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6460" yWindow="0" windowWidth="25600" windowHeight="21080" tabRatio="500" activeTab="7"/>
  </bookViews>
  <sheets>
    <sheet name="2sender" sheetId="11" r:id="rId1"/>
    <sheet name="3sender" sheetId="12" r:id="rId2"/>
    <sheet name="4sender" sheetId="13" r:id="rId3"/>
    <sheet name="5sender" sheetId="14" r:id="rId4"/>
    <sheet name="6sender" sheetId="15" r:id="rId5"/>
    <sheet name="7sender" sheetId="16" r:id="rId6"/>
    <sheet name="8sender" sheetId="17" r:id="rId7"/>
    <sheet name="まとめ" sheetId="9" r:id="rId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6" i="9" l="1"/>
  <c r="D15" i="9"/>
  <c r="D16" i="9"/>
  <c r="E15" i="9"/>
  <c r="E16" i="9"/>
  <c r="F15" i="9"/>
  <c r="F16" i="9"/>
  <c r="G15" i="9"/>
  <c r="G16" i="9"/>
  <c r="H15" i="9"/>
  <c r="H16" i="9"/>
  <c r="I15" i="9"/>
  <c r="I16" i="9"/>
  <c r="C15" i="9"/>
  <c r="C16" i="9"/>
  <c r="C17" i="9"/>
  <c r="I37" i="9"/>
  <c r="I38" i="9"/>
  <c r="H37" i="9"/>
  <c r="H38" i="9"/>
  <c r="G37" i="9"/>
  <c r="G38" i="9"/>
  <c r="F37" i="9"/>
  <c r="F38" i="9"/>
  <c r="E37" i="9"/>
  <c r="E38" i="9"/>
  <c r="D37" i="9"/>
  <c r="D38" i="9"/>
  <c r="C37" i="9"/>
  <c r="C38" i="9"/>
  <c r="I26" i="9"/>
  <c r="I27" i="9"/>
  <c r="G26" i="9"/>
  <c r="G27" i="9"/>
  <c r="F26" i="9"/>
  <c r="F27" i="9"/>
  <c r="E27" i="9"/>
  <c r="D26" i="9"/>
  <c r="D27" i="9"/>
  <c r="C26" i="9"/>
  <c r="C27" i="9"/>
  <c r="D3" i="9"/>
  <c r="D4" i="9"/>
  <c r="D5" i="9"/>
  <c r="E3" i="9"/>
  <c r="E4" i="9"/>
  <c r="E5" i="9"/>
  <c r="F3" i="9"/>
  <c r="F4" i="9"/>
  <c r="F5" i="9"/>
  <c r="G3" i="9"/>
  <c r="G4" i="9"/>
  <c r="G5" i="9"/>
  <c r="H3" i="9"/>
  <c r="H4" i="9"/>
  <c r="H5" i="9"/>
  <c r="I3" i="9"/>
  <c r="I4" i="9"/>
  <c r="I5" i="9"/>
  <c r="C3" i="9"/>
  <c r="C4" i="9"/>
  <c r="C5" i="9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I4" i="11"/>
  <c r="I626" i="17"/>
  <c r="I625" i="17"/>
  <c r="I624" i="17"/>
  <c r="I623" i="17"/>
  <c r="I622" i="17"/>
  <c r="I621" i="17"/>
  <c r="I620" i="17"/>
  <c r="I619" i="17"/>
  <c r="I618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3" i="17"/>
  <c r="I592" i="17"/>
  <c r="I591" i="17"/>
  <c r="I590" i="17"/>
  <c r="I589" i="17"/>
  <c r="I588" i="17"/>
  <c r="I587" i="17"/>
  <c r="I586" i="17"/>
  <c r="I585" i="17"/>
  <c r="I584" i="17"/>
  <c r="I583" i="17"/>
  <c r="I582" i="17"/>
  <c r="I581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6" i="17"/>
  <c r="I555" i="17"/>
  <c r="I554" i="17"/>
  <c r="I553" i="17"/>
  <c r="I552" i="17"/>
  <c r="I551" i="17"/>
  <c r="I550" i="17"/>
  <c r="I549" i="17"/>
  <c r="I548" i="17"/>
  <c r="I547" i="17"/>
  <c r="I546" i="17"/>
  <c r="I545" i="17"/>
  <c r="I544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9" i="17"/>
  <c r="I518" i="17"/>
  <c r="I517" i="17"/>
  <c r="I516" i="17"/>
  <c r="I515" i="17"/>
  <c r="I514" i="17"/>
  <c r="I513" i="17"/>
  <c r="I512" i="17"/>
  <c r="I511" i="17"/>
  <c r="I510" i="17"/>
  <c r="I509" i="17"/>
  <c r="I508" i="17"/>
  <c r="I507" i="17"/>
  <c r="I506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81" i="17"/>
  <c r="I480" i="17"/>
  <c r="I479" i="17"/>
  <c r="I478" i="17"/>
  <c r="I477" i="17"/>
  <c r="I476" i="17"/>
  <c r="I475" i="17"/>
  <c r="I474" i="17"/>
  <c r="I473" i="17"/>
  <c r="I472" i="17"/>
  <c r="I471" i="17"/>
  <c r="I470" i="17"/>
  <c r="I469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4" i="17"/>
  <c r="I443" i="17"/>
  <c r="I442" i="17"/>
  <c r="I441" i="17"/>
  <c r="I440" i="17"/>
  <c r="I439" i="17"/>
  <c r="I438" i="17"/>
  <c r="I437" i="17"/>
  <c r="I436" i="17"/>
  <c r="I435" i="17"/>
  <c r="I434" i="17"/>
  <c r="I433" i="17"/>
  <c r="I432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7" i="17"/>
  <c r="I406" i="17"/>
  <c r="I405" i="17"/>
  <c r="I404" i="17"/>
  <c r="I403" i="17"/>
  <c r="I402" i="17"/>
  <c r="I401" i="17"/>
  <c r="I400" i="17"/>
  <c r="I399" i="17"/>
  <c r="I398" i="17"/>
  <c r="I397" i="17"/>
  <c r="I396" i="17"/>
  <c r="I395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70" i="17"/>
  <c r="I369" i="17"/>
  <c r="I368" i="17"/>
  <c r="I367" i="17"/>
  <c r="I366" i="17"/>
  <c r="I365" i="17"/>
  <c r="I364" i="17"/>
  <c r="I363" i="17"/>
  <c r="I362" i="17"/>
  <c r="I361" i="17"/>
  <c r="I360" i="17"/>
  <c r="I359" i="17"/>
  <c r="I358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32" i="17"/>
  <c r="I331" i="17"/>
  <c r="I330" i="17"/>
  <c r="I329" i="17"/>
  <c r="I328" i="17"/>
  <c r="I327" i="17"/>
  <c r="I326" i="17"/>
  <c r="I325" i="17"/>
  <c r="I324" i="17"/>
  <c r="I323" i="17"/>
  <c r="I322" i="17"/>
  <c r="I321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6" i="17"/>
  <c r="I295" i="17"/>
  <c r="I294" i="17"/>
  <c r="I293" i="17"/>
  <c r="I292" i="17"/>
  <c r="I291" i="17"/>
  <c r="I290" i="17"/>
  <c r="I289" i="17"/>
  <c r="I288" i="17"/>
  <c r="I287" i="17"/>
  <c r="I286" i="17"/>
  <c r="I285" i="17"/>
  <c r="I284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9" i="17"/>
  <c r="I258" i="17"/>
  <c r="I257" i="17"/>
  <c r="I256" i="17"/>
  <c r="I255" i="17"/>
  <c r="I254" i="17"/>
  <c r="I253" i="17"/>
  <c r="I252" i="17"/>
  <c r="I251" i="17"/>
  <c r="I250" i="17"/>
  <c r="I249" i="17"/>
  <c r="I248" i="17"/>
  <c r="I247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584" i="15"/>
  <c r="I583" i="15"/>
  <c r="I582" i="15"/>
  <c r="I581" i="15"/>
  <c r="I580" i="15"/>
  <c r="I579" i="15"/>
  <c r="I578" i="15"/>
  <c r="I577" i="15"/>
  <c r="I576" i="15"/>
  <c r="I575" i="15"/>
  <c r="I574" i="15"/>
  <c r="I573" i="15"/>
  <c r="I572" i="15"/>
  <c r="I571" i="15"/>
  <c r="I570" i="15"/>
  <c r="I569" i="15"/>
  <c r="I568" i="15"/>
  <c r="I567" i="15"/>
  <c r="I566" i="15"/>
  <c r="I565" i="15"/>
  <c r="I564" i="15"/>
  <c r="I563" i="15"/>
  <c r="I562" i="15"/>
  <c r="I561" i="15"/>
  <c r="I560" i="15"/>
  <c r="I559" i="15"/>
  <c r="I558" i="15"/>
  <c r="I557" i="15"/>
  <c r="I556" i="15"/>
  <c r="I555" i="15"/>
  <c r="I554" i="15"/>
  <c r="I553" i="15"/>
  <c r="I552" i="15"/>
  <c r="I551" i="15"/>
  <c r="I550" i="15"/>
  <c r="I549" i="15"/>
  <c r="I548" i="15"/>
  <c r="I547" i="15"/>
  <c r="I546" i="15"/>
  <c r="I545" i="15"/>
  <c r="I544" i="15"/>
  <c r="I543" i="15"/>
  <c r="I542" i="15"/>
  <c r="I541" i="15"/>
  <c r="I540" i="15"/>
  <c r="I539" i="15"/>
  <c r="I538" i="15"/>
  <c r="I537" i="15"/>
  <c r="I536" i="15"/>
  <c r="I535" i="15"/>
  <c r="I534" i="15"/>
  <c r="I533" i="15"/>
  <c r="I532" i="15"/>
  <c r="I531" i="15"/>
  <c r="I530" i="15"/>
  <c r="I529" i="15"/>
  <c r="I528" i="15"/>
  <c r="I527" i="15"/>
  <c r="I526" i="15"/>
  <c r="I525" i="15"/>
  <c r="I524" i="15"/>
  <c r="I523" i="15"/>
  <c r="I522" i="15"/>
  <c r="I521" i="15"/>
  <c r="I520" i="15"/>
  <c r="I519" i="15"/>
  <c r="I518" i="15"/>
  <c r="I517" i="15"/>
  <c r="I516" i="15"/>
  <c r="I515" i="15"/>
  <c r="I514" i="15"/>
  <c r="I513" i="15"/>
  <c r="I512" i="15"/>
  <c r="I511" i="15"/>
  <c r="I510" i="15"/>
  <c r="I509" i="15"/>
  <c r="I508" i="15"/>
  <c r="I507" i="15"/>
  <c r="I506" i="15"/>
  <c r="I505" i="15"/>
  <c r="I504" i="15"/>
  <c r="I503" i="15"/>
  <c r="I502" i="15"/>
  <c r="I501" i="15"/>
  <c r="I500" i="15"/>
  <c r="I499" i="15"/>
  <c r="I498" i="15"/>
  <c r="I497" i="15"/>
  <c r="I496" i="15"/>
  <c r="I495" i="15"/>
  <c r="I494" i="15"/>
  <c r="I493" i="15"/>
  <c r="I492" i="15"/>
  <c r="I491" i="15"/>
  <c r="I490" i="15"/>
  <c r="I489" i="15"/>
  <c r="I488" i="15"/>
  <c r="I487" i="15"/>
  <c r="I486" i="15"/>
  <c r="I485" i="15"/>
  <c r="I484" i="15"/>
  <c r="I483" i="15"/>
  <c r="I482" i="15"/>
  <c r="I481" i="15"/>
  <c r="I480" i="15"/>
  <c r="I479" i="15"/>
  <c r="I478" i="15"/>
  <c r="I477" i="15"/>
  <c r="I476" i="15"/>
  <c r="I475" i="15"/>
  <c r="I474" i="15"/>
  <c r="I473" i="15"/>
  <c r="I472" i="15"/>
  <c r="I471" i="15"/>
  <c r="I470" i="15"/>
  <c r="I469" i="15"/>
  <c r="I468" i="15"/>
  <c r="I467" i="15"/>
  <c r="I466" i="15"/>
  <c r="I465" i="15"/>
  <c r="I464" i="15"/>
  <c r="I463" i="15"/>
  <c r="I462" i="15"/>
  <c r="I461" i="15"/>
  <c r="I460" i="15"/>
  <c r="I459" i="15"/>
  <c r="I458" i="15"/>
  <c r="I457" i="15"/>
  <c r="I456" i="15"/>
  <c r="I455" i="15"/>
  <c r="I454" i="15"/>
  <c r="I453" i="15"/>
  <c r="I452" i="15"/>
  <c r="I451" i="15"/>
  <c r="I450" i="15"/>
  <c r="I449" i="15"/>
  <c r="I448" i="15"/>
  <c r="I447" i="15"/>
  <c r="I446" i="15"/>
  <c r="I445" i="15"/>
  <c r="I444" i="15"/>
  <c r="I443" i="15"/>
  <c r="I442" i="15"/>
  <c r="I441" i="15"/>
  <c r="I440" i="15"/>
  <c r="I439" i="15"/>
  <c r="I438" i="15"/>
  <c r="I437" i="15"/>
  <c r="I436" i="15"/>
  <c r="I435" i="15"/>
  <c r="I434" i="15"/>
  <c r="I433" i="15"/>
  <c r="I432" i="15"/>
  <c r="I431" i="15"/>
  <c r="I430" i="15"/>
  <c r="I429" i="15"/>
  <c r="I428" i="15"/>
  <c r="I427" i="15"/>
  <c r="I426" i="15"/>
  <c r="I425" i="15"/>
  <c r="I424" i="15"/>
  <c r="I423" i="15"/>
  <c r="I422" i="15"/>
  <c r="I421" i="15"/>
  <c r="I420" i="15"/>
  <c r="I419" i="15"/>
  <c r="I418" i="15"/>
  <c r="I417" i="15"/>
  <c r="I416" i="15"/>
  <c r="I415" i="15"/>
  <c r="I414" i="15"/>
  <c r="I413" i="15"/>
  <c r="I412" i="15"/>
  <c r="I411" i="15"/>
  <c r="I410" i="15"/>
  <c r="I409" i="15"/>
  <c r="I408" i="15"/>
  <c r="I407" i="15"/>
  <c r="I406" i="15"/>
  <c r="I405" i="15"/>
  <c r="I404" i="15"/>
  <c r="I403" i="15"/>
  <c r="I402" i="15"/>
  <c r="I401" i="15"/>
  <c r="I400" i="15"/>
  <c r="I399" i="15"/>
  <c r="I398" i="15"/>
  <c r="I397" i="15"/>
  <c r="I396" i="15"/>
  <c r="I395" i="15"/>
  <c r="I394" i="15"/>
  <c r="I393" i="15"/>
  <c r="I392" i="15"/>
  <c r="I391" i="15"/>
  <c r="I390" i="15"/>
  <c r="I389" i="15"/>
  <c r="I388" i="15"/>
  <c r="I387" i="15"/>
  <c r="I386" i="15"/>
  <c r="I385" i="15"/>
  <c r="I384" i="15"/>
  <c r="I383" i="15"/>
  <c r="I382" i="15"/>
  <c r="I381" i="15"/>
  <c r="I380" i="15"/>
  <c r="I379" i="15"/>
  <c r="I378" i="15"/>
  <c r="I377" i="15"/>
  <c r="I376" i="15"/>
  <c r="I375" i="15"/>
  <c r="I374" i="15"/>
  <c r="I373" i="15"/>
  <c r="I372" i="15"/>
  <c r="I371" i="15"/>
  <c r="I370" i="15"/>
  <c r="I369" i="15"/>
  <c r="I368" i="15"/>
  <c r="I367" i="15"/>
  <c r="I366" i="15"/>
  <c r="I365" i="15"/>
  <c r="I364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32" i="15"/>
  <c r="I331" i="15"/>
  <c r="I330" i="15"/>
  <c r="I329" i="15"/>
  <c r="I328" i="15"/>
  <c r="I327" i="15"/>
  <c r="I326" i="15"/>
  <c r="I325" i="15"/>
  <c r="I324" i="15"/>
  <c r="I323" i="15"/>
  <c r="I322" i="15"/>
  <c r="I321" i="15"/>
  <c r="I320" i="15"/>
  <c r="I319" i="15"/>
  <c r="I318" i="15"/>
  <c r="I317" i="15"/>
  <c r="I316" i="15"/>
  <c r="I315" i="15"/>
  <c r="I314" i="15"/>
  <c r="I313" i="15"/>
  <c r="I312" i="15"/>
  <c r="I311" i="15"/>
  <c r="I310" i="15"/>
  <c r="I309" i="15"/>
  <c r="I308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3" i="15"/>
  <c r="I292" i="15"/>
  <c r="I291" i="15"/>
  <c r="I290" i="15"/>
  <c r="I289" i="15"/>
  <c r="I288" i="15"/>
  <c r="I287" i="15"/>
  <c r="I286" i="15"/>
  <c r="I285" i="15"/>
  <c r="I284" i="15"/>
  <c r="I283" i="15"/>
  <c r="I282" i="15"/>
  <c r="I281" i="15"/>
  <c r="I280" i="15"/>
  <c r="I279" i="15"/>
  <c r="I278" i="15"/>
  <c r="I277" i="15"/>
  <c r="I276" i="15"/>
  <c r="I275" i="15"/>
  <c r="I274" i="15"/>
  <c r="I273" i="15"/>
  <c r="I272" i="15"/>
  <c r="I271" i="15"/>
  <c r="I270" i="15"/>
  <c r="I269" i="15"/>
  <c r="I268" i="15"/>
  <c r="I267" i="15"/>
  <c r="I266" i="15"/>
  <c r="I265" i="15"/>
  <c r="I264" i="15"/>
  <c r="I263" i="15"/>
  <c r="I262" i="15"/>
  <c r="I261" i="15"/>
  <c r="I260" i="15"/>
  <c r="I259" i="15"/>
  <c r="I258" i="15"/>
  <c r="I257" i="15"/>
  <c r="I256" i="15"/>
  <c r="I255" i="15"/>
  <c r="I254" i="15"/>
  <c r="I253" i="15"/>
  <c r="I252" i="15"/>
  <c r="I251" i="15"/>
  <c r="I250" i="15"/>
  <c r="I249" i="15"/>
  <c r="I248" i="15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529" i="14"/>
  <c r="I528" i="14"/>
  <c r="I527" i="14"/>
  <c r="I526" i="14"/>
  <c r="I525" i="14"/>
  <c r="I524" i="14"/>
  <c r="I523" i="14"/>
  <c r="I522" i="14"/>
  <c r="I521" i="14"/>
  <c r="I520" i="14"/>
  <c r="I519" i="14"/>
  <c r="I518" i="14"/>
  <c r="I517" i="14"/>
  <c r="I516" i="14"/>
  <c r="I515" i="14"/>
  <c r="I514" i="14"/>
  <c r="I513" i="14"/>
  <c r="I512" i="14"/>
  <c r="I511" i="14"/>
  <c r="I510" i="14"/>
  <c r="I509" i="14"/>
  <c r="I508" i="14"/>
  <c r="I507" i="14"/>
  <c r="I506" i="14"/>
  <c r="I505" i="14"/>
  <c r="I504" i="14"/>
  <c r="I503" i="14"/>
  <c r="I502" i="14"/>
  <c r="I501" i="14"/>
  <c r="I500" i="14"/>
  <c r="I499" i="14"/>
  <c r="I498" i="14"/>
  <c r="I497" i="14"/>
  <c r="I496" i="14"/>
  <c r="I495" i="14"/>
  <c r="I494" i="14"/>
  <c r="I493" i="14"/>
  <c r="I492" i="14"/>
  <c r="I491" i="14"/>
  <c r="I490" i="14"/>
  <c r="I489" i="14"/>
  <c r="I488" i="14"/>
  <c r="I487" i="14"/>
  <c r="I486" i="14"/>
  <c r="I485" i="14"/>
  <c r="I484" i="14"/>
  <c r="I483" i="14"/>
  <c r="I482" i="14"/>
  <c r="I481" i="14"/>
  <c r="I480" i="14"/>
  <c r="I479" i="14"/>
  <c r="I478" i="14"/>
  <c r="I477" i="14"/>
  <c r="I476" i="14"/>
  <c r="I475" i="14"/>
  <c r="I474" i="14"/>
  <c r="I473" i="14"/>
  <c r="I472" i="14"/>
  <c r="I471" i="14"/>
  <c r="I470" i="14"/>
  <c r="I469" i="14"/>
  <c r="I468" i="14"/>
  <c r="I467" i="14"/>
  <c r="I466" i="14"/>
  <c r="I465" i="14"/>
  <c r="I464" i="14"/>
  <c r="I463" i="14"/>
  <c r="I462" i="14"/>
  <c r="I461" i="14"/>
  <c r="I460" i="14"/>
  <c r="I459" i="14"/>
  <c r="I458" i="14"/>
  <c r="I457" i="14"/>
  <c r="I456" i="14"/>
  <c r="I455" i="14"/>
  <c r="I454" i="14"/>
  <c r="I453" i="14"/>
  <c r="I452" i="14"/>
  <c r="I451" i="14"/>
  <c r="I450" i="14"/>
  <c r="I449" i="14"/>
  <c r="I448" i="14"/>
  <c r="I447" i="14"/>
  <c r="I446" i="14"/>
  <c r="I445" i="14"/>
  <c r="I444" i="14"/>
  <c r="I443" i="14"/>
  <c r="I442" i="14"/>
  <c r="I441" i="14"/>
  <c r="I440" i="14"/>
  <c r="I439" i="14"/>
  <c r="I438" i="14"/>
  <c r="I437" i="14"/>
  <c r="I436" i="14"/>
  <c r="I435" i="14"/>
  <c r="I434" i="14"/>
  <c r="I433" i="14"/>
  <c r="I432" i="14"/>
  <c r="I431" i="14"/>
  <c r="I430" i="14"/>
  <c r="I429" i="14"/>
  <c r="I428" i="14"/>
  <c r="I427" i="14"/>
  <c r="I426" i="14"/>
  <c r="I425" i="14"/>
  <c r="I424" i="14"/>
  <c r="I423" i="14"/>
  <c r="I422" i="14"/>
  <c r="I421" i="14"/>
  <c r="I420" i="14"/>
  <c r="I419" i="14"/>
  <c r="I418" i="14"/>
  <c r="I417" i="14"/>
  <c r="I416" i="14"/>
  <c r="I415" i="14"/>
  <c r="I414" i="14"/>
  <c r="I413" i="14"/>
  <c r="I412" i="14"/>
  <c r="I411" i="14"/>
  <c r="I410" i="14"/>
  <c r="I409" i="14"/>
  <c r="I408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I377" i="14"/>
  <c r="I376" i="14"/>
  <c r="I375" i="14"/>
  <c r="I374" i="14"/>
  <c r="I373" i="14"/>
  <c r="I372" i="14"/>
  <c r="I371" i="14"/>
  <c r="I370" i="14"/>
  <c r="I369" i="14"/>
  <c r="I368" i="14"/>
  <c r="I367" i="14"/>
  <c r="I366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9" i="14"/>
  <c r="I298" i="14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AI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V38" i="11"/>
  <c r="AV39" i="11"/>
  <c r="AV40" i="11"/>
  <c r="AV41" i="11"/>
  <c r="AV42" i="11"/>
  <c r="AV43" i="11"/>
  <c r="AV44" i="11"/>
  <c r="AV45" i="11"/>
  <c r="AV46" i="11"/>
  <c r="AV47" i="11"/>
  <c r="AV48" i="11"/>
  <c r="AV49" i="11"/>
  <c r="AV50" i="11"/>
  <c r="AV51" i="11"/>
  <c r="AV52" i="11"/>
  <c r="AV53" i="11"/>
  <c r="AY14" i="11"/>
  <c r="C39" i="9"/>
  <c r="D39" i="9"/>
  <c r="E39" i="9"/>
  <c r="F39" i="9"/>
  <c r="G39" i="9"/>
  <c r="H39" i="9"/>
  <c r="I39" i="9"/>
  <c r="AY15" i="11"/>
  <c r="C40" i="9"/>
  <c r="D40" i="9"/>
  <c r="E40" i="9"/>
  <c r="F40" i="9"/>
  <c r="G40" i="9"/>
  <c r="H40" i="9"/>
  <c r="I40" i="9"/>
  <c r="AY16" i="11"/>
  <c r="C41" i="9"/>
  <c r="D41" i="9"/>
  <c r="E41" i="9"/>
  <c r="F41" i="9"/>
  <c r="G41" i="9"/>
  <c r="H41" i="9"/>
  <c r="I41" i="9"/>
  <c r="AY17" i="11"/>
  <c r="C42" i="9"/>
  <c r="D42" i="9"/>
  <c r="E42" i="9"/>
  <c r="F42" i="9"/>
  <c r="G42" i="9"/>
  <c r="H42" i="9"/>
  <c r="I42" i="9"/>
  <c r="AY18" i="11"/>
  <c r="C43" i="9"/>
  <c r="D43" i="9"/>
  <c r="E43" i="9"/>
  <c r="F43" i="9"/>
  <c r="G43" i="9"/>
  <c r="H43" i="9"/>
  <c r="I43" i="9"/>
  <c r="AY19" i="11"/>
  <c r="C44" i="9"/>
  <c r="D44" i="9"/>
  <c r="E44" i="9"/>
  <c r="F44" i="9"/>
  <c r="G44" i="9"/>
  <c r="H44" i="9"/>
  <c r="I44" i="9"/>
  <c r="AI4" i="11"/>
  <c r="AL14" i="11"/>
  <c r="C28" i="9"/>
  <c r="AL14" i="12"/>
  <c r="D28" i="9"/>
  <c r="E28" i="9"/>
  <c r="AL14" i="14"/>
  <c r="F28" i="9"/>
  <c r="G28" i="9"/>
  <c r="H28" i="9"/>
  <c r="I28" i="9"/>
  <c r="AL15" i="11"/>
  <c r="C29" i="9"/>
  <c r="AL15" i="12"/>
  <c r="D29" i="9"/>
  <c r="E29" i="9"/>
  <c r="AL15" i="14"/>
  <c r="F29" i="9"/>
  <c r="G29" i="9"/>
  <c r="H29" i="9"/>
  <c r="I29" i="9"/>
  <c r="AL16" i="11"/>
  <c r="C30" i="9"/>
  <c r="AL16" i="12"/>
  <c r="D30" i="9"/>
  <c r="E30" i="9"/>
  <c r="AL16" i="14"/>
  <c r="F30" i="9"/>
  <c r="G30" i="9"/>
  <c r="H30" i="9"/>
  <c r="I30" i="9"/>
  <c r="AL17" i="11"/>
  <c r="C31" i="9"/>
  <c r="AL17" i="12"/>
  <c r="D31" i="9"/>
  <c r="E31" i="9"/>
  <c r="AL17" i="14"/>
  <c r="F31" i="9"/>
  <c r="G31" i="9"/>
  <c r="H31" i="9"/>
  <c r="I31" i="9"/>
  <c r="AL18" i="11"/>
  <c r="C32" i="9"/>
  <c r="AL18" i="12"/>
  <c r="D32" i="9"/>
  <c r="E32" i="9"/>
  <c r="AL18" i="14"/>
  <c r="F32" i="9"/>
  <c r="G32" i="9"/>
  <c r="H32" i="9"/>
  <c r="I32" i="9"/>
  <c r="AL19" i="11"/>
  <c r="C33" i="9"/>
  <c r="AL19" i="12"/>
  <c r="D33" i="9"/>
  <c r="E33" i="9"/>
  <c r="AL19" i="14"/>
  <c r="F33" i="9"/>
  <c r="G33" i="9"/>
  <c r="H33" i="9"/>
  <c r="I33" i="9"/>
  <c r="AY13" i="11"/>
  <c r="H26" i="9"/>
  <c r="AL13" i="14"/>
  <c r="AL13" i="12"/>
  <c r="AL13" i="11"/>
  <c r="V4" i="11"/>
  <c r="Y14" i="11"/>
  <c r="V4" i="12"/>
  <c r="Y14" i="12"/>
  <c r="D17" i="9"/>
  <c r="V4" i="13"/>
  <c r="Y14" i="13"/>
  <c r="E17" i="9"/>
  <c r="V4" i="14"/>
  <c r="Y14" i="14"/>
  <c r="F17" i="9"/>
  <c r="V4" i="15"/>
  <c r="Y14" i="15"/>
  <c r="G17" i="9"/>
  <c r="V4" i="16"/>
  <c r="Y14" i="16"/>
  <c r="H17" i="9"/>
  <c r="V4" i="17"/>
  <c r="Y14" i="17"/>
  <c r="I17" i="9"/>
  <c r="Y15" i="11"/>
  <c r="C18" i="9"/>
  <c r="Y15" i="12"/>
  <c r="D18" i="9"/>
  <c r="Y15" i="13"/>
  <c r="E18" i="9"/>
  <c r="Y15" i="14"/>
  <c r="F18" i="9"/>
  <c r="Y15" i="15"/>
  <c r="G18" i="9"/>
  <c r="Y15" i="16"/>
  <c r="H18" i="9"/>
  <c r="Y15" i="17"/>
  <c r="I18" i="9"/>
  <c r="Y16" i="11"/>
  <c r="C19" i="9"/>
  <c r="Y16" i="12"/>
  <c r="D19" i="9"/>
  <c r="Y16" i="13"/>
  <c r="E19" i="9"/>
  <c r="Y16" i="14"/>
  <c r="F19" i="9"/>
  <c r="Y16" i="15"/>
  <c r="G19" i="9"/>
  <c r="Y16" i="16"/>
  <c r="H19" i="9"/>
  <c r="Y16" i="17"/>
  <c r="I19" i="9"/>
  <c r="Y17" i="11"/>
  <c r="C20" i="9"/>
  <c r="Y17" i="12"/>
  <c r="D20" i="9"/>
  <c r="Y17" i="13"/>
  <c r="E20" i="9"/>
  <c r="Y17" i="14"/>
  <c r="F20" i="9"/>
  <c r="Y17" i="15"/>
  <c r="G20" i="9"/>
  <c r="Y17" i="16"/>
  <c r="H20" i="9"/>
  <c r="Y17" i="17"/>
  <c r="I20" i="9"/>
  <c r="Y18" i="11"/>
  <c r="C21" i="9"/>
  <c r="Y18" i="12"/>
  <c r="D21" i="9"/>
  <c r="Y18" i="13"/>
  <c r="E21" i="9"/>
  <c r="Y18" i="14"/>
  <c r="F21" i="9"/>
  <c r="Y18" i="15"/>
  <c r="G21" i="9"/>
  <c r="Y18" i="16"/>
  <c r="H21" i="9"/>
  <c r="Y18" i="17"/>
  <c r="I21" i="9"/>
  <c r="Y19" i="11"/>
  <c r="C22" i="9"/>
  <c r="Y19" i="12"/>
  <c r="D22" i="9"/>
  <c r="Y19" i="13"/>
  <c r="E22" i="9"/>
  <c r="Y19" i="14"/>
  <c r="F22" i="9"/>
  <c r="Y19" i="15"/>
  <c r="G22" i="9"/>
  <c r="Y19" i="16"/>
  <c r="H22" i="9"/>
  <c r="Y19" i="17"/>
  <c r="I22" i="9"/>
  <c r="Y13" i="17"/>
  <c r="Y13" i="16"/>
  <c r="Y13" i="15"/>
  <c r="Y13" i="14"/>
  <c r="Y13" i="13"/>
  <c r="Y13" i="12"/>
  <c r="Y13" i="11"/>
  <c r="L14" i="11"/>
  <c r="C6" i="9"/>
  <c r="I4" i="12"/>
  <c r="L14" i="12"/>
  <c r="D6" i="9"/>
  <c r="I4" i="13"/>
  <c r="L14" i="13"/>
  <c r="E6" i="9"/>
  <c r="I4" i="14"/>
  <c r="L14" i="14"/>
  <c r="F6" i="9"/>
  <c r="I4" i="15"/>
  <c r="L14" i="15"/>
  <c r="G6" i="9"/>
  <c r="I4" i="16"/>
  <c r="L14" i="16"/>
  <c r="H6" i="9"/>
  <c r="I4" i="17"/>
  <c r="L14" i="17"/>
  <c r="I6" i="9"/>
  <c r="L15" i="11"/>
  <c r="C7" i="9"/>
  <c r="L15" i="12"/>
  <c r="D7" i="9"/>
  <c r="L15" i="13"/>
  <c r="E7" i="9"/>
  <c r="L15" i="14"/>
  <c r="F7" i="9"/>
  <c r="L15" i="15"/>
  <c r="G7" i="9"/>
  <c r="L15" i="16"/>
  <c r="H7" i="9"/>
  <c r="L15" i="17"/>
  <c r="I7" i="9"/>
  <c r="L16" i="11"/>
  <c r="C8" i="9"/>
  <c r="L16" i="12"/>
  <c r="D8" i="9"/>
  <c r="L16" i="13"/>
  <c r="E8" i="9"/>
  <c r="L16" i="14"/>
  <c r="F8" i="9"/>
  <c r="L16" i="15"/>
  <c r="G8" i="9"/>
  <c r="L16" i="16"/>
  <c r="H8" i="9"/>
  <c r="L16" i="17"/>
  <c r="I8" i="9"/>
  <c r="L17" i="11"/>
  <c r="C9" i="9"/>
  <c r="L17" i="12"/>
  <c r="D9" i="9"/>
  <c r="L17" i="13"/>
  <c r="E9" i="9"/>
  <c r="L17" i="14"/>
  <c r="F9" i="9"/>
  <c r="L17" i="15"/>
  <c r="G9" i="9"/>
  <c r="L17" i="16"/>
  <c r="H9" i="9"/>
  <c r="L17" i="17"/>
  <c r="I9" i="9"/>
  <c r="L18" i="11"/>
  <c r="C10" i="9"/>
  <c r="L18" i="12"/>
  <c r="D10" i="9"/>
  <c r="L18" i="13"/>
  <c r="E10" i="9"/>
  <c r="L18" i="14"/>
  <c r="F10" i="9"/>
  <c r="L18" i="15"/>
  <c r="G10" i="9"/>
  <c r="L18" i="16"/>
  <c r="H10" i="9"/>
  <c r="L18" i="17"/>
  <c r="I10" i="9"/>
  <c r="L19" i="11"/>
  <c r="C11" i="9"/>
  <c r="L19" i="12"/>
  <c r="D11" i="9"/>
  <c r="L19" i="13"/>
  <c r="E11" i="9"/>
  <c r="L19" i="14"/>
  <c r="F11" i="9"/>
  <c r="L19" i="15"/>
  <c r="G11" i="9"/>
  <c r="L19" i="16"/>
  <c r="H11" i="9"/>
  <c r="L19" i="17"/>
  <c r="I11" i="9"/>
  <c r="L13" i="17"/>
  <c r="L13" i="16"/>
  <c r="L13" i="15"/>
  <c r="L13" i="14"/>
  <c r="L13" i="13"/>
  <c r="L13" i="12"/>
  <c r="L13" i="11"/>
  <c r="AY14" i="12"/>
  <c r="AY16" i="12"/>
  <c r="AY17" i="12"/>
  <c r="AY19" i="12"/>
  <c r="AY18" i="12"/>
  <c r="AY15" i="12"/>
  <c r="AY13" i="12"/>
  <c r="AY14" i="13"/>
  <c r="AY16" i="13"/>
  <c r="AY17" i="13"/>
  <c r="AY19" i="13"/>
  <c r="AY18" i="13"/>
  <c r="AY15" i="13"/>
  <c r="AY13" i="13"/>
  <c r="AL14" i="13"/>
  <c r="AL16" i="13"/>
  <c r="AL17" i="13"/>
  <c r="AL19" i="13"/>
  <c r="AL18" i="13"/>
  <c r="AL15" i="13"/>
  <c r="AL13" i="13"/>
  <c r="AY14" i="14"/>
  <c r="AY16" i="14"/>
  <c r="AY17" i="14"/>
  <c r="AY19" i="14"/>
  <c r="AY18" i="14"/>
  <c r="AY15" i="14"/>
  <c r="AY13" i="14"/>
  <c r="AY14" i="15"/>
  <c r="AY16" i="15"/>
  <c r="AY17" i="15"/>
  <c r="AY19" i="15"/>
  <c r="AY18" i="15"/>
  <c r="AY15" i="15"/>
  <c r="AY13" i="15"/>
  <c r="AL14" i="15"/>
  <c r="AL16" i="15"/>
  <c r="AL17" i="15"/>
  <c r="AL19" i="15"/>
  <c r="AL18" i="15"/>
  <c r="AL15" i="15"/>
  <c r="AL13" i="15"/>
  <c r="AL14" i="16"/>
  <c r="AL16" i="16"/>
  <c r="AL17" i="16"/>
  <c r="AL19" i="16"/>
  <c r="AL18" i="16"/>
  <c r="AL15" i="16"/>
  <c r="AL13" i="16"/>
  <c r="AY14" i="16"/>
  <c r="AY16" i="16"/>
  <c r="AY17" i="16"/>
  <c r="AY19" i="16"/>
  <c r="AY18" i="16"/>
  <c r="AY15" i="16"/>
  <c r="AY13" i="16"/>
  <c r="AL14" i="17"/>
  <c r="AL16" i="17"/>
  <c r="AL17" i="17"/>
  <c r="AL19" i="17"/>
  <c r="AL18" i="17"/>
  <c r="AL15" i="17"/>
  <c r="AL13" i="17"/>
  <c r="AY19" i="17"/>
  <c r="AY18" i="17"/>
  <c r="AY17" i="17"/>
  <c r="AY16" i="17"/>
  <c r="AY15" i="17"/>
  <c r="AY14" i="17"/>
  <c r="AY6" i="17"/>
  <c r="AY5" i="17"/>
  <c r="AY13" i="17"/>
  <c r="AY4" i="17"/>
  <c r="AL6" i="17"/>
  <c r="AI193" i="15"/>
  <c r="AI194" i="15"/>
  <c r="AI195" i="15"/>
  <c r="AI196" i="15"/>
  <c r="AI197" i="15"/>
  <c r="AI198" i="15"/>
  <c r="AI199" i="15"/>
  <c r="AI200" i="15"/>
  <c r="AI201" i="15"/>
  <c r="AI202" i="15"/>
  <c r="AI203" i="15"/>
  <c r="AI204" i="15"/>
  <c r="AI205" i="15"/>
  <c r="AI206" i="15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7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11" i="13"/>
  <c r="AI112" i="13"/>
  <c r="AI113" i="13"/>
  <c r="AI114" i="13"/>
  <c r="AI115" i="13"/>
  <c r="AI116" i="13"/>
  <c r="AI117" i="13"/>
  <c r="AI118" i="13"/>
  <c r="AI119" i="13"/>
  <c r="AI120" i="13"/>
  <c r="AI121" i="13"/>
  <c r="AI122" i="13"/>
  <c r="AI123" i="13"/>
  <c r="AI124" i="13"/>
  <c r="AI125" i="13"/>
  <c r="AI126" i="13"/>
  <c r="AI127" i="13"/>
  <c r="AI5" i="15"/>
  <c r="AI6" i="15"/>
  <c r="AI7" i="15"/>
  <c r="AI8" i="15"/>
  <c r="AI9" i="15"/>
  <c r="AI10" i="15"/>
  <c r="AI11" i="15"/>
  <c r="AI12" i="15"/>
  <c r="AI13" i="15"/>
  <c r="AI14" i="15"/>
  <c r="AI15" i="15"/>
  <c r="AI16" i="15"/>
  <c r="AI17" i="15"/>
  <c r="AI18" i="15"/>
  <c r="AI19" i="15"/>
  <c r="AI20" i="15"/>
  <c r="AI21" i="15"/>
  <c r="AI22" i="15"/>
  <c r="AI23" i="15"/>
  <c r="AI24" i="15"/>
  <c r="AI25" i="15"/>
  <c r="AI26" i="15"/>
  <c r="AI27" i="15"/>
  <c r="AI28" i="15"/>
  <c r="AI29" i="15"/>
  <c r="AI30" i="15"/>
  <c r="AI31" i="15"/>
  <c r="AI32" i="15"/>
  <c r="AI33" i="15"/>
  <c r="AI34" i="15"/>
  <c r="AI35" i="15"/>
  <c r="AI36" i="15"/>
  <c r="AI37" i="15"/>
  <c r="AI38" i="15"/>
  <c r="AI39" i="15"/>
  <c r="AI40" i="15"/>
  <c r="AI41" i="15"/>
  <c r="AI42" i="15"/>
  <c r="AI43" i="15"/>
  <c r="AI44" i="15"/>
  <c r="AI45" i="15"/>
  <c r="AI46" i="15"/>
  <c r="AI47" i="15"/>
  <c r="AI48" i="15"/>
  <c r="AI49" i="15"/>
  <c r="AI50" i="15"/>
  <c r="AI51" i="15"/>
  <c r="AI52" i="15"/>
  <c r="AI53" i="15"/>
  <c r="AI54" i="15"/>
  <c r="AI55" i="15"/>
  <c r="AI56" i="15"/>
  <c r="AI57" i="15"/>
  <c r="AI58" i="15"/>
  <c r="AI59" i="15"/>
  <c r="AI60" i="15"/>
  <c r="AI61" i="15"/>
  <c r="AI62" i="15"/>
  <c r="AI63" i="15"/>
  <c r="AI64" i="15"/>
  <c r="AI65" i="15"/>
  <c r="AI66" i="15"/>
  <c r="AI67" i="15"/>
  <c r="AI68" i="15"/>
  <c r="AI69" i="15"/>
  <c r="AI70" i="15"/>
  <c r="AI71" i="15"/>
  <c r="AI72" i="15"/>
  <c r="AI73" i="15"/>
  <c r="AI74" i="15"/>
  <c r="AI75" i="15"/>
  <c r="AI76" i="15"/>
  <c r="AI77" i="15"/>
  <c r="AI78" i="15"/>
  <c r="AI79" i="15"/>
  <c r="AI80" i="15"/>
  <c r="AI81" i="15"/>
  <c r="AI82" i="15"/>
  <c r="AI83" i="15"/>
  <c r="AI84" i="15"/>
  <c r="AI85" i="15"/>
  <c r="AI86" i="15"/>
  <c r="AI87" i="15"/>
  <c r="AI88" i="15"/>
  <c r="AI89" i="15"/>
  <c r="AI90" i="15"/>
  <c r="AI91" i="15"/>
  <c r="AI92" i="15"/>
  <c r="AI93" i="15"/>
  <c r="AI94" i="15"/>
  <c r="AI95" i="15"/>
  <c r="AI96" i="15"/>
  <c r="AI97" i="15"/>
  <c r="AI98" i="15"/>
  <c r="AI99" i="15"/>
  <c r="AI100" i="15"/>
  <c r="AI101" i="15"/>
  <c r="AI102" i="15"/>
  <c r="AI103" i="15"/>
  <c r="AI104" i="15"/>
  <c r="AI105" i="15"/>
  <c r="AI106" i="15"/>
  <c r="AI107" i="15"/>
  <c r="AI108" i="15"/>
  <c r="AI109" i="15"/>
  <c r="AI110" i="15"/>
  <c r="AI111" i="15"/>
  <c r="AI112" i="15"/>
  <c r="AI113" i="15"/>
  <c r="AI114" i="15"/>
  <c r="AI115" i="15"/>
  <c r="AI116" i="15"/>
  <c r="AI117" i="15"/>
  <c r="AI118" i="15"/>
  <c r="AI119" i="15"/>
  <c r="AI120" i="15"/>
  <c r="AI121" i="15"/>
  <c r="AI122" i="15"/>
  <c r="AI123" i="15"/>
  <c r="AI124" i="15"/>
  <c r="AI125" i="15"/>
  <c r="AI126" i="15"/>
  <c r="AI127" i="15"/>
  <c r="AI128" i="15"/>
  <c r="AI129" i="15"/>
  <c r="AI130" i="15"/>
  <c r="AI131" i="15"/>
  <c r="AI132" i="15"/>
  <c r="AI133" i="15"/>
  <c r="AI134" i="15"/>
  <c r="AI135" i="15"/>
  <c r="AI136" i="15"/>
  <c r="AI137" i="15"/>
  <c r="AI138" i="15"/>
  <c r="AI139" i="15"/>
  <c r="AI140" i="15"/>
  <c r="AI141" i="15"/>
  <c r="AI142" i="15"/>
  <c r="AI143" i="15"/>
  <c r="AI144" i="15"/>
  <c r="AI145" i="15"/>
  <c r="AI146" i="15"/>
  <c r="AI147" i="15"/>
  <c r="AI148" i="15"/>
  <c r="AI149" i="15"/>
  <c r="AI150" i="15"/>
  <c r="AI151" i="15"/>
  <c r="AI152" i="15"/>
  <c r="AI153" i="15"/>
  <c r="AI154" i="15"/>
  <c r="AI155" i="15"/>
  <c r="AI156" i="15"/>
  <c r="AI157" i="15"/>
  <c r="AI158" i="15"/>
  <c r="AI159" i="15"/>
  <c r="AI160" i="15"/>
  <c r="AI161" i="15"/>
  <c r="AI162" i="15"/>
  <c r="AI163" i="15"/>
  <c r="AI164" i="15"/>
  <c r="AI165" i="15"/>
  <c r="AI166" i="15"/>
  <c r="AI167" i="15"/>
  <c r="AI168" i="15"/>
  <c r="AI169" i="15"/>
  <c r="AI170" i="15"/>
  <c r="AI171" i="15"/>
  <c r="AI172" i="15"/>
  <c r="AI173" i="15"/>
  <c r="AI174" i="15"/>
  <c r="AI175" i="15"/>
  <c r="AI176" i="15"/>
  <c r="AI177" i="15"/>
  <c r="AI178" i="15"/>
  <c r="AI179" i="15"/>
  <c r="AI180" i="15"/>
  <c r="AI181" i="15"/>
  <c r="AI182" i="15"/>
  <c r="AI183" i="15"/>
  <c r="AI184" i="15"/>
  <c r="AI185" i="15"/>
  <c r="AI186" i="15"/>
  <c r="AI187" i="15"/>
  <c r="AI188" i="15"/>
  <c r="AI189" i="15"/>
  <c r="AI190" i="15"/>
  <c r="AI191" i="15"/>
  <c r="AI192" i="15"/>
  <c r="AI5" i="16"/>
  <c r="AI6" i="16"/>
  <c r="AI7" i="16"/>
  <c r="AI8" i="16"/>
  <c r="AI9" i="16"/>
  <c r="AI10" i="16"/>
  <c r="AI11" i="16"/>
  <c r="AI12" i="16"/>
  <c r="AI13" i="16"/>
  <c r="AI14" i="16"/>
  <c r="AI15" i="16"/>
  <c r="AI16" i="16"/>
  <c r="AI17" i="16"/>
  <c r="AI18" i="16"/>
  <c r="AI19" i="16"/>
  <c r="AI20" i="16"/>
  <c r="AI21" i="16"/>
  <c r="AI22" i="16"/>
  <c r="AI23" i="16"/>
  <c r="AI24" i="16"/>
  <c r="AI25" i="16"/>
  <c r="AI26" i="16"/>
  <c r="AI27" i="16"/>
  <c r="AI28" i="16"/>
  <c r="AI29" i="16"/>
  <c r="AI30" i="16"/>
  <c r="AI31" i="16"/>
  <c r="AI32" i="16"/>
  <c r="AI33" i="16"/>
  <c r="AI34" i="16"/>
  <c r="AI35" i="16"/>
  <c r="AI36" i="16"/>
  <c r="AI37" i="16"/>
  <c r="AI38" i="16"/>
  <c r="AI39" i="16"/>
  <c r="AI40" i="16"/>
  <c r="AI41" i="16"/>
  <c r="AI42" i="16"/>
  <c r="AI43" i="16"/>
  <c r="AI44" i="16"/>
  <c r="AI45" i="16"/>
  <c r="AI46" i="16"/>
  <c r="AI47" i="16"/>
  <c r="AI48" i="16"/>
  <c r="AI49" i="16"/>
  <c r="AI50" i="16"/>
  <c r="AI51" i="16"/>
  <c r="AI52" i="16"/>
  <c r="AI53" i="16"/>
  <c r="AI54" i="16"/>
  <c r="AI55" i="16"/>
  <c r="AI56" i="16"/>
  <c r="AI57" i="16"/>
  <c r="AI58" i="16"/>
  <c r="AI59" i="16"/>
  <c r="AI60" i="16"/>
  <c r="AI61" i="16"/>
  <c r="AI62" i="16"/>
  <c r="AI63" i="16"/>
  <c r="AI64" i="16"/>
  <c r="AI65" i="16"/>
  <c r="AI66" i="16"/>
  <c r="AI67" i="16"/>
  <c r="AI68" i="16"/>
  <c r="AI69" i="16"/>
  <c r="AI70" i="16"/>
  <c r="AI71" i="16"/>
  <c r="AI72" i="16"/>
  <c r="AI73" i="16"/>
  <c r="AI74" i="16"/>
  <c r="AI75" i="16"/>
  <c r="AI76" i="16"/>
  <c r="AI77" i="16"/>
  <c r="AI78" i="16"/>
  <c r="AI79" i="16"/>
  <c r="AI80" i="16"/>
  <c r="AI81" i="16"/>
  <c r="AI82" i="16"/>
  <c r="AI83" i="16"/>
  <c r="AI84" i="16"/>
  <c r="AI85" i="16"/>
  <c r="AI86" i="16"/>
  <c r="AI87" i="16"/>
  <c r="AI88" i="16"/>
  <c r="AI89" i="16"/>
  <c r="AI90" i="16"/>
  <c r="AI91" i="16"/>
  <c r="AI92" i="16"/>
  <c r="AI93" i="16"/>
  <c r="AI94" i="16"/>
  <c r="AI95" i="16"/>
  <c r="AI96" i="16"/>
  <c r="AI97" i="16"/>
  <c r="AI98" i="16"/>
  <c r="AI99" i="16"/>
  <c r="AI100" i="16"/>
  <c r="AI101" i="16"/>
  <c r="AI102" i="16"/>
  <c r="AI103" i="16"/>
  <c r="AI104" i="16"/>
  <c r="AI105" i="16"/>
  <c r="AI106" i="16"/>
  <c r="AI107" i="16"/>
  <c r="AI108" i="16"/>
  <c r="AI109" i="16"/>
  <c r="AI110" i="16"/>
  <c r="AI111" i="16"/>
  <c r="AI112" i="16"/>
  <c r="AI113" i="16"/>
  <c r="AI114" i="16"/>
  <c r="AI115" i="16"/>
  <c r="AI116" i="16"/>
  <c r="AI117" i="16"/>
  <c r="AI118" i="16"/>
  <c r="AI119" i="16"/>
  <c r="AI120" i="16"/>
  <c r="AI121" i="16"/>
  <c r="AI122" i="16"/>
  <c r="AI123" i="16"/>
  <c r="AI124" i="16"/>
  <c r="AI125" i="16"/>
  <c r="AI126" i="16"/>
  <c r="AI127" i="16"/>
  <c r="AI128" i="16"/>
  <c r="AI129" i="16"/>
  <c r="AI130" i="16"/>
  <c r="AI131" i="16"/>
  <c r="AI132" i="16"/>
  <c r="AI133" i="16"/>
  <c r="AI134" i="16"/>
  <c r="AI135" i="16"/>
  <c r="AI136" i="16"/>
  <c r="AI137" i="16"/>
  <c r="AI138" i="16"/>
  <c r="AI139" i="16"/>
  <c r="AI140" i="16"/>
  <c r="AI141" i="16"/>
  <c r="AI142" i="16"/>
  <c r="AI143" i="16"/>
  <c r="AI144" i="16"/>
  <c r="AI145" i="16"/>
  <c r="AI146" i="16"/>
  <c r="AI147" i="16"/>
  <c r="AI148" i="16"/>
  <c r="AI149" i="16"/>
  <c r="AI150" i="16"/>
  <c r="AI151" i="16"/>
  <c r="AI152" i="16"/>
  <c r="AI153" i="16"/>
  <c r="AI154" i="16"/>
  <c r="AI155" i="16"/>
  <c r="AI156" i="16"/>
  <c r="AI157" i="16"/>
  <c r="AI158" i="16"/>
  <c r="AI159" i="16"/>
  <c r="AI160" i="16"/>
  <c r="AI161" i="16"/>
  <c r="AI162" i="16"/>
  <c r="AI163" i="16"/>
  <c r="AI164" i="16"/>
  <c r="AI165" i="16"/>
  <c r="AI166" i="16"/>
  <c r="AI167" i="16"/>
  <c r="AI168" i="16"/>
  <c r="AI169" i="16"/>
  <c r="AI170" i="16"/>
  <c r="AI171" i="16"/>
  <c r="AI172" i="16"/>
  <c r="AI173" i="16"/>
  <c r="AI174" i="16"/>
  <c r="AI175" i="16"/>
  <c r="AI176" i="16"/>
  <c r="AI177" i="16"/>
  <c r="AI178" i="16"/>
  <c r="AI179" i="16"/>
  <c r="AI180" i="16"/>
  <c r="AI181" i="16"/>
  <c r="AI182" i="16"/>
  <c r="AI183" i="16"/>
  <c r="AI184" i="16"/>
  <c r="AI185" i="16"/>
  <c r="AI186" i="16"/>
  <c r="AI187" i="16"/>
  <c r="AI188" i="16"/>
  <c r="AI189" i="16"/>
  <c r="AI190" i="16"/>
  <c r="AI191" i="16"/>
  <c r="AI192" i="16"/>
  <c r="AI193" i="16"/>
  <c r="AI194" i="16"/>
  <c r="AI195" i="16"/>
  <c r="AI196" i="16"/>
  <c r="AI197" i="16"/>
  <c r="AI198" i="16"/>
  <c r="AI199" i="16"/>
  <c r="AI200" i="16"/>
  <c r="AI201" i="16"/>
  <c r="AI202" i="16"/>
  <c r="AI203" i="16"/>
  <c r="AI204" i="16"/>
  <c r="AI5" i="17"/>
  <c r="AI6" i="17"/>
  <c r="AI7" i="17"/>
  <c r="AI8" i="17"/>
  <c r="AI9" i="17"/>
  <c r="AI10" i="17"/>
  <c r="AI11" i="17"/>
  <c r="AI12" i="17"/>
  <c r="AI13" i="17"/>
  <c r="AI14" i="17"/>
  <c r="AI15" i="17"/>
  <c r="AI16" i="17"/>
  <c r="AI17" i="17"/>
  <c r="AI18" i="17"/>
  <c r="AI19" i="17"/>
  <c r="AI20" i="17"/>
  <c r="AI21" i="17"/>
  <c r="AI22" i="17"/>
  <c r="AI23" i="17"/>
  <c r="AI24" i="17"/>
  <c r="AI25" i="17"/>
  <c r="AI26" i="17"/>
  <c r="AI27" i="17"/>
  <c r="AI28" i="17"/>
  <c r="AI29" i="17"/>
  <c r="AI30" i="17"/>
  <c r="AI31" i="17"/>
  <c r="AI32" i="17"/>
  <c r="AI33" i="17"/>
  <c r="AI34" i="17"/>
  <c r="AI35" i="17"/>
  <c r="AI36" i="17"/>
  <c r="AI37" i="17"/>
  <c r="AI38" i="17"/>
  <c r="AI39" i="17"/>
  <c r="AI40" i="17"/>
  <c r="AI41" i="17"/>
  <c r="AI42" i="17"/>
  <c r="AI43" i="17"/>
  <c r="AI44" i="17"/>
  <c r="AI45" i="17"/>
  <c r="AI46" i="17"/>
  <c r="AI47" i="17"/>
  <c r="AI48" i="17"/>
  <c r="AI49" i="17"/>
  <c r="AI50" i="17"/>
  <c r="AI51" i="17"/>
  <c r="AI52" i="17"/>
  <c r="AI53" i="17"/>
  <c r="AI54" i="17"/>
  <c r="AI55" i="17"/>
  <c r="AI56" i="17"/>
  <c r="AI57" i="17"/>
  <c r="AI58" i="17"/>
  <c r="AI59" i="17"/>
  <c r="AI60" i="17"/>
  <c r="AI61" i="17"/>
  <c r="AI62" i="17"/>
  <c r="AI63" i="17"/>
  <c r="AI64" i="17"/>
  <c r="AI65" i="17"/>
  <c r="AI66" i="17"/>
  <c r="AI67" i="17"/>
  <c r="AI68" i="17"/>
  <c r="AI69" i="17"/>
  <c r="AI70" i="17"/>
  <c r="AI71" i="17"/>
  <c r="AI72" i="17"/>
  <c r="AI73" i="17"/>
  <c r="AI74" i="17"/>
  <c r="AI75" i="17"/>
  <c r="AI76" i="17"/>
  <c r="AI77" i="17"/>
  <c r="AI78" i="17"/>
  <c r="AI79" i="17"/>
  <c r="AI80" i="17"/>
  <c r="AI81" i="17"/>
  <c r="AI82" i="17"/>
  <c r="AI83" i="17"/>
  <c r="AI84" i="17"/>
  <c r="AI85" i="17"/>
  <c r="AI86" i="17"/>
  <c r="AI87" i="17"/>
  <c r="AI88" i="17"/>
  <c r="AI89" i="17"/>
  <c r="AI90" i="17"/>
  <c r="AI91" i="17"/>
  <c r="AI92" i="17"/>
  <c r="AI93" i="17"/>
  <c r="AI94" i="17"/>
  <c r="AI95" i="17"/>
  <c r="AI96" i="17"/>
  <c r="AI97" i="17"/>
  <c r="AI98" i="17"/>
  <c r="AI99" i="17"/>
  <c r="AI100" i="17"/>
  <c r="AI101" i="17"/>
  <c r="AI102" i="17"/>
  <c r="AI103" i="17"/>
  <c r="AI104" i="17"/>
  <c r="AI105" i="17"/>
  <c r="AI106" i="17"/>
  <c r="AI107" i="17"/>
  <c r="AI108" i="17"/>
  <c r="AI109" i="17"/>
  <c r="AI110" i="17"/>
  <c r="AI111" i="17"/>
  <c r="AI112" i="17"/>
  <c r="AI113" i="17"/>
  <c r="AI114" i="17"/>
  <c r="AI115" i="17"/>
  <c r="AI116" i="17"/>
  <c r="AI117" i="17"/>
  <c r="AI118" i="17"/>
  <c r="AI119" i="17"/>
  <c r="AI120" i="17"/>
  <c r="AI121" i="17"/>
  <c r="AI122" i="17"/>
  <c r="AI123" i="17"/>
  <c r="AI124" i="17"/>
  <c r="AI125" i="17"/>
  <c r="AI126" i="17"/>
  <c r="AI127" i="17"/>
  <c r="AI128" i="17"/>
  <c r="AI129" i="17"/>
  <c r="AI130" i="17"/>
  <c r="AI131" i="17"/>
  <c r="AI132" i="17"/>
  <c r="AI133" i="17"/>
  <c r="AI134" i="17"/>
  <c r="AI135" i="17"/>
  <c r="AI136" i="17"/>
  <c r="AI137" i="17"/>
  <c r="AI138" i="17"/>
  <c r="AI139" i="17"/>
  <c r="AI140" i="17"/>
  <c r="AI141" i="17"/>
  <c r="AI142" i="17"/>
  <c r="AI143" i="17"/>
  <c r="AI144" i="17"/>
  <c r="AI145" i="17"/>
  <c r="AI146" i="17"/>
  <c r="AI147" i="17"/>
  <c r="AI148" i="17"/>
  <c r="AI149" i="17"/>
  <c r="AI150" i="17"/>
  <c r="AI151" i="17"/>
  <c r="AI152" i="17"/>
  <c r="AI153" i="17"/>
  <c r="AI154" i="17"/>
  <c r="AI155" i="17"/>
  <c r="AI156" i="17"/>
  <c r="AI157" i="17"/>
  <c r="AI158" i="17"/>
  <c r="AI159" i="17"/>
  <c r="AI160" i="17"/>
  <c r="AI161" i="17"/>
  <c r="AI162" i="17"/>
  <c r="AI163" i="17"/>
  <c r="AI164" i="17"/>
  <c r="AI165" i="17"/>
  <c r="AI166" i="17"/>
  <c r="AI167" i="17"/>
  <c r="AI168" i="17"/>
  <c r="AI169" i="17"/>
  <c r="AI170" i="17"/>
  <c r="AI171" i="17"/>
  <c r="AI172" i="17"/>
  <c r="AI173" i="17"/>
  <c r="AI174" i="17"/>
  <c r="AI175" i="17"/>
  <c r="AI176" i="17"/>
  <c r="AI177" i="17"/>
  <c r="AI178" i="17"/>
  <c r="AI179" i="17"/>
  <c r="AI180" i="17"/>
  <c r="AI181" i="17"/>
  <c r="AI182" i="17"/>
  <c r="AI183" i="17"/>
  <c r="AI184" i="17"/>
  <c r="AI185" i="17"/>
  <c r="AI186" i="17"/>
  <c r="AI187" i="17"/>
  <c r="AI188" i="17"/>
  <c r="AI189" i="17"/>
  <c r="AI190" i="17"/>
  <c r="AI191" i="17"/>
  <c r="AI192" i="17"/>
  <c r="AI193" i="17"/>
  <c r="AI194" i="17"/>
  <c r="AI195" i="17"/>
  <c r="AI196" i="17"/>
  <c r="AI197" i="17"/>
  <c r="AI198" i="17"/>
  <c r="AI199" i="17"/>
  <c r="AI200" i="17"/>
  <c r="AI201" i="17"/>
  <c r="AI202" i="17"/>
  <c r="AI203" i="17"/>
  <c r="AI204" i="17"/>
  <c r="AI205" i="17"/>
  <c r="AI206" i="17"/>
  <c r="AI207" i="17"/>
  <c r="AI208" i="17"/>
  <c r="AI209" i="17"/>
  <c r="AI210" i="17"/>
  <c r="AI211" i="17"/>
  <c r="AI212" i="17"/>
  <c r="AI213" i="17"/>
  <c r="AI214" i="17"/>
  <c r="AI215" i="17"/>
  <c r="AI216" i="17"/>
  <c r="AI217" i="17"/>
  <c r="AI218" i="17"/>
  <c r="AI219" i="17"/>
  <c r="AI220" i="17"/>
  <c r="AV5" i="17"/>
  <c r="AV6" i="17"/>
  <c r="AV7" i="17"/>
  <c r="AV8" i="17"/>
  <c r="AV9" i="17"/>
  <c r="AV10" i="17"/>
  <c r="AV11" i="17"/>
  <c r="AV12" i="17"/>
  <c r="AV13" i="17"/>
  <c r="AV14" i="17"/>
  <c r="AV15" i="17"/>
  <c r="AV16" i="17"/>
  <c r="AV17" i="17"/>
  <c r="AV18" i="17"/>
  <c r="AV19" i="17"/>
  <c r="AV20" i="17"/>
  <c r="AV21" i="17"/>
  <c r="AV22" i="17"/>
  <c r="AV23" i="17"/>
  <c r="AV24" i="17"/>
  <c r="AV25" i="17"/>
  <c r="AV26" i="17"/>
  <c r="AV27" i="17"/>
  <c r="AV28" i="17"/>
  <c r="AV29" i="17"/>
  <c r="AV30" i="17"/>
  <c r="AV31" i="17"/>
  <c r="AV32" i="17"/>
  <c r="AV33" i="17"/>
  <c r="AV34" i="17"/>
  <c r="AV35" i="17"/>
  <c r="AV36" i="17"/>
  <c r="AV37" i="17"/>
  <c r="AV38" i="17"/>
  <c r="AV39" i="17"/>
  <c r="AV40" i="17"/>
  <c r="AV41" i="17"/>
  <c r="AV42" i="17"/>
  <c r="AV43" i="17"/>
  <c r="AV44" i="17"/>
  <c r="AV45" i="17"/>
  <c r="AV46" i="17"/>
  <c r="AV47" i="17"/>
  <c r="AV48" i="17"/>
  <c r="AV49" i="17"/>
  <c r="AV50" i="17"/>
  <c r="AV51" i="17"/>
  <c r="AV52" i="17"/>
  <c r="AV53" i="17"/>
  <c r="AV54" i="17"/>
  <c r="AV55" i="17"/>
  <c r="AV56" i="17"/>
  <c r="AV57" i="17"/>
  <c r="AV58" i="17"/>
  <c r="AV59" i="17"/>
  <c r="AV60" i="17"/>
  <c r="AV61" i="17"/>
  <c r="AV62" i="17"/>
  <c r="AV63" i="17"/>
  <c r="AV64" i="17"/>
  <c r="AV65" i="17"/>
  <c r="AV66" i="17"/>
  <c r="AV67" i="17"/>
  <c r="AV68" i="17"/>
  <c r="AV69" i="17"/>
  <c r="AV70" i="17"/>
  <c r="AV71" i="17"/>
  <c r="AV72" i="17"/>
  <c r="AV73" i="17"/>
  <c r="AV74" i="17"/>
  <c r="AV75" i="17"/>
  <c r="AV76" i="17"/>
  <c r="AV77" i="17"/>
  <c r="AV78" i="17"/>
  <c r="AV79" i="17"/>
  <c r="AV80" i="17"/>
  <c r="AV81" i="17"/>
  <c r="AV82" i="17"/>
  <c r="AV83" i="17"/>
  <c r="AV84" i="17"/>
  <c r="AV85" i="17"/>
  <c r="AV86" i="17"/>
  <c r="AV87" i="17"/>
  <c r="AV88" i="17"/>
  <c r="AV89" i="17"/>
  <c r="AV90" i="17"/>
  <c r="AV91" i="17"/>
  <c r="AV92" i="17"/>
  <c r="AV93" i="17"/>
  <c r="AV94" i="17"/>
  <c r="AV95" i="17"/>
  <c r="AV96" i="17"/>
  <c r="AV97" i="17"/>
  <c r="AV98" i="17"/>
  <c r="AV99" i="17"/>
  <c r="AV100" i="17"/>
  <c r="AV101" i="17"/>
  <c r="AV102" i="17"/>
  <c r="AV103" i="17"/>
  <c r="AV104" i="17"/>
  <c r="AV105" i="17"/>
  <c r="AV106" i="17"/>
  <c r="AV107" i="17"/>
  <c r="AV108" i="17"/>
  <c r="AV109" i="17"/>
  <c r="AV110" i="17"/>
  <c r="AV111" i="17"/>
  <c r="AV112" i="17"/>
  <c r="AV113" i="17"/>
  <c r="AV114" i="17"/>
  <c r="AV115" i="17"/>
  <c r="AV116" i="17"/>
  <c r="AV117" i="17"/>
  <c r="AV118" i="17"/>
  <c r="AV119" i="17"/>
  <c r="AV120" i="17"/>
  <c r="AV121" i="17"/>
  <c r="AV122" i="17"/>
  <c r="AV123" i="17"/>
  <c r="AV124" i="17"/>
  <c r="AV125" i="17"/>
  <c r="AV126" i="17"/>
  <c r="AV127" i="17"/>
  <c r="AV128" i="17"/>
  <c r="AV129" i="17"/>
  <c r="AV130" i="17"/>
  <c r="AV131" i="17"/>
  <c r="AV132" i="17"/>
  <c r="AV133" i="17"/>
  <c r="AV134" i="17"/>
  <c r="AV135" i="17"/>
  <c r="AV136" i="17"/>
  <c r="AV137" i="17"/>
  <c r="AV138" i="17"/>
  <c r="AV139" i="17"/>
  <c r="AV140" i="17"/>
  <c r="AV141" i="17"/>
  <c r="AV142" i="17"/>
  <c r="AV143" i="17"/>
  <c r="AV144" i="17"/>
  <c r="AV145" i="17"/>
  <c r="AV146" i="17"/>
  <c r="AV147" i="17"/>
  <c r="AV148" i="17"/>
  <c r="AV149" i="17"/>
  <c r="AV150" i="17"/>
  <c r="AV151" i="17"/>
  <c r="AV152" i="17"/>
  <c r="AV153" i="17"/>
  <c r="AV154" i="17"/>
  <c r="AV155" i="17"/>
  <c r="AV156" i="17"/>
  <c r="AV157" i="17"/>
  <c r="AV158" i="17"/>
  <c r="AV159" i="17"/>
  <c r="AV160" i="17"/>
  <c r="AV161" i="17"/>
  <c r="AV162" i="17"/>
  <c r="AV163" i="17"/>
  <c r="AV164" i="17"/>
  <c r="AV165" i="17"/>
  <c r="AV166" i="17"/>
  <c r="AV167" i="17"/>
  <c r="AV168" i="17"/>
  <c r="AV169" i="17"/>
  <c r="AV170" i="17"/>
  <c r="AV171" i="17"/>
  <c r="AV172" i="17"/>
  <c r="AV173" i="17"/>
  <c r="AV174" i="17"/>
  <c r="AV175" i="17"/>
  <c r="AV176" i="17"/>
  <c r="AV177" i="17"/>
  <c r="AV178" i="17"/>
  <c r="AV179" i="17"/>
  <c r="AV180" i="17"/>
  <c r="AV181" i="17"/>
  <c r="AV182" i="17"/>
  <c r="AV183" i="17"/>
  <c r="AV184" i="17"/>
  <c r="AV185" i="17"/>
  <c r="AV186" i="17"/>
  <c r="AV187" i="17"/>
  <c r="AV188" i="17"/>
  <c r="AV189" i="17"/>
  <c r="AV190" i="17"/>
  <c r="AV191" i="17"/>
  <c r="AV192" i="17"/>
  <c r="AV193" i="17"/>
  <c r="AV194" i="17"/>
  <c r="AV195" i="17"/>
  <c r="AV196" i="17"/>
  <c r="AV197" i="17"/>
  <c r="AV198" i="17"/>
  <c r="AV199" i="17"/>
  <c r="AV200" i="17"/>
  <c r="AV201" i="17"/>
  <c r="AV202" i="17"/>
  <c r="AV203" i="17"/>
  <c r="AV204" i="17"/>
  <c r="AV205" i="17"/>
  <c r="AV206" i="17"/>
  <c r="AV207" i="17"/>
  <c r="AV208" i="17"/>
  <c r="AV209" i="17"/>
  <c r="AV210" i="17"/>
  <c r="AV211" i="17"/>
  <c r="AV212" i="17"/>
  <c r="AV213" i="17"/>
  <c r="AV214" i="17"/>
  <c r="AV215" i="17"/>
  <c r="AV216" i="17"/>
  <c r="AV217" i="17"/>
  <c r="AV218" i="17"/>
  <c r="AV219" i="17"/>
  <c r="AV220" i="17"/>
  <c r="AV221" i="17"/>
  <c r="AV222" i="17"/>
  <c r="AV223" i="17"/>
  <c r="AV224" i="17"/>
  <c r="AV225" i="17"/>
  <c r="AV226" i="17"/>
  <c r="AV227" i="17"/>
  <c r="AV228" i="17"/>
  <c r="AV229" i="17"/>
  <c r="AV230" i="17"/>
  <c r="AV231" i="17"/>
  <c r="AV232" i="17"/>
  <c r="AV233" i="17"/>
  <c r="AV234" i="17"/>
  <c r="AV235" i="17"/>
  <c r="AV236" i="17"/>
  <c r="AV237" i="17"/>
  <c r="AV238" i="17"/>
  <c r="AV239" i="17"/>
  <c r="AV240" i="17"/>
  <c r="AV241" i="17"/>
  <c r="AV242" i="17"/>
  <c r="AV243" i="17"/>
  <c r="AV244" i="17"/>
  <c r="AV245" i="17"/>
  <c r="AV246" i="17"/>
  <c r="AV247" i="17"/>
  <c r="AV248" i="17"/>
  <c r="AV249" i="17"/>
  <c r="AV250" i="17"/>
  <c r="AV251" i="17"/>
  <c r="AV252" i="17"/>
  <c r="AV253" i="17"/>
  <c r="AV254" i="17"/>
  <c r="AV255" i="17"/>
  <c r="AV256" i="17"/>
  <c r="AV257" i="17"/>
  <c r="AV258" i="17"/>
  <c r="AV259" i="17"/>
  <c r="AV260" i="17"/>
  <c r="AV261" i="17"/>
  <c r="AV262" i="17"/>
  <c r="AV263" i="17"/>
  <c r="AV264" i="17"/>
  <c r="AV265" i="17"/>
  <c r="AV266" i="17"/>
  <c r="AV267" i="17"/>
  <c r="AV268" i="17"/>
  <c r="AV269" i="17"/>
  <c r="AV270" i="17"/>
  <c r="AV271" i="17"/>
  <c r="AV272" i="17"/>
  <c r="AV273" i="17"/>
  <c r="AV274" i="17"/>
  <c r="AV275" i="17"/>
  <c r="AV276" i="17"/>
  <c r="AV277" i="17"/>
  <c r="AV278" i="17"/>
  <c r="AV279" i="17"/>
  <c r="AV280" i="17"/>
  <c r="AV281" i="17"/>
  <c r="AV282" i="17"/>
  <c r="AV283" i="17"/>
  <c r="AV284" i="17"/>
  <c r="AV285" i="17"/>
  <c r="AV286" i="17"/>
  <c r="AV287" i="17"/>
  <c r="AV288" i="17"/>
  <c r="AV289" i="17"/>
  <c r="AV290" i="17"/>
  <c r="AV291" i="17"/>
  <c r="AV292" i="17"/>
  <c r="AV293" i="17"/>
  <c r="AV294" i="17"/>
  <c r="AV295" i="17"/>
  <c r="AV296" i="17"/>
  <c r="AV297" i="17"/>
  <c r="AV298" i="17"/>
  <c r="AV299" i="17"/>
  <c r="AV300" i="17"/>
  <c r="AV301" i="17"/>
  <c r="AV302" i="17"/>
  <c r="AV303" i="17"/>
  <c r="AV304" i="17"/>
  <c r="AV305" i="17"/>
  <c r="AV306" i="17"/>
  <c r="AV307" i="17"/>
  <c r="AV308" i="17"/>
  <c r="AV309" i="17"/>
  <c r="AV310" i="17"/>
  <c r="AV311" i="17"/>
  <c r="AV312" i="17"/>
  <c r="AV313" i="17"/>
  <c r="AV314" i="17"/>
  <c r="AV315" i="17"/>
  <c r="AV316" i="17"/>
  <c r="AV317" i="17"/>
  <c r="AV318" i="17"/>
  <c r="AV319" i="17"/>
  <c r="AV320" i="17"/>
  <c r="AV321" i="17"/>
  <c r="AV322" i="17"/>
  <c r="AV323" i="17"/>
  <c r="AV324" i="17"/>
  <c r="AV325" i="17"/>
  <c r="AV326" i="17"/>
  <c r="AV327" i="17"/>
  <c r="AV328" i="17"/>
  <c r="AV329" i="17"/>
  <c r="AV330" i="17"/>
  <c r="AV331" i="17"/>
  <c r="AV332" i="17"/>
  <c r="AV333" i="17"/>
  <c r="AV334" i="17"/>
  <c r="AV335" i="17"/>
  <c r="AV336" i="17"/>
  <c r="AV337" i="17"/>
  <c r="AV338" i="17"/>
  <c r="AV339" i="17"/>
  <c r="AV340" i="17"/>
  <c r="AV341" i="17"/>
  <c r="AV342" i="17"/>
  <c r="AV343" i="17"/>
  <c r="AV344" i="17"/>
  <c r="AV345" i="17"/>
  <c r="AV346" i="17"/>
  <c r="AV347" i="17"/>
  <c r="AV348" i="17"/>
  <c r="AV349" i="17"/>
  <c r="AV350" i="17"/>
  <c r="AV351" i="17"/>
  <c r="AV352" i="17"/>
  <c r="AV353" i="17"/>
  <c r="AV354" i="17"/>
  <c r="AV355" i="17"/>
  <c r="AV356" i="17"/>
  <c r="AV357" i="17"/>
  <c r="AV358" i="17"/>
  <c r="AV359" i="17"/>
  <c r="AV360" i="17"/>
  <c r="AV361" i="17"/>
  <c r="AV362" i="17"/>
  <c r="AV363" i="17"/>
  <c r="AV364" i="17"/>
  <c r="AV365" i="17"/>
  <c r="AV366" i="17"/>
  <c r="AV367" i="17"/>
  <c r="AV368" i="17"/>
  <c r="AV369" i="17"/>
  <c r="AV370" i="17"/>
  <c r="AV371" i="17"/>
  <c r="AV372" i="17"/>
  <c r="AV373" i="17"/>
  <c r="AV374" i="17"/>
  <c r="AV375" i="17"/>
  <c r="AV376" i="17"/>
  <c r="AV377" i="17"/>
  <c r="AV378" i="17"/>
  <c r="AV379" i="17"/>
  <c r="AV380" i="17"/>
  <c r="AV381" i="17"/>
  <c r="AV382" i="17"/>
  <c r="AV383" i="17"/>
  <c r="AV384" i="17"/>
  <c r="AV385" i="17"/>
  <c r="AV386" i="17"/>
  <c r="AV387" i="17"/>
  <c r="AV388" i="17"/>
  <c r="AV389" i="17"/>
  <c r="AV390" i="17"/>
  <c r="AV391" i="17"/>
  <c r="AV392" i="17"/>
  <c r="AV393" i="17"/>
  <c r="AV394" i="17"/>
  <c r="AV395" i="17"/>
  <c r="AV396" i="17"/>
  <c r="AV397" i="17"/>
  <c r="AV398" i="17"/>
  <c r="AV399" i="17"/>
  <c r="AV400" i="17"/>
  <c r="AV401" i="17"/>
  <c r="AV402" i="17"/>
  <c r="AV403" i="17"/>
  <c r="AV404" i="17"/>
  <c r="AV405" i="17"/>
  <c r="AV406" i="17"/>
  <c r="AV407" i="17"/>
  <c r="AV408" i="17"/>
  <c r="AV409" i="17"/>
  <c r="AV410" i="17"/>
  <c r="AV411" i="17"/>
  <c r="AV412" i="17"/>
  <c r="AV413" i="17"/>
  <c r="AV414" i="17"/>
  <c r="AV415" i="17"/>
  <c r="AV416" i="17"/>
  <c r="AV417" i="17"/>
  <c r="AV418" i="17"/>
  <c r="AV419" i="17"/>
  <c r="AV420" i="17"/>
  <c r="AV421" i="17"/>
  <c r="AV422" i="17"/>
  <c r="AV423" i="17"/>
  <c r="AV424" i="17"/>
  <c r="AV425" i="17"/>
  <c r="AV426" i="17"/>
  <c r="AV427" i="17"/>
  <c r="AV5" i="16"/>
  <c r="AV6" i="16"/>
  <c r="AV7" i="16"/>
  <c r="AV8" i="16"/>
  <c r="AV9" i="16"/>
  <c r="AV10" i="16"/>
  <c r="AV11" i="16"/>
  <c r="AV12" i="16"/>
  <c r="AV13" i="16"/>
  <c r="AV14" i="16"/>
  <c r="AV15" i="16"/>
  <c r="AV16" i="16"/>
  <c r="AV17" i="16"/>
  <c r="AV18" i="16"/>
  <c r="AV19" i="16"/>
  <c r="AV20" i="16"/>
  <c r="AV21" i="16"/>
  <c r="AV22" i="16"/>
  <c r="AV23" i="16"/>
  <c r="AV24" i="16"/>
  <c r="AV25" i="16"/>
  <c r="AV26" i="16"/>
  <c r="AV27" i="16"/>
  <c r="AV28" i="16"/>
  <c r="AV29" i="16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AV48" i="16"/>
  <c r="AV49" i="16"/>
  <c r="AV50" i="16"/>
  <c r="AV51" i="16"/>
  <c r="AV52" i="16"/>
  <c r="AV53" i="16"/>
  <c r="AV54" i="16"/>
  <c r="AV55" i="16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1" i="16"/>
  <c r="AV82" i="16"/>
  <c r="AV83" i="16"/>
  <c r="AV84" i="16"/>
  <c r="AV85" i="16"/>
  <c r="AV86" i="16"/>
  <c r="AV87" i="16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AV101" i="16"/>
  <c r="AV102" i="16"/>
  <c r="AV103" i="16"/>
  <c r="AV104" i="16"/>
  <c r="AV105" i="16"/>
  <c r="AV106" i="16"/>
  <c r="AV107" i="16"/>
  <c r="AV108" i="16"/>
  <c r="AV109" i="16"/>
  <c r="AV110" i="16"/>
  <c r="AV111" i="16"/>
  <c r="AV112" i="16"/>
  <c r="AV113" i="16"/>
  <c r="AV114" i="16"/>
  <c r="AV115" i="16"/>
  <c r="AV116" i="16"/>
  <c r="AV117" i="16"/>
  <c r="AV118" i="16"/>
  <c r="AV119" i="16"/>
  <c r="AV120" i="16"/>
  <c r="AV121" i="16"/>
  <c r="AV122" i="16"/>
  <c r="AV123" i="16"/>
  <c r="AV124" i="16"/>
  <c r="AV125" i="16"/>
  <c r="AV126" i="16"/>
  <c r="AV127" i="16"/>
  <c r="AV128" i="16"/>
  <c r="AV129" i="16"/>
  <c r="AV130" i="16"/>
  <c r="AV131" i="16"/>
  <c r="AV132" i="16"/>
  <c r="AV133" i="16"/>
  <c r="AV134" i="16"/>
  <c r="AV135" i="16"/>
  <c r="AV136" i="16"/>
  <c r="AV137" i="16"/>
  <c r="AV138" i="16"/>
  <c r="AV139" i="16"/>
  <c r="AV140" i="16"/>
  <c r="AV141" i="16"/>
  <c r="AV142" i="16"/>
  <c r="AV143" i="16"/>
  <c r="AV144" i="16"/>
  <c r="AV145" i="16"/>
  <c r="AV146" i="16"/>
  <c r="AV147" i="16"/>
  <c r="AV148" i="16"/>
  <c r="AV149" i="16"/>
  <c r="AV150" i="16"/>
  <c r="AV151" i="16"/>
  <c r="AV152" i="16"/>
  <c r="AV153" i="16"/>
  <c r="AV154" i="16"/>
  <c r="AV155" i="16"/>
  <c r="AV156" i="16"/>
  <c r="AV157" i="16"/>
  <c r="AV158" i="16"/>
  <c r="AV159" i="16"/>
  <c r="AV160" i="16"/>
  <c r="AV161" i="16"/>
  <c r="AV162" i="16"/>
  <c r="AV163" i="16"/>
  <c r="AV164" i="16"/>
  <c r="AV165" i="16"/>
  <c r="AV166" i="16"/>
  <c r="AV167" i="16"/>
  <c r="AV168" i="16"/>
  <c r="AV169" i="16"/>
  <c r="AV170" i="16"/>
  <c r="AV171" i="16"/>
  <c r="AV172" i="16"/>
  <c r="AV173" i="16"/>
  <c r="AV174" i="16"/>
  <c r="AV175" i="16"/>
  <c r="AV176" i="16"/>
  <c r="AV177" i="16"/>
  <c r="AV178" i="16"/>
  <c r="AV179" i="16"/>
  <c r="AV180" i="16"/>
  <c r="AV181" i="16"/>
  <c r="AV182" i="16"/>
  <c r="AV183" i="16"/>
  <c r="AV184" i="16"/>
  <c r="AV185" i="16"/>
  <c r="AV186" i="16"/>
  <c r="AV187" i="16"/>
  <c r="AV188" i="16"/>
  <c r="AV189" i="16"/>
  <c r="AV190" i="16"/>
  <c r="AV191" i="16"/>
  <c r="AV192" i="16"/>
  <c r="AV193" i="16"/>
  <c r="AV194" i="16"/>
  <c r="AV195" i="16"/>
  <c r="AV196" i="16"/>
  <c r="AV197" i="16"/>
  <c r="AV198" i="16"/>
  <c r="AV199" i="16"/>
  <c r="AV200" i="16"/>
  <c r="AV201" i="16"/>
  <c r="AV202" i="16"/>
  <c r="AV203" i="16"/>
  <c r="AV204" i="16"/>
  <c r="AV205" i="16"/>
  <c r="AV206" i="16"/>
  <c r="AV207" i="16"/>
  <c r="AV208" i="16"/>
  <c r="AV209" i="16"/>
  <c r="AV210" i="16"/>
  <c r="AV211" i="16"/>
  <c r="AV212" i="16"/>
  <c r="AV213" i="16"/>
  <c r="AV214" i="16"/>
  <c r="AV215" i="16"/>
  <c r="AV216" i="16"/>
  <c r="AV217" i="16"/>
  <c r="AV218" i="16"/>
  <c r="AV219" i="16"/>
  <c r="AV220" i="16"/>
  <c r="AV221" i="16"/>
  <c r="AV222" i="16"/>
  <c r="AV223" i="16"/>
  <c r="AV224" i="16"/>
  <c r="AV225" i="16"/>
  <c r="AV226" i="16"/>
  <c r="AV227" i="16"/>
  <c r="AV228" i="16"/>
  <c r="AV229" i="16"/>
  <c r="AV230" i="16"/>
  <c r="AV231" i="16"/>
  <c r="AV232" i="16"/>
  <c r="AV233" i="16"/>
  <c r="AV234" i="16"/>
  <c r="AV235" i="16"/>
  <c r="AV236" i="16"/>
  <c r="AV237" i="16"/>
  <c r="AV238" i="16"/>
  <c r="AV239" i="16"/>
  <c r="AV240" i="16"/>
  <c r="AV241" i="16"/>
  <c r="AV242" i="16"/>
  <c r="AV243" i="16"/>
  <c r="AV244" i="16"/>
  <c r="AV245" i="16"/>
  <c r="AV246" i="16"/>
  <c r="AV247" i="16"/>
  <c r="AV248" i="16"/>
  <c r="AV249" i="16"/>
  <c r="AV250" i="16"/>
  <c r="AV251" i="16"/>
  <c r="AV252" i="16"/>
  <c r="AV253" i="16"/>
  <c r="AV254" i="16"/>
  <c r="AV255" i="16"/>
  <c r="AV256" i="16"/>
  <c r="AV257" i="16"/>
  <c r="AV258" i="16"/>
  <c r="AV259" i="16"/>
  <c r="AV260" i="16"/>
  <c r="AV261" i="16"/>
  <c r="AV262" i="16"/>
  <c r="AV263" i="16"/>
  <c r="AV264" i="16"/>
  <c r="AV265" i="16"/>
  <c r="AV266" i="16"/>
  <c r="AV267" i="16"/>
  <c r="AV268" i="16"/>
  <c r="AV269" i="16"/>
  <c r="AV270" i="16"/>
  <c r="AV271" i="16"/>
  <c r="AV272" i="16"/>
  <c r="AV273" i="16"/>
  <c r="AV274" i="16"/>
  <c r="AV275" i="16"/>
  <c r="AV276" i="16"/>
  <c r="AV277" i="16"/>
  <c r="AV278" i="16"/>
  <c r="AV279" i="16"/>
  <c r="AV280" i="16"/>
  <c r="AV281" i="16"/>
  <c r="AV282" i="16"/>
  <c r="AV283" i="16"/>
  <c r="AV284" i="16"/>
  <c r="AV285" i="16"/>
  <c r="AV286" i="16"/>
  <c r="AV287" i="16"/>
  <c r="AV288" i="16"/>
  <c r="AV289" i="16"/>
  <c r="AV290" i="16"/>
  <c r="AV291" i="16"/>
  <c r="AV292" i="16"/>
  <c r="AV293" i="16"/>
  <c r="AV294" i="16"/>
  <c r="AV295" i="16"/>
  <c r="AV296" i="16"/>
  <c r="AV297" i="16"/>
  <c r="AV298" i="16"/>
  <c r="AV299" i="16"/>
  <c r="AV300" i="16"/>
  <c r="AV301" i="16"/>
  <c r="AV302" i="16"/>
  <c r="AV303" i="16"/>
  <c r="AV304" i="16"/>
  <c r="AV305" i="16"/>
  <c r="AV306" i="16"/>
  <c r="AV307" i="16"/>
  <c r="AV308" i="16"/>
  <c r="AV309" i="16"/>
  <c r="AV310" i="16"/>
  <c r="AV311" i="16"/>
  <c r="AV312" i="16"/>
  <c r="AV313" i="16"/>
  <c r="AV314" i="16"/>
  <c r="AV315" i="16"/>
  <c r="AV316" i="16"/>
  <c r="AV317" i="16"/>
  <c r="AV5" i="15"/>
  <c r="AV6" i="15"/>
  <c r="AV7" i="15"/>
  <c r="AV8" i="15"/>
  <c r="AV9" i="15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V81" i="15"/>
  <c r="AV82" i="15"/>
  <c r="AV83" i="15"/>
  <c r="AV84" i="15"/>
  <c r="AV85" i="15"/>
  <c r="AV86" i="15"/>
  <c r="AV87" i="15"/>
  <c r="AV88" i="15"/>
  <c r="AV89" i="15"/>
  <c r="AV90" i="15"/>
  <c r="AV91" i="15"/>
  <c r="AV92" i="15"/>
  <c r="AV93" i="15"/>
  <c r="AV94" i="15"/>
  <c r="AV95" i="15"/>
  <c r="AV96" i="15"/>
  <c r="AV97" i="15"/>
  <c r="AV98" i="15"/>
  <c r="AV99" i="15"/>
  <c r="AV100" i="15"/>
  <c r="AV101" i="15"/>
  <c r="AV102" i="15"/>
  <c r="AV103" i="15"/>
  <c r="AV104" i="15"/>
  <c r="AV105" i="15"/>
  <c r="AV106" i="15"/>
  <c r="AV107" i="15"/>
  <c r="AV108" i="15"/>
  <c r="AV109" i="15"/>
  <c r="AV110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4" i="15"/>
  <c r="AV125" i="15"/>
  <c r="AV126" i="15"/>
  <c r="AV127" i="15"/>
  <c r="AV128" i="15"/>
  <c r="AV129" i="15"/>
  <c r="AV130" i="15"/>
  <c r="AV131" i="15"/>
  <c r="AV132" i="15"/>
  <c r="AV133" i="15"/>
  <c r="AV134" i="15"/>
  <c r="AV135" i="15"/>
  <c r="AV136" i="15"/>
  <c r="AV137" i="15"/>
  <c r="AV138" i="15"/>
  <c r="AV139" i="15"/>
  <c r="AV140" i="15"/>
  <c r="AV141" i="15"/>
  <c r="AV142" i="15"/>
  <c r="AV143" i="15"/>
  <c r="AV144" i="15"/>
  <c r="AV145" i="15"/>
  <c r="AV146" i="15"/>
  <c r="AV147" i="15"/>
  <c r="AV148" i="15"/>
  <c r="AV149" i="15"/>
  <c r="AV150" i="15"/>
  <c r="AV151" i="15"/>
  <c r="AV152" i="15"/>
  <c r="AV153" i="15"/>
  <c r="AV154" i="15"/>
  <c r="AV155" i="15"/>
  <c r="AV156" i="15"/>
  <c r="AV157" i="15"/>
  <c r="AV158" i="15"/>
  <c r="AV159" i="15"/>
  <c r="AV160" i="15"/>
  <c r="AV161" i="15"/>
  <c r="AV162" i="15"/>
  <c r="AV163" i="15"/>
  <c r="AV164" i="15"/>
  <c r="AV165" i="15"/>
  <c r="AV166" i="15"/>
  <c r="AV167" i="15"/>
  <c r="AV168" i="15"/>
  <c r="AV169" i="15"/>
  <c r="AV170" i="15"/>
  <c r="AV171" i="15"/>
  <c r="AV172" i="15"/>
  <c r="AV173" i="15"/>
  <c r="AV174" i="15"/>
  <c r="AV175" i="15"/>
  <c r="AV176" i="15"/>
  <c r="AV177" i="15"/>
  <c r="AV178" i="15"/>
  <c r="AV179" i="15"/>
  <c r="AV180" i="15"/>
  <c r="AV181" i="15"/>
  <c r="AV182" i="15"/>
  <c r="AV183" i="15"/>
  <c r="AV184" i="15"/>
  <c r="AV185" i="15"/>
  <c r="AV186" i="15"/>
  <c r="AV187" i="15"/>
  <c r="AV188" i="15"/>
  <c r="AV189" i="15"/>
  <c r="AV190" i="15"/>
  <c r="AV191" i="15"/>
  <c r="AV192" i="15"/>
  <c r="AV193" i="15"/>
  <c r="AV194" i="15"/>
  <c r="AV195" i="15"/>
  <c r="AV196" i="15"/>
  <c r="AV197" i="15"/>
  <c r="AV198" i="15"/>
  <c r="AV199" i="15"/>
  <c r="AV200" i="15"/>
  <c r="AV201" i="15"/>
  <c r="AV202" i="15"/>
  <c r="AV203" i="15"/>
  <c r="AV204" i="15"/>
  <c r="AV205" i="15"/>
  <c r="AV206" i="15"/>
  <c r="AV207" i="15"/>
  <c r="AV208" i="15"/>
  <c r="AV209" i="15"/>
  <c r="AV210" i="15"/>
  <c r="AV211" i="15"/>
  <c r="AV212" i="15"/>
  <c r="AV213" i="15"/>
  <c r="AV214" i="15"/>
  <c r="AV215" i="15"/>
  <c r="AV216" i="15"/>
  <c r="AV217" i="15"/>
  <c r="AV218" i="15"/>
  <c r="AV219" i="15"/>
  <c r="AV220" i="15"/>
  <c r="AV221" i="15"/>
  <c r="AV222" i="15"/>
  <c r="AV223" i="15"/>
  <c r="AV224" i="15"/>
  <c r="AV225" i="15"/>
  <c r="AV226" i="15"/>
  <c r="AV227" i="15"/>
  <c r="AV228" i="15"/>
  <c r="AV229" i="15"/>
  <c r="AV230" i="15"/>
  <c r="AV5" i="14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71" i="14"/>
  <c r="AV72" i="14"/>
  <c r="AV73" i="14"/>
  <c r="AV74" i="14"/>
  <c r="AV75" i="14"/>
  <c r="AV76" i="14"/>
  <c r="AV77" i="14"/>
  <c r="AV78" i="14"/>
  <c r="AV79" i="14"/>
  <c r="AV80" i="14"/>
  <c r="AV81" i="14"/>
  <c r="AV82" i="14"/>
  <c r="AV83" i="14"/>
  <c r="AV84" i="14"/>
  <c r="AV85" i="14"/>
  <c r="AV86" i="14"/>
  <c r="AV87" i="14"/>
  <c r="AV88" i="14"/>
  <c r="AV89" i="14"/>
  <c r="AV90" i="14"/>
  <c r="AV91" i="14"/>
  <c r="AV92" i="14"/>
  <c r="AV93" i="14"/>
  <c r="AV94" i="14"/>
  <c r="AV95" i="14"/>
  <c r="AV96" i="14"/>
  <c r="AV97" i="14"/>
  <c r="AV98" i="14"/>
  <c r="AV99" i="14"/>
  <c r="AV100" i="14"/>
  <c r="AV101" i="14"/>
  <c r="AV102" i="14"/>
  <c r="AV103" i="14"/>
  <c r="AV104" i="14"/>
  <c r="AV105" i="14"/>
  <c r="AV106" i="14"/>
  <c r="AV107" i="14"/>
  <c r="AV108" i="14"/>
  <c r="AV109" i="14"/>
  <c r="AV110" i="14"/>
  <c r="AV111" i="14"/>
  <c r="AV112" i="14"/>
  <c r="AV113" i="14"/>
  <c r="AV114" i="14"/>
  <c r="AV115" i="14"/>
  <c r="AV116" i="14"/>
  <c r="AV117" i="14"/>
  <c r="AV118" i="14"/>
  <c r="AV119" i="14"/>
  <c r="AV120" i="14"/>
  <c r="AV121" i="14"/>
  <c r="AV122" i="14"/>
  <c r="AV123" i="14"/>
  <c r="AV124" i="14"/>
  <c r="AV125" i="14"/>
  <c r="AV126" i="14"/>
  <c r="AV127" i="14"/>
  <c r="AV128" i="14"/>
  <c r="AV129" i="14"/>
  <c r="AV130" i="14"/>
  <c r="AV131" i="14"/>
  <c r="AV132" i="14"/>
  <c r="AV133" i="14"/>
  <c r="AV134" i="14"/>
  <c r="AV135" i="14"/>
  <c r="AV136" i="14"/>
  <c r="AV137" i="14"/>
  <c r="AV138" i="14"/>
  <c r="AV139" i="14"/>
  <c r="AV140" i="14"/>
  <c r="AV141" i="14"/>
  <c r="AV142" i="14"/>
  <c r="AV143" i="14"/>
  <c r="AV144" i="14"/>
  <c r="AV145" i="14"/>
  <c r="AV146" i="14"/>
  <c r="AV147" i="14"/>
  <c r="AV148" i="14"/>
  <c r="AV149" i="14"/>
  <c r="AV150" i="14"/>
  <c r="AV151" i="14"/>
  <c r="AV152" i="14"/>
  <c r="AV153" i="14"/>
  <c r="AV154" i="14"/>
  <c r="AV155" i="14"/>
  <c r="AV156" i="14"/>
  <c r="AV157" i="14"/>
  <c r="AV158" i="14"/>
  <c r="AV159" i="14"/>
  <c r="AV160" i="14"/>
  <c r="AV161" i="14"/>
  <c r="AV162" i="14"/>
  <c r="AV163" i="14"/>
  <c r="AV164" i="14"/>
  <c r="AV165" i="14"/>
  <c r="AV166" i="14"/>
  <c r="AV167" i="14"/>
  <c r="AV168" i="14"/>
  <c r="AV169" i="14"/>
  <c r="AV170" i="14"/>
  <c r="AV171" i="14"/>
  <c r="AV172" i="14"/>
  <c r="AV173" i="14"/>
  <c r="AV174" i="14"/>
  <c r="AV175" i="14"/>
  <c r="AV176" i="14"/>
  <c r="AV177" i="14"/>
  <c r="AV178" i="14"/>
  <c r="AV179" i="14"/>
  <c r="AV180" i="14"/>
  <c r="AV181" i="14"/>
  <c r="AV182" i="14"/>
  <c r="AV183" i="14"/>
  <c r="AV184" i="14"/>
  <c r="AV185" i="14"/>
  <c r="AV186" i="14"/>
  <c r="AV187" i="14"/>
  <c r="AV188" i="14"/>
  <c r="AV189" i="14"/>
  <c r="AV190" i="14"/>
  <c r="AV191" i="14"/>
  <c r="AV192" i="14"/>
  <c r="AV193" i="14"/>
  <c r="AV194" i="14"/>
  <c r="AV195" i="14"/>
  <c r="AV196" i="14"/>
  <c r="AV197" i="14"/>
  <c r="AV198" i="14"/>
  <c r="AV199" i="14"/>
  <c r="AV200" i="14"/>
  <c r="AV201" i="14"/>
  <c r="AV202" i="14"/>
  <c r="AV203" i="14"/>
  <c r="AV204" i="14"/>
  <c r="AV205" i="14"/>
  <c r="AV206" i="14"/>
  <c r="AV207" i="14"/>
  <c r="AV208" i="14"/>
  <c r="AV209" i="14"/>
  <c r="AV210" i="14"/>
  <c r="AV211" i="14"/>
  <c r="AV212" i="14"/>
  <c r="AV213" i="14"/>
  <c r="AV214" i="14"/>
  <c r="AV215" i="14"/>
  <c r="AV216" i="14"/>
  <c r="AV217" i="14"/>
  <c r="AV218" i="14"/>
  <c r="AV219" i="14"/>
  <c r="AV220" i="14"/>
  <c r="AV221" i="14"/>
  <c r="AV222" i="14"/>
  <c r="AV223" i="14"/>
  <c r="AV224" i="14"/>
  <c r="AV225" i="14"/>
  <c r="AV226" i="14"/>
  <c r="AV227" i="14"/>
  <c r="AV228" i="14"/>
  <c r="AV229" i="14"/>
  <c r="AV230" i="14"/>
  <c r="AV231" i="14"/>
  <c r="AV232" i="14"/>
  <c r="AV233" i="14"/>
  <c r="AV234" i="14"/>
  <c r="AV235" i="14"/>
  <c r="AV236" i="14"/>
  <c r="AV237" i="14"/>
  <c r="AV238" i="14"/>
  <c r="AV239" i="14"/>
  <c r="AV240" i="14"/>
  <c r="AV241" i="14"/>
  <c r="AV242" i="14"/>
  <c r="AV243" i="14"/>
  <c r="AV244" i="14"/>
  <c r="AV245" i="14"/>
  <c r="AV246" i="14"/>
  <c r="AV247" i="14"/>
  <c r="AV248" i="14"/>
  <c r="AV249" i="14"/>
  <c r="AV250" i="14"/>
  <c r="AV251" i="14"/>
  <c r="AV252" i="14"/>
  <c r="AV253" i="14"/>
  <c r="AV254" i="14"/>
  <c r="AV255" i="14"/>
  <c r="AV256" i="14"/>
  <c r="AV257" i="14"/>
  <c r="AV258" i="14"/>
  <c r="AV259" i="14"/>
  <c r="AV260" i="14"/>
  <c r="AV261" i="14"/>
  <c r="AV262" i="14"/>
  <c r="AV263" i="14"/>
  <c r="AV264" i="14"/>
  <c r="AV265" i="14"/>
  <c r="AV266" i="14"/>
  <c r="AV5" i="13"/>
  <c r="AV6" i="13"/>
  <c r="AV7" i="13"/>
  <c r="AV8" i="13"/>
  <c r="AV9" i="13"/>
  <c r="AV10" i="13"/>
  <c r="AV11" i="13"/>
  <c r="AV12" i="13"/>
  <c r="AV13" i="13"/>
  <c r="AV14" i="13"/>
  <c r="AV15" i="13"/>
  <c r="AV16" i="13"/>
  <c r="AV17" i="13"/>
  <c r="AV18" i="13"/>
  <c r="AV19" i="13"/>
  <c r="AV20" i="13"/>
  <c r="AV21" i="13"/>
  <c r="AV22" i="13"/>
  <c r="AV23" i="13"/>
  <c r="AV24" i="13"/>
  <c r="AV25" i="13"/>
  <c r="AV26" i="13"/>
  <c r="AV27" i="13"/>
  <c r="AV28" i="13"/>
  <c r="AV29" i="13"/>
  <c r="AV30" i="13"/>
  <c r="AV31" i="13"/>
  <c r="AV32" i="13"/>
  <c r="AV33" i="13"/>
  <c r="AV34" i="13"/>
  <c r="AV35" i="13"/>
  <c r="AV36" i="13"/>
  <c r="AV37" i="13"/>
  <c r="AV38" i="13"/>
  <c r="AV39" i="13"/>
  <c r="AV40" i="13"/>
  <c r="AV41" i="13"/>
  <c r="AV42" i="13"/>
  <c r="AV43" i="13"/>
  <c r="AV44" i="13"/>
  <c r="AV45" i="13"/>
  <c r="AV46" i="13"/>
  <c r="AV47" i="13"/>
  <c r="AV48" i="13"/>
  <c r="AV49" i="13"/>
  <c r="AV50" i="13"/>
  <c r="AV51" i="13"/>
  <c r="AV52" i="13"/>
  <c r="AV53" i="13"/>
  <c r="AV54" i="13"/>
  <c r="AV55" i="13"/>
  <c r="AV56" i="13"/>
  <c r="AV57" i="13"/>
  <c r="AV58" i="13"/>
  <c r="AV59" i="13"/>
  <c r="AV60" i="13"/>
  <c r="AV61" i="13"/>
  <c r="AV62" i="13"/>
  <c r="AV63" i="13"/>
  <c r="AV64" i="13"/>
  <c r="AV65" i="13"/>
  <c r="AV66" i="13"/>
  <c r="AV67" i="13"/>
  <c r="AV68" i="13"/>
  <c r="AV69" i="13"/>
  <c r="AV70" i="13"/>
  <c r="AV71" i="13"/>
  <c r="AV72" i="13"/>
  <c r="AV73" i="13"/>
  <c r="AV74" i="13"/>
  <c r="AV75" i="13"/>
  <c r="AV76" i="13"/>
  <c r="AV77" i="13"/>
  <c r="AV78" i="13"/>
  <c r="AV79" i="13"/>
  <c r="AV80" i="13"/>
  <c r="AV81" i="13"/>
  <c r="AV82" i="13"/>
  <c r="AV83" i="13"/>
  <c r="AV84" i="13"/>
  <c r="AV85" i="13"/>
  <c r="AV86" i="13"/>
  <c r="AV87" i="13"/>
  <c r="AV88" i="13"/>
  <c r="AV89" i="13"/>
  <c r="AV90" i="13"/>
  <c r="AV91" i="13"/>
  <c r="AV92" i="13"/>
  <c r="AV93" i="13"/>
  <c r="AV94" i="13"/>
  <c r="AV95" i="13"/>
  <c r="AV96" i="13"/>
  <c r="AV97" i="13"/>
  <c r="AV98" i="13"/>
  <c r="AV99" i="13"/>
  <c r="AV100" i="13"/>
  <c r="AV101" i="13"/>
  <c r="AV102" i="13"/>
  <c r="AV103" i="13"/>
  <c r="AV104" i="13"/>
  <c r="AV105" i="13"/>
  <c r="AV106" i="13"/>
  <c r="AV107" i="13"/>
  <c r="AV108" i="13"/>
  <c r="AV109" i="13"/>
  <c r="AV110" i="13"/>
  <c r="AV111" i="13"/>
  <c r="AV112" i="13"/>
  <c r="AV113" i="13"/>
  <c r="AV114" i="13"/>
  <c r="AV115" i="13"/>
  <c r="AV116" i="13"/>
  <c r="AV117" i="13"/>
  <c r="AV118" i="13"/>
  <c r="AV119" i="13"/>
  <c r="AV120" i="13"/>
  <c r="AV121" i="13"/>
  <c r="AV122" i="13"/>
  <c r="AV123" i="13"/>
  <c r="AV124" i="13"/>
  <c r="AV125" i="13"/>
  <c r="AV126" i="13"/>
  <c r="AV127" i="13"/>
  <c r="AV128" i="13"/>
  <c r="AV129" i="13"/>
  <c r="AV130" i="13"/>
  <c r="AV131" i="13"/>
  <c r="AV132" i="13"/>
  <c r="AV133" i="13"/>
  <c r="AV134" i="13"/>
  <c r="AV135" i="13"/>
  <c r="AV136" i="13"/>
  <c r="AV137" i="13"/>
  <c r="AV138" i="13"/>
  <c r="AV139" i="13"/>
  <c r="AV140" i="13"/>
  <c r="AV141" i="13"/>
  <c r="AV142" i="13"/>
  <c r="AV143" i="13"/>
  <c r="AV144" i="13"/>
  <c r="AV145" i="13"/>
  <c r="AV146" i="13"/>
  <c r="AV147" i="13"/>
  <c r="AV148" i="13"/>
  <c r="AV149" i="13"/>
  <c r="AV150" i="13"/>
  <c r="AV151" i="13"/>
  <c r="AV152" i="13"/>
  <c r="AV153" i="13"/>
  <c r="AV154" i="13"/>
  <c r="AV155" i="13"/>
  <c r="AV156" i="13"/>
  <c r="AV157" i="13"/>
  <c r="AV158" i="13"/>
  <c r="AV159" i="13"/>
  <c r="AV160" i="13"/>
  <c r="AV161" i="13"/>
  <c r="AV162" i="13"/>
  <c r="AV163" i="13"/>
  <c r="AV164" i="13"/>
  <c r="AV165" i="13"/>
  <c r="AV166" i="13"/>
  <c r="AV167" i="13"/>
  <c r="AV168" i="13"/>
  <c r="AV169" i="13"/>
  <c r="AV170" i="13"/>
  <c r="AV171" i="13"/>
  <c r="AV172" i="13"/>
  <c r="AV173" i="13"/>
  <c r="AV174" i="13"/>
  <c r="AV175" i="13"/>
  <c r="AV176" i="13"/>
  <c r="AV177" i="13"/>
  <c r="AV178" i="13"/>
  <c r="AV179" i="13"/>
  <c r="AV180" i="13"/>
  <c r="AV181" i="13"/>
  <c r="AV182" i="13"/>
  <c r="AV183" i="13"/>
  <c r="AV184" i="13"/>
  <c r="AV185" i="13"/>
  <c r="AV186" i="13"/>
  <c r="AV187" i="13"/>
  <c r="AV188" i="13"/>
  <c r="AV189" i="13"/>
  <c r="AV190" i="13"/>
  <c r="AV191" i="13"/>
  <c r="AV192" i="13"/>
  <c r="AV193" i="13"/>
  <c r="AV194" i="13"/>
  <c r="AV195" i="13"/>
  <c r="AV196" i="13"/>
  <c r="AV197" i="13"/>
  <c r="AV198" i="13"/>
  <c r="AV199" i="13"/>
  <c r="AV200" i="13"/>
  <c r="AV201" i="13"/>
  <c r="AV202" i="13"/>
  <c r="AV203" i="13"/>
  <c r="AV204" i="13"/>
  <c r="AV205" i="13"/>
  <c r="AV206" i="13"/>
  <c r="AV207" i="13"/>
  <c r="AV208" i="13"/>
  <c r="AV209" i="13"/>
  <c r="AV210" i="13"/>
  <c r="AV211" i="13"/>
  <c r="AV212" i="13"/>
  <c r="AV213" i="13"/>
  <c r="AV214" i="13"/>
  <c r="AV215" i="13"/>
  <c r="AV216" i="13"/>
  <c r="AV217" i="13"/>
  <c r="AV218" i="13"/>
  <c r="AV219" i="13"/>
  <c r="AV220" i="13"/>
  <c r="AV221" i="13"/>
  <c r="AV222" i="13"/>
  <c r="AV223" i="13"/>
  <c r="AV224" i="13"/>
  <c r="AV225" i="13"/>
  <c r="AV226" i="13"/>
  <c r="AV227" i="13"/>
  <c r="AV228" i="13"/>
  <c r="AV229" i="13"/>
  <c r="AV144" i="12"/>
  <c r="AV143" i="12"/>
  <c r="AV142" i="12"/>
  <c r="AV141" i="12"/>
  <c r="AV140" i="12"/>
  <c r="AV139" i="12"/>
  <c r="AV138" i="12"/>
  <c r="AV137" i="12"/>
  <c r="AV136" i="12"/>
  <c r="AV135" i="12"/>
  <c r="AV134" i="12"/>
  <c r="AV133" i="12"/>
  <c r="AV132" i="12"/>
  <c r="AV131" i="12"/>
  <c r="AV130" i="12"/>
  <c r="AV129" i="12"/>
  <c r="AV128" i="12"/>
  <c r="AV127" i="12"/>
  <c r="AV126" i="12"/>
  <c r="AV125" i="12"/>
  <c r="AV124" i="12"/>
  <c r="AV123" i="12"/>
  <c r="AV122" i="12"/>
  <c r="AV121" i="12"/>
  <c r="AV120" i="12"/>
  <c r="AV119" i="12"/>
  <c r="AV118" i="12"/>
  <c r="AV117" i="12"/>
  <c r="AV116" i="12"/>
  <c r="AV115" i="12"/>
  <c r="AV114" i="12"/>
  <c r="AV113" i="12"/>
  <c r="AV112" i="12"/>
  <c r="AV111" i="12"/>
  <c r="AV110" i="12"/>
  <c r="AV109" i="12"/>
  <c r="AV108" i="12"/>
  <c r="AV107" i="12"/>
  <c r="AV106" i="12"/>
  <c r="AV105" i="12"/>
  <c r="AV104" i="12"/>
  <c r="AV103" i="12"/>
  <c r="AV102" i="12"/>
  <c r="AV101" i="12"/>
  <c r="AV100" i="12"/>
  <c r="AV99" i="12"/>
  <c r="AV98" i="12"/>
  <c r="AV97" i="12"/>
  <c r="AV96" i="12"/>
  <c r="AV95" i="12"/>
  <c r="AV94" i="12"/>
  <c r="AV93" i="12"/>
  <c r="AV92" i="12"/>
  <c r="AV91" i="12"/>
  <c r="AV90" i="12"/>
  <c r="AV89" i="12"/>
  <c r="AV88" i="12"/>
  <c r="AV87" i="12"/>
  <c r="AV86" i="12"/>
  <c r="AV85" i="12"/>
  <c r="AV84" i="12"/>
  <c r="AV83" i="12"/>
  <c r="AV82" i="12"/>
  <c r="AV81" i="12"/>
  <c r="AV80" i="12"/>
  <c r="AV79" i="12"/>
  <c r="AV78" i="12"/>
  <c r="AV77" i="12"/>
  <c r="AV76" i="12"/>
  <c r="AV75" i="12"/>
  <c r="AV74" i="12"/>
  <c r="AV73" i="12"/>
  <c r="AV72" i="12"/>
  <c r="AV71" i="12"/>
  <c r="AV70" i="12"/>
  <c r="AV69" i="12"/>
  <c r="AV68" i="12"/>
  <c r="AV67" i="12"/>
  <c r="AV66" i="12"/>
  <c r="AV65" i="12"/>
  <c r="AV64" i="12"/>
  <c r="AV63" i="12"/>
  <c r="AV62" i="12"/>
  <c r="AV61" i="12"/>
  <c r="AV60" i="12"/>
  <c r="AV59" i="12"/>
  <c r="AV58" i="12"/>
  <c r="AV57" i="12"/>
  <c r="AV56" i="12"/>
  <c r="AV55" i="12"/>
  <c r="AV54" i="12"/>
  <c r="AV53" i="12"/>
  <c r="AV52" i="12"/>
  <c r="AV51" i="12"/>
  <c r="AV50" i="12"/>
  <c r="AV49" i="12"/>
  <c r="AV48" i="12"/>
  <c r="AV47" i="12"/>
  <c r="AV46" i="12"/>
  <c r="AV45" i="12"/>
  <c r="AV44" i="12"/>
  <c r="AV43" i="12"/>
  <c r="AV42" i="12"/>
  <c r="AV41" i="12"/>
  <c r="AV40" i="12"/>
  <c r="AV39" i="12"/>
  <c r="AV38" i="12"/>
  <c r="AV37" i="12"/>
  <c r="AV36" i="12"/>
  <c r="AV35" i="12"/>
  <c r="AV34" i="12"/>
  <c r="AV33" i="12"/>
  <c r="AV32" i="12"/>
  <c r="AV31" i="12"/>
  <c r="AV30" i="12"/>
  <c r="AV29" i="12"/>
  <c r="AV28" i="12"/>
  <c r="AV27" i="12"/>
  <c r="AV26" i="12"/>
  <c r="AV25" i="12"/>
  <c r="AV24" i="12"/>
  <c r="AV23" i="12"/>
  <c r="AV22" i="12"/>
  <c r="AV21" i="12"/>
  <c r="AV20" i="12"/>
  <c r="AV19" i="12"/>
  <c r="AV18" i="12"/>
  <c r="AV17" i="12"/>
  <c r="AV16" i="12"/>
  <c r="AV15" i="12"/>
  <c r="AV14" i="12"/>
  <c r="AV13" i="12"/>
  <c r="AV12" i="12"/>
  <c r="AV11" i="12"/>
  <c r="AV10" i="12"/>
  <c r="AV9" i="12"/>
  <c r="AV8" i="12"/>
  <c r="AV7" i="12"/>
  <c r="AV6" i="12"/>
  <c r="AV5" i="12"/>
  <c r="AV4" i="17"/>
  <c r="AI4" i="17"/>
  <c r="AV4" i="16"/>
  <c r="AI4" i="16"/>
  <c r="AV4" i="15"/>
  <c r="AI4" i="15"/>
  <c r="AV4" i="14"/>
  <c r="AV4" i="13"/>
  <c r="AI4" i="13"/>
  <c r="AV4" i="12"/>
  <c r="AI4" i="12"/>
  <c r="AY4" i="11"/>
  <c r="AY4" i="12"/>
  <c r="AY4" i="13"/>
  <c r="AY4" i="14"/>
  <c r="AY4" i="15"/>
  <c r="AY4" i="16"/>
  <c r="AY5" i="11"/>
  <c r="AY5" i="12"/>
  <c r="AY5" i="13"/>
  <c r="AY5" i="14"/>
  <c r="AY5" i="15"/>
  <c r="AY5" i="16"/>
  <c r="AY6" i="11"/>
  <c r="AY6" i="12"/>
  <c r="AY6" i="13"/>
  <c r="AY6" i="14"/>
  <c r="AY6" i="15"/>
  <c r="AY6" i="16"/>
  <c r="AY7" i="11"/>
  <c r="AY7" i="12"/>
  <c r="AY7" i="13"/>
  <c r="AY7" i="14"/>
  <c r="AY7" i="15"/>
  <c r="AY7" i="16"/>
  <c r="AY7" i="17"/>
  <c r="AY8" i="11"/>
  <c r="AY8" i="12"/>
  <c r="AY8" i="13"/>
  <c r="AY8" i="14"/>
  <c r="AY8" i="15"/>
  <c r="AY8" i="16"/>
  <c r="AY8" i="17"/>
  <c r="AY9" i="11"/>
  <c r="AY9" i="12"/>
  <c r="AY9" i="13"/>
  <c r="AY9" i="14"/>
  <c r="AY9" i="15"/>
  <c r="AY9" i="16"/>
  <c r="AY9" i="17"/>
  <c r="AY10" i="11"/>
  <c r="AY10" i="12"/>
  <c r="AY10" i="13"/>
  <c r="AY10" i="14"/>
  <c r="AY10" i="15"/>
  <c r="AY10" i="16"/>
  <c r="AY10" i="17"/>
  <c r="AY11" i="11"/>
  <c r="AY11" i="12"/>
  <c r="AY11" i="13"/>
  <c r="AY11" i="14"/>
  <c r="AY11" i="15"/>
  <c r="AY11" i="16"/>
  <c r="AY11" i="17"/>
  <c r="AY3" i="17"/>
  <c r="AY3" i="16"/>
  <c r="AY3" i="15"/>
  <c r="AY3" i="14"/>
  <c r="AY3" i="13"/>
  <c r="AY3" i="12"/>
  <c r="AY3" i="11"/>
  <c r="AL4" i="11"/>
  <c r="AL4" i="12"/>
  <c r="AL4" i="13"/>
  <c r="AL4" i="14"/>
  <c r="AL4" i="15"/>
  <c r="AL4" i="16"/>
  <c r="AL4" i="17"/>
  <c r="AL5" i="11"/>
  <c r="AL5" i="12"/>
  <c r="AL5" i="13"/>
  <c r="AL5" i="14"/>
  <c r="AL5" i="15"/>
  <c r="AL5" i="16"/>
  <c r="AL5" i="17"/>
  <c r="AL6" i="11"/>
  <c r="AL6" i="12"/>
  <c r="AL6" i="13"/>
  <c r="AL6" i="14"/>
  <c r="AL6" i="15"/>
  <c r="AL6" i="16"/>
  <c r="AL7" i="11"/>
  <c r="AL7" i="12"/>
  <c r="AL7" i="13"/>
  <c r="AL7" i="14"/>
  <c r="AL7" i="15"/>
  <c r="AL7" i="16"/>
  <c r="AL7" i="17"/>
  <c r="AL8" i="11"/>
  <c r="AL8" i="12"/>
  <c r="AL8" i="13"/>
  <c r="AL8" i="14"/>
  <c r="AL8" i="15"/>
  <c r="AL8" i="16"/>
  <c r="AL8" i="17"/>
  <c r="AL9" i="11"/>
  <c r="AL9" i="12"/>
  <c r="AL9" i="13"/>
  <c r="AL9" i="14"/>
  <c r="AL9" i="15"/>
  <c r="AL9" i="16"/>
  <c r="AL9" i="17"/>
  <c r="AL10" i="11"/>
  <c r="AL10" i="12"/>
  <c r="AL10" i="13"/>
  <c r="AL10" i="14"/>
  <c r="AL10" i="15"/>
  <c r="AL10" i="16"/>
  <c r="AL10" i="17"/>
  <c r="AL11" i="11"/>
  <c r="AL11" i="12"/>
  <c r="AL11" i="13"/>
  <c r="AL11" i="14"/>
  <c r="AL11" i="15"/>
  <c r="AL11" i="16"/>
  <c r="AL11" i="17"/>
  <c r="AL3" i="17"/>
  <c r="AL3" i="16"/>
  <c r="AL3" i="15"/>
  <c r="AL3" i="14"/>
  <c r="AL3" i="13"/>
  <c r="AL3" i="12"/>
  <c r="AL3" i="11"/>
  <c r="Y4" i="11"/>
  <c r="Y4" i="12"/>
  <c r="Y4" i="13"/>
  <c r="Y4" i="14"/>
  <c r="Y4" i="15"/>
  <c r="Y4" i="16"/>
  <c r="Y4" i="17"/>
  <c r="Y5" i="11"/>
  <c r="Y5" i="12"/>
  <c r="Y5" i="13"/>
  <c r="Y5" i="14"/>
  <c r="Y5" i="15"/>
  <c r="Y5" i="16"/>
  <c r="Y5" i="17"/>
  <c r="Y6" i="11"/>
  <c r="Y6" i="12"/>
  <c r="Y6" i="13"/>
  <c r="Y6" i="14"/>
  <c r="Y6" i="15"/>
  <c r="Y6" i="16"/>
  <c r="Y6" i="17"/>
  <c r="Y7" i="11"/>
  <c r="Y7" i="12"/>
  <c r="Y7" i="13"/>
  <c r="Y7" i="14"/>
  <c r="Y7" i="15"/>
  <c r="Y7" i="16"/>
  <c r="Y7" i="17"/>
  <c r="Y8" i="11"/>
  <c r="Y8" i="12"/>
  <c r="Y8" i="13"/>
  <c r="Y8" i="14"/>
  <c r="Y8" i="15"/>
  <c r="Y8" i="16"/>
  <c r="Y8" i="17"/>
  <c r="Y9" i="11"/>
  <c r="Y9" i="12"/>
  <c r="Y9" i="13"/>
  <c r="Y9" i="14"/>
  <c r="Y9" i="15"/>
  <c r="Y9" i="16"/>
  <c r="Y9" i="17"/>
  <c r="Y10" i="11"/>
  <c r="Y10" i="12"/>
  <c r="Y10" i="13"/>
  <c r="Y10" i="14"/>
  <c r="Y10" i="15"/>
  <c r="Y10" i="16"/>
  <c r="Y10" i="17"/>
  <c r="Y11" i="11"/>
  <c r="Y11" i="12"/>
  <c r="Y11" i="13"/>
  <c r="Y11" i="14"/>
  <c r="Y11" i="15"/>
  <c r="Y11" i="16"/>
  <c r="Y11" i="17"/>
  <c r="Y3" i="17"/>
  <c r="Y3" i="16"/>
  <c r="Y3" i="15"/>
  <c r="Y3" i="14"/>
  <c r="Y3" i="13"/>
  <c r="Y3" i="12"/>
  <c r="Y3" i="11"/>
  <c r="L4" i="11"/>
  <c r="L4" i="12"/>
  <c r="L4" i="13"/>
  <c r="L4" i="14"/>
  <c r="L4" i="15"/>
  <c r="L4" i="16"/>
  <c r="L4" i="17"/>
  <c r="L5" i="11"/>
  <c r="L5" i="12"/>
  <c r="L5" i="13"/>
  <c r="L5" i="14"/>
  <c r="L5" i="15"/>
  <c r="L5" i="16"/>
  <c r="L5" i="17"/>
  <c r="L6" i="11"/>
  <c r="L6" i="12"/>
  <c r="L6" i="13"/>
  <c r="L6" i="14"/>
  <c r="L6" i="15"/>
  <c r="L6" i="16"/>
  <c r="L6" i="17"/>
  <c r="L7" i="11"/>
  <c r="L7" i="12"/>
  <c r="L7" i="13"/>
  <c r="L7" i="14"/>
  <c r="L7" i="15"/>
  <c r="L7" i="16"/>
  <c r="L7" i="17"/>
  <c r="L8" i="11"/>
  <c r="L8" i="12"/>
  <c r="L8" i="13"/>
  <c r="L8" i="14"/>
  <c r="L8" i="15"/>
  <c r="L8" i="16"/>
  <c r="L8" i="17"/>
  <c r="L9" i="11"/>
  <c r="L9" i="12"/>
  <c r="L9" i="13"/>
  <c r="L9" i="14"/>
  <c r="L9" i="15"/>
  <c r="L9" i="16"/>
  <c r="L9" i="17"/>
  <c r="L10" i="11"/>
  <c r="L10" i="12"/>
  <c r="L10" i="13"/>
  <c r="L10" i="14"/>
  <c r="L10" i="15"/>
  <c r="L10" i="16"/>
  <c r="L10" i="17"/>
  <c r="L11" i="11"/>
  <c r="L11" i="12"/>
  <c r="L11" i="13"/>
  <c r="L11" i="14"/>
  <c r="L11" i="15"/>
  <c r="L11" i="16"/>
  <c r="L11" i="17"/>
  <c r="L3" i="17"/>
  <c r="L3" i="16"/>
  <c r="L3" i="15"/>
  <c r="L3" i="14"/>
  <c r="L3" i="13"/>
  <c r="L3" i="12"/>
  <c r="L3" i="11"/>
</calcChain>
</file>

<file path=xl/sharedStrings.xml><?xml version="1.0" encoding="utf-8"?>
<sst xmlns="http://schemas.openxmlformats.org/spreadsheetml/2006/main" count="14113" uniqueCount="46">
  <si>
    <t>src_port</t>
  </si>
  <si>
    <t>src_adrs</t>
  </si>
  <si>
    <t>dst_adrs</t>
  </si>
  <si>
    <t>Flow_Size</t>
  </si>
  <si>
    <t>start_time</t>
  </si>
  <si>
    <t>end_time</t>
  </si>
  <si>
    <t>completion_time</t>
  </si>
  <si>
    <t>標準誤差</t>
    <rPh sb="0" eb="2">
      <t>ヒョウジュンゴ</t>
    </rPh>
    <rPh sb="2" eb="4">
      <t>ゴサ</t>
    </rPh>
    <phoneticPr fontId="1"/>
  </si>
  <si>
    <t>平均値</t>
    <rPh sb="0" eb="2">
      <t>ヘイキン</t>
    </rPh>
    <rPh sb="2" eb="3">
      <t>チ</t>
    </rPh>
    <phoneticPr fontId="1"/>
  </si>
  <si>
    <t>分散</t>
    <rPh sb="0" eb="2">
      <t>ブンサン</t>
    </rPh>
    <phoneticPr fontId="1"/>
  </si>
  <si>
    <t>標準偏差</t>
    <rPh sb="0" eb="4">
      <t>ヒョウジュンヘンサ</t>
    </rPh>
    <phoneticPr fontId="1"/>
  </si>
  <si>
    <t>信頼範囲95%</t>
    <rPh sb="0" eb="4">
      <t>シンライハンイ</t>
    </rPh>
    <phoneticPr fontId="1"/>
  </si>
  <si>
    <t>信頼範囲99%</t>
    <rPh sb="0" eb="4">
      <t>シンライハンイ</t>
    </rPh>
    <phoneticPr fontId="1"/>
  </si>
  <si>
    <t>time[ms]</t>
    <phoneticPr fontId="1"/>
  </si>
  <si>
    <t>平均値[ms]</t>
    <rPh sb="0" eb="2">
      <t>ヘイキン</t>
    </rPh>
    <rPh sb="2" eb="3">
      <t>チ</t>
    </rPh>
    <phoneticPr fontId="1"/>
  </si>
  <si>
    <t>母数</t>
    <rPh sb="0" eb="2">
      <t>ボスウ</t>
    </rPh>
    <phoneticPr fontId="1"/>
  </si>
  <si>
    <t>95パーセンタイル</t>
    <phoneticPr fontId="1"/>
  </si>
  <si>
    <t>99パーセンタイル</t>
    <phoneticPr fontId="1"/>
  </si>
  <si>
    <t>PURE-MPTCP</t>
    <phoneticPr fontId="1"/>
  </si>
  <si>
    <t>RepFlow</t>
    <phoneticPr fontId="1"/>
  </si>
  <si>
    <t>Deadline</t>
    <phoneticPr fontId="1"/>
  </si>
  <si>
    <t>Cost</t>
    <phoneticPr fontId="1"/>
  </si>
  <si>
    <t>RepFlow</t>
    <phoneticPr fontId="1"/>
  </si>
  <si>
    <t>Mbps</t>
  </si>
  <si>
    <t>Mbps</t>
    <phoneticPr fontId="1"/>
  </si>
  <si>
    <t>10.1.0.1</t>
  </si>
  <si>
    <t>10.17.0.1</t>
  </si>
  <si>
    <t>10.1.1.1</t>
  </si>
  <si>
    <t>10.25.1.1</t>
  </si>
  <si>
    <t>10.9.0.1</t>
  </si>
  <si>
    <t>10.9.1.1</t>
  </si>
  <si>
    <t>10.2.1.1</t>
  </si>
  <si>
    <t>10.26.1.1</t>
  </si>
  <si>
    <t>10.18.0.1</t>
  </si>
  <si>
    <t>10.25.0.1</t>
  </si>
  <si>
    <t>10.18.1.1</t>
  </si>
  <si>
    <t>10.10.0.1</t>
  </si>
  <si>
    <t>10.10.1.1</t>
  </si>
  <si>
    <t>10.2.0.1</t>
  </si>
  <si>
    <t>10.26.0.1</t>
  </si>
  <si>
    <t>10.17.1.1</t>
  </si>
  <si>
    <t>平均スループット</t>
    <rPh sb="0" eb="2">
      <t>ヘイキン</t>
    </rPh>
    <phoneticPr fontId="1"/>
  </si>
  <si>
    <t>実効値</t>
    <rPh sb="0" eb="3">
      <t>ジッコウチ</t>
    </rPh>
    <phoneticPr fontId="1"/>
  </si>
  <si>
    <t>Pure-MPTCP</t>
    <phoneticPr fontId="1"/>
  </si>
  <si>
    <t>PS-MPTCP(Deadline)</t>
    <phoneticPr fontId="1"/>
  </si>
  <si>
    <t>PS-MPTCP(Link cost)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</si>
</sst>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indexed="205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6" fillId="0" borderId="0" xfId="0" applyFont="1"/>
  </cellXfs>
  <cellStyles count="297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ハイパーリンク" xfId="117" builtinId="8" hidden="1"/>
    <cellStyle name="ハイパーリンク" xfId="119" builtinId="8" hidden="1"/>
    <cellStyle name="ハイパーリンク" xfId="121" builtinId="8" hidden="1"/>
    <cellStyle name="ハイパーリンク" xfId="123" builtinId="8" hidden="1"/>
    <cellStyle name="ハイパーリンク" xfId="125" builtinId="8" hidden="1"/>
    <cellStyle name="ハイパーリンク" xfId="127" builtinId="8" hidden="1"/>
    <cellStyle name="ハイパーリンク" xfId="129" builtinId="8" hidden="1"/>
    <cellStyle name="ハイパーリンク" xfId="131" builtinId="8" hidden="1"/>
    <cellStyle name="ハイパーリンク" xfId="133" builtinId="8" hidden="1"/>
    <cellStyle name="ハイパーリンク" xfId="135" builtinId="8" hidden="1"/>
    <cellStyle name="ハイパーリンク" xfId="137" builtinId="8" hidden="1"/>
    <cellStyle name="ハイパーリンク" xfId="139" builtinId="8" hidden="1"/>
    <cellStyle name="ハイパーリンク" xfId="141" builtinId="8" hidden="1"/>
    <cellStyle name="ハイパーリンク" xfId="143" builtinId="8" hidden="1"/>
    <cellStyle name="ハイパーリンク" xfId="145" builtinId="8" hidden="1"/>
    <cellStyle name="ハイパーリンク" xfId="147" builtinId="8" hidden="1"/>
    <cellStyle name="ハイパーリンク" xfId="149" builtinId="8" hidden="1"/>
    <cellStyle name="ハイパーリンク" xfId="151" builtinId="8" hidden="1"/>
    <cellStyle name="ハイパーリンク" xfId="153" builtinId="8" hidden="1"/>
    <cellStyle name="ハイパーリンク" xfId="155" builtinId="8" hidden="1"/>
    <cellStyle name="ハイパーリンク" xfId="157" builtinId="8" hidden="1"/>
    <cellStyle name="ハイパーリンク" xfId="159" builtinId="8" hidden="1"/>
    <cellStyle name="ハイパーリンク" xfId="161" builtinId="8" hidden="1"/>
    <cellStyle name="ハイパーリンク" xfId="163" builtinId="8" hidden="1"/>
    <cellStyle name="ハイパーリンク" xfId="165" builtinId="8" hidden="1"/>
    <cellStyle name="ハイパーリンク" xfId="167" builtinId="8" hidden="1"/>
    <cellStyle name="ハイパーリンク" xfId="169" builtinId="8" hidden="1"/>
    <cellStyle name="ハイパーリンク" xfId="171" builtinId="8" hidden="1"/>
    <cellStyle name="ハイパーリンク" xfId="173" builtinId="8" hidden="1"/>
    <cellStyle name="ハイパーリンク" xfId="175" builtinId="8" hidden="1"/>
    <cellStyle name="ハイパーリンク" xfId="177" builtinId="8" hidden="1"/>
    <cellStyle name="ハイパーリンク" xfId="179" builtinId="8" hidden="1"/>
    <cellStyle name="ハイパーリンク" xfId="181" builtinId="8" hidden="1"/>
    <cellStyle name="ハイパーリンク" xfId="183" builtinId="8" hidden="1"/>
    <cellStyle name="ハイパーリンク" xfId="185" builtinId="8" hidden="1"/>
    <cellStyle name="ハイパーリンク" xfId="187" builtinId="8" hidden="1"/>
    <cellStyle name="ハイパーリンク" xfId="189" builtinId="8" hidden="1"/>
    <cellStyle name="ハイパーリンク" xfId="191" builtinId="8" hidden="1"/>
    <cellStyle name="ハイパーリンク" xfId="193" builtinId="8" hidden="1"/>
    <cellStyle name="ハイパーリンク" xfId="195" builtinId="8" hidden="1"/>
    <cellStyle name="ハイパーリンク" xfId="197" builtinId="8" hidden="1"/>
    <cellStyle name="ハイパーリンク" xfId="199" builtinId="8" hidden="1"/>
    <cellStyle name="ハイパーリンク" xfId="201" builtinId="8" hidden="1"/>
    <cellStyle name="ハイパーリンク" xfId="203" builtinId="8" hidden="1"/>
    <cellStyle name="ハイパーリンク" xfId="205" builtinId="8" hidden="1"/>
    <cellStyle name="ハイパーリンク" xfId="207" builtinId="8" hidden="1"/>
    <cellStyle name="ハイパーリンク" xfId="209" builtinId="8" hidden="1"/>
    <cellStyle name="ハイパーリンク" xfId="211" builtinId="8" hidden="1"/>
    <cellStyle name="ハイパーリンク" xfId="213" builtinId="8" hidden="1"/>
    <cellStyle name="ハイパーリンク" xfId="215" builtinId="8" hidden="1"/>
    <cellStyle name="ハイパーリンク" xfId="217" builtinId="8" hidden="1"/>
    <cellStyle name="ハイパーリンク" xfId="219" builtinId="8" hidden="1"/>
    <cellStyle name="ハイパーリンク" xfId="221" builtinId="8" hidden="1"/>
    <cellStyle name="ハイパーリンク" xfId="223" builtinId="8" hidden="1"/>
    <cellStyle name="ハイパーリンク" xfId="225" builtinId="8" hidden="1"/>
    <cellStyle name="ハイパーリンク" xfId="227" builtinId="8" hidden="1"/>
    <cellStyle name="ハイパーリンク" xfId="229" builtinId="8" hidden="1"/>
    <cellStyle name="ハイパーリンク" xfId="231" builtinId="8" hidden="1"/>
    <cellStyle name="ハイパーリンク" xfId="233" builtinId="8" hidden="1"/>
    <cellStyle name="ハイパーリンク" xfId="235" builtinId="8" hidden="1"/>
    <cellStyle name="ハイパーリンク" xfId="237" builtinId="8" hidden="1"/>
    <cellStyle name="ハイパーリンク" xfId="239" builtinId="8" hidden="1"/>
    <cellStyle name="ハイパーリンク" xfId="241" builtinId="8" hidden="1"/>
    <cellStyle name="ハイパーリンク" xfId="243" builtinId="8" hidden="1"/>
    <cellStyle name="ハイパーリンク" xfId="245" builtinId="8" hidden="1"/>
    <cellStyle name="ハイパーリンク" xfId="247" builtinId="8" hidden="1"/>
    <cellStyle name="ハイパーリンク" xfId="249" builtinId="8" hidden="1"/>
    <cellStyle name="ハイパーリンク" xfId="251" builtinId="8" hidden="1"/>
    <cellStyle name="ハイパーリンク" xfId="253" builtinId="8" hidden="1"/>
    <cellStyle name="ハイパーリンク" xfId="255" builtinId="8" hidden="1"/>
    <cellStyle name="ハイパーリンク" xfId="257" builtinId="8" hidden="1"/>
    <cellStyle name="ハイパーリンク" xfId="259" builtinId="8" hidden="1"/>
    <cellStyle name="ハイパーリンク" xfId="261" builtinId="8" hidden="1"/>
    <cellStyle name="ハイパーリンク" xfId="263" builtinId="8" hidden="1"/>
    <cellStyle name="ハイパーリンク" xfId="265" builtinId="8" hidden="1"/>
    <cellStyle name="ハイパーリンク" xfId="267" builtinId="8" hidden="1"/>
    <cellStyle name="ハイパーリンク" xfId="269" builtinId="8" hidden="1"/>
    <cellStyle name="ハイパーリンク" xfId="271" builtinId="8" hidden="1"/>
    <cellStyle name="ハイパーリンク" xfId="273" builtinId="8" hidden="1"/>
    <cellStyle name="ハイパーリンク" xfId="275" builtinId="8" hidden="1"/>
    <cellStyle name="ハイパーリンク" xfId="277" builtinId="8" hidden="1"/>
    <cellStyle name="ハイパーリンク" xfId="279" builtinId="8" hidden="1"/>
    <cellStyle name="ハイパーリンク" xfId="281" builtinId="8" hidden="1"/>
    <cellStyle name="ハイパーリンク" xfId="283" builtinId="8" hidden="1"/>
    <cellStyle name="ハイパーリンク" xfId="285" builtinId="8" hidden="1"/>
    <cellStyle name="ハイパーリンク" xfId="287" builtinId="8" hidden="1"/>
    <cellStyle name="ハイパーリンク" xfId="289" builtinId="8" hidden="1"/>
    <cellStyle name="ハイパーリンク" xfId="291" builtinId="8" hidden="1"/>
    <cellStyle name="ハイパーリンク" xfId="293" builtinId="8" hidden="1"/>
    <cellStyle name="ハイパーリンク" xfId="29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  <cellStyle name="表示済みのハイパーリンク" xfId="118" builtinId="9" hidden="1"/>
    <cellStyle name="表示済みのハイパーリンク" xfId="120" builtinId="9" hidden="1"/>
    <cellStyle name="表示済みのハイパーリンク" xfId="122" builtinId="9" hidden="1"/>
    <cellStyle name="表示済みのハイパーリンク" xfId="124" builtinId="9" hidden="1"/>
    <cellStyle name="表示済みのハイパーリンク" xfId="126" builtinId="9" hidden="1"/>
    <cellStyle name="表示済みのハイパーリンク" xfId="128" builtinId="9" hidden="1"/>
    <cellStyle name="表示済みのハイパーリンク" xfId="130" builtinId="9" hidden="1"/>
    <cellStyle name="表示済みのハイパーリンク" xfId="132" builtinId="9" hidden="1"/>
    <cellStyle name="表示済みのハイパーリンク" xfId="134" builtinId="9" hidden="1"/>
    <cellStyle name="表示済みのハイパーリンク" xfId="136" builtinId="9" hidden="1"/>
    <cellStyle name="表示済みのハイパーリンク" xfId="138" builtinId="9" hidden="1"/>
    <cellStyle name="表示済みのハイパーリンク" xfId="140" builtinId="9" hidden="1"/>
    <cellStyle name="表示済みのハイパーリンク" xfId="142" builtinId="9" hidden="1"/>
    <cellStyle name="表示済みのハイパーリンク" xfId="144" builtinId="9" hidden="1"/>
    <cellStyle name="表示済みのハイパーリンク" xfId="146" builtinId="9" hidden="1"/>
    <cellStyle name="表示済みのハイパーリンク" xfId="148" builtinId="9" hidden="1"/>
    <cellStyle name="表示済みのハイパーリンク" xfId="150" builtinId="9" hidden="1"/>
    <cellStyle name="表示済みのハイパーリンク" xfId="152" builtinId="9" hidden="1"/>
    <cellStyle name="表示済みのハイパーリンク" xfId="154" builtinId="9" hidden="1"/>
    <cellStyle name="表示済みのハイパーリンク" xfId="156" builtinId="9" hidden="1"/>
    <cellStyle name="表示済みのハイパーリンク" xfId="158" builtinId="9" hidden="1"/>
    <cellStyle name="表示済みのハイパーリンク" xfId="160" builtinId="9" hidden="1"/>
    <cellStyle name="表示済みのハイパーリンク" xfId="162" builtinId="9" hidden="1"/>
    <cellStyle name="表示済みのハイパーリンク" xfId="164" builtinId="9" hidden="1"/>
    <cellStyle name="表示済みのハイパーリンク" xfId="166" builtinId="9" hidden="1"/>
    <cellStyle name="表示済みのハイパーリンク" xfId="168" builtinId="9" hidden="1"/>
    <cellStyle name="表示済みのハイパーリンク" xfId="170" builtinId="9" hidden="1"/>
    <cellStyle name="表示済みのハイパーリンク" xfId="172" builtinId="9" hidden="1"/>
    <cellStyle name="表示済みのハイパーリンク" xfId="174" builtinId="9" hidden="1"/>
    <cellStyle name="表示済みのハイパーリンク" xfId="176" builtinId="9" hidden="1"/>
    <cellStyle name="表示済みのハイパーリンク" xfId="178" builtinId="9" hidden="1"/>
    <cellStyle name="表示済みのハイパーリンク" xfId="180" builtinId="9" hidden="1"/>
    <cellStyle name="表示済みのハイパーリンク" xfId="182" builtinId="9" hidden="1"/>
    <cellStyle name="表示済みのハイパーリンク" xfId="184" builtinId="9" hidden="1"/>
    <cellStyle name="表示済みのハイパーリンク" xfId="186" builtinId="9" hidden="1"/>
    <cellStyle name="表示済みのハイパーリンク" xfId="188" builtinId="9" hidden="1"/>
    <cellStyle name="表示済みのハイパーリンク" xfId="190" builtinId="9" hidden="1"/>
    <cellStyle name="表示済みのハイパーリンク" xfId="192" builtinId="9" hidden="1"/>
    <cellStyle name="表示済みのハイパーリンク" xfId="194" builtinId="9" hidden="1"/>
    <cellStyle name="表示済みのハイパーリンク" xfId="196" builtinId="9" hidden="1"/>
    <cellStyle name="表示済みのハイパーリンク" xfId="198" builtinId="9" hidden="1"/>
    <cellStyle name="表示済みのハイパーリンク" xfId="200" builtinId="9" hidden="1"/>
    <cellStyle name="表示済みのハイパーリンク" xfId="202" builtinId="9" hidden="1"/>
    <cellStyle name="表示済みのハイパーリンク" xfId="204" builtinId="9" hidden="1"/>
    <cellStyle name="表示済みのハイパーリンク" xfId="206" builtinId="9" hidden="1"/>
    <cellStyle name="表示済みのハイパーリンク" xfId="208" builtinId="9" hidden="1"/>
    <cellStyle name="表示済みのハイパーリンク" xfId="210" builtinId="9" hidden="1"/>
    <cellStyle name="表示済みのハイパーリンク" xfId="212" builtinId="9" hidden="1"/>
    <cellStyle name="表示済みのハイパーリンク" xfId="214" builtinId="9" hidden="1"/>
    <cellStyle name="表示済みのハイパーリンク" xfId="216" builtinId="9" hidden="1"/>
    <cellStyle name="表示済みのハイパーリンク" xfId="218" builtinId="9" hidden="1"/>
    <cellStyle name="表示済みのハイパーリンク" xfId="220" builtinId="9" hidden="1"/>
    <cellStyle name="表示済みのハイパーリンク" xfId="222" builtinId="9" hidden="1"/>
    <cellStyle name="表示済みのハイパーリンク" xfId="224" builtinId="9" hidden="1"/>
    <cellStyle name="表示済みのハイパーリンク" xfId="226" builtinId="9" hidden="1"/>
    <cellStyle name="表示済みのハイパーリンク" xfId="228" builtinId="9" hidden="1"/>
    <cellStyle name="表示済みのハイパーリンク" xfId="230" builtinId="9" hidden="1"/>
    <cellStyle name="表示済みのハイパーリンク" xfId="232" builtinId="9" hidden="1"/>
    <cellStyle name="表示済みのハイパーリンク" xfId="234" builtinId="9" hidden="1"/>
    <cellStyle name="表示済みのハイパーリンク" xfId="236" builtinId="9" hidden="1"/>
    <cellStyle name="表示済みのハイパーリンク" xfId="238" builtinId="9" hidden="1"/>
    <cellStyle name="表示済みのハイパーリンク" xfId="240" builtinId="9" hidden="1"/>
    <cellStyle name="表示済みのハイパーリンク" xfId="242" builtinId="9" hidden="1"/>
    <cellStyle name="表示済みのハイパーリンク" xfId="244" builtinId="9" hidden="1"/>
    <cellStyle name="表示済みのハイパーリンク" xfId="246" builtinId="9" hidden="1"/>
    <cellStyle name="表示済みのハイパーリンク" xfId="248" builtinId="9" hidden="1"/>
    <cellStyle name="表示済みのハイパーリンク" xfId="250" builtinId="9" hidden="1"/>
    <cellStyle name="表示済みのハイパーリンク" xfId="252" builtinId="9" hidden="1"/>
    <cellStyle name="表示済みのハイパーリンク" xfId="254" builtinId="9" hidden="1"/>
    <cellStyle name="表示済みのハイパーリンク" xfId="256" builtinId="9" hidden="1"/>
    <cellStyle name="表示済みのハイパーリンク" xfId="258" builtinId="9" hidden="1"/>
    <cellStyle name="表示済みのハイパーリンク" xfId="260" builtinId="9" hidden="1"/>
    <cellStyle name="表示済みのハイパーリンク" xfId="262" builtinId="9" hidden="1"/>
    <cellStyle name="表示済みのハイパーリンク" xfId="264" builtinId="9" hidden="1"/>
    <cellStyle name="表示済みのハイパーリンク" xfId="266" builtinId="9" hidden="1"/>
    <cellStyle name="表示済みのハイパーリンク" xfId="268" builtinId="9" hidden="1"/>
    <cellStyle name="表示済みのハイパーリンク" xfId="270" builtinId="9" hidden="1"/>
    <cellStyle name="表示済みのハイパーリンク" xfId="272" builtinId="9" hidden="1"/>
    <cellStyle name="表示済みのハイパーリンク" xfId="274" builtinId="9" hidden="1"/>
    <cellStyle name="表示済みのハイパーリンク" xfId="276" builtinId="9" hidden="1"/>
    <cellStyle name="表示済みのハイパーリンク" xfId="278" builtinId="9" hidden="1"/>
    <cellStyle name="表示済みのハイパーリンク" xfId="280" builtinId="9" hidden="1"/>
    <cellStyle name="表示済みのハイパーリンク" xfId="282" builtinId="9" hidden="1"/>
    <cellStyle name="表示済みのハイパーリンク" xfId="284" builtinId="9" hidden="1"/>
    <cellStyle name="表示済みのハイパーリンク" xfId="286" builtinId="9" hidden="1"/>
    <cellStyle name="表示済みのハイパーリンク" xfId="288" builtinId="9" hidden="1"/>
    <cellStyle name="表示済みのハイパーリンク" xfId="290" builtinId="9" hidden="1"/>
    <cellStyle name="表示済みのハイパーリンク" xfId="292" builtinId="9" hidden="1"/>
    <cellStyle name="表示済みのハイパーリンク" xfId="294" builtinId="9" hidden="1"/>
    <cellStyle name="表示済みのハイパーリンク" xfId="296" builtinId="9" hidden="1"/>
  </cellStyles>
  <dxfs count="0"/>
  <tableStyles count="0" defaultTableStyle="TableStyleMedium9" defaultPivotStyle="PivotStyleMedium4"/>
  <colors>
    <mruColors>
      <color rgb="FFFF00FF"/>
      <color rgb="FF00FF00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Pure-MPTCP</c:v>
                </c:pt>
              </c:strCache>
            </c:strRef>
          </c:tx>
          <c:spPr>
            <a:ln w="19050" cmpd="sng">
              <a:solidFill>
                <a:srgbClr val="FF0000"/>
              </a:solidFill>
            </a:ln>
          </c:spPr>
          <c:marker>
            <c:symbol val="plus"/>
            <c:size val="7"/>
            <c:spPr>
              <a:noFill/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まとめ!$C$11:$I$11</c:f>
                <c:numCache>
                  <c:formatCode>General</c:formatCode>
                  <c:ptCount val="7"/>
                  <c:pt idx="0">
                    <c:v>3.01747186934614</c:v>
                  </c:pt>
                  <c:pt idx="1">
                    <c:v>1.893183303233212</c:v>
                  </c:pt>
                  <c:pt idx="2">
                    <c:v>2.09047683132553</c:v>
                  </c:pt>
                  <c:pt idx="3">
                    <c:v>2.078438215990043</c:v>
                  </c:pt>
                  <c:pt idx="4">
                    <c:v>1.718427704803623</c:v>
                  </c:pt>
                  <c:pt idx="5">
                    <c:v>1.72841919107168</c:v>
                  </c:pt>
                  <c:pt idx="6">
                    <c:v>1.477248446313944</c:v>
                  </c:pt>
                </c:numCache>
              </c:numRef>
            </c:plus>
            <c:minus>
              <c:numRef>
                <c:f>まとめ!$C$11:$I$11</c:f>
                <c:numCache>
                  <c:formatCode>General</c:formatCode>
                  <c:ptCount val="7"/>
                  <c:pt idx="0">
                    <c:v>3.01747186934614</c:v>
                  </c:pt>
                  <c:pt idx="1">
                    <c:v>1.893183303233212</c:v>
                  </c:pt>
                  <c:pt idx="2">
                    <c:v>2.09047683132553</c:v>
                  </c:pt>
                  <c:pt idx="3">
                    <c:v>2.078438215990043</c:v>
                  </c:pt>
                  <c:pt idx="4">
                    <c:v>1.718427704803623</c:v>
                  </c:pt>
                  <c:pt idx="5">
                    <c:v>1.72841919107168</c:v>
                  </c:pt>
                  <c:pt idx="6">
                    <c:v>1.477248446313944</c:v>
                  </c:pt>
                </c:numCache>
              </c:numRef>
            </c:minus>
          </c:errBars>
          <c:cat>
            <c:numRef>
              <c:f>まとめ!$B$2:$I$2</c:f>
              <c:numCache>
                <c:formatCode>General</c:formatCode>
                <c:ptCount val="8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</c:numCache>
            </c:numRef>
          </c:cat>
          <c:val>
            <c:numRef>
              <c:f>まとめ!$B$5:$I$5</c:f>
              <c:numCache>
                <c:formatCode>General</c:formatCode>
                <c:ptCount val="8"/>
                <c:pt idx="0">
                  <c:v>90.49424898632028</c:v>
                </c:pt>
                <c:pt idx="1">
                  <c:v>90.49424898632028</c:v>
                </c:pt>
                <c:pt idx="2">
                  <c:v>88.5012914472784</c:v>
                </c:pt>
                <c:pt idx="3">
                  <c:v>73.97967577306974</c:v>
                </c:pt>
                <c:pt idx="4">
                  <c:v>67.21840589356648</c:v>
                </c:pt>
                <c:pt idx="5">
                  <c:v>64.22046951036068</c:v>
                </c:pt>
                <c:pt idx="6">
                  <c:v>56.68322443038007</c:v>
                </c:pt>
                <c:pt idx="7">
                  <c:v>44.74515956227697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まとめ!$A$13</c:f>
              <c:strCache>
                <c:ptCount val="1"/>
                <c:pt idx="0">
                  <c:v>RepFlow</c:v>
                </c:pt>
              </c:strCache>
            </c:strRef>
          </c:tx>
          <c:spPr>
            <a:ln w="19050" cmpd="sng">
              <a:solidFill>
                <a:srgbClr val="00FF00"/>
              </a:solidFill>
              <a:prstDash val="dash"/>
            </a:ln>
          </c:spPr>
          <c:marker>
            <c:symbol val="square"/>
            <c:size val="5"/>
            <c:spPr>
              <a:noFill/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まとめ!$C$22:$I$22</c:f>
                <c:numCache>
                  <c:formatCode>General</c:formatCode>
                  <c:ptCount val="7"/>
                  <c:pt idx="0">
                    <c:v>9.26449785980538</c:v>
                  </c:pt>
                  <c:pt idx="1">
                    <c:v>8.612232928878466</c:v>
                  </c:pt>
                  <c:pt idx="2">
                    <c:v>7.143676505929521</c:v>
                  </c:pt>
                  <c:pt idx="3">
                    <c:v>7.686791681189616</c:v>
                  </c:pt>
                  <c:pt idx="4">
                    <c:v>6.606384992745451</c:v>
                  </c:pt>
                  <c:pt idx="5">
                    <c:v>7.213534732170492</c:v>
                  </c:pt>
                  <c:pt idx="6">
                    <c:v>6.873023410040346</c:v>
                  </c:pt>
                </c:numCache>
              </c:numRef>
            </c:plus>
            <c:minus>
              <c:numRef>
                <c:f>まとめ!$C$22:$I$22</c:f>
                <c:numCache>
                  <c:formatCode>General</c:formatCode>
                  <c:ptCount val="7"/>
                  <c:pt idx="0">
                    <c:v>9.26449785980538</c:v>
                  </c:pt>
                  <c:pt idx="1">
                    <c:v>8.612232928878466</c:v>
                  </c:pt>
                  <c:pt idx="2">
                    <c:v>7.143676505929521</c:v>
                  </c:pt>
                  <c:pt idx="3">
                    <c:v>7.686791681189616</c:v>
                  </c:pt>
                  <c:pt idx="4">
                    <c:v>6.606384992745451</c:v>
                  </c:pt>
                  <c:pt idx="5">
                    <c:v>7.213534732170492</c:v>
                  </c:pt>
                  <c:pt idx="6">
                    <c:v>6.873023410040346</c:v>
                  </c:pt>
                </c:numCache>
              </c:numRef>
            </c:minus>
          </c:errBars>
          <c:cat>
            <c:numRef>
              <c:f>まとめ!$B$2:$I$2</c:f>
              <c:numCache>
                <c:formatCode>General</c:formatCode>
                <c:ptCount val="8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</c:numCache>
            </c:numRef>
          </c:cat>
          <c:val>
            <c:numRef>
              <c:f>まとめ!$B$16:$I$16</c:f>
              <c:numCache>
                <c:formatCode>General</c:formatCode>
                <c:ptCount val="8"/>
                <c:pt idx="0">
                  <c:v>45.0647452718221</c:v>
                </c:pt>
                <c:pt idx="1">
                  <c:v>45.0647452718221</c:v>
                </c:pt>
                <c:pt idx="2">
                  <c:v>37.64095342381334</c:v>
                </c:pt>
                <c:pt idx="3">
                  <c:v>34.7284278765949</c:v>
                </c:pt>
                <c:pt idx="4">
                  <c:v>23.20814241574116</c:v>
                </c:pt>
                <c:pt idx="5">
                  <c:v>24.23999942493726</c:v>
                </c:pt>
                <c:pt idx="6">
                  <c:v>21.59716384867487</c:v>
                </c:pt>
                <c:pt idx="7">
                  <c:v>26.42918159771529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まとめ!$A$24</c:f>
              <c:strCache>
                <c:ptCount val="1"/>
                <c:pt idx="0">
                  <c:v>PS-MPTCP(Deadline)</c:v>
                </c:pt>
              </c:strCache>
            </c:strRef>
          </c:tx>
          <c:spPr>
            <a:ln w="19050" cmpd="sng">
              <a:solidFill>
                <a:srgbClr val="0000FF"/>
              </a:solidFill>
              <a:prstDash val="sysDash"/>
            </a:ln>
          </c:spPr>
          <c:marker>
            <c:symbol val="x"/>
            <c:size val="5"/>
            <c:spPr>
              <a:noFill/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まとめ!$C$33:$I$33</c:f>
                <c:numCache>
                  <c:formatCode>General</c:formatCode>
                  <c:ptCount val="7"/>
                  <c:pt idx="0">
                    <c:v>8.435220108999376</c:v>
                  </c:pt>
                  <c:pt idx="1">
                    <c:v>6.301453946305561</c:v>
                  </c:pt>
                  <c:pt idx="2">
                    <c:v>5.490660584796787</c:v>
                  </c:pt>
                  <c:pt idx="3">
                    <c:v>4.198714119153661</c:v>
                  </c:pt>
                  <c:pt idx="4">
                    <c:v>4.707089068084771</c:v>
                  </c:pt>
                  <c:pt idx="5">
                    <c:v>4.199687286600477</c:v>
                  </c:pt>
                  <c:pt idx="6">
                    <c:v>4.204449311358447</c:v>
                  </c:pt>
                </c:numCache>
              </c:numRef>
            </c:plus>
            <c:minus>
              <c:numRef>
                <c:f>まとめ!$C$33:$I$33</c:f>
                <c:numCache>
                  <c:formatCode>General</c:formatCode>
                  <c:ptCount val="7"/>
                  <c:pt idx="0">
                    <c:v>8.435220108999376</c:v>
                  </c:pt>
                  <c:pt idx="1">
                    <c:v>6.301453946305561</c:v>
                  </c:pt>
                  <c:pt idx="2">
                    <c:v>5.490660584796787</c:v>
                  </c:pt>
                  <c:pt idx="3">
                    <c:v>4.198714119153661</c:v>
                  </c:pt>
                  <c:pt idx="4">
                    <c:v>4.707089068084771</c:v>
                  </c:pt>
                  <c:pt idx="5">
                    <c:v>4.199687286600477</c:v>
                  </c:pt>
                  <c:pt idx="6">
                    <c:v>4.204449311358447</c:v>
                  </c:pt>
                </c:numCache>
              </c:numRef>
            </c:minus>
          </c:errBars>
          <c:cat>
            <c:numRef>
              <c:f>まとめ!$B$2:$I$2</c:f>
              <c:numCache>
                <c:formatCode>General</c:formatCode>
                <c:ptCount val="8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</c:numCache>
            </c:numRef>
          </c:cat>
          <c:val>
            <c:numRef>
              <c:f>まとめ!$B$27:$I$27</c:f>
              <c:numCache>
                <c:formatCode>General</c:formatCode>
                <c:ptCount val="8"/>
                <c:pt idx="0">
                  <c:v>71.56139394651566</c:v>
                </c:pt>
                <c:pt idx="1">
                  <c:v>71.56139394651566</c:v>
                </c:pt>
                <c:pt idx="2">
                  <c:v>57.9525371151742</c:v>
                </c:pt>
                <c:pt idx="3">
                  <c:v>57.95426616012691</c:v>
                </c:pt>
                <c:pt idx="4">
                  <c:v>51.79379146048441</c:v>
                </c:pt>
                <c:pt idx="5">
                  <c:v>48.8389142489419</c:v>
                </c:pt>
                <c:pt idx="6">
                  <c:v>49.0</c:v>
                </c:pt>
                <c:pt idx="7">
                  <c:v>43.40630246761248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まとめ!$A$35</c:f>
              <c:strCache>
                <c:ptCount val="1"/>
                <c:pt idx="0">
                  <c:v>PS-MPTCP(Link cost)</c:v>
                </c:pt>
              </c:strCache>
            </c:strRef>
          </c:tx>
          <c:spPr>
            <a:ln w="19050" cmpd="sng">
              <a:solidFill>
                <a:srgbClr val="FF00FF"/>
              </a:solidFill>
              <a:prstDash val="sysDot"/>
            </a:ln>
          </c:spPr>
          <c:marker>
            <c:symbol val="circle"/>
            <c:size val="5"/>
            <c:spPr>
              <a:noFill/>
              <a:ln>
                <a:solidFill>
                  <a:srgbClr val="FF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まとめ!$C$44:$I$44</c:f>
                <c:numCache>
                  <c:formatCode>General</c:formatCode>
                  <c:ptCount val="7"/>
                  <c:pt idx="0">
                    <c:v>6.32123912136492</c:v>
                  </c:pt>
                  <c:pt idx="1">
                    <c:v>4.417883475166575</c:v>
                  </c:pt>
                  <c:pt idx="2">
                    <c:v>3.948065646528996</c:v>
                  </c:pt>
                  <c:pt idx="3">
                    <c:v>3.994316370521389</c:v>
                  </c:pt>
                  <c:pt idx="4">
                    <c:v>4.09641914243662</c:v>
                  </c:pt>
                  <c:pt idx="5">
                    <c:v>3.716598637815089</c:v>
                  </c:pt>
                  <c:pt idx="6">
                    <c:v>3.343889721818533</c:v>
                  </c:pt>
                </c:numCache>
              </c:numRef>
            </c:plus>
            <c:minus>
              <c:numRef>
                <c:f>まとめ!$C$44:$I$44</c:f>
                <c:numCache>
                  <c:formatCode>General</c:formatCode>
                  <c:ptCount val="7"/>
                  <c:pt idx="0">
                    <c:v>6.32123912136492</c:v>
                  </c:pt>
                  <c:pt idx="1">
                    <c:v>4.417883475166575</c:v>
                  </c:pt>
                  <c:pt idx="2">
                    <c:v>3.948065646528996</c:v>
                  </c:pt>
                  <c:pt idx="3">
                    <c:v>3.994316370521389</c:v>
                  </c:pt>
                  <c:pt idx="4">
                    <c:v>4.09641914243662</c:v>
                  </c:pt>
                  <c:pt idx="5">
                    <c:v>3.716598637815089</c:v>
                  </c:pt>
                  <c:pt idx="6">
                    <c:v>3.343889721818533</c:v>
                  </c:pt>
                </c:numCache>
              </c:numRef>
            </c:minus>
          </c:errBars>
          <c:cat>
            <c:numRef>
              <c:f>まとめ!$B$2:$I$2</c:f>
              <c:numCache>
                <c:formatCode>General</c:formatCode>
                <c:ptCount val="8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</c:numCache>
            </c:numRef>
          </c:cat>
          <c:val>
            <c:numRef>
              <c:f>まとめ!$B$38:$I$38</c:f>
              <c:numCache>
                <c:formatCode>General</c:formatCode>
                <c:ptCount val="8"/>
                <c:pt idx="0">
                  <c:v>93.09426723172123</c:v>
                </c:pt>
                <c:pt idx="1">
                  <c:v>93.09426723172123</c:v>
                </c:pt>
                <c:pt idx="2">
                  <c:v>94.38731751986568</c:v>
                </c:pt>
                <c:pt idx="3">
                  <c:v>85.31470802877777</c:v>
                </c:pt>
                <c:pt idx="4">
                  <c:v>76.02529426611434</c:v>
                </c:pt>
                <c:pt idx="5">
                  <c:v>69.52586215382972</c:v>
                </c:pt>
                <c:pt idx="6">
                  <c:v>67.92587801964193</c:v>
                </c:pt>
                <c:pt idx="7">
                  <c:v>62.99779508007356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2513832"/>
        <c:axId val="-2132527144"/>
      </c:lineChart>
      <c:catAx>
        <c:axId val="-2132513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Load</a:t>
                </a:r>
                <a:endParaRPr lang="ja-JP" b="0"/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crossAx val="-2132527144"/>
        <c:crosses val="autoZero"/>
        <c:auto val="1"/>
        <c:lblAlgn val="ctr"/>
        <c:lblOffset val="100"/>
        <c:noMultiLvlLbl val="0"/>
      </c:catAx>
      <c:valAx>
        <c:axId val="-2132527144"/>
        <c:scaling>
          <c:orientation val="minMax"/>
          <c:max val="10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Link utilizatuin[%]</a:t>
                </a:r>
                <a:endParaRPr lang="ja-JP" b="0"/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crossAx val="-2132513832"/>
        <c:crosses val="autoZero"/>
        <c:crossBetween val="between"/>
        <c:majorUnit val="25.0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09525354070951"/>
          <c:y val="0.476884186351706"/>
          <c:w val="0.485659064327485"/>
          <c:h val="0.276745733741416"/>
        </c:manualLayout>
      </c:layout>
      <c:overlay val="1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300">
          <a:latin typeface="Times New Roman"/>
          <a:cs typeface="Times New Roman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Pure-MPTCP</c:v>
                </c:pt>
              </c:strCache>
            </c:strRef>
          </c:tx>
          <c:spPr>
            <a:ln w="28575" cmpd="sng"/>
          </c:spPr>
          <c:cat>
            <c:numRef>
              <c:f>まとめ!$C$25:$I$25</c:f>
              <c:numCache>
                <c:formatCode>General</c:formatCode>
                <c:ptCount val="7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</c:numCache>
            </c:numRef>
          </c:cat>
          <c:val>
            <c:numRef>
              <c:f>まとめ!#REF!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まとめ!$A$13</c:f>
              <c:strCache>
                <c:ptCount val="1"/>
                <c:pt idx="0">
                  <c:v>RepFlow</c:v>
                </c:pt>
              </c:strCache>
            </c:strRef>
          </c:tx>
          <c:spPr>
            <a:ln w="28575" cmpd="sng"/>
          </c:spPr>
          <c:cat>
            <c:numRef>
              <c:f>まとめ!$C$25:$I$25</c:f>
              <c:numCache>
                <c:formatCode>General</c:formatCode>
                <c:ptCount val="7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</c:numCache>
            </c:numRef>
          </c:cat>
          <c:val>
            <c:numRef>
              <c:f>まとめ!#REF!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まとめ!$A$24</c:f>
              <c:strCache>
                <c:ptCount val="1"/>
                <c:pt idx="0">
                  <c:v>PS-MPTCP(Deadline)</c:v>
                </c:pt>
              </c:strCache>
            </c:strRef>
          </c:tx>
          <c:spPr>
            <a:ln w="28575" cmpd="sng"/>
          </c:spPr>
          <c:cat>
            <c:numRef>
              <c:f>まとめ!$C$25:$I$25</c:f>
              <c:numCache>
                <c:formatCode>General</c:formatCode>
                <c:ptCount val="7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</c:numCache>
            </c:numRef>
          </c:cat>
          <c:val>
            <c:numRef>
              <c:f>まとめ!#REF!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まとめ!$A$35</c:f>
              <c:strCache>
                <c:ptCount val="1"/>
                <c:pt idx="0">
                  <c:v>PS-MPTCP(Link cost)</c:v>
                </c:pt>
              </c:strCache>
            </c:strRef>
          </c:tx>
          <c:spPr>
            <a:ln w="28575" cmpd="sng"/>
          </c:spPr>
          <c:val>
            <c:numRef>
              <c:f>まとめ!#REF!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1946888"/>
        <c:axId val="-2132559656"/>
      </c:lineChart>
      <c:catAx>
        <c:axId val="-2131946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Load</a:t>
                </a: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crossAx val="-2132559656"/>
        <c:crosses val="autoZero"/>
        <c:auto val="1"/>
        <c:lblAlgn val="ctr"/>
        <c:lblOffset val="100"/>
        <c:noMultiLvlLbl val="0"/>
      </c:catAx>
      <c:valAx>
        <c:axId val="-21325596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99th percentile FCT[ms]</a:t>
                </a: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crossAx val="-21319468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707996031746"/>
          <c:y val="0.0535502645502646"/>
          <c:w val="0.266035119047619"/>
          <c:h val="0.35533333333333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Times New Roman"/>
          <a:cs typeface="Times New Roman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933448</xdr:colOff>
      <xdr:row>2</xdr:row>
      <xdr:rowOff>215900</xdr:rowOff>
    </xdr:from>
    <xdr:to>
      <xdr:col>13</xdr:col>
      <xdr:colOff>812800</xdr:colOff>
      <xdr:row>15</xdr:row>
      <xdr:rowOff>165100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69850</xdr:colOff>
      <xdr:row>18</xdr:row>
      <xdr:rowOff>203200</xdr:rowOff>
    </xdr:from>
    <xdr:to>
      <xdr:col>14</xdr:col>
      <xdr:colOff>880750</xdr:colOff>
      <xdr:row>30</xdr:row>
      <xdr:rowOff>128400</xdr:rowOff>
    </xdr:to>
    <xdr:graphicFrame macro="">
      <xdr:nvGraphicFramePr>
        <xdr:cNvPr id="3" name="グラフ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3637"/>
  <sheetViews>
    <sheetView topLeftCell="D1" zoomScale="75" zoomScaleNormal="75" zoomScalePageLayoutView="75" workbookViewId="0">
      <selection activeCell="V4" sqref="V4:V61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40" max="40" width="15" bestFit="1" customWidth="1"/>
  </cols>
  <sheetData>
    <row r="2" spans="1:51" ht="28">
      <c r="A2" s="1" t="s">
        <v>18</v>
      </c>
      <c r="N2" s="1" t="s">
        <v>19</v>
      </c>
      <c r="AA2" s="1" t="s">
        <v>20</v>
      </c>
      <c r="AN2" s="1" t="s">
        <v>21</v>
      </c>
    </row>
    <row r="3" spans="1:5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I3" t="s">
        <v>24</v>
      </c>
      <c r="K3" t="s">
        <v>14</v>
      </c>
      <c r="L3">
        <f>AVERAGE(H4:H1048576)</f>
        <v>358.23246710526286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V3" t="s">
        <v>24</v>
      </c>
      <c r="X3" t="s">
        <v>14</v>
      </c>
      <c r="Y3">
        <f>AVERAGE(U4:U1048576)</f>
        <v>361.62627586206884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I3" t="s">
        <v>24</v>
      </c>
      <c r="AK3" t="s">
        <v>14</v>
      </c>
      <c r="AL3">
        <f>AVERAGE(AH4:AH1048576)</f>
        <v>535.02449999999965</v>
      </c>
      <c r="AN3" t="s">
        <v>0</v>
      </c>
      <c r="AO3" t="s">
        <v>1</v>
      </c>
      <c r="AP3" t="s">
        <v>2</v>
      </c>
      <c r="AQ3" t="s">
        <v>3</v>
      </c>
      <c r="AR3" t="s">
        <v>4</v>
      </c>
      <c r="AS3" t="s">
        <v>5</v>
      </c>
      <c r="AT3" t="s">
        <v>6</v>
      </c>
      <c r="AU3" t="s">
        <v>13</v>
      </c>
      <c r="AV3" t="s">
        <v>24</v>
      </c>
      <c r="AX3" t="s">
        <v>14</v>
      </c>
      <c r="AY3">
        <f>AVERAGE(AU4:AU1048576)</f>
        <v>513.44139999999982</v>
      </c>
    </row>
    <row r="4" spans="1:51">
      <c r="A4">
        <v>60823</v>
      </c>
      <c r="B4" t="s">
        <v>25</v>
      </c>
      <c r="C4" t="s">
        <v>26</v>
      </c>
      <c r="D4">
        <v>1408212</v>
      </c>
      <c r="E4">
        <v>0</v>
      </c>
      <c r="F4">
        <v>0.288074</v>
      </c>
      <c r="G4">
        <v>0.288074</v>
      </c>
      <c r="H4">
        <v>288.07400000000001</v>
      </c>
      <c r="I4">
        <f>D4/H4*1000*8 /1024 /1024</f>
        <v>37.295295415902253</v>
      </c>
      <c r="K4" t="s">
        <v>10</v>
      </c>
      <c r="L4">
        <f>_xlfn.STDEV.P(H4:H1048576)</f>
        <v>391.94217538676094</v>
      </c>
      <c r="N4">
        <v>46431</v>
      </c>
      <c r="O4" t="s">
        <v>27</v>
      </c>
      <c r="P4" t="s">
        <v>37</v>
      </c>
      <c r="Q4">
        <v>3165918</v>
      </c>
      <c r="R4">
        <v>0</v>
      </c>
      <c r="S4">
        <v>0.246583</v>
      </c>
      <c r="T4">
        <v>0.246583</v>
      </c>
      <c r="U4">
        <v>246.583</v>
      </c>
      <c r="V4">
        <f>Q4/U4*1000*8 /1024 /1024</f>
        <v>97.954998826301633</v>
      </c>
      <c r="X4" t="s">
        <v>10</v>
      </c>
      <c r="Y4">
        <f>_xlfn.STDEV.P(U4:U1048576)</f>
        <v>451.29588466841579</v>
      </c>
      <c r="AA4">
        <v>58814</v>
      </c>
      <c r="AB4" t="s">
        <v>27</v>
      </c>
      <c r="AC4" t="s">
        <v>40</v>
      </c>
      <c r="AD4">
        <v>496630</v>
      </c>
      <c r="AE4">
        <v>0</v>
      </c>
      <c r="AF4">
        <v>0.172074</v>
      </c>
      <c r="AG4">
        <v>0.172074</v>
      </c>
      <c r="AH4">
        <v>172.07400000000001</v>
      </c>
      <c r="AI4">
        <f>AD4/AH4*1000*8 /1024 /1024</f>
        <v>22.019516057363038</v>
      </c>
      <c r="AK4" t="s">
        <v>10</v>
      </c>
      <c r="AL4">
        <f>_xlfn.STDEV.P(AH4:AH1048576)</f>
        <v>458.73859152800344</v>
      </c>
      <c r="AN4">
        <v>50940</v>
      </c>
      <c r="AO4" t="s">
        <v>25</v>
      </c>
      <c r="AP4" t="s">
        <v>26</v>
      </c>
      <c r="AQ4">
        <v>1120380</v>
      </c>
      <c r="AR4">
        <v>0</v>
      </c>
      <c r="AS4">
        <v>0.20410700000000001</v>
      </c>
      <c r="AT4">
        <v>0.20410700000000001</v>
      </c>
      <c r="AU4">
        <v>204.107</v>
      </c>
      <c r="AV4">
        <f>AQ4/AU4*1000*8 /1024 /1024</f>
        <v>41.879117545806238</v>
      </c>
      <c r="AX4" t="s">
        <v>10</v>
      </c>
      <c r="AY4">
        <f>_xlfn.STDEV.P(AU4:AU1048576)</f>
        <v>465.17979409385356</v>
      </c>
    </row>
    <row r="5" spans="1:51">
      <c r="A5">
        <v>60824</v>
      </c>
      <c r="B5" t="s">
        <v>25</v>
      </c>
      <c r="C5" t="s">
        <v>26</v>
      </c>
      <c r="D5">
        <v>662144</v>
      </c>
      <c r="E5">
        <v>0.99999899999999997</v>
      </c>
      <c r="F5">
        <v>1.156069</v>
      </c>
      <c r="G5">
        <v>0.15606999999999999</v>
      </c>
      <c r="H5">
        <v>156.07</v>
      </c>
      <c r="I5">
        <f t="shared" ref="I5:I68" si="0">D5/H5*1000*8 /1024 /1024</f>
        <v>32.368538556416993</v>
      </c>
      <c r="K5" t="s">
        <v>9</v>
      </c>
      <c r="L5">
        <f>VARPA(H4:H1048576)</f>
        <v>153618.66884690645</v>
      </c>
      <c r="N5">
        <v>46432</v>
      </c>
      <c r="O5" t="s">
        <v>27</v>
      </c>
      <c r="P5" t="s">
        <v>37</v>
      </c>
      <c r="Q5">
        <v>4048340</v>
      </c>
      <c r="R5">
        <v>0.99999899999999997</v>
      </c>
      <c r="S5">
        <v>1.316549</v>
      </c>
      <c r="T5">
        <v>0.31655</v>
      </c>
      <c r="U5">
        <v>316.55</v>
      </c>
      <c r="V5">
        <f t="shared" ref="V5:V61" si="1">Q5/U5*1000*8 /1024 /1024</f>
        <v>97.571894034562064</v>
      </c>
      <c r="X5" t="s">
        <v>9</v>
      </c>
      <c r="Y5">
        <f>VARPA(U4:U1048576)</f>
        <v>203667.97551864805</v>
      </c>
      <c r="AA5">
        <v>58815</v>
      </c>
      <c r="AB5" t="s">
        <v>27</v>
      </c>
      <c r="AC5" t="s">
        <v>40</v>
      </c>
      <c r="AD5">
        <v>2220320</v>
      </c>
      <c r="AE5">
        <v>0.99999899999999997</v>
      </c>
      <c r="AF5">
        <v>1.5040690000000001</v>
      </c>
      <c r="AG5">
        <v>0.50407000000000002</v>
      </c>
      <c r="AH5">
        <v>504.07</v>
      </c>
      <c r="AI5">
        <f t="shared" ref="AI5:AI55" si="2">AD5/AH5*1000*8 /1024 /1024</f>
        <v>33.605842969478445</v>
      </c>
      <c r="AJ5" s="2"/>
      <c r="AK5" t="s">
        <v>9</v>
      </c>
      <c r="AL5">
        <f>VARPA(AH4:AH1048576)</f>
        <v>210441.0953570964</v>
      </c>
      <c r="AN5">
        <v>50941</v>
      </c>
      <c r="AO5" t="s">
        <v>25</v>
      </c>
      <c r="AP5" t="s">
        <v>26</v>
      </c>
      <c r="AQ5">
        <v>2898702</v>
      </c>
      <c r="AR5">
        <v>0.99999899999999997</v>
      </c>
      <c r="AS5">
        <v>1.2680689999999999</v>
      </c>
      <c r="AT5">
        <v>0.26806999999999898</v>
      </c>
      <c r="AU5">
        <v>268.06999999999903</v>
      </c>
      <c r="AV5">
        <f t="shared" ref="AV5:AV53" si="3">AQ5/AU5*1000*8 /1024 /1024</f>
        <v>82.498381715684403</v>
      </c>
      <c r="AW5" s="2"/>
      <c r="AX5" t="s">
        <v>9</v>
      </c>
      <c r="AY5">
        <f>VARPA(AU4:AU1048576)</f>
        <v>216392.24083319999</v>
      </c>
    </row>
    <row r="6" spans="1:51">
      <c r="A6">
        <v>60825</v>
      </c>
      <c r="B6" t="s">
        <v>25</v>
      </c>
      <c r="C6" t="s">
        <v>26</v>
      </c>
      <c r="D6">
        <v>664728</v>
      </c>
      <c r="E6">
        <v>1.9999990000000001</v>
      </c>
      <c r="F6">
        <v>2.1640739999999998</v>
      </c>
      <c r="G6">
        <v>0.164074999999999</v>
      </c>
      <c r="H6">
        <v>164.07499999999899</v>
      </c>
      <c r="I6">
        <f t="shared" si="0"/>
        <v>30.90947534949737</v>
      </c>
      <c r="K6" t="s">
        <v>15</v>
      </c>
      <c r="L6">
        <f>COUNT(H4:H1048576)</f>
        <v>152</v>
      </c>
      <c r="N6">
        <v>46433</v>
      </c>
      <c r="O6" t="s">
        <v>27</v>
      </c>
      <c r="P6" t="s">
        <v>37</v>
      </c>
      <c r="Q6">
        <v>2259228</v>
      </c>
      <c r="R6">
        <v>1.9999990000000001</v>
      </c>
      <c r="S6">
        <v>2.1759080000000002</v>
      </c>
      <c r="T6">
        <v>0.17590900000000001</v>
      </c>
      <c r="U6">
        <v>175.90899999999999</v>
      </c>
      <c r="V6">
        <f t="shared" si="1"/>
        <v>97.985559283759642</v>
      </c>
      <c r="X6" t="s">
        <v>15</v>
      </c>
      <c r="Y6">
        <f>COUNT(U4:U1048576)</f>
        <v>58</v>
      </c>
      <c r="AA6">
        <v>58816</v>
      </c>
      <c r="AB6" t="s">
        <v>27</v>
      </c>
      <c r="AC6" t="s">
        <v>40</v>
      </c>
      <c r="AD6">
        <v>5923856</v>
      </c>
      <c r="AE6">
        <v>1.9999990000000001</v>
      </c>
      <c r="AF6">
        <v>3.3760690000000002</v>
      </c>
      <c r="AG6">
        <v>1.3760699999999999</v>
      </c>
      <c r="AH6">
        <v>1376.07</v>
      </c>
      <c r="AI6">
        <f t="shared" si="2"/>
        <v>32.8438484745053</v>
      </c>
      <c r="AJ6" s="2"/>
      <c r="AK6" t="s">
        <v>15</v>
      </c>
      <c r="AL6">
        <f>COUNT(AH4:AH1048576)</f>
        <v>52</v>
      </c>
      <c r="AN6">
        <v>50942</v>
      </c>
      <c r="AO6" t="s">
        <v>25</v>
      </c>
      <c r="AP6" t="s">
        <v>26</v>
      </c>
      <c r="AQ6">
        <v>1922372</v>
      </c>
      <c r="AR6">
        <v>1.9999990000000001</v>
      </c>
      <c r="AS6">
        <v>2.2280690000000001</v>
      </c>
      <c r="AT6">
        <v>0.22806999999999999</v>
      </c>
      <c r="AU6">
        <v>228.07</v>
      </c>
      <c r="AV6">
        <f t="shared" si="3"/>
        <v>64.307161940755591</v>
      </c>
      <c r="AW6" s="2"/>
      <c r="AX6" t="s">
        <v>15</v>
      </c>
      <c r="AY6">
        <f>COUNT(AU4:AU1048576)</f>
        <v>50</v>
      </c>
    </row>
    <row r="7" spans="1:51">
      <c r="A7">
        <v>60826</v>
      </c>
      <c r="B7" t="s">
        <v>25</v>
      </c>
      <c r="C7" t="s">
        <v>26</v>
      </c>
      <c r="D7">
        <v>768600</v>
      </c>
      <c r="E7">
        <v>2.9999989999999999</v>
      </c>
      <c r="F7">
        <v>3.1440739999999998</v>
      </c>
      <c r="G7">
        <v>0.14407499999999901</v>
      </c>
      <c r="H7">
        <v>144.07499999999899</v>
      </c>
      <c r="I7">
        <f t="shared" si="0"/>
        <v>40.70069503188472</v>
      </c>
      <c r="K7" t="s">
        <v>7</v>
      </c>
      <c r="L7">
        <f>L4/SQRT(L6)</f>
        <v>31.79070834616147</v>
      </c>
      <c r="N7">
        <v>46434</v>
      </c>
      <c r="O7" t="s">
        <v>27</v>
      </c>
      <c r="P7" t="s">
        <v>37</v>
      </c>
      <c r="Q7">
        <v>36230</v>
      </c>
      <c r="R7">
        <v>2.9999989999999999</v>
      </c>
      <c r="S7">
        <v>3.0028350000000001</v>
      </c>
      <c r="T7">
        <v>2.8360000000002801E-3</v>
      </c>
      <c r="U7">
        <v>2.8360000000002801</v>
      </c>
      <c r="V7">
        <f t="shared" si="1"/>
        <v>97.465784156262416</v>
      </c>
      <c r="X7" t="s">
        <v>7</v>
      </c>
      <c r="Y7">
        <f>Y4/SQRT(Y6)</f>
        <v>59.25805278008243</v>
      </c>
      <c r="AA7">
        <v>58814</v>
      </c>
      <c r="AB7" t="s">
        <v>27</v>
      </c>
      <c r="AC7" t="s">
        <v>40</v>
      </c>
      <c r="AD7">
        <v>496630</v>
      </c>
      <c r="AE7">
        <v>0</v>
      </c>
      <c r="AF7">
        <v>0.171931</v>
      </c>
      <c r="AG7">
        <v>0.171931</v>
      </c>
      <c r="AH7">
        <v>171.93100000000001</v>
      </c>
      <c r="AI7">
        <f t="shared" si="2"/>
        <v>22.037830327600531</v>
      </c>
      <c r="AJ7" s="2"/>
      <c r="AK7" t="s">
        <v>7</v>
      </c>
      <c r="AL7">
        <f>AL4/SQRT(AL6)</f>
        <v>63.615596684167187</v>
      </c>
      <c r="AN7">
        <v>50943</v>
      </c>
      <c r="AO7" t="s">
        <v>25</v>
      </c>
      <c r="AP7" t="s">
        <v>26</v>
      </c>
      <c r="AQ7">
        <v>10611832</v>
      </c>
      <c r="AR7">
        <v>2.9999989999999999</v>
      </c>
      <c r="AS7">
        <v>3.9080689999999998</v>
      </c>
      <c r="AT7">
        <v>0.90806999999999904</v>
      </c>
      <c r="AU7">
        <v>908.06999999999903</v>
      </c>
      <c r="AV7">
        <f t="shared" si="3"/>
        <v>89.15816294706778</v>
      </c>
      <c r="AW7" s="2"/>
      <c r="AX7" t="s">
        <v>7</v>
      </c>
      <c r="AY7">
        <f>AY4/SQRT(AY6)</f>
        <v>65.78635737494514</v>
      </c>
    </row>
    <row r="8" spans="1:51">
      <c r="A8">
        <v>56625</v>
      </c>
      <c r="B8" t="s">
        <v>27</v>
      </c>
      <c r="C8" t="s">
        <v>40</v>
      </c>
      <c r="D8">
        <v>1137386</v>
      </c>
      <c r="E8" s="3">
        <v>6.0000000000000002E-6</v>
      </c>
      <c r="F8">
        <v>0.287603</v>
      </c>
      <c r="G8">
        <v>0.28759699999999999</v>
      </c>
      <c r="H8">
        <v>287.59699999999998</v>
      </c>
      <c r="I8">
        <f t="shared" si="0"/>
        <v>30.172660105356844</v>
      </c>
      <c r="K8" t="s">
        <v>11</v>
      </c>
      <c r="L8">
        <f>L7*1.96</f>
        <v>62.309788358476482</v>
      </c>
      <c r="N8">
        <v>44464</v>
      </c>
      <c r="O8" t="s">
        <v>32</v>
      </c>
      <c r="P8" t="s">
        <v>31</v>
      </c>
      <c r="Q8">
        <v>2293798</v>
      </c>
      <c r="R8">
        <v>0</v>
      </c>
      <c r="S8">
        <v>0.21493100000000001</v>
      </c>
      <c r="T8">
        <v>0.21493100000000001</v>
      </c>
      <c r="U8">
        <v>214.93100000000001</v>
      </c>
      <c r="V8">
        <f t="shared" si="1"/>
        <v>81.422828335569037</v>
      </c>
      <c r="X8" t="s">
        <v>11</v>
      </c>
      <c r="Y8">
        <f>Y7*1.96</f>
        <v>116.14578344896157</v>
      </c>
      <c r="AA8">
        <v>58815</v>
      </c>
      <c r="AB8" t="s">
        <v>27</v>
      </c>
      <c r="AC8" t="s">
        <v>40</v>
      </c>
      <c r="AD8">
        <v>2220320</v>
      </c>
      <c r="AE8">
        <v>1</v>
      </c>
      <c r="AF8">
        <v>1.503927</v>
      </c>
      <c r="AG8">
        <v>0.50392700000000001</v>
      </c>
      <c r="AH8">
        <v>503.92700000000002</v>
      </c>
      <c r="AI8">
        <f t="shared" si="2"/>
        <v>33.615379341898723</v>
      </c>
      <c r="AJ8" s="2"/>
      <c r="AK8" t="s">
        <v>11</v>
      </c>
      <c r="AL8">
        <f>AL7*1.96</f>
        <v>124.68656950096768</v>
      </c>
      <c r="AN8">
        <v>50940</v>
      </c>
      <c r="AO8" t="s">
        <v>25</v>
      </c>
      <c r="AP8" t="s">
        <v>26</v>
      </c>
      <c r="AQ8">
        <v>1120380</v>
      </c>
      <c r="AR8">
        <v>0</v>
      </c>
      <c r="AS8">
        <v>0.203927</v>
      </c>
      <c r="AT8">
        <v>0.203927</v>
      </c>
      <c r="AU8">
        <v>203.92699999999999</v>
      </c>
      <c r="AV8">
        <f t="shared" si="3"/>
        <v>41.916082936157913</v>
      </c>
      <c r="AW8" s="2"/>
      <c r="AX8" t="s">
        <v>11</v>
      </c>
      <c r="AY8">
        <f>AY7*1.96</f>
        <v>128.94126045489247</v>
      </c>
    </row>
    <row r="9" spans="1:51">
      <c r="A9">
        <v>53816</v>
      </c>
      <c r="B9" t="s">
        <v>27</v>
      </c>
      <c r="C9" t="s">
        <v>40</v>
      </c>
      <c r="D9">
        <v>410482</v>
      </c>
      <c r="E9">
        <v>1.000006</v>
      </c>
      <c r="F9">
        <v>1.1556029999999999</v>
      </c>
      <c r="G9">
        <v>0.15559699999999899</v>
      </c>
      <c r="H9">
        <v>155.59699999999901</v>
      </c>
      <c r="I9">
        <f t="shared" si="0"/>
        <v>20.127181924950882</v>
      </c>
      <c r="K9" t="s">
        <v>12</v>
      </c>
      <c r="L9">
        <f>L7*2.576</f>
        <v>81.89286469971195</v>
      </c>
      <c r="N9">
        <v>44465</v>
      </c>
      <c r="O9" t="s">
        <v>32</v>
      </c>
      <c r="P9" t="s">
        <v>31</v>
      </c>
      <c r="Q9">
        <v>2164400</v>
      </c>
      <c r="R9">
        <v>1</v>
      </c>
      <c r="S9">
        <v>1.181298</v>
      </c>
      <c r="T9">
        <v>0.18129799999999899</v>
      </c>
      <c r="U9">
        <v>181.29799999999901</v>
      </c>
      <c r="V9">
        <f t="shared" si="1"/>
        <v>91.082425197396503</v>
      </c>
      <c r="X9" t="s">
        <v>12</v>
      </c>
      <c r="Y9">
        <f>Y7*2.576</f>
        <v>152.64874396149236</v>
      </c>
      <c r="AA9">
        <v>58816</v>
      </c>
      <c r="AB9" t="s">
        <v>27</v>
      </c>
      <c r="AC9" t="s">
        <v>40</v>
      </c>
      <c r="AD9">
        <v>5923856</v>
      </c>
      <c r="AE9">
        <v>2</v>
      </c>
      <c r="AF9">
        <v>3.3759269999999999</v>
      </c>
      <c r="AG9">
        <v>1.3759269999999999</v>
      </c>
      <c r="AH9">
        <v>1375.9269999999999</v>
      </c>
      <c r="AI9">
        <f t="shared" si="2"/>
        <v>32.847261933454682</v>
      </c>
      <c r="AJ9" s="2"/>
      <c r="AK9" t="s">
        <v>12</v>
      </c>
      <c r="AL9">
        <f>AL7*2.576</f>
        <v>163.87377705841467</v>
      </c>
      <c r="AN9">
        <v>50941</v>
      </c>
      <c r="AO9" t="s">
        <v>25</v>
      </c>
      <c r="AP9" t="s">
        <v>26</v>
      </c>
      <c r="AQ9">
        <v>2898702</v>
      </c>
      <c r="AR9">
        <v>1</v>
      </c>
      <c r="AS9">
        <v>1.267927</v>
      </c>
      <c r="AT9">
        <v>0.26792700000000003</v>
      </c>
      <c r="AU9">
        <v>267.92700000000002</v>
      </c>
      <c r="AV9">
        <f t="shared" si="3"/>
        <v>82.542413368281046</v>
      </c>
      <c r="AW9" s="2"/>
      <c r="AX9" t="s">
        <v>12</v>
      </c>
      <c r="AY9">
        <f>AY7*2.576</f>
        <v>169.4656565978587</v>
      </c>
    </row>
    <row r="10" spans="1:51">
      <c r="A10">
        <v>54088</v>
      </c>
      <c r="B10" t="s">
        <v>27</v>
      </c>
      <c r="C10" t="s">
        <v>40</v>
      </c>
      <c r="D10">
        <v>366594</v>
      </c>
      <c r="E10">
        <v>2.000006</v>
      </c>
      <c r="F10">
        <v>2.1636030000000002</v>
      </c>
      <c r="G10">
        <v>0.16359699999999999</v>
      </c>
      <c r="H10">
        <v>163.59700000000001</v>
      </c>
      <c r="I10">
        <f t="shared" si="0"/>
        <v>17.096219727678761</v>
      </c>
      <c r="K10" t="s">
        <v>16</v>
      </c>
      <c r="L10">
        <f>_xlfn.PERCENTILE.EXC(H4:H1048576,0.95)</f>
        <v>1723.6433999999965</v>
      </c>
      <c r="N10">
        <v>46431</v>
      </c>
      <c r="O10" t="s">
        <v>27</v>
      </c>
      <c r="P10" t="s">
        <v>37</v>
      </c>
      <c r="Q10">
        <v>3166512</v>
      </c>
      <c r="R10">
        <v>0</v>
      </c>
      <c r="S10">
        <v>0.24901499999999999</v>
      </c>
      <c r="T10">
        <v>0.24901499999999999</v>
      </c>
      <c r="U10">
        <v>249.01499999999999</v>
      </c>
      <c r="V10">
        <f t="shared" si="1"/>
        <v>97.016522442172175</v>
      </c>
      <c r="X10" t="s">
        <v>16</v>
      </c>
      <c r="Y10">
        <f>_xlfn.PERCENTILE.EXC(U4:U1048576,0.95)</f>
        <v>1742.7440499999998</v>
      </c>
      <c r="AA10">
        <v>50356</v>
      </c>
      <c r="AB10" t="s">
        <v>25</v>
      </c>
      <c r="AC10" t="s">
        <v>33</v>
      </c>
      <c r="AD10">
        <v>2517560</v>
      </c>
      <c r="AE10">
        <v>0</v>
      </c>
      <c r="AF10">
        <v>0.27606900000000001</v>
      </c>
      <c r="AG10">
        <v>0.27606900000000001</v>
      </c>
      <c r="AH10">
        <v>276.06900000000002</v>
      </c>
      <c r="AI10">
        <f t="shared" si="2"/>
        <v>69.574847216071873</v>
      </c>
      <c r="AJ10" s="2"/>
      <c r="AK10" t="s">
        <v>16</v>
      </c>
      <c r="AL10">
        <f>_xlfn.PERCENTILE.EXC(AH4:AH1048576,0.95)</f>
        <v>1639.2199499999956</v>
      </c>
      <c r="AN10">
        <v>50942</v>
      </c>
      <c r="AO10" t="s">
        <v>25</v>
      </c>
      <c r="AP10" t="s">
        <v>26</v>
      </c>
      <c r="AQ10">
        <v>1922372</v>
      </c>
      <c r="AR10">
        <v>2</v>
      </c>
      <c r="AS10">
        <v>2.2279270000000002</v>
      </c>
      <c r="AT10">
        <v>0.22792699999999999</v>
      </c>
      <c r="AU10">
        <v>227.92699999999999</v>
      </c>
      <c r="AV10">
        <f t="shared" si="3"/>
        <v>64.347507859218638</v>
      </c>
      <c r="AW10" s="2"/>
      <c r="AX10" t="s">
        <v>16</v>
      </c>
      <c r="AY10">
        <f>_xlfn.PERCENTILE.EXC(AU4:AU1048576,0.95)</f>
        <v>1716.8056499999964</v>
      </c>
    </row>
    <row r="11" spans="1:51">
      <c r="A11">
        <v>58826</v>
      </c>
      <c r="B11" t="s">
        <v>27</v>
      </c>
      <c r="C11" t="s">
        <v>40</v>
      </c>
      <c r="D11">
        <v>456838</v>
      </c>
      <c r="E11">
        <v>3.000006</v>
      </c>
      <c r="F11">
        <v>3.1062090000000002</v>
      </c>
      <c r="G11">
        <v>0.10620300000000001</v>
      </c>
      <c r="H11">
        <v>106.203</v>
      </c>
      <c r="I11">
        <f t="shared" si="0"/>
        <v>32.818256912395952</v>
      </c>
      <c r="K11" t="s">
        <v>17</v>
      </c>
      <c r="L11">
        <f>_xlfn.PERCENTILE.EXC(H4:H1048576,0.99)</f>
        <v>1815.9986800000001</v>
      </c>
      <c r="N11">
        <v>46432</v>
      </c>
      <c r="O11" t="s">
        <v>27</v>
      </c>
      <c r="P11" t="s">
        <v>37</v>
      </c>
      <c r="Q11">
        <v>4049312</v>
      </c>
      <c r="R11">
        <v>1</v>
      </c>
      <c r="S11">
        <v>1.3206789999999999</v>
      </c>
      <c r="T11">
        <v>0.32067899999999899</v>
      </c>
      <c r="U11">
        <v>320.67899999999901</v>
      </c>
      <c r="V11">
        <f t="shared" si="1"/>
        <v>96.338702653198681</v>
      </c>
      <c r="X11" t="s">
        <v>17</v>
      </c>
      <c r="Y11" t="e">
        <f>_xlfn.PERCENTILE.EXC(U4:U1048576,0.99)</f>
        <v>#NUM!</v>
      </c>
      <c r="AA11">
        <v>50357</v>
      </c>
      <c r="AB11" t="s">
        <v>25</v>
      </c>
      <c r="AC11" t="s">
        <v>33</v>
      </c>
      <c r="AD11">
        <v>2982168</v>
      </c>
      <c r="AE11">
        <v>0.99999899999999997</v>
      </c>
      <c r="AF11">
        <v>1.3160689999999999</v>
      </c>
      <c r="AG11">
        <v>0.31606999999999902</v>
      </c>
      <c r="AH11">
        <v>316.06999999999903</v>
      </c>
      <c r="AI11">
        <f t="shared" si="2"/>
        <v>71.984485178817422</v>
      </c>
      <c r="AJ11" s="2"/>
      <c r="AK11" t="s">
        <v>17</v>
      </c>
      <c r="AL11" t="e">
        <f>_xlfn.PERCENTILE.EXC(AH4:AH1048576,0.99)</f>
        <v>#NUM!</v>
      </c>
      <c r="AN11">
        <v>50943</v>
      </c>
      <c r="AO11" t="s">
        <v>25</v>
      </c>
      <c r="AP11" t="s">
        <v>26</v>
      </c>
      <c r="AQ11">
        <v>10611832</v>
      </c>
      <c r="AR11">
        <v>3</v>
      </c>
      <c r="AS11">
        <v>3.9079269999999999</v>
      </c>
      <c r="AT11">
        <v>0.90792699999999904</v>
      </c>
      <c r="AU11">
        <v>907.926999999999</v>
      </c>
      <c r="AV11">
        <f t="shared" si="3"/>
        <v>89.172205504785993</v>
      </c>
      <c r="AW11" s="2"/>
      <c r="AX11" t="s">
        <v>17</v>
      </c>
      <c r="AY11" t="e">
        <f>_xlfn.PERCENTILE.EXC(AU4:AU1048576,0.99)</f>
        <v>#NUM!</v>
      </c>
    </row>
    <row r="12" spans="1:51">
      <c r="A12">
        <v>60823</v>
      </c>
      <c r="B12" t="s">
        <v>25</v>
      </c>
      <c r="C12" t="s">
        <v>26</v>
      </c>
      <c r="D12">
        <v>1408212</v>
      </c>
      <c r="E12">
        <v>0</v>
      </c>
      <c r="F12">
        <v>0.28793099999999999</v>
      </c>
      <c r="G12">
        <v>0.28793099999999999</v>
      </c>
      <c r="H12">
        <v>287.93099999999998</v>
      </c>
      <c r="I12">
        <f t="shared" si="0"/>
        <v>37.313818003760019</v>
      </c>
      <c r="N12">
        <v>46433</v>
      </c>
      <c r="O12" t="s">
        <v>27</v>
      </c>
      <c r="P12" t="s">
        <v>37</v>
      </c>
      <c r="Q12">
        <v>2259822</v>
      </c>
      <c r="R12">
        <v>2</v>
      </c>
      <c r="S12">
        <v>2.1783109999999999</v>
      </c>
      <c r="T12">
        <v>0.178310999999999</v>
      </c>
      <c r="U12">
        <v>178.31099999999901</v>
      </c>
      <c r="V12">
        <f t="shared" si="1"/>
        <v>96.691026399933449</v>
      </c>
      <c r="AA12">
        <v>50359</v>
      </c>
      <c r="AB12" t="s">
        <v>25</v>
      </c>
      <c r="AC12" t="s">
        <v>33</v>
      </c>
      <c r="AD12">
        <v>2239618</v>
      </c>
      <c r="AE12">
        <v>2.9999989999999999</v>
      </c>
      <c r="AF12">
        <v>3.2520690000000001</v>
      </c>
      <c r="AG12">
        <v>0.25207000000000002</v>
      </c>
      <c r="AH12">
        <v>252.07</v>
      </c>
      <c r="AI12">
        <f t="shared" si="2"/>
        <v>67.786445516281432</v>
      </c>
      <c r="AJ12" s="2"/>
      <c r="AN12">
        <v>54395</v>
      </c>
      <c r="AO12" t="s">
        <v>27</v>
      </c>
      <c r="AP12" t="s">
        <v>28</v>
      </c>
      <c r="AQ12">
        <v>12442038</v>
      </c>
      <c r="AR12">
        <v>0</v>
      </c>
      <c r="AS12">
        <v>1.148069</v>
      </c>
      <c r="AT12">
        <v>1.148069</v>
      </c>
      <c r="AU12">
        <v>1148.069</v>
      </c>
      <c r="AV12">
        <f t="shared" si="3"/>
        <v>82.68250137823135</v>
      </c>
      <c r="AW12" s="2"/>
    </row>
    <row r="13" spans="1:51">
      <c r="A13">
        <v>60824</v>
      </c>
      <c r="B13" t="s">
        <v>25</v>
      </c>
      <c r="C13" t="s">
        <v>26</v>
      </c>
      <c r="D13">
        <v>662144</v>
      </c>
      <c r="E13">
        <v>1</v>
      </c>
      <c r="F13">
        <v>1.1559269999999999</v>
      </c>
      <c r="G13">
        <v>0.15592699999999901</v>
      </c>
      <c r="H13">
        <v>155.926999999999</v>
      </c>
      <c r="I13">
        <f t="shared" si="0"/>
        <v>32.39822360784234</v>
      </c>
      <c r="K13" t="s">
        <v>41</v>
      </c>
      <c r="L13">
        <f>AVERAGE(I4:I1048576)</f>
        <v>31.672987145212101</v>
      </c>
      <c r="N13">
        <v>46434</v>
      </c>
      <c r="O13" t="s">
        <v>27</v>
      </c>
      <c r="P13" t="s">
        <v>37</v>
      </c>
      <c r="Q13">
        <v>36500</v>
      </c>
      <c r="R13">
        <v>3</v>
      </c>
      <c r="S13">
        <v>3.0399310000000002</v>
      </c>
      <c r="T13">
        <v>3.9931000000000098E-2</v>
      </c>
      <c r="U13">
        <v>39.931000000000097</v>
      </c>
      <c r="V13">
        <f t="shared" si="1"/>
        <v>6.9738524051645161</v>
      </c>
      <c r="X13" t="s">
        <v>41</v>
      </c>
      <c r="Y13">
        <f>AVERAGE(V4:V1048576)</f>
        <v>81.290643380550947</v>
      </c>
      <c r="AA13">
        <v>50360</v>
      </c>
      <c r="AB13" t="s">
        <v>25</v>
      </c>
      <c r="AC13" t="s">
        <v>33</v>
      </c>
      <c r="AD13">
        <v>2503648</v>
      </c>
      <c r="AE13">
        <v>3.9999989999999999</v>
      </c>
      <c r="AF13">
        <v>4.2720690000000001</v>
      </c>
      <c r="AG13">
        <v>0.27206999999999998</v>
      </c>
      <c r="AH13">
        <v>272.07</v>
      </c>
      <c r="AI13">
        <f t="shared" si="2"/>
        <v>70.207367072352696</v>
      </c>
      <c r="AJ13" s="2"/>
      <c r="AK13" t="s">
        <v>41</v>
      </c>
      <c r="AL13">
        <f>AVERAGE(AI4:AI1048576)</f>
        <v>50.092975762560961</v>
      </c>
      <c r="AN13">
        <v>54397</v>
      </c>
      <c r="AO13" t="s">
        <v>27</v>
      </c>
      <c r="AP13" t="s">
        <v>28</v>
      </c>
      <c r="AQ13">
        <v>2871048</v>
      </c>
      <c r="AR13">
        <v>1.9999990000000001</v>
      </c>
      <c r="AS13">
        <v>2.3040690000000001</v>
      </c>
      <c r="AT13">
        <v>0.30407000000000001</v>
      </c>
      <c r="AU13">
        <v>304.07</v>
      </c>
      <c r="AV13">
        <f t="shared" si="3"/>
        <v>72.037221396902851</v>
      </c>
      <c r="AW13" s="2"/>
      <c r="AX13" t="s">
        <v>41</v>
      </c>
      <c r="AY13">
        <f>AVERAGE(AV4:AV1048576)</f>
        <v>65.165987062204863</v>
      </c>
    </row>
    <row r="14" spans="1:51">
      <c r="A14">
        <v>60825</v>
      </c>
      <c r="B14" t="s">
        <v>25</v>
      </c>
      <c r="C14" t="s">
        <v>26</v>
      </c>
      <c r="D14">
        <v>664728</v>
      </c>
      <c r="E14">
        <v>2</v>
      </c>
      <c r="F14">
        <v>2.1639309999999998</v>
      </c>
      <c r="G14">
        <v>0.16393099999999899</v>
      </c>
      <c r="H14">
        <v>163.93099999999899</v>
      </c>
      <c r="I14">
        <f t="shared" si="0"/>
        <v>30.936626800109689</v>
      </c>
      <c r="K14" t="s">
        <v>10</v>
      </c>
      <c r="L14">
        <f>_xlfn.STDEV.P(I4:I1048576)</f>
        <v>14.441728140498689</v>
      </c>
      <c r="N14">
        <v>44464</v>
      </c>
      <c r="O14" t="s">
        <v>32</v>
      </c>
      <c r="P14" t="s">
        <v>31</v>
      </c>
      <c r="Q14">
        <v>2293636</v>
      </c>
      <c r="R14">
        <v>0</v>
      </c>
      <c r="S14">
        <v>0.17784</v>
      </c>
      <c r="T14">
        <v>0.17784</v>
      </c>
      <c r="U14">
        <v>177.84</v>
      </c>
      <c r="V14">
        <f t="shared" si="1"/>
        <v>98.397739288563443</v>
      </c>
      <c r="X14" t="s">
        <v>10</v>
      </c>
      <c r="Y14">
        <f>_xlfn.STDEV.P(V4:V1048576)</f>
        <v>27.389873307468772</v>
      </c>
      <c r="AA14">
        <v>50356</v>
      </c>
      <c r="AB14" t="s">
        <v>25</v>
      </c>
      <c r="AC14" t="s">
        <v>33</v>
      </c>
      <c r="AD14">
        <v>2517560</v>
      </c>
      <c r="AE14">
        <v>0</v>
      </c>
      <c r="AF14">
        <v>0.27592699999999998</v>
      </c>
      <c r="AG14">
        <v>0.27592699999999998</v>
      </c>
      <c r="AH14">
        <v>275.926999999999</v>
      </c>
      <c r="AI14">
        <f t="shared" si="2"/>
        <v>69.610652441021799</v>
      </c>
      <c r="AJ14" s="2"/>
      <c r="AK14" t="s">
        <v>10</v>
      </c>
      <c r="AL14">
        <f>_xlfn.STDEV.P(AI4:AI1048576)</f>
        <v>23.61305793697375</v>
      </c>
      <c r="AN14">
        <v>54398</v>
      </c>
      <c r="AO14" t="s">
        <v>27</v>
      </c>
      <c r="AP14" t="s">
        <v>28</v>
      </c>
      <c r="AQ14">
        <v>2241172</v>
      </c>
      <c r="AR14">
        <v>2.9999989999999999</v>
      </c>
      <c r="AS14">
        <v>3.2960690000000001</v>
      </c>
      <c r="AT14">
        <v>0.29607</v>
      </c>
      <c r="AU14">
        <v>296.07</v>
      </c>
      <c r="AV14">
        <f t="shared" si="3"/>
        <v>57.752509205223852</v>
      </c>
      <c r="AW14" s="2"/>
      <c r="AX14" t="s">
        <v>10</v>
      </c>
      <c r="AY14">
        <f>_xlfn.STDEV.P(AV4:AV1048576)</f>
        <v>17.351673323830855</v>
      </c>
    </row>
    <row r="15" spans="1:51">
      <c r="A15">
        <v>60826</v>
      </c>
      <c r="B15" t="s">
        <v>25</v>
      </c>
      <c r="C15" t="s">
        <v>26</v>
      </c>
      <c r="D15">
        <v>768600</v>
      </c>
      <c r="E15">
        <v>3</v>
      </c>
      <c r="F15">
        <v>3.1439309999999998</v>
      </c>
      <c r="G15">
        <v>0.143930999999999</v>
      </c>
      <c r="H15">
        <v>143.93099999999899</v>
      </c>
      <c r="I15">
        <f t="shared" si="0"/>
        <v>40.741415238682364</v>
      </c>
      <c r="K15" t="s">
        <v>9</v>
      </c>
      <c r="L15">
        <f>VARPA(I4:I1048576)</f>
        <v>208.56351168407176</v>
      </c>
      <c r="N15">
        <v>44465</v>
      </c>
      <c r="O15" t="s">
        <v>32</v>
      </c>
      <c r="P15" t="s">
        <v>31</v>
      </c>
      <c r="Q15">
        <v>2164876</v>
      </c>
      <c r="R15">
        <v>1</v>
      </c>
      <c r="S15">
        <v>1.1768989999999999</v>
      </c>
      <c r="T15">
        <v>0.176898999999999</v>
      </c>
      <c r="U15">
        <v>176.89899999999901</v>
      </c>
      <c r="V15">
        <f t="shared" si="1"/>
        <v>93.367928112846698</v>
      </c>
      <c r="X15" t="s">
        <v>9</v>
      </c>
      <c r="Y15">
        <f>VARPA(V4:V1048576)</f>
        <v>750.20515979919026</v>
      </c>
      <c r="AA15">
        <v>50357</v>
      </c>
      <c r="AB15" t="s">
        <v>25</v>
      </c>
      <c r="AC15" t="s">
        <v>33</v>
      </c>
      <c r="AD15">
        <v>2982168</v>
      </c>
      <c r="AE15">
        <v>1</v>
      </c>
      <c r="AF15">
        <v>1.3159270000000001</v>
      </c>
      <c r="AG15">
        <v>0.31592700000000001</v>
      </c>
      <c r="AH15">
        <v>315.92700000000002</v>
      </c>
      <c r="AI15">
        <f t="shared" si="2"/>
        <v>72.017067963386324</v>
      </c>
      <c r="AJ15" s="2"/>
      <c r="AK15" t="s">
        <v>9</v>
      </c>
      <c r="AL15">
        <f>VARPA(AI4:AI1048576)</f>
        <v>557.57650513487897</v>
      </c>
      <c r="AN15">
        <v>54395</v>
      </c>
      <c r="AO15" t="s">
        <v>27</v>
      </c>
      <c r="AP15" t="s">
        <v>28</v>
      </c>
      <c r="AQ15">
        <v>12442038</v>
      </c>
      <c r="AR15">
        <v>0</v>
      </c>
      <c r="AS15">
        <v>1.1479269999999999</v>
      </c>
      <c r="AT15">
        <v>1.1479269999999999</v>
      </c>
      <c r="AU15">
        <v>1147.9269999999999</v>
      </c>
      <c r="AV15">
        <f t="shared" si="3"/>
        <v>82.692729306658606</v>
      </c>
      <c r="AW15" s="2"/>
      <c r="AX15" t="s">
        <v>9</v>
      </c>
      <c r="AY15">
        <f>VARPA(AV4:AV1048576)</f>
        <v>301.08056713694333</v>
      </c>
    </row>
    <row r="16" spans="1:51">
      <c r="A16">
        <v>56625</v>
      </c>
      <c r="B16" t="s">
        <v>27</v>
      </c>
      <c r="C16" t="s">
        <v>40</v>
      </c>
      <c r="D16">
        <v>1137386</v>
      </c>
      <c r="E16" s="3">
        <v>6.0000000000000002E-6</v>
      </c>
      <c r="F16">
        <v>0.28737099999999999</v>
      </c>
      <c r="G16">
        <v>0.28736499999999998</v>
      </c>
      <c r="H16">
        <v>287.36500000000001</v>
      </c>
      <c r="I16">
        <f t="shared" si="0"/>
        <v>30.197019568563714</v>
      </c>
      <c r="K16" t="s">
        <v>15</v>
      </c>
      <c r="L16">
        <f>COUNT(I4:I1048576)</f>
        <v>152</v>
      </c>
      <c r="N16">
        <v>59565</v>
      </c>
      <c r="O16" t="s">
        <v>27</v>
      </c>
      <c r="P16" t="s">
        <v>40</v>
      </c>
      <c r="Q16">
        <v>2134764</v>
      </c>
      <c r="R16">
        <v>0</v>
      </c>
      <c r="S16">
        <v>0.20851500000000001</v>
      </c>
      <c r="T16">
        <v>0.20851500000000001</v>
      </c>
      <c r="U16">
        <v>208.51499999999999</v>
      </c>
      <c r="V16">
        <f t="shared" si="1"/>
        <v>78.109281284844627</v>
      </c>
      <c r="X16" t="s">
        <v>15</v>
      </c>
      <c r="Y16">
        <f>COUNT(V4:V1048576)</f>
        <v>58</v>
      </c>
      <c r="AA16">
        <v>50359</v>
      </c>
      <c r="AB16" t="s">
        <v>25</v>
      </c>
      <c r="AC16" t="s">
        <v>33</v>
      </c>
      <c r="AD16">
        <v>2239618</v>
      </c>
      <c r="AE16">
        <v>3</v>
      </c>
      <c r="AF16">
        <v>3.2519269999999998</v>
      </c>
      <c r="AG16">
        <v>0.25192699999999901</v>
      </c>
      <c r="AH16">
        <v>251.926999999999</v>
      </c>
      <c r="AI16">
        <f t="shared" si="2"/>
        <v>67.824922780365469</v>
      </c>
      <c r="AJ16" s="2"/>
      <c r="AK16" t="s">
        <v>15</v>
      </c>
      <c r="AL16">
        <f>COUNT(AI4:AI1048576)</f>
        <v>52</v>
      </c>
      <c r="AN16">
        <v>54397</v>
      </c>
      <c r="AO16" t="s">
        <v>27</v>
      </c>
      <c r="AP16" t="s">
        <v>28</v>
      </c>
      <c r="AQ16">
        <v>2871048</v>
      </c>
      <c r="AR16">
        <v>2</v>
      </c>
      <c r="AS16">
        <v>2.3039269999999998</v>
      </c>
      <c r="AT16">
        <v>0.303926999999999</v>
      </c>
      <c r="AU16">
        <v>303.926999999999</v>
      </c>
      <c r="AV16">
        <f t="shared" si="3"/>
        <v>72.071115465741187</v>
      </c>
      <c r="AW16" s="2"/>
      <c r="AX16" t="s">
        <v>15</v>
      </c>
      <c r="AY16">
        <f>COUNT(AV4:AV1048576)</f>
        <v>50</v>
      </c>
    </row>
    <row r="17" spans="1:51">
      <c r="A17">
        <v>53816</v>
      </c>
      <c r="B17" t="s">
        <v>27</v>
      </c>
      <c r="C17" t="s">
        <v>40</v>
      </c>
      <c r="D17">
        <v>392458</v>
      </c>
      <c r="E17">
        <v>0.99991699999999994</v>
      </c>
      <c r="F17">
        <v>1.1553709999999999</v>
      </c>
      <c r="G17">
        <v>0.15545399999999901</v>
      </c>
      <c r="H17">
        <v>155.45399999999901</v>
      </c>
      <c r="I17">
        <f t="shared" si="0"/>
        <v>19.261112090684907</v>
      </c>
      <c r="K17" t="s">
        <v>7</v>
      </c>
      <c r="L17">
        <f>L14/SQRT(L16)</f>
        <v>1.1713788312679112</v>
      </c>
      <c r="N17">
        <v>59566</v>
      </c>
      <c r="O17" t="s">
        <v>27</v>
      </c>
      <c r="P17" t="s">
        <v>40</v>
      </c>
      <c r="Q17">
        <v>15285650</v>
      </c>
      <c r="R17">
        <v>0.99999899999999997</v>
      </c>
      <c r="S17">
        <v>2.8158370000000001</v>
      </c>
      <c r="T17">
        <v>1.8158380000000001</v>
      </c>
      <c r="U17">
        <v>1815.838</v>
      </c>
      <c r="V17">
        <f t="shared" si="1"/>
        <v>64.223931053652123</v>
      </c>
      <c r="X17" t="s">
        <v>7</v>
      </c>
      <c r="Y17">
        <f>Y14/SQRT(Y16)</f>
        <v>3.5964665604834551</v>
      </c>
      <c r="AA17">
        <v>50360</v>
      </c>
      <c r="AB17" t="s">
        <v>25</v>
      </c>
      <c r="AC17" t="s">
        <v>33</v>
      </c>
      <c r="AD17">
        <v>2503648</v>
      </c>
      <c r="AE17">
        <v>4</v>
      </c>
      <c r="AF17">
        <v>4.2719269999999998</v>
      </c>
      <c r="AG17">
        <v>0.27192699999999898</v>
      </c>
      <c r="AH17">
        <v>271.926999999999</v>
      </c>
      <c r="AI17">
        <f t="shared" si="2"/>
        <v>70.24428747191368</v>
      </c>
      <c r="AJ17" s="2"/>
      <c r="AK17" t="s">
        <v>7</v>
      </c>
      <c r="AL17">
        <f>AL14/SQRT(AL16)</f>
        <v>3.2745419677792609</v>
      </c>
      <c r="AN17">
        <v>54398</v>
      </c>
      <c r="AO17" t="s">
        <v>27</v>
      </c>
      <c r="AP17" t="s">
        <v>28</v>
      </c>
      <c r="AQ17">
        <v>2241172</v>
      </c>
      <c r="AR17">
        <v>3</v>
      </c>
      <c r="AS17">
        <v>3.2959269999999998</v>
      </c>
      <c r="AT17">
        <v>0.295926999999999</v>
      </c>
      <c r="AU17">
        <v>295.926999999999</v>
      </c>
      <c r="AV17">
        <f t="shared" si="3"/>
        <v>57.780416793299302</v>
      </c>
      <c r="AW17" s="2"/>
      <c r="AX17" t="s">
        <v>7</v>
      </c>
      <c r="AY17">
        <f>AY14/SQRT(AY16)</f>
        <v>2.4538971744429037</v>
      </c>
    </row>
    <row r="18" spans="1:51">
      <c r="A18">
        <v>54088</v>
      </c>
      <c r="B18" t="s">
        <v>27</v>
      </c>
      <c r="C18" t="s">
        <v>40</v>
      </c>
      <c r="D18">
        <v>366594</v>
      </c>
      <c r="E18">
        <v>1.9999169999999999</v>
      </c>
      <c r="F18">
        <v>2.1633710000000002</v>
      </c>
      <c r="G18">
        <v>0.16345399999999999</v>
      </c>
      <c r="H18">
        <v>163.45400000000001</v>
      </c>
      <c r="I18">
        <f t="shared" si="0"/>
        <v>17.111176592735951</v>
      </c>
      <c r="K18" t="s">
        <v>11</v>
      </c>
      <c r="L18">
        <f>L17*1.96</f>
        <v>2.295902509285106</v>
      </c>
      <c r="N18">
        <v>59568</v>
      </c>
      <c r="O18" t="s">
        <v>27</v>
      </c>
      <c r="P18" t="s">
        <v>40</v>
      </c>
      <c r="Q18">
        <v>36014</v>
      </c>
      <c r="R18">
        <v>2.9999989999999999</v>
      </c>
      <c r="S18">
        <v>3.0029189999999999</v>
      </c>
      <c r="T18">
        <v>2.9200000000000302E-3</v>
      </c>
      <c r="U18">
        <v>2.9200000000000301</v>
      </c>
      <c r="V18">
        <f t="shared" si="1"/>
        <v>94.097607756313252</v>
      </c>
      <c r="X18" t="s">
        <v>11</v>
      </c>
      <c r="Y18">
        <f>Y17*1.96</f>
        <v>7.0490744585475715</v>
      </c>
      <c r="AA18">
        <v>43340</v>
      </c>
      <c r="AB18" t="s">
        <v>25</v>
      </c>
      <c r="AC18" t="s">
        <v>34</v>
      </c>
      <c r="AD18">
        <v>4042122</v>
      </c>
      <c r="AE18">
        <v>0</v>
      </c>
      <c r="AF18">
        <v>0.33875699999999997</v>
      </c>
      <c r="AG18">
        <v>0.33875699999999997</v>
      </c>
      <c r="AH18">
        <v>338.75699999999898</v>
      </c>
      <c r="AI18">
        <f t="shared" si="2"/>
        <v>91.035590353691305</v>
      </c>
      <c r="AJ18" s="2"/>
      <c r="AK18" t="s">
        <v>11</v>
      </c>
      <c r="AL18">
        <f>AL17*1.96</f>
        <v>6.4181022568473516</v>
      </c>
      <c r="AN18">
        <v>40639</v>
      </c>
      <c r="AO18" t="s">
        <v>25</v>
      </c>
      <c r="AP18" t="s">
        <v>29</v>
      </c>
      <c r="AQ18">
        <v>1109254</v>
      </c>
      <c r="AR18">
        <v>0</v>
      </c>
      <c r="AS18">
        <v>0.28406900000000002</v>
      </c>
      <c r="AT18">
        <v>0.28406900000000002</v>
      </c>
      <c r="AU18">
        <v>284.06900000000002</v>
      </c>
      <c r="AV18">
        <f t="shared" si="3"/>
        <v>29.791833679025824</v>
      </c>
      <c r="AW18" s="2"/>
      <c r="AX18" t="s">
        <v>11</v>
      </c>
      <c r="AY18">
        <f>AY17*1.96</f>
        <v>4.809638461908091</v>
      </c>
    </row>
    <row r="19" spans="1:51">
      <c r="A19">
        <v>58826</v>
      </c>
      <c r="B19" t="s">
        <v>27</v>
      </c>
      <c r="C19" t="s">
        <v>40</v>
      </c>
      <c r="D19">
        <v>456838</v>
      </c>
      <c r="E19">
        <v>2.9999169999999999</v>
      </c>
      <c r="F19">
        <v>3.1059760000000001</v>
      </c>
      <c r="G19">
        <v>0.106059</v>
      </c>
      <c r="H19">
        <v>106.059</v>
      </c>
      <c r="I19">
        <f t="shared" si="0"/>
        <v>32.86281540338102</v>
      </c>
      <c r="K19" t="s">
        <v>12</v>
      </c>
      <c r="L19">
        <f>L17*2.576</f>
        <v>3.0174718693461395</v>
      </c>
      <c r="N19">
        <v>59565</v>
      </c>
      <c r="O19" t="s">
        <v>27</v>
      </c>
      <c r="P19" t="s">
        <v>40</v>
      </c>
      <c r="Q19">
        <v>1955334</v>
      </c>
      <c r="R19">
        <v>0</v>
      </c>
      <c r="S19">
        <v>0.21377299999999999</v>
      </c>
      <c r="T19">
        <v>0.21377299999999999</v>
      </c>
      <c r="U19">
        <v>213.773</v>
      </c>
      <c r="V19">
        <f t="shared" si="1"/>
        <v>69.784371863458844</v>
      </c>
      <c r="X19" t="s">
        <v>12</v>
      </c>
      <c r="Y19">
        <f>Y17*2.576</f>
        <v>9.2644978598053811</v>
      </c>
      <c r="AA19">
        <v>43340</v>
      </c>
      <c r="AB19" t="s">
        <v>25</v>
      </c>
      <c r="AC19" t="s">
        <v>34</v>
      </c>
      <c r="AD19">
        <v>4042122</v>
      </c>
      <c r="AE19">
        <v>0</v>
      </c>
      <c r="AF19">
        <v>0.338615</v>
      </c>
      <c r="AG19">
        <v>0.338615</v>
      </c>
      <c r="AH19">
        <v>338.61500000000001</v>
      </c>
      <c r="AI19">
        <f t="shared" si="2"/>
        <v>91.073766612363031</v>
      </c>
      <c r="AJ19" s="2"/>
      <c r="AK19" t="s">
        <v>12</v>
      </c>
      <c r="AL19">
        <f>AL17*2.576</f>
        <v>8.4352201089993759</v>
      </c>
      <c r="AN19">
        <v>40640</v>
      </c>
      <c r="AO19" t="s">
        <v>25</v>
      </c>
      <c r="AP19" t="s">
        <v>29</v>
      </c>
      <c r="AQ19">
        <v>26965600</v>
      </c>
      <c r="AR19">
        <v>0.99999899999999997</v>
      </c>
      <c r="AS19">
        <v>3.192069</v>
      </c>
      <c r="AT19">
        <v>2.1920700000000002</v>
      </c>
      <c r="AU19">
        <v>2192.0700000000002</v>
      </c>
      <c r="AV19">
        <f t="shared" si="3"/>
        <v>93.852477873368542</v>
      </c>
      <c r="AW19" s="2"/>
      <c r="AX19" t="s">
        <v>12</v>
      </c>
      <c r="AY19">
        <f>AY17*2.576</f>
        <v>6.3212391213649202</v>
      </c>
    </row>
    <row r="20" spans="1:51">
      <c r="A20">
        <v>49789</v>
      </c>
      <c r="B20" t="s">
        <v>25</v>
      </c>
      <c r="C20" t="s">
        <v>33</v>
      </c>
      <c r="D20">
        <v>918928</v>
      </c>
      <c r="E20">
        <v>0</v>
      </c>
      <c r="F20">
        <v>9.6561999999999995E-2</v>
      </c>
      <c r="G20">
        <v>9.6561999999999995E-2</v>
      </c>
      <c r="H20">
        <v>96.561999999999998</v>
      </c>
      <c r="I20">
        <f t="shared" si="0"/>
        <v>72.604795445542749</v>
      </c>
      <c r="N20">
        <v>60793</v>
      </c>
      <c r="O20" t="s">
        <v>32</v>
      </c>
      <c r="P20" t="s">
        <v>40</v>
      </c>
      <c r="Q20">
        <v>1902352</v>
      </c>
      <c r="R20">
        <v>1.1360000000000001E-3</v>
      </c>
      <c r="S20">
        <v>0.40393099999999998</v>
      </c>
      <c r="T20">
        <v>0.40279499999999901</v>
      </c>
      <c r="U20">
        <v>402.79499999999899</v>
      </c>
      <c r="V20">
        <f t="shared" si="1"/>
        <v>36.032706327815731</v>
      </c>
      <c r="AA20">
        <v>50940</v>
      </c>
      <c r="AB20" t="s">
        <v>25</v>
      </c>
      <c r="AC20" t="s">
        <v>26</v>
      </c>
      <c r="AD20">
        <v>1621956</v>
      </c>
      <c r="AE20">
        <v>0</v>
      </c>
      <c r="AF20">
        <v>0.16406899999999999</v>
      </c>
      <c r="AG20">
        <v>0.16406899999999999</v>
      </c>
      <c r="AH20">
        <v>164.06899999999999</v>
      </c>
      <c r="AI20">
        <f t="shared" si="2"/>
        <v>75.422793070769771</v>
      </c>
      <c r="AJ20" s="2"/>
      <c r="AN20">
        <v>40639</v>
      </c>
      <c r="AO20" t="s">
        <v>25</v>
      </c>
      <c r="AP20" t="s">
        <v>29</v>
      </c>
      <c r="AQ20">
        <v>1109254</v>
      </c>
      <c r="AR20">
        <v>0</v>
      </c>
      <c r="AS20">
        <v>0.28392699999999998</v>
      </c>
      <c r="AT20">
        <v>0.28392699999999998</v>
      </c>
      <c r="AU20">
        <v>283.926999999999</v>
      </c>
      <c r="AV20">
        <f t="shared" si="3"/>
        <v>29.806733425729917</v>
      </c>
      <c r="AW20" s="2"/>
    </row>
    <row r="21" spans="1:51">
      <c r="A21">
        <v>46060</v>
      </c>
      <c r="B21" t="s">
        <v>25</v>
      </c>
      <c r="C21" t="s">
        <v>33</v>
      </c>
      <c r="D21">
        <v>1151984</v>
      </c>
      <c r="E21">
        <v>1</v>
      </c>
      <c r="F21">
        <v>1.135748</v>
      </c>
      <c r="G21">
        <v>0.13574799999999901</v>
      </c>
      <c r="H21">
        <v>135.74799999999999</v>
      </c>
      <c r="I21">
        <f t="shared" si="0"/>
        <v>64.744529788192096</v>
      </c>
      <c r="N21">
        <v>59566</v>
      </c>
      <c r="O21" t="s">
        <v>27</v>
      </c>
      <c r="P21" t="s">
        <v>40</v>
      </c>
      <c r="Q21">
        <v>15229070</v>
      </c>
      <c r="R21">
        <v>1</v>
      </c>
      <c r="S21">
        <v>2.863931</v>
      </c>
      <c r="T21">
        <v>1.863931</v>
      </c>
      <c r="U21">
        <v>1863.931</v>
      </c>
      <c r="V21">
        <f t="shared" si="1"/>
        <v>62.335238468603954</v>
      </c>
      <c r="AA21">
        <v>50941</v>
      </c>
      <c r="AB21" t="s">
        <v>25</v>
      </c>
      <c r="AC21" t="s">
        <v>26</v>
      </c>
      <c r="AD21">
        <v>3441564</v>
      </c>
      <c r="AE21">
        <v>0.99999899999999997</v>
      </c>
      <c r="AF21">
        <v>1.3080689999999999</v>
      </c>
      <c r="AG21">
        <v>0.30806999999999901</v>
      </c>
      <c r="AH21">
        <v>308.06999999999903</v>
      </c>
      <c r="AI21">
        <f t="shared" si="2"/>
        <v>85.230790276712952</v>
      </c>
      <c r="AJ21" s="2"/>
      <c r="AN21">
        <v>40640</v>
      </c>
      <c r="AO21" t="s">
        <v>25</v>
      </c>
      <c r="AP21" t="s">
        <v>29</v>
      </c>
      <c r="AQ21">
        <v>26965600</v>
      </c>
      <c r="AR21">
        <v>1</v>
      </c>
      <c r="AS21">
        <v>3.1919270000000002</v>
      </c>
      <c r="AT21">
        <v>2.1919270000000002</v>
      </c>
      <c r="AU21">
        <v>2191.9270000000001</v>
      </c>
      <c r="AV21">
        <f t="shared" si="3"/>
        <v>93.858600752614009</v>
      </c>
      <c r="AW21" s="2"/>
    </row>
    <row r="22" spans="1:51">
      <c r="A22">
        <v>41734</v>
      </c>
      <c r="B22" t="s">
        <v>25</v>
      </c>
      <c r="C22" t="s">
        <v>33</v>
      </c>
      <c r="D22">
        <v>1931086</v>
      </c>
      <c r="E22">
        <v>2</v>
      </c>
      <c r="F22">
        <v>2.2276030000000002</v>
      </c>
      <c r="G22">
        <v>0.227603</v>
      </c>
      <c r="H22">
        <v>227.60300000000001</v>
      </c>
      <c r="I22">
        <f t="shared" si="0"/>
        <v>64.731207267801551</v>
      </c>
      <c r="N22">
        <v>60794</v>
      </c>
      <c r="O22" t="s">
        <v>32</v>
      </c>
      <c r="P22" t="s">
        <v>40</v>
      </c>
      <c r="Q22">
        <v>7966250</v>
      </c>
      <c r="R22">
        <v>1.001136</v>
      </c>
      <c r="S22">
        <v>2.3032180000000002</v>
      </c>
      <c r="T22">
        <v>1.302082</v>
      </c>
      <c r="U22">
        <v>1302.0820000000001</v>
      </c>
      <c r="V22">
        <f t="shared" si="1"/>
        <v>46.677293891298937</v>
      </c>
      <c r="AA22">
        <v>50942</v>
      </c>
      <c r="AB22" t="s">
        <v>25</v>
      </c>
      <c r="AC22" t="s">
        <v>26</v>
      </c>
      <c r="AD22">
        <v>2346690</v>
      </c>
      <c r="AE22">
        <v>1.9999990000000001</v>
      </c>
      <c r="AF22">
        <v>2.2240690000000001</v>
      </c>
      <c r="AG22">
        <v>0.22406999999999999</v>
      </c>
      <c r="AH22">
        <v>224.07</v>
      </c>
      <c r="AI22">
        <f t="shared" si="2"/>
        <v>79.902815426157289</v>
      </c>
      <c r="AJ22" s="2"/>
      <c r="AN22">
        <v>60014</v>
      </c>
      <c r="AO22" t="s">
        <v>27</v>
      </c>
      <c r="AP22" t="s">
        <v>30</v>
      </c>
      <c r="AQ22">
        <v>1851232</v>
      </c>
      <c r="AR22">
        <v>0</v>
      </c>
      <c r="AS22">
        <v>0.28006900000000001</v>
      </c>
      <c r="AT22">
        <v>0.28006900000000001</v>
      </c>
      <c r="AU22">
        <v>280.06900000000002</v>
      </c>
      <c r="AV22">
        <f t="shared" si="3"/>
        <v>50.429641612870398</v>
      </c>
      <c r="AW22" s="2"/>
    </row>
    <row r="23" spans="1:51">
      <c r="A23">
        <v>51373</v>
      </c>
      <c r="B23" t="s">
        <v>25</v>
      </c>
      <c r="C23" t="s">
        <v>33</v>
      </c>
      <c r="D23">
        <v>942898</v>
      </c>
      <c r="E23">
        <v>3</v>
      </c>
      <c r="F23">
        <v>3.151608</v>
      </c>
      <c r="G23">
        <v>0.15160799999999899</v>
      </c>
      <c r="H23">
        <v>151.60799999999901</v>
      </c>
      <c r="I23">
        <f t="shared" si="0"/>
        <v>47.449612452684619</v>
      </c>
      <c r="N23">
        <v>59568</v>
      </c>
      <c r="O23" t="s">
        <v>27</v>
      </c>
      <c r="P23" t="s">
        <v>40</v>
      </c>
      <c r="Q23">
        <v>36500</v>
      </c>
      <c r="R23">
        <v>3</v>
      </c>
      <c r="S23">
        <v>3.0439310000000002</v>
      </c>
      <c r="T23">
        <v>4.3931000000000102E-2</v>
      </c>
      <c r="U23">
        <v>43.931000000000097</v>
      </c>
      <c r="V23">
        <f t="shared" si="1"/>
        <v>6.3388700551005988</v>
      </c>
      <c r="AA23">
        <v>50943</v>
      </c>
      <c r="AB23" t="s">
        <v>25</v>
      </c>
      <c r="AC23" t="s">
        <v>26</v>
      </c>
      <c r="AD23">
        <v>4026026</v>
      </c>
      <c r="AE23">
        <v>2.9999989999999999</v>
      </c>
      <c r="AF23">
        <v>4.3120690000000002</v>
      </c>
      <c r="AG23">
        <v>1.3120700000000001</v>
      </c>
      <c r="AH23">
        <v>1312.07</v>
      </c>
      <c r="AI23">
        <f t="shared" si="2"/>
        <v>23.410443609769537</v>
      </c>
      <c r="AJ23" s="2"/>
      <c r="AN23">
        <v>60015</v>
      </c>
      <c r="AO23" t="s">
        <v>27</v>
      </c>
      <c r="AP23" t="s">
        <v>30</v>
      </c>
      <c r="AQ23">
        <v>2906262</v>
      </c>
      <c r="AR23">
        <v>0.99999899999999997</v>
      </c>
      <c r="AS23">
        <v>1.352069</v>
      </c>
      <c r="AT23">
        <v>0.35206999999999999</v>
      </c>
      <c r="AU23">
        <v>352.07</v>
      </c>
      <c r="AV23">
        <f t="shared" si="3"/>
        <v>62.979008177861466</v>
      </c>
      <c r="AW23" s="2"/>
    </row>
    <row r="24" spans="1:51">
      <c r="A24">
        <v>42941</v>
      </c>
      <c r="B24" t="s">
        <v>27</v>
      </c>
      <c r="C24" t="s">
        <v>35</v>
      </c>
      <c r="D24">
        <v>488576</v>
      </c>
      <c r="E24">
        <v>0</v>
      </c>
      <c r="F24">
        <v>0.136074</v>
      </c>
      <c r="G24">
        <v>0.136074</v>
      </c>
      <c r="H24">
        <v>136.07400000000001</v>
      </c>
      <c r="I24">
        <f t="shared" si="0"/>
        <v>27.393470189014799</v>
      </c>
      <c r="N24">
        <v>60793</v>
      </c>
      <c r="O24" t="s">
        <v>32</v>
      </c>
      <c r="P24" t="s">
        <v>40</v>
      </c>
      <c r="Q24">
        <v>1904878</v>
      </c>
      <c r="R24">
        <v>0</v>
      </c>
      <c r="S24">
        <v>0.36667300000000003</v>
      </c>
      <c r="T24">
        <v>0.36667300000000003</v>
      </c>
      <c r="U24">
        <v>366.673</v>
      </c>
      <c r="V24">
        <f t="shared" si="1"/>
        <v>39.634949385142718</v>
      </c>
      <c r="AA24">
        <v>50940</v>
      </c>
      <c r="AB24" t="s">
        <v>25</v>
      </c>
      <c r="AC24" t="s">
        <v>26</v>
      </c>
      <c r="AD24">
        <v>1621956</v>
      </c>
      <c r="AE24">
        <v>0</v>
      </c>
      <c r="AF24">
        <v>0.16392699999999999</v>
      </c>
      <c r="AG24">
        <v>0.16392699999999999</v>
      </c>
      <c r="AH24">
        <v>163.92699999999999</v>
      </c>
      <c r="AI24">
        <f t="shared" si="2"/>
        <v>75.488127253766166</v>
      </c>
      <c r="AJ24" s="2"/>
      <c r="AN24">
        <v>60016</v>
      </c>
      <c r="AO24" t="s">
        <v>27</v>
      </c>
      <c r="AP24" t="s">
        <v>30</v>
      </c>
      <c r="AQ24">
        <v>11045508</v>
      </c>
      <c r="AR24">
        <v>1.9999990000000001</v>
      </c>
      <c r="AS24">
        <v>2.9920689999999999</v>
      </c>
      <c r="AT24">
        <v>0.99206999999999901</v>
      </c>
      <c r="AU24">
        <v>992.06999999999903</v>
      </c>
      <c r="AV24">
        <f t="shared" si="3"/>
        <v>84.944145403124992</v>
      </c>
      <c r="AW24" s="2"/>
    </row>
    <row r="25" spans="1:51">
      <c r="A25">
        <v>42942</v>
      </c>
      <c r="B25" t="s">
        <v>27</v>
      </c>
      <c r="C25" t="s">
        <v>35</v>
      </c>
      <c r="D25">
        <v>485854</v>
      </c>
      <c r="E25">
        <v>0.99999899999999997</v>
      </c>
      <c r="F25">
        <v>1.176069</v>
      </c>
      <c r="G25">
        <v>0.17607</v>
      </c>
      <c r="H25">
        <v>176.07</v>
      </c>
      <c r="I25">
        <f t="shared" si="0"/>
        <v>21.052830411688177</v>
      </c>
      <c r="N25">
        <v>60794</v>
      </c>
      <c r="O25" t="s">
        <v>32</v>
      </c>
      <c r="P25" t="s">
        <v>40</v>
      </c>
      <c r="Q25">
        <v>7973966</v>
      </c>
      <c r="R25">
        <v>1</v>
      </c>
      <c r="S25">
        <v>2.2916289999999999</v>
      </c>
      <c r="T25">
        <v>1.2916289999999999</v>
      </c>
      <c r="U25">
        <v>1291.6289999999999</v>
      </c>
      <c r="V25">
        <f t="shared" si="1"/>
        <v>47.100624554553541</v>
      </c>
      <c r="AA25">
        <v>50941</v>
      </c>
      <c r="AB25" t="s">
        <v>25</v>
      </c>
      <c r="AC25" t="s">
        <v>26</v>
      </c>
      <c r="AD25">
        <v>3441564</v>
      </c>
      <c r="AE25">
        <v>1</v>
      </c>
      <c r="AF25">
        <v>1.3079270000000001</v>
      </c>
      <c r="AG25">
        <v>0.30792700000000001</v>
      </c>
      <c r="AH25">
        <v>307.92700000000002</v>
      </c>
      <c r="AI25">
        <f t="shared" si="2"/>
        <v>85.270371096223698</v>
      </c>
      <c r="AJ25" s="2"/>
      <c r="AN25">
        <v>60017</v>
      </c>
      <c r="AO25" t="s">
        <v>27</v>
      </c>
      <c r="AP25" t="s">
        <v>30</v>
      </c>
      <c r="AQ25">
        <v>8004804</v>
      </c>
      <c r="AR25">
        <v>2.9999989999999999</v>
      </c>
      <c r="AS25">
        <v>3.7520690000000001</v>
      </c>
      <c r="AT25">
        <v>0.75207000000000002</v>
      </c>
      <c r="AU25">
        <v>752.07</v>
      </c>
      <c r="AV25">
        <f t="shared" si="3"/>
        <v>81.204951482346218</v>
      </c>
      <c r="AW25" s="2"/>
    </row>
    <row r="26" spans="1:51">
      <c r="A26">
        <v>42943</v>
      </c>
      <c r="B26" t="s">
        <v>27</v>
      </c>
      <c r="C26" t="s">
        <v>35</v>
      </c>
      <c r="D26">
        <v>782696</v>
      </c>
      <c r="E26">
        <v>1.9999990000000001</v>
      </c>
      <c r="F26">
        <v>2.2280739999999999</v>
      </c>
      <c r="G26">
        <v>0.228074999999999</v>
      </c>
      <c r="H26">
        <v>228.07499999999899</v>
      </c>
      <c r="I26">
        <f t="shared" si="0"/>
        <v>26.182161929327091</v>
      </c>
      <c r="N26">
        <v>47311</v>
      </c>
      <c r="O26" t="s">
        <v>25</v>
      </c>
      <c r="P26" t="s">
        <v>33</v>
      </c>
      <c r="Q26">
        <v>2653866</v>
      </c>
      <c r="R26">
        <v>0</v>
      </c>
      <c r="S26">
        <v>0.20627899999999999</v>
      </c>
      <c r="T26">
        <v>0.20627899999999999</v>
      </c>
      <c r="U26">
        <v>206.279</v>
      </c>
      <c r="V26">
        <f t="shared" si="1"/>
        <v>98.155366019179425</v>
      </c>
      <c r="AA26">
        <v>50942</v>
      </c>
      <c r="AB26" t="s">
        <v>25</v>
      </c>
      <c r="AC26" t="s">
        <v>26</v>
      </c>
      <c r="AD26">
        <v>2346690</v>
      </c>
      <c r="AE26">
        <v>2</v>
      </c>
      <c r="AF26">
        <v>2.2239270000000002</v>
      </c>
      <c r="AG26">
        <v>0.22392699999999999</v>
      </c>
      <c r="AH26">
        <v>223.92699999999999</v>
      </c>
      <c r="AI26">
        <f t="shared" si="2"/>
        <v>79.953841441804983</v>
      </c>
      <c r="AJ26" s="2"/>
      <c r="AN26">
        <v>60014</v>
      </c>
      <c r="AO26" t="s">
        <v>27</v>
      </c>
      <c r="AP26" t="s">
        <v>30</v>
      </c>
      <c r="AQ26">
        <v>1851232</v>
      </c>
      <c r="AR26">
        <v>0</v>
      </c>
      <c r="AS26">
        <v>0.27992699999999998</v>
      </c>
      <c r="AT26">
        <v>0.27992699999999998</v>
      </c>
      <c r="AU26">
        <v>279.926999999999</v>
      </c>
      <c r="AV26">
        <f t="shared" si="3"/>
        <v>50.455223314918001</v>
      </c>
      <c r="AW26" s="2"/>
    </row>
    <row r="27" spans="1:51">
      <c r="A27">
        <v>42944</v>
      </c>
      <c r="B27" t="s">
        <v>27</v>
      </c>
      <c r="C27" t="s">
        <v>35</v>
      </c>
      <c r="D27">
        <v>645788</v>
      </c>
      <c r="E27">
        <v>2.9999989999999999</v>
      </c>
      <c r="F27">
        <v>3.1520739999999998</v>
      </c>
      <c r="G27">
        <v>0.15207499999999899</v>
      </c>
      <c r="H27">
        <v>152.07499999999899</v>
      </c>
      <c r="I27">
        <f t="shared" si="0"/>
        <v>32.39829975700745</v>
      </c>
      <c r="N27">
        <v>47312</v>
      </c>
      <c r="O27" t="s">
        <v>25</v>
      </c>
      <c r="P27" t="s">
        <v>33</v>
      </c>
      <c r="Q27">
        <v>3102442</v>
      </c>
      <c r="R27">
        <v>0.99999899999999997</v>
      </c>
      <c r="S27">
        <v>1.242262</v>
      </c>
      <c r="T27">
        <v>0.24226300000000001</v>
      </c>
      <c r="U27">
        <v>242.26300000000001</v>
      </c>
      <c r="V27">
        <f t="shared" si="1"/>
        <v>97.702719888387051</v>
      </c>
      <c r="AA27">
        <v>50943</v>
      </c>
      <c r="AB27" t="s">
        <v>25</v>
      </c>
      <c r="AC27" t="s">
        <v>26</v>
      </c>
      <c r="AD27">
        <v>4026026</v>
      </c>
      <c r="AE27">
        <v>3</v>
      </c>
      <c r="AF27">
        <v>4.3119269999999998</v>
      </c>
      <c r="AG27">
        <v>1.3119269999999901</v>
      </c>
      <c r="AH27">
        <v>1311.9269999999999</v>
      </c>
      <c r="AI27">
        <f t="shared" si="2"/>
        <v>23.412995347355697</v>
      </c>
      <c r="AJ27" s="2"/>
      <c r="AN27">
        <v>60015</v>
      </c>
      <c r="AO27" t="s">
        <v>27</v>
      </c>
      <c r="AP27" t="s">
        <v>30</v>
      </c>
      <c r="AQ27">
        <v>2906262</v>
      </c>
      <c r="AR27">
        <v>1</v>
      </c>
      <c r="AS27">
        <v>1.3519270000000001</v>
      </c>
      <c r="AT27">
        <v>0.35192699999999999</v>
      </c>
      <c r="AU27">
        <v>351.92700000000002</v>
      </c>
      <c r="AV27">
        <f t="shared" si="3"/>
        <v>63.004598707060516</v>
      </c>
      <c r="AW27" s="2"/>
    </row>
    <row r="28" spans="1:51">
      <c r="A28">
        <v>49789</v>
      </c>
      <c r="B28" t="s">
        <v>25</v>
      </c>
      <c r="C28" t="s">
        <v>33</v>
      </c>
      <c r="D28">
        <v>918928</v>
      </c>
      <c r="E28">
        <v>0</v>
      </c>
      <c r="F28">
        <v>9.6419000000000005E-2</v>
      </c>
      <c r="G28">
        <v>9.6419000000000005E-2</v>
      </c>
      <c r="H28">
        <v>96.418999999999997</v>
      </c>
      <c r="I28">
        <f t="shared" si="0"/>
        <v>72.712476356449457</v>
      </c>
      <c r="N28">
        <v>47313</v>
      </c>
      <c r="O28" t="s">
        <v>25</v>
      </c>
      <c r="P28" t="s">
        <v>33</v>
      </c>
      <c r="Q28">
        <v>2507654</v>
      </c>
      <c r="R28">
        <v>1.9999990000000001</v>
      </c>
      <c r="S28">
        <v>2.1954039999999999</v>
      </c>
      <c r="T28">
        <v>0.195404999999999</v>
      </c>
      <c r="U28">
        <v>195.40499999999901</v>
      </c>
      <c r="V28">
        <f t="shared" si="1"/>
        <v>97.908864736661215</v>
      </c>
      <c r="AA28">
        <v>51940</v>
      </c>
      <c r="AB28" t="s">
        <v>27</v>
      </c>
      <c r="AC28" t="s">
        <v>35</v>
      </c>
      <c r="AD28">
        <v>1935020</v>
      </c>
      <c r="AE28">
        <v>0</v>
      </c>
      <c r="AF28">
        <v>0.46406900000000001</v>
      </c>
      <c r="AG28">
        <v>0.46406900000000001</v>
      </c>
      <c r="AH28">
        <v>464.06900000000002</v>
      </c>
      <c r="AI28">
        <f t="shared" si="2"/>
        <v>31.812146482224357</v>
      </c>
      <c r="AJ28" s="2"/>
      <c r="AN28">
        <v>60016</v>
      </c>
      <c r="AO28" t="s">
        <v>27</v>
      </c>
      <c r="AP28" t="s">
        <v>30</v>
      </c>
      <c r="AQ28">
        <v>11045508</v>
      </c>
      <c r="AR28">
        <v>2</v>
      </c>
      <c r="AS28">
        <v>2.991927</v>
      </c>
      <c r="AT28">
        <v>0.991927</v>
      </c>
      <c r="AU28">
        <v>991.92700000000002</v>
      </c>
      <c r="AV28">
        <f t="shared" si="3"/>
        <v>84.956391276856181</v>
      </c>
      <c r="AW28" s="2"/>
    </row>
    <row r="29" spans="1:51">
      <c r="A29">
        <v>46060</v>
      </c>
      <c r="B29" t="s">
        <v>25</v>
      </c>
      <c r="C29" t="s">
        <v>33</v>
      </c>
      <c r="D29">
        <v>1151984</v>
      </c>
      <c r="E29">
        <v>1</v>
      </c>
      <c r="F29">
        <v>1.1356040000000001</v>
      </c>
      <c r="G29">
        <v>0.135604</v>
      </c>
      <c r="H29">
        <v>135.60400000000001</v>
      </c>
      <c r="I29">
        <f t="shared" si="0"/>
        <v>64.813283012945789</v>
      </c>
      <c r="N29">
        <v>47314</v>
      </c>
      <c r="O29" t="s">
        <v>25</v>
      </c>
      <c r="P29" t="s">
        <v>33</v>
      </c>
      <c r="Q29">
        <v>36176</v>
      </c>
      <c r="R29">
        <v>2.9999989999999999</v>
      </c>
      <c r="S29">
        <v>3.0029460000000001</v>
      </c>
      <c r="T29">
        <v>2.9470000000002502E-3</v>
      </c>
      <c r="U29">
        <v>2.9470000000002501</v>
      </c>
      <c r="V29">
        <f t="shared" si="1"/>
        <v>93.65489533847186</v>
      </c>
      <c r="AA29">
        <v>51941</v>
      </c>
      <c r="AB29" t="s">
        <v>27</v>
      </c>
      <c r="AC29" t="s">
        <v>35</v>
      </c>
      <c r="AD29">
        <v>8964486</v>
      </c>
      <c r="AE29">
        <v>0.99999899999999997</v>
      </c>
      <c r="AF29">
        <v>3.128069</v>
      </c>
      <c r="AG29">
        <v>2.1280700000000001</v>
      </c>
      <c r="AH29">
        <v>2128.0700000000002</v>
      </c>
      <c r="AI29">
        <f t="shared" si="2"/>
        <v>32.138792644916371</v>
      </c>
      <c r="AJ29" s="2"/>
      <c r="AN29">
        <v>60017</v>
      </c>
      <c r="AO29" t="s">
        <v>27</v>
      </c>
      <c r="AP29" t="s">
        <v>30</v>
      </c>
      <c r="AQ29">
        <v>8004804</v>
      </c>
      <c r="AR29">
        <v>3</v>
      </c>
      <c r="AS29">
        <v>3.7519269999999998</v>
      </c>
      <c r="AT29">
        <v>0.75192699999999901</v>
      </c>
      <c r="AU29">
        <v>751.926999999999</v>
      </c>
      <c r="AV29">
        <f t="shared" si="3"/>
        <v>81.22039488052458</v>
      </c>
      <c r="AW29" s="2"/>
    </row>
    <row r="30" spans="1:51">
      <c r="A30">
        <v>41734</v>
      </c>
      <c r="B30" t="s">
        <v>25</v>
      </c>
      <c r="C30" t="s">
        <v>33</v>
      </c>
      <c r="D30">
        <v>1931086</v>
      </c>
      <c r="E30">
        <v>2.0000830000000001</v>
      </c>
      <c r="F30">
        <v>2.2274600000000002</v>
      </c>
      <c r="G30">
        <v>0.227377</v>
      </c>
      <c r="H30">
        <v>227.37700000000001</v>
      </c>
      <c r="I30">
        <f t="shared" si="0"/>
        <v>64.795546461486595</v>
      </c>
      <c r="N30">
        <v>36539</v>
      </c>
      <c r="O30" t="s">
        <v>39</v>
      </c>
      <c r="P30" t="s">
        <v>38</v>
      </c>
      <c r="Q30">
        <v>3251810</v>
      </c>
      <c r="R30">
        <v>0</v>
      </c>
      <c r="S30">
        <v>0.294931</v>
      </c>
      <c r="T30">
        <v>0.294931</v>
      </c>
      <c r="U30">
        <v>294.93099999999998</v>
      </c>
      <c r="V30">
        <f t="shared" si="1"/>
        <v>84.119137800584085</v>
      </c>
      <c r="AA30">
        <v>51943</v>
      </c>
      <c r="AB30" t="s">
        <v>27</v>
      </c>
      <c r="AC30" t="s">
        <v>35</v>
      </c>
      <c r="AD30">
        <v>2042252</v>
      </c>
      <c r="AE30">
        <v>2.9999989999999999</v>
      </c>
      <c r="AF30">
        <v>3.4720689999999998</v>
      </c>
      <c r="AG30">
        <v>0.47206999999999999</v>
      </c>
      <c r="AH30">
        <v>472.07</v>
      </c>
      <c r="AI30">
        <f t="shared" si="2"/>
        <v>33.006008092516737</v>
      </c>
      <c r="AJ30" s="2"/>
      <c r="AN30">
        <v>53681</v>
      </c>
      <c r="AO30" t="s">
        <v>27</v>
      </c>
      <c r="AP30" t="s">
        <v>31</v>
      </c>
      <c r="AQ30">
        <v>945146</v>
      </c>
      <c r="AR30">
        <v>0</v>
      </c>
      <c r="AS30">
        <v>0.20008000000000001</v>
      </c>
      <c r="AT30">
        <v>0.20008000000000001</v>
      </c>
      <c r="AU30">
        <v>200.08</v>
      </c>
      <c r="AV30">
        <f t="shared" si="3"/>
        <v>36.040042601123609</v>
      </c>
      <c r="AW30" s="2"/>
    </row>
    <row r="31" spans="1:51">
      <c r="A31">
        <v>51373</v>
      </c>
      <c r="B31" t="s">
        <v>25</v>
      </c>
      <c r="C31" t="s">
        <v>33</v>
      </c>
      <c r="D31">
        <v>942898</v>
      </c>
      <c r="E31">
        <v>3</v>
      </c>
      <c r="F31">
        <v>3.1514639999999998</v>
      </c>
      <c r="G31">
        <v>0.15146399999999899</v>
      </c>
      <c r="H31">
        <v>151.463999999999</v>
      </c>
      <c r="I31">
        <f t="shared" si="0"/>
        <v>47.494723793948467</v>
      </c>
      <c r="N31">
        <v>36540</v>
      </c>
      <c r="O31" t="s">
        <v>39</v>
      </c>
      <c r="P31" t="s">
        <v>38</v>
      </c>
      <c r="Q31">
        <v>2761526</v>
      </c>
      <c r="R31">
        <v>1</v>
      </c>
      <c r="S31">
        <v>1.218696</v>
      </c>
      <c r="T31">
        <v>0.218696</v>
      </c>
      <c r="U31">
        <v>218.696</v>
      </c>
      <c r="V31">
        <f t="shared" si="1"/>
        <v>96.338165134728968</v>
      </c>
      <c r="AA31">
        <v>51940</v>
      </c>
      <c r="AB31" t="s">
        <v>27</v>
      </c>
      <c r="AC31" t="s">
        <v>35</v>
      </c>
      <c r="AD31">
        <v>1935020</v>
      </c>
      <c r="AE31">
        <v>0</v>
      </c>
      <c r="AF31">
        <v>0.46392699999999998</v>
      </c>
      <c r="AG31">
        <v>0.46392699999999998</v>
      </c>
      <c r="AH31">
        <v>463.926999999999</v>
      </c>
      <c r="AI31">
        <f t="shared" si="2"/>
        <v>31.821883627940188</v>
      </c>
      <c r="AJ31" s="2"/>
      <c r="AN31">
        <v>53682</v>
      </c>
      <c r="AO31" t="s">
        <v>27</v>
      </c>
      <c r="AP31" t="s">
        <v>31</v>
      </c>
      <c r="AQ31">
        <v>2109162</v>
      </c>
      <c r="AR31">
        <v>0.99999899999999997</v>
      </c>
      <c r="AS31">
        <v>1.2880689999999999</v>
      </c>
      <c r="AT31">
        <v>0.28806999999999899</v>
      </c>
      <c r="AU31">
        <v>288.06999999999903</v>
      </c>
      <c r="AV31">
        <f t="shared" si="3"/>
        <v>55.860134787795907</v>
      </c>
      <c r="AW31" s="2"/>
    </row>
    <row r="32" spans="1:51">
      <c r="A32">
        <v>42941</v>
      </c>
      <c r="B32" t="s">
        <v>27</v>
      </c>
      <c r="C32" t="s">
        <v>35</v>
      </c>
      <c r="D32">
        <v>488576</v>
      </c>
      <c r="E32">
        <v>0</v>
      </c>
      <c r="F32">
        <v>0.135931</v>
      </c>
      <c r="G32">
        <v>0.135931</v>
      </c>
      <c r="H32">
        <v>135.93099999999899</v>
      </c>
      <c r="I32">
        <f t="shared" si="0"/>
        <v>27.422288238150443</v>
      </c>
      <c r="N32">
        <v>47311</v>
      </c>
      <c r="O32" t="s">
        <v>25</v>
      </c>
      <c r="P32" t="s">
        <v>33</v>
      </c>
      <c r="Q32">
        <v>2654028</v>
      </c>
      <c r="R32">
        <v>0</v>
      </c>
      <c r="S32">
        <v>0.24393100000000001</v>
      </c>
      <c r="T32">
        <v>0.24393100000000001</v>
      </c>
      <c r="U32">
        <v>243.93100000000001</v>
      </c>
      <c r="V32">
        <f t="shared" si="1"/>
        <v>83.009649076929023</v>
      </c>
      <c r="AA32">
        <v>51941</v>
      </c>
      <c r="AB32" t="s">
        <v>27</v>
      </c>
      <c r="AC32" t="s">
        <v>35</v>
      </c>
      <c r="AD32">
        <v>8964486</v>
      </c>
      <c r="AE32">
        <v>1</v>
      </c>
      <c r="AF32">
        <v>3.1279270000000001</v>
      </c>
      <c r="AG32">
        <v>2.1279270000000001</v>
      </c>
      <c r="AH32">
        <v>2127.9270000000001</v>
      </c>
      <c r="AI32">
        <f t="shared" si="2"/>
        <v>32.140952421707688</v>
      </c>
      <c r="AJ32" s="2"/>
      <c r="AN32">
        <v>53683</v>
      </c>
      <c r="AO32" t="s">
        <v>27</v>
      </c>
      <c r="AP32" t="s">
        <v>31</v>
      </c>
      <c r="AQ32">
        <v>3736292</v>
      </c>
      <c r="AR32">
        <v>1.9999990000000001</v>
      </c>
      <c r="AS32">
        <v>2.4160689999999998</v>
      </c>
      <c r="AT32">
        <v>0.416069999999999</v>
      </c>
      <c r="AU32">
        <v>416.06999999999903</v>
      </c>
      <c r="AV32">
        <f t="shared" si="3"/>
        <v>68.511658499659177</v>
      </c>
      <c r="AW32" s="2"/>
    </row>
    <row r="33" spans="1:49">
      <c r="A33">
        <v>42942</v>
      </c>
      <c r="B33" t="s">
        <v>27</v>
      </c>
      <c r="C33" t="s">
        <v>35</v>
      </c>
      <c r="D33">
        <v>485854</v>
      </c>
      <c r="E33">
        <v>1</v>
      </c>
      <c r="F33">
        <v>1.1759269999999999</v>
      </c>
      <c r="G33">
        <v>0.175926999999999</v>
      </c>
      <c r="H33">
        <v>175.926999999999</v>
      </c>
      <c r="I33">
        <f t="shared" si="0"/>
        <v>21.069942934205429</v>
      </c>
      <c r="N33">
        <v>47312</v>
      </c>
      <c r="O33" t="s">
        <v>25</v>
      </c>
      <c r="P33" t="s">
        <v>33</v>
      </c>
      <c r="Q33">
        <v>3104278</v>
      </c>
      <c r="R33">
        <v>1</v>
      </c>
      <c r="S33">
        <v>1.2502279999999999</v>
      </c>
      <c r="T33">
        <v>0.25022799999999901</v>
      </c>
      <c r="U33">
        <v>250.22799999999901</v>
      </c>
      <c r="V33">
        <f t="shared" si="1"/>
        <v>94.648726747925011</v>
      </c>
      <c r="AA33">
        <v>51943</v>
      </c>
      <c r="AB33" t="s">
        <v>27</v>
      </c>
      <c r="AC33" t="s">
        <v>35</v>
      </c>
      <c r="AD33">
        <v>2042252</v>
      </c>
      <c r="AE33">
        <v>3.0000230000000001</v>
      </c>
      <c r="AF33">
        <v>3.471927</v>
      </c>
      <c r="AG33">
        <v>0.47190399999999899</v>
      </c>
      <c r="AH33">
        <v>471.90399999999897</v>
      </c>
      <c r="AI33">
        <f t="shared" si="2"/>
        <v>33.017618499174432</v>
      </c>
      <c r="AJ33" s="2"/>
      <c r="AN33">
        <v>53684</v>
      </c>
      <c r="AO33" t="s">
        <v>27</v>
      </c>
      <c r="AP33" t="s">
        <v>31</v>
      </c>
      <c r="AQ33">
        <v>3755984</v>
      </c>
      <c r="AR33">
        <v>2.9999989999999999</v>
      </c>
      <c r="AS33">
        <v>3.4160689999999998</v>
      </c>
      <c r="AT33">
        <v>0.416069999999999</v>
      </c>
      <c r="AU33">
        <v>416.06999999999903</v>
      </c>
      <c r="AV33">
        <f t="shared" si="3"/>
        <v>68.872746867264084</v>
      </c>
      <c r="AW33" s="2"/>
    </row>
    <row r="34" spans="1:49">
      <c r="A34">
        <v>42943</v>
      </c>
      <c r="B34" t="s">
        <v>27</v>
      </c>
      <c r="C34" t="s">
        <v>35</v>
      </c>
      <c r="D34">
        <v>782696</v>
      </c>
      <c r="E34">
        <v>2</v>
      </c>
      <c r="F34">
        <v>2.2279309999999999</v>
      </c>
      <c r="G34">
        <v>0.227930999999999</v>
      </c>
      <c r="H34">
        <v>227.93099999999899</v>
      </c>
      <c r="I34">
        <f t="shared" si="0"/>
        <v>26.198703037459918</v>
      </c>
      <c r="N34">
        <v>47313</v>
      </c>
      <c r="O34" t="s">
        <v>25</v>
      </c>
      <c r="P34" t="s">
        <v>33</v>
      </c>
      <c r="Q34">
        <v>2508464</v>
      </c>
      <c r="R34">
        <v>2</v>
      </c>
      <c r="S34">
        <v>2.1988439999999998</v>
      </c>
      <c r="T34">
        <v>0.19884399999999899</v>
      </c>
      <c r="U34">
        <v>198.843999999999</v>
      </c>
      <c r="V34">
        <f t="shared" si="1"/>
        <v>96.246613040562437</v>
      </c>
      <c r="AA34">
        <v>39247</v>
      </c>
      <c r="AB34" t="s">
        <v>27</v>
      </c>
      <c r="AC34" t="s">
        <v>32</v>
      </c>
      <c r="AD34">
        <v>1107512</v>
      </c>
      <c r="AE34">
        <v>0</v>
      </c>
      <c r="AF34">
        <v>0.268069</v>
      </c>
      <c r="AG34">
        <v>0.268069</v>
      </c>
      <c r="AH34">
        <v>268.06900000000002</v>
      </c>
      <c r="AI34">
        <f t="shared" si="2"/>
        <v>31.520414505570393</v>
      </c>
      <c r="AJ34" s="2"/>
      <c r="AN34">
        <v>53681</v>
      </c>
      <c r="AO34" t="s">
        <v>27</v>
      </c>
      <c r="AP34" t="s">
        <v>31</v>
      </c>
      <c r="AQ34">
        <v>945146</v>
      </c>
      <c r="AR34">
        <v>0</v>
      </c>
      <c r="AS34">
        <v>0.199931</v>
      </c>
      <c r="AT34">
        <v>0.199931</v>
      </c>
      <c r="AU34">
        <v>199.93100000000001</v>
      </c>
      <c r="AV34">
        <f t="shared" si="3"/>
        <v>36.066901699250302</v>
      </c>
      <c r="AW34" s="2"/>
    </row>
    <row r="35" spans="1:49">
      <c r="A35">
        <v>42944</v>
      </c>
      <c r="B35" t="s">
        <v>27</v>
      </c>
      <c r="C35" t="s">
        <v>35</v>
      </c>
      <c r="D35">
        <v>645788</v>
      </c>
      <c r="E35">
        <v>3</v>
      </c>
      <c r="F35">
        <v>3.1519309999999998</v>
      </c>
      <c r="G35">
        <v>0.15193099999999901</v>
      </c>
      <c r="H35">
        <v>151.93099999999899</v>
      </c>
      <c r="I35">
        <f t="shared" si="0"/>
        <v>32.429006822484595</v>
      </c>
      <c r="N35">
        <v>47314</v>
      </c>
      <c r="O35" t="s">
        <v>25</v>
      </c>
      <c r="P35" t="s">
        <v>33</v>
      </c>
      <c r="Q35">
        <v>36500</v>
      </c>
      <c r="R35">
        <v>3</v>
      </c>
      <c r="S35">
        <v>3.0399310000000002</v>
      </c>
      <c r="T35">
        <v>3.9931000000000098E-2</v>
      </c>
      <c r="U35">
        <v>39.931000000000097</v>
      </c>
      <c r="V35">
        <f t="shared" si="1"/>
        <v>6.9738524051645161</v>
      </c>
      <c r="AA35">
        <v>39248</v>
      </c>
      <c r="AB35" t="s">
        <v>27</v>
      </c>
      <c r="AC35" t="s">
        <v>32</v>
      </c>
      <c r="AD35">
        <v>2388468</v>
      </c>
      <c r="AE35">
        <v>0.99999899999999997</v>
      </c>
      <c r="AF35">
        <v>1.5840689999999999</v>
      </c>
      <c r="AG35">
        <v>0.58406999999999998</v>
      </c>
      <c r="AH35">
        <v>584.06999999999903</v>
      </c>
      <c r="AI35">
        <f t="shared" si="2"/>
        <v>31.199282101915276</v>
      </c>
      <c r="AJ35" s="2"/>
      <c r="AN35">
        <v>53682</v>
      </c>
      <c r="AO35" t="s">
        <v>27</v>
      </c>
      <c r="AP35" t="s">
        <v>31</v>
      </c>
      <c r="AQ35">
        <v>2109162</v>
      </c>
      <c r="AR35">
        <v>1</v>
      </c>
      <c r="AS35">
        <v>1.287927</v>
      </c>
      <c r="AT35">
        <v>0.28792699999999999</v>
      </c>
      <c r="AU35">
        <v>287.92700000000002</v>
      </c>
      <c r="AV35">
        <f t="shared" si="3"/>
        <v>55.887877928503791</v>
      </c>
      <c r="AW35" s="2"/>
    </row>
    <row r="36" spans="1:49">
      <c r="A36">
        <v>49789</v>
      </c>
      <c r="B36" t="s">
        <v>25</v>
      </c>
      <c r="C36" t="s">
        <v>29</v>
      </c>
      <c r="D36">
        <v>1174308</v>
      </c>
      <c r="E36">
        <v>0</v>
      </c>
      <c r="F36">
        <v>0.20760799999999999</v>
      </c>
      <c r="G36">
        <v>0.20760799999999999</v>
      </c>
      <c r="H36">
        <v>207.60799999999901</v>
      </c>
      <c r="I36">
        <f t="shared" si="0"/>
        <v>43.154690730622939</v>
      </c>
      <c r="N36">
        <v>36539</v>
      </c>
      <c r="O36" t="s">
        <v>39</v>
      </c>
      <c r="P36" t="s">
        <v>38</v>
      </c>
      <c r="Q36">
        <v>3251216</v>
      </c>
      <c r="R36">
        <v>0</v>
      </c>
      <c r="S36">
        <v>0.25329400000000002</v>
      </c>
      <c r="T36">
        <v>0.25329400000000002</v>
      </c>
      <c r="U36">
        <v>253.29400000000001</v>
      </c>
      <c r="V36">
        <f t="shared" si="1"/>
        <v>97.92892674249093</v>
      </c>
      <c r="AA36">
        <v>39249</v>
      </c>
      <c r="AB36" t="s">
        <v>27</v>
      </c>
      <c r="AC36" t="s">
        <v>32</v>
      </c>
      <c r="AD36">
        <v>1975168</v>
      </c>
      <c r="AE36">
        <v>1.9999990000000001</v>
      </c>
      <c r="AF36">
        <v>2.4440689999999998</v>
      </c>
      <c r="AG36">
        <v>0.44406999999999902</v>
      </c>
      <c r="AH36">
        <v>444.06999999999903</v>
      </c>
      <c r="AI36">
        <f t="shared" si="2"/>
        <v>33.934595756299757</v>
      </c>
      <c r="AJ36" s="2"/>
      <c r="AN36">
        <v>53683</v>
      </c>
      <c r="AO36" t="s">
        <v>27</v>
      </c>
      <c r="AP36" t="s">
        <v>31</v>
      </c>
      <c r="AQ36">
        <v>3736292</v>
      </c>
      <c r="AR36">
        <v>2</v>
      </c>
      <c r="AS36">
        <v>2.4159269999999999</v>
      </c>
      <c r="AT36">
        <v>0.41592699999999899</v>
      </c>
      <c r="AU36">
        <v>415.926999999999</v>
      </c>
      <c r="AV36">
        <f t="shared" si="3"/>
        <v>68.53521351572077</v>
      </c>
      <c r="AW36" s="2"/>
    </row>
    <row r="37" spans="1:49">
      <c r="A37">
        <v>46060</v>
      </c>
      <c r="B37" t="s">
        <v>25</v>
      </c>
      <c r="C37" t="s">
        <v>29</v>
      </c>
      <c r="D37">
        <v>827156</v>
      </c>
      <c r="E37">
        <v>1</v>
      </c>
      <c r="F37">
        <v>1.171608</v>
      </c>
      <c r="G37">
        <v>0.17160799999999901</v>
      </c>
      <c r="H37">
        <v>171.60799999999901</v>
      </c>
      <c r="I37">
        <f t="shared" si="0"/>
        <v>36.773923493605551</v>
      </c>
      <c r="N37">
        <v>36540</v>
      </c>
      <c r="O37" t="s">
        <v>39</v>
      </c>
      <c r="P37" t="s">
        <v>38</v>
      </c>
      <c r="Q37">
        <v>2760716</v>
      </c>
      <c r="R37">
        <v>1</v>
      </c>
      <c r="S37">
        <v>1.2153179999999999</v>
      </c>
      <c r="T37">
        <v>0.21531799999999901</v>
      </c>
      <c r="U37">
        <v>215.31799999999899</v>
      </c>
      <c r="V37">
        <f t="shared" si="1"/>
        <v>97.820858231706012</v>
      </c>
      <c r="AA37">
        <v>39250</v>
      </c>
      <c r="AB37" t="s">
        <v>27</v>
      </c>
      <c r="AC37" t="s">
        <v>32</v>
      </c>
      <c r="AD37">
        <v>2464374</v>
      </c>
      <c r="AE37">
        <v>2.9999989999999999</v>
      </c>
      <c r="AF37">
        <v>3.600069</v>
      </c>
      <c r="AG37">
        <v>0.60006999999999999</v>
      </c>
      <c r="AH37">
        <v>600.07000000000005</v>
      </c>
      <c r="AI37">
        <f t="shared" si="2"/>
        <v>31.332480408210184</v>
      </c>
      <c r="AJ37" s="2"/>
      <c r="AN37">
        <v>53684</v>
      </c>
      <c r="AO37" t="s">
        <v>27</v>
      </c>
      <c r="AP37" t="s">
        <v>31</v>
      </c>
      <c r="AQ37">
        <v>3755984</v>
      </c>
      <c r="AR37">
        <v>3</v>
      </c>
      <c r="AS37">
        <v>3.4159269999999999</v>
      </c>
      <c r="AT37">
        <v>0.41592699999999899</v>
      </c>
      <c r="AU37">
        <v>415.926999999999</v>
      </c>
      <c r="AV37">
        <f t="shared" si="3"/>
        <v>68.896426029237261</v>
      </c>
      <c r="AW37" s="2"/>
    </row>
    <row r="38" spans="1:49">
      <c r="A38">
        <v>41734</v>
      </c>
      <c r="B38" t="s">
        <v>25</v>
      </c>
      <c r="C38" t="s">
        <v>29</v>
      </c>
      <c r="D38">
        <v>1409404</v>
      </c>
      <c r="E38">
        <v>2</v>
      </c>
      <c r="F38">
        <v>2.3956080000000002</v>
      </c>
      <c r="G38">
        <v>0.39560800000000002</v>
      </c>
      <c r="H38">
        <v>395.608</v>
      </c>
      <c r="I38">
        <f t="shared" si="0"/>
        <v>27.180691922109446</v>
      </c>
      <c r="N38">
        <v>59565</v>
      </c>
      <c r="O38" t="s">
        <v>27</v>
      </c>
      <c r="P38" t="s">
        <v>40</v>
      </c>
      <c r="Q38">
        <v>2139044</v>
      </c>
      <c r="R38">
        <v>0</v>
      </c>
      <c r="S38">
        <v>0.17342399999999999</v>
      </c>
      <c r="T38">
        <v>0.17342399999999999</v>
      </c>
      <c r="U38">
        <v>173.42400000000001</v>
      </c>
      <c r="V38">
        <f t="shared" si="1"/>
        <v>94.102376808879541</v>
      </c>
      <c r="AA38">
        <v>39247</v>
      </c>
      <c r="AB38" t="s">
        <v>27</v>
      </c>
      <c r="AC38" t="s">
        <v>32</v>
      </c>
      <c r="AD38">
        <v>1107512</v>
      </c>
      <c r="AE38">
        <v>0</v>
      </c>
      <c r="AF38">
        <v>0.26792700000000003</v>
      </c>
      <c r="AG38">
        <v>0.26792700000000003</v>
      </c>
      <c r="AH38">
        <v>267.92700000000002</v>
      </c>
      <c r="AI38">
        <f t="shared" si="2"/>
        <v>31.5371201711427</v>
      </c>
      <c r="AJ38" s="2"/>
      <c r="AN38">
        <v>39247</v>
      </c>
      <c r="AO38" t="s">
        <v>27</v>
      </c>
      <c r="AP38" t="s">
        <v>32</v>
      </c>
      <c r="AQ38">
        <v>1081676</v>
      </c>
      <c r="AR38">
        <v>0</v>
      </c>
      <c r="AS38">
        <v>0.172074</v>
      </c>
      <c r="AT38">
        <v>0.172074</v>
      </c>
      <c r="AU38">
        <v>172.07400000000001</v>
      </c>
      <c r="AV38">
        <f t="shared" si="3"/>
        <v>47.95920917154465</v>
      </c>
      <c r="AW38" s="2"/>
    </row>
    <row r="39" spans="1:49">
      <c r="A39">
        <v>51373</v>
      </c>
      <c r="B39" t="s">
        <v>25</v>
      </c>
      <c r="C39" t="s">
        <v>29</v>
      </c>
      <c r="D39">
        <v>3578768</v>
      </c>
      <c r="E39">
        <v>3</v>
      </c>
      <c r="F39">
        <v>3.6077210000000002</v>
      </c>
      <c r="G39">
        <v>0.60772099999999996</v>
      </c>
      <c r="H39">
        <v>607.721</v>
      </c>
      <c r="I39">
        <f t="shared" si="0"/>
        <v>44.928236818889751</v>
      </c>
      <c r="N39">
        <v>59566</v>
      </c>
      <c r="O39" t="s">
        <v>27</v>
      </c>
      <c r="P39" t="s">
        <v>40</v>
      </c>
      <c r="Q39">
        <v>2368966</v>
      </c>
      <c r="R39">
        <v>0.99999899999999997</v>
      </c>
      <c r="S39">
        <v>1.185665</v>
      </c>
      <c r="T39">
        <v>0.185666</v>
      </c>
      <c r="U39">
        <v>185.666</v>
      </c>
      <c r="V39">
        <f t="shared" si="1"/>
        <v>97.345643494862756</v>
      </c>
      <c r="AA39">
        <v>39248</v>
      </c>
      <c r="AB39" t="s">
        <v>27</v>
      </c>
      <c r="AC39" t="s">
        <v>32</v>
      </c>
      <c r="AD39">
        <v>2388468</v>
      </c>
      <c r="AE39">
        <v>1</v>
      </c>
      <c r="AF39">
        <v>1.5839270000000001</v>
      </c>
      <c r="AG39">
        <v>0.58392699999999997</v>
      </c>
      <c r="AH39">
        <v>583.92700000000002</v>
      </c>
      <c r="AI39">
        <f t="shared" si="2"/>
        <v>31.206922607219095</v>
      </c>
      <c r="AJ39" s="2"/>
      <c r="AN39">
        <v>39248</v>
      </c>
      <c r="AO39" t="s">
        <v>27</v>
      </c>
      <c r="AP39" t="s">
        <v>32</v>
      </c>
      <c r="AQ39">
        <v>2203736</v>
      </c>
      <c r="AR39">
        <v>0.99999899999999997</v>
      </c>
      <c r="AS39">
        <v>1.2960689999999999</v>
      </c>
      <c r="AT39">
        <v>0.296069999999999</v>
      </c>
      <c r="AU39">
        <v>296.06999999999903</v>
      </c>
      <c r="AV39">
        <f t="shared" si="3"/>
        <v>56.787825131620245</v>
      </c>
      <c r="AW39" s="2"/>
    </row>
    <row r="40" spans="1:49">
      <c r="A40">
        <v>43985</v>
      </c>
      <c r="B40" t="s">
        <v>27</v>
      </c>
      <c r="C40" t="s">
        <v>30</v>
      </c>
      <c r="D40">
        <v>622198</v>
      </c>
      <c r="E40">
        <v>0</v>
      </c>
      <c r="F40">
        <v>0.204069</v>
      </c>
      <c r="G40">
        <v>0.204069</v>
      </c>
      <c r="H40">
        <v>204.06899999999999</v>
      </c>
      <c r="I40">
        <f t="shared" si="0"/>
        <v>23.261710590803538</v>
      </c>
      <c r="N40">
        <v>59567</v>
      </c>
      <c r="O40" t="s">
        <v>27</v>
      </c>
      <c r="P40" t="s">
        <v>40</v>
      </c>
      <c r="Q40">
        <v>3726124</v>
      </c>
      <c r="R40">
        <v>1.9999990000000001</v>
      </c>
      <c r="S40">
        <v>2.2911709999999998</v>
      </c>
      <c r="T40">
        <v>0.29117199999999899</v>
      </c>
      <c r="U40">
        <v>291.171999999999</v>
      </c>
      <c r="V40">
        <f t="shared" si="1"/>
        <v>97.633254805954806</v>
      </c>
      <c r="AA40">
        <v>39249</v>
      </c>
      <c r="AB40" t="s">
        <v>27</v>
      </c>
      <c r="AC40" t="s">
        <v>32</v>
      </c>
      <c r="AD40">
        <v>1975168</v>
      </c>
      <c r="AE40">
        <v>2</v>
      </c>
      <c r="AF40">
        <v>2.443927</v>
      </c>
      <c r="AG40">
        <v>0.44392699999999902</v>
      </c>
      <c r="AH40">
        <v>443.926999999999</v>
      </c>
      <c r="AI40">
        <f t="shared" si="2"/>
        <v>33.94552693911394</v>
      </c>
      <c r="AJ40" s="2"/>
      <c r="AN40">
        <v>39249</v>
      </c>
      <c r="AO40" t="s">
        <v>27</v>
      </c>
      <c r="AP40" t="s">
        <v>32</v>
      </c>
      <c r="AQ40">
        <v>5048828</v>
      </c>
      <c r="AR40">
        <v>1.9999990000000001</v>
      </c>
      <c r="AS40">
        <v>2.5200689999999999</v>
      </c>
      <c r="AT40">
        <v>0.52006999999999903</v>
      </c>
      <c r="AU40">
        <v>520.06999999999903</v>
      </c>
      <c r="AV40">
        <f t="shared" si="3"/>
        <v>74.065992524894625</v>
      </c>
      <c r="AW40" s="2"/>
    </row>
    <row r="41" spans="1:49">
      <c r="A41">
        <v>43986</v>
      </c>
      <c r="B41" t="s">
        <v>27</v>
      </c>
      <c r="C41" t="s">
        <v>30</v>
      </c>
      <c r="D41">
        <v>266452</v>
      </c>
      <c r="E41">
        <v>0.99999899999999997</v>
      </c>
      <c r="F41">
        <v>1.1720740000000001</v>
      </c>
      <c r="G41">
        <v>0.17207500000000001</v>
      </c>
      <c r="H41">
        <v>172.07499999999999</v>
      </c>
      <c r="I41">
        <f t="shared" si="0"/>
        <v>11.81384530954889</v>
      </c>
      <c r="N41">
        <v>59568</v>
      </c>
      <c r="O41" t="s">
        <v>27</v>
      </c>
      <c r="P41" t="s">
        <v>40</v>
      </c>
      <c r="Q41">
        <v>36230</v>
      </c>
      <c r="R41">
        <v>2.9999989999999999</v>
      </c>
      <c r="S41">
        <v>3.0028350000000001</v>
      </c>
      <c r="T41">
        <v>2.8360000000002801E-3</v>
      </c>
      <c r="U41">
        <v>2.8360000000002801</v>
      </c>
      <c r="V41">
        <f t="shared" si="1"/>
        <v>97.465784156262416</v>
      </c>
      <c r="AA41">
        <v>39250</v>
      </c>
      <c r="AB41" t="s">
        <v>27</v>
      </c>
      <c r="AC41" t="s">
        <v>32</v>
      </c>
      <c r="AD41">
        <v>2464374</v>
      </c>
      <c r="AE41">
        <v>3</v>
      </c>
      <c r="AF41">
        <v>3.5999270000000001</v>
      </c>
      <c r="AG41">
        <v>0.59992699999999999</v>
      </c>
      <c r="AH41">
        <v>599.92700000000002</v>
      </c>
      <c r="AI41">
        <f t="shared" si="2"/>
        <v>31.339948891372927</v>
      </c>
      <c r="AJ41" s="2"/>
      <c r="AN41">
        <v>39250</v>
      </c>
      <c r="AO41" t="s">
        <v>27</v>
      </c>
      <c r="AP41" t="s">
        <v>32</v>
      </c>
      <c r="AQ41">
        <v>2852380</v>
      </c>
      <c r="AR41">
        <v>2.9999989999999999</v>
      </c>
      <c r="AS41">
        <v>3.3160690000000002</v>
      </c>
      <c r="AT41">
        <v>0.31607000000000002</v>
      </c>
      <c r="AU41">
        <v>316.07</v>
      </c>
      <c r="AV41">
        <f t="shared" si="3"/>
        <v>68.851622656521897</v>
      </c>
      <c r="AW41" s="2"/>
    </row>
    <row r="42" spans="1:49">
      <c r="A42">
        <v>43987</v>
      </c>
      <c r="B42" t="s">
        <v>27</v>
      </c>
      <c r="C42" t="s">
        <v>30</v>
      </c>
      <c r="D42">
        <v>365260</v>
      </c>
      <c r="E42">
        <v>1.9999990000000001</v>
      </c>
      <c r="F42">
        <v>2.396074</v>
      </c>
      <c r="G42">
        <v>0.39607499999999901</v>
      </c>
      <c r="H42">
        <v>396.07499999999902</v>
      </c>
      <c r="I42">
        <f t="shared" si="0"/>
        <v>7.0358206059064115</v>
      </c>
      <c r="N42">
        <v>59565</v>
      </c>
      <c r="O42" t="s">
        <v>27</v>
      </c>
      <c r="P42" t="s">
        <v>40</v>
      </c>
      <c r="Q42">
        <v>2139152</v>
      </c>
      <c r="R42">
        <v>0</v>
      </c>
      <c r="S42">
        <v>0.21193100000000001</v>
      </c>
      <c r="T42">
        <v>0.21193100000000001</v>
      </c>
      <c r="U42">
        <v>211.93100000000001</v>
      </c>
      <c r="V42">
        <f t="shared" si="1"/>
        <v>77.008245940011122</v>
      </c>
      <c r="AA42">
        <v>39488</v>
      </c>
      <c r="AB42" t="s">
        <v>25</v>
      </c>
      <c r="AC42" t="s">
        <v>39</v>
      </c>
      <c r="AD42">
        <v>2936070</v>
      </c>
      <c r="AE42">
        <v>0</v>
      </c>
      <c r="AF42">
        <v>0.268069</v>
      </c>
      <c r="AG42">
        <v>0.268069</v>
      </c>
      <c r="AH42">
        <v>268.06900000000002</v>
      </c>
      <c r="AI42">
        <f t="shared" si="2"/>
        <v>83.562203766072116</v>
      </c>
      <c r="AJ42" s="2"/>
      <c r="AN42">
        <v>39247</v>
      </c>
      <c r="AO42" t="s">
        <v>27</v>
      </c>
      <c r="AP42" t="s">
        <v>32</v>
      </c>
      <c r="AQ42">
        <v>1081676</v>
      </c>
      <c r="AR42">
        <v>0</v>
      </c>
      <c r="AS42">
        <v>0.171931</v>
      </c>
      <c r="AT42">
        <v>0.171931</v>
      </c>
      <c r="AU42">
        <v>171.93100000000001</v>
      </c>
      <c r="AV42">
        <f t="shared" si="3"/>
        <v>47.999098236992594</v>
      </c>
      <c r="AW42" s="2"/>
    </row>
    <row r="43" spans="1:49">
      <c r="A43">
        <v>43988</v>
      </c>
      <c r="B43" t="s">
        <v>27</v>
      </c>
      <c r="C43" t="s">
        <v>30</v>
      </c>
      <c r="D43">
        <v>1335878</v>
      </c>
      <c r="E43">
        <v>2.9999989999999999</v>
      </c>
      <c r="F43">
        <v>3.6480739999999998</v>
      </c>
      <c r="G43">
        <v>0.64807499999999996</v>
      </c>
      <c r="H43">
        <v>648.07499999999902</v>
      </c>
      <c r="I43">
        <f t="shared" si="0"/>
        <v>15.726482749091081</v>
      </c>
      <c r="N43">
        <v>59566</v>
      </c>
      <c r="O43" t="s">
        <v>27</v>
      </c>
      <c r="P43" t="s">
        <v>40</v>
      </c>
      <c r="Q43">
        <v>2371126</v>
      </c>
      <c r="R43">
        <v>1</v>
      </c>
      <c r="S43">
        <v>1.1951350000000001</v>
      </c>
      <c r="T43">
        <v>0.195135</v>
      </c>
      <c r="U43">
        <v>195.13499999999999</v>
      </c>
      <c r="V43">
        <f t="shared" si="1"/>
        <v>92.706360915800289</v>
      </c>
      <c r="AA43">
        <v>39488</v>
      </c>
      <c r="AB43" t="s">
        <v>25</v>
      </c>
      <c r="AC43" t="s">
        <v>39</v>
      </c>
      <c r="AD43">
        <v>2936070</v>
      </c>
      <c r="AE43">
        <v>0</v>
      </c>
      <c r="AF43">
        <v>0.26792700000000003</v>
      </c>
      <c r="AG43">
        <v>0.26792700000000003</v>
      </c>
      <c r="AH43">
        <v>267.92700000000002</v>
      </c>
      <c r="AI43">
        <f t="shared" si="2"/>
        <v>83.606491325499803</v>
      </c>
      <c r="AJ43" s="2"/>
      <c r="AN43">
        <v>39248</v>
      </c>
      <c r="AO43" t="s">
        <v>27</v>
      </c>
      <c r="AP43" t="s">
        <v>32</v>
      </c>
      <c r="AQ43">
        <v>2203736</v>
      </c>
      <c r="AR43">
        <v>1</v>
      </c>
      <c r="AS43">
        <v>1.2959270000000001</v>
      </c>
      <c r="AT43">
        <v>0.295927</v>
      </c>
      <c r="AU43">
        <v>295.92700000000002</v>
      </c>
      <c r="AV43">
        <f t="shared" si="3"/>
        <v>56.81526655803205</v>
      </c>
      <c r="AW43" s="2"/>
    </row>
    <row r="44" spans="1:49">
      <c r="A44">
        <v>49789</v>
      </c>
      <c r="B44" t="s">
        <v>25</v>
      </c>
      <c r="C44" t="s">
        <v>29</v>
      </c>
      <c r="D44">
        <v>1174308</v>
      </c>
      <c r="E44">
        <v>0</v>
      </c>
      <c r="F44">
        <v>0.20746400000000001</v>
      </c>
      <c r="G44">
        <v>0.20746400000000001</v>
      </c>
      <c r="H44">
        <v>207.464</v>
      </c>
      <c r="I44">
        <f t="shared" si="0"/>
        <v>43.184644242871656</v>
      </c>
      <c r="N44">
        <v>59567</v>
      </c>
      <c r="O44" t="s">
        <v>27</v>
      </c>
      <c r="P44" t="s">
        <v>40</v>
      </c>
      <c r="Q44">
        <v>3727096</v>
      </c>
      <c r="R44">
        <v>2</v>
      </c>
      <c r="S44">
        <v>2.331931</v>
      </c>
      <c r="T44">
        <v>0.33193099999999998</v>
      </c>
      <c r="U44">
        <v>331.93099999999998</v>
      </c>
      <c r="V44">
        <f t="shared" si="1"/>
        <v>85.666857991099818</v>
      </c>
      <c r="AA44">
        <v>50356</v>
      </c>
      <c r="AB44" t="s">
        <v>25</v>
      </c>
      <c r="AC44" t="s">
        <v>33</v>
      </c>
      <c r="AD44">
        <v>1593124</v>
      </c>
      <c r="AE44">
        <v>0</v>
      </c>
      <c r="AF44">
        <v>0.16006899999999999</v>
      </c>
      <c r="AG44">
        <v>0.16006899999999999</v>
      </c>
      <c r="AH44">
        <v>160.06899999999999</v>
      </c>
      <c r="AI44">
        <f t="shared" si="2"/>
        <v>75.933325835752868</v>
      </c>
      <c r="AJ44" s="2"/>
      <c r="AN44">
        <v>39249</v>
      </c>
      <c r="AO44" t="s">
        <v>27</v>
      </c>
      <c r="AP44" t="s">
        <v>32</v>
      </c>
      <c r="AQ44">
        <v>5048828</v>
      </c>
      <c r="AR44">
        <v>2</v>
      </c>
      <c r="AS44">
        <v>2.519927</v>
      </c>
      <c r="AT44">
        <v>0.51992700000000003</v>
      </c>
      <c r="AU44">
        <v>519.92700000000002</v>
      </c>
      <c r="AV44">
        <f t="shared" si="3"/>
        <v>74.086363532614911</v>
      </c>
      <c r="AW44" s="2"/>
    </row>
    <row r="45" spans="1:49">
      <c r="A45">
        <v>46060</v>
      </c>
      <c r="B45" t="s">
        <v>25</v>
      </c>
      <c r="C45" t="s">
        <v>29</v>
      </c>
      <c r="D45">
        <v>827156</v>
      </c>
      <c r="E45">
        <v>1</v>
      </c>
      <c r="F45">
        <v>1.1714640000000001</v>
      </c>
      <c r="G45">
        <v>0.17146400000000001</v>
      </c>
      <c r="H45">
        <v>171.464</v>
      </c>
      <c r="I45">
        <f t="shared" si="0"/>
        <v>36.804807206705924</v>
      </c>
      <c r="N45">
        <v>59568</v>
      </c>
      <c r="O45" t="s">
        <v>27</v>
      </c>
      <c r="P45" t="s">
        <v>40</v>
      </c>
      <c r="Q45">
        <v>36500</v>
      </c>
      <c r="R45">
        <v>3</v>
      </c>
      <c r="S45">
        <v>3.0399310000000002</v>
      </c>
      <c r="T45">
        <v>3.9931000000000098E-2</v>
      </c>
      <c r="U45">
        <v>39.931000000000097</v>
      </c>
      <c r="V45">
        <f t="shared" si="1"/>
        <v>6.9738524051645161</v>
      </c>
      <c r="AA45">
        <v>50356</v>
      </c>
      <c r="AB45" t="s">
        <v>25</v>
      </c>
      <c r="AC45" t="s">
        <v>33</v>
      </c>
      <c r="AD45">
        <v>1593124</v>
      </c>
      <c r="AE45">
        <v>0</v>
      </c>
      <c r="AF45">
        <v>0.15992700000000001</v>
      </c>
      <c r="AG45">
        <v>0.15992700000000001</v>
      </c>
      <c r="AH45">
        <v>159.92699999999999</v>
      </c>
      <c r="AI45">
        <f t="shared" si="2"/>
        <v>76.000747423531521</v>
      </c>
      <c r="AJ45" s="2"/>
      <c r="AN45">
        <v>39250</v>
      </c>
      <c r="AO45" t="s">
        <v>27</v>
      </c>
      <c r="AP45" t="s">
        <v>32</v>
      </c>
      <c r="AQ45">
        <v>2852380</v>
      </c>
      <c r="AR45">
        <v>3</v>
      </c>
      <c r="AS45">
        <v>3.3159269999999998</v>
      </c>
      <c r="AT45">
        <v>0.31592699999999901</v>
      </c>
      <c r="AU45">
        <v>315.926999999999</v>
      </c>
      <c r="AV45">
        <f t="shared" si="3"/>
        <v>68.882787394071869</v>
      </c>
      <c r="AW45" s="2"/>
    </row>
    <row r="46" spans="1:49">
      <c r="A46">
        <v>41734</v>
      </c>
      <c r="B46" t="s">
        <v>25</v>
      </c>
      <c r="C46" t="s">
        <v>29</v>
      </c>
      <c r="D46">
        <v>1409404</v>
      </c>
      <c r="E46">
        <v>2</v>
      </c>
      <c r="F46">
        <v>2.395464</v>
      </c>
      <c r="G46">
        <v>0.39546399999999998</v>
      </c>
      <c r="H46">
        <v>395.464</v>
      </c>
      <c r="I46">
        <f t="shared" si="0"/>
        <v>27.190589206405324</v>
      </c>
      <c r="N46">
        <v>38358</v>
      </c>
      <c r="O46" t="s">
        <v>32</v>
      </c>
      <c r="P46" t="s">
        <v>28</v>
      </c>
      <c r="Q46">
        <v>5764322</v>
      </c>
      <c r="R46">
        <v>0</v>
      </c>
      <c r="S46">
        <v>0.45755000000000001</v>
      </c>
      <c r="T46">
        <v>0.45755000000000001</v>
      </c>
      <c r="U46">
        <v>457.55</v>
      </c>
      <c r="V46">
        <f t="shared" si="1"/>
        <v>96.11689813826699</v>
      </c>
      <c r="AA46">
        <v>58814</v>
      </c>
      <c r="AB46" t="s">
        <v>27</v>
      </c>
      <c r="AC46" t="s">
        <v>40</v>
      </c>
      <c r="AD46">
        <v>849448</v>
      </c>
      <c r="AE46">
        <v>0</v>
      </c>
      <c r="AF46">
        <v>0.28806900000000002</v>
      </c>
      <c r="AG46">
        <v>0.28806900000000002</v>
      </c>
      <c r="AH46">
        <v>288.06900000000002</v>
      </c>
      <c r="AI46">
        <f t="shared" si="2"/>
        <v>22.497297264826305</v>
      </c>
      <c r="AJ46" s="2"/>
      <c r="AN46">
        <v>60014</v>
      </c>
      <c r="AO46" t="s">
        <v>27</v>
      </c>
      <c r="AP46" t="s">
        <v>30</v>
      </c>
      <c r="AQ46">
        <v>1429094</v>
      </c>
      <c r="AR46">
        <v>0</v>
      </c>
      <c r="AS46">
        <v>0.20416000000000001</v>
      </c>
      <c r="AT46">
        <v>0.20416000000000001</v>
      </c>
      <c r="AU46">
        <v>204.16</v>
      </c>
      <c r="AV46">
        <f t="shared" si="3"/>
        <v>53.404790106985637</v>
      </c>
      <c r="AW46" s="2"/>
    </row>
    <row r="47" spans="1:49">
      <c r="A47">
        <v>51373</v>
      </c>
      <c r="B47" t="s">
        <v>25</v>
      </c>
      <c r="C47" t="s">
        <v>29</v>
      </c>
      <c r="D47">
        <v>3578830</v>
      </c>
      <c r="E47">
        <v>3.000089</v>
      </c>
      <c r="F47">
        <v>3.6474639999999998</v>
      </c>
      <c r="G47">
        <v>0.64737499999999903</v>
      </c>
      <c r="H47">
        <v>647.37499999999898</v>
      </c>
      <c r="I47">
        <f t="shared" si="0"/>
        <v>42.176954671208314</v>
      </c>
      <c r="N47">
        <v>38359</v>
      </c>
      <c r="O47" t="s">
        <v>32</v>
      </c>
      <c r="P47" t="s">
        <v>28</v>
      </c>
      <c r="Q47">
        <v>21879916</v>
      </c>
      <c r="R47">
        <v>1</v>
      </c>
      <c r="S47">
        <v>2.7388970000000001</v>
      </c>
      <c r="T47">
        <v>1.7388969999999999</v>
      </c>
      <c r="U47">
        <v>1738.8969999999999</v>
      </c>
      <c r="V47">
        <f t="shared" si="1"/>
        <v>95.997929419976785</v>
      </c>
      <c r="AA47">
        <v>58815</v>
      </c>
      <c r="AB47" t="s">
        <v>27</v>
      </c>
      <c r="AC47" t="s">
        <v>40</v>
      </c>
      <c r="AD47">
        <v>2662208</v>
      </c>
      <c r="AE47">
        <v>0.99999899999999997</v>
      </c>
      <c r="AF47">
        <v>1.608069</v>
      </c>
      <c r="AG47">
        <v>0.60807</v>
      </c>
      <c r="AH47">
        <v>608.07000000000005</v>
      </c>
      <c r="AI47">
        <f t="shared" si="2"/>
        <v>33.402462144572169</v>
      </c>
      <c r="AJ47" s="2"/>
      <c r="AN47">
        <v>60014</v>
      </c>
      <c r="AO47" t="s">
        <v>27</v>
      </c>
      <c r="AP47" t="s">
        <v>30</v>
      </c>
      <c r="AQ47">
        <v>1429094</v>
      </c>
      <c r="AR47">
        <v>0</v>
      </c>
      <c r="AS47">
        <v>0.203927</v>
      </c>
      <c r="AT47">
        <v>0.203927</v>
      </c>
      <c r="AU47">
        <v>203.92699999999999</v>
      </c>
      <c r="AV47">
        <f t="shared" si="3"/>
        <v>53.465808589555024</v>
      </c>
      <c r="AW47" s="2"/>
    </row>
    <row r="48" spans="1:49">
      <c r="A48">
        <v>43985</v>
      </c>
      <c r="B48" t="s">
        <v>27</v>
      </c>
      <c r="C48" t="s">
        <v>30</v>
      </c>
      <c r="D48">
        <v>622198</v>
      </c>
      <c r="E48">
        <v>0</v>
      </c>
      <c r="F48">
        <v>0.203927</v>
      </c>
      <c r="G48">
        <v>0.203927</v>
      </c>
      <c r="H48">
        <v>203.92699999999999</v>
      </c>
      <c r="I48">
        <f t="shared" si="0"/>
        <v>23.27790836208392</v>
      </c>
      <c r="N48">
        <v>38358</v>
      </c>
      <c r="O48" t="s">
        <v>32</v>
      </c>
      <c r="P48" t="s">
        <v>28</v>
      </c>
      <c r="Q48">
        <v>5762756</v>
      </c>
      <c r="R48">
        <v>0</v>
      </c>
      <c r="S48">
        <v>0.45078499999999999</v>
      </c>
      <c r="T48">
        <v>0.45078499999999999</v>
      </c>
      <c r="U48">
        <v>450.784999999999</v>
      </c>
      <c r="V48">
        <f t="shared" si="1"/>
        <v>97.532835190452701</v>
      </c>
      <c r="AA48">
        <v>58816</v>
      </c>
      <c r="AB48" t="s">
        <v>27</v>
      </c>
      <c r="AC48" t="s">
        <v>40</v>
      </c>
      <c r="AD48">
        <v>4432154</v>
      </c>
      <c r="AE48">
        <v>1.9999990000000001</v>
      </c>
      <c r="AF48">
        <v>3.0640689999999999</v>
      </c>
      <c r="AG48">
        <v>1.0640699999999901</v>
      </c>
      <c r="AH48">
        <v>1064.07</v>
      </c>
      <c r="AI48">
        <f t="shared" si="2"/>
        <v>31.778596792746541</v>
      </c>
      <c r="AJ48" s="2"/>
      <c r="AN48">
        <v>50356</v>
      </c>
      <c r="AO48" t="s">
        <v>25</v>
      </c>
      <c r="AP48" t="s">
        <v>33</v>
      </c>
      <c r="AQ48">
        <v>1153120</v>
      </c>
      <c r="AR48">
        <v>0</v>
      </c>
      <c r="AS48">
        <v>0.204069</v>
      </c>
      <c r="AT48">
        <v>0.204069</v>
      </c>
      <c r="AU48">
        <v>204.06899999999999</v>
      </c>
      <c r="AV48">
        <f t="shared" si="3"/>
        <v>43.110944934678955</v>
      </c>
      <c r="AW48" s="2"/>
    </row>
    <row r="49" spans="1:49">
      <c r="A49">
        <v>43986</v>
      </c>
      <c r="B49" t="s">
        <v>27</v>
      </c>
      <c r="C49" t="s">
        <v>30</v>
      </c>
      <c r="D49">
        <v>266452</v>
      </c>
      <c r="E49">
        <v>1</v>
      </c>
      <c r="F49">
        <v>1.1719310000000001</v>
      </c>
      <c r="G49">
        <v>0.171931</v>
      </c>
      <c r="H49">
        <v>171.93100000000001</v>
      </c>
      <c r="I49">
        <f t="shared" si="0"/>
        <v>11.823739940095882</v>
      </c>
      <c r="N49">
        <v>38359</v>
      </c>
      <c r="O49" t="s">
        <v>32</v>
      </c>
      <c r="P49" t="s">
        <v>28</v>
      </c>
      <c r="Q49">
        <v>21917078</v>
      </c>
      <c r="R49">
        <v>1</v>
      </c>
      <c r="S49">
        <v>2.7306460000000001</v>
      </c>
      <c r="T49">
        <v>1.7306459999999999</v>
      </c>
      <c r="U49">
        <v>1730.646</v>
      </c>
      <c r="V49">
        <f t="shared" si="1"/>
        <v>96.619432878924798</v>
      </c>
      <c r="AA49">
        <v>58817</v>
      </c>
      <c r="AB49" t="s">
        <v>27</v>
      </c>
      <c r="AC49" t="s">
        <v>40</v>
      </c>
      <c r="AD49">
        <v>3639460</v>
      </c>
      <c r="AE49">
        <v>2.9999989999999999</v>
      </c>
      <c r="AF49">
        <v>3.8760690000000002</v>
      </c>
      <c r="AG49">
        <v>0.87607000000000002</v>
      </c>
      <c r="AH49">
        <v>876.07</v>
      </c>
      <c r="AI49">
        <f t="shared" si="2"/>
        <v>31.69481459324383</v>
      </c>
      <c r="AJ49" s="2"/>
      <c r="AN49">
        <v>50357</v>
      </c>
      <c r="AO49" t="s">
        <v>25</v>
      </c>
      <c r="AP49" t="s">
        <v>33</v>
      </c>
      <c r="AQ49">
        <v>2477342</v>
      </c>
      <c r="AR49">
        <v>0.99999899999999997</v>
      </c>
      <c r="AS49">
        <v>1.2680689999999999</v>
      </c>
      <c r="AT49">
        <v>0.26806999999999898</v>
      </c>
      <c r="AU49">
        <v>268.06999999999903</v>
      </c>
      <c r="AV49">
        <f t="shared" si="3"/>
        <v>70.506283831969284</v>
      </c>
      <c r="AW49" s="2"/>
    </row>
    <row r="50" spans="1:49">
      <c r="A50">
        <v>43987</v>
      </c>
      <c r="B50" t="s">
        <v>27</v>
      </c>
      <c r="C50" t="s">
        <v>30</v>
      </c>
      <c r="D50">
        <v>365260</v>
      </c>
      <c r="E50">
        <v>2</v>
      </c>
      <c r="F50">
        <v>2.395931</v>
      </c>
      <c r="G50">
        <v>0.39593099999999998</v>
      </c>
      <c r="H50">
        <v>395.93099999999998</v>
      </c>
      <c r="I50">
        <f t="shared" si="0"/>
        <v>7.0383795320002092</v>
      </c>
      <c r="N50">
        <v>47311</v>
      </c>
      <c r="O50" t="s">
        <v>25</v>
      </c>
      <c r="P50" t="s">
        <v>33</v>
      </c>
      <c r="Q50">
        <v>2574780</v>
      </c>
      <c r="R50">
        <v>0</v>
      </c>
      <c r="S50">
        <v>0.19997799999999999</v>
      </c>
      <c r="T50">
        <v>0.19997799999999999</v>
      </c>
      <c r="U50">
        <v>199.97799999999901</v>
      </c>
      <c r="V50">
        <f t="shared" si="1"/>
        <v>98.230867651301494</v>
      </c>
      <c r="AA50">
        <v>58814</v>
      </c>
      <c r="AB50" t="s">
        <v>27</v>
      </c>
      <c r="AC50" t="s">
        <v>40</v>
      </c>
      <c r="AD50">
        <v>849448</v>
      </c>
      <c r="AE50">
        <v>0</v>
      </c>
      <c r="AF50">
        <v>0.28792699999999999</v>
      </c>
      <c r="AG50">
        <v>0.28792699999999999</v>
      </c>
      <c r="AH50">
        <v>287.926999999999</v>
      </c>
      <c r="AI50">
        <f t="shared" si="2"/>
        <v>22.508392494560333</v>
      </c>
      <c r="AJ50" s="2"/>
      <c r="AN50">
        <v>50358</v>
      </c>
      <c r="AO50" t="s">
        <v>25</v>
      </c>
      <c r="AP50" t="s">
        <v>33</v>
      </c>
      <c r="AQ50">
        <v>15897730</v>
      </c>
      <c r="AR50">
        <v>1.9999990000000001</v>
      </c>
      <c r="AS50">
        <v>3.3280690000000002</v>
      </c>
      <c r="AT50">
        <v>1.3280700000000001</v>
      </c>
      <c r="AU50">
        <v>1328.07</v>
      </c>
      <c r="AV50">
        <f t="shared" si="3"/>
        <v>91.328058250912278</v>
      </c>
      <c r="AW50" s="2"/>
    </row>
    <row r="51" spans="1:49">
      <c r="A51">
        <v>43988</v>
      </c>
      <c r="B51" t="s">
        <v>27</v>
      </c>
      <c r="C51" t="s">
        <v>30</v>
      </c>
      <c r="D51">
        <v>1335878</v>
      </c>
      <c r="E51">
        <v>3</v>
      </c>
      <c r="F51">
        <v>3.6479309999999998</v>
      </c>
      <c r="G51">
        <v>0.64793099999999904</v>
      </c>
      <c r="H51">
        <v>647.93099999999902</v>
      </c>
      <c r="I51">
        <f t="shared" si="0"/>
        <v>15.72997789520366</v>
      </c>
      <c r="N51">
        <v>47312</v>
      </c>
      <c r="O51" t="s">
        <v>25</v>
      </c>
      <c r="P51" t="s">
        <v>33</v>
      </c>
      <c r="Q51">
        <v>3117588</v>
      </c>
      <c r="R51">
        <v>0.99999899999999997</v>
      </c>
      <c r="S51">
        <v>1.243584</v>
      </c>
      <c r="T51">
        <v>0.243585</v>
      </c>
      <c r="U51">
        <v>243.58500000000001</v>
      </c>
      <c r="V51">
        <f t="shared" si="1"/>
        <v>97.646853615331921</v>
      </c>
      <c r="AA51">
        <v>58815</v>
      </c>
      <c r="AB51" t="s">
        <v>27</v>
      </c>
      <c r="AC51" t="s">
        <v>40</v>
      </c>
      <c r="AD51">
        <v>2662208</v>
      </c>
      <c r="AE51">
        <v>1</v>
      </c>
      <c r="AF51">
        <v>1.6079270000000001</v>
      </c>
      <c r="AG51">
        <v>0.607927</v>
      </c>
      <c r="AH51">
        <v>607.92700000000002</v>
      </c>
      <c r="AI51">
        <f t="shared" si="2"/>
        <v>33.410319259138021</v>
      </c>
      <c r="AJ51" s="2"/>
      <c r="AN51">
        <v>50356</v>
      </c>
      <c r="AO51" t="s">
        <v>25</v>
      </c>
      <c r="AP51" t="s">
        <v>33</v>
      </c>
      <c r="AQ51">
        <v>1153120</v>
      </c>
      <c r="AR51">
        <v>0</v>
      </c>
      <c r="AS51">
        <v>0.203927</v>
      </c>
      <c r="AT51">
        <v>0.203927</v>
      </c>
      <c r="AU51">
        <v>203.92699999999999</v>
      </c>
      <c r="AV51">
        <f t="shared" si="3"/>
        <v>43.140964275819286</v>
      </c>
      <c r="AW51" s="2"/>
    </row>
    <row r="52" spans="1:49">
      <c r="A52">
        <v>54834</v>
      </c>
      <c r="B52" t="s">
        <v>25</v>
      </c>
      <c r="C52" t="s">
        <v>39</v>
      </c>
      <c r="D52">
        <v>867130</v>
      </c>
      <c r="E52">
        <v>0</v>
      </c>
      <c r="F52">
        <v>0.136074</v>
      </c>
      <c r="G52">
        <v>0.136074</v>
      </c>
      <c r="H52">
        <v>136.07400000000001</v>
      </c>
      <c r="I52">
        <f t="shared" si="0"/>
        <v>48.61822890399938</v>
      </c>
      <c r="N52">
        <v>47313</v>
      </c>
      <c r="O52" t="s">
        <v>25</v>
      </c>
      <c r="P52" t="s">
        <v>33</v>
      </c>
      <c r="Q52">
        <v>2431978</v>
      </c>
      <c r="R52">
        <v>1.9999990000000001</v>
      </c>
      <c r="S52">
        <v>2.1896309999999999</v>
      </c>
      <c r="T52">
        <v>0.189631999999999</v>
      </c>
      <c r="U52">
        <v>189.63199999999901</v>
      </c>
      <c r="V52">
        <f t="shared" si="1"/>
        <v>97.844876673348423</v>
      </c>
      <c r="AA52">
        <v>58816</v>
      </c>
      <c r="AB52" t="s">
        <v>27</v>
      </c>
      <c r="AC52" t="s">
        <v>40</v>
      </c>
      <c r="AD52">
        <v>4432154</v>
      </c>
      <c r="AE52">
        <v>2</v>
      </c>
      <c r="AF52">
        <v>3.0639270000000001</v>
      </c>
      <c r="AG52">
        <v>1.0639270000000001</v>
      </c>
      <c r="AH52">
        <v>1063.9269999999999</v>
      </c>
      <c r="AI52">
        <f t="shared" si="2"/>
        <v>31.782868081417067</v>
      </c>
      <c r="AJ52" s="2"/>
      <c r="AN52">
        <v>50357</v>
      </c>
      <c r="AO52" t="s">
        <v>25</v>
      </c>
      <c r="AP52" t="s">
        <v>33</v>
      </c>
      <c r="AQ52">
        <v>2477342</v>
      </c>
      <c r="AR52">
        <v>1</v>
      </c>
      <c r="AS52">
        <v>1.267927</v>
      </c>
      <c r="AT52">
        <v>0.26792700000000003</v>
      </c>
      <c r="AU52">
        <v>267.92700000000002</v>
      </c>
      <c r="AV52">
        <f t="shared" si="3"/>
        <v>70.543914972495998</v>
      </c>
      <c r="AW52" s="2"/>
    </row>
    <row r="53" spans="1:49">
      <c r="A53">
        <v>54835</v>
      </c>
      <c r="B53" t="s">
        <v>25</v>
      </c>
      <c r="C53" t="s">
        <v>39</v>
      </c>
      <c r="D53">
        <v>570434</v>
      </c>
      <c r="E53">
        <v>0.99999899999999997</v>
      </c>
      <c r="F53">
        <v>1.152074</v>
      </c>
      <c r="G53">
        <v>0.15207499999999999</v>
      </c>
      <c r="H53">
        <v>152.07499999999999</v>
      </c>
      <c r="I53">
        <f t="shared" si="0"/>
        <v>28.617892750544552</v>
      </c>
      <c r="N53">
        <v>47314</v>
      </c>
      <c r="O53" t="s">
        <v>25</v>
      </c>
      <c r="P53" t="s">
        <v>33</v>
      </c>
      <c r="Q53">
        <v>36284</v>
      </c>
      <c r="R53">
        <v>2.9999989999999999</v>
      </c>
      <c r="S53">
        <v>3.0029499999999998</v>
      </c>
      <c r="T53">
        <v>2.9509999999999198E-3</v>
      </c>
      <c r="U53">
        <v>2.9509999999999201</v>
      </c>
      <c r="V53">
        <f t="shared" si="1"/>
        <v>93.807167459126561</v>
      </c>
      <c r="AA53">
        <v>58817</v>
      </c>
      <c r="AB53" t="s">
        <v>27</v>
      </c>
      <c r="AC53" t="s">
        <v>40</v>
      </c>
      <c r="AD53">
        <v>3639460</v>
      </c>
      <c r="AE53">
        <v>3</v>
      </c>
      <c r="AF53">
        <v>3.8759269999999999</v>
      </c>
      <c r="AG53">
        <v>0.87592699999999901</v>
      </c>
      <c r="AH53">
        <v>875.926999999999</v>
      </c>
      <c r="AI53">
        <f t="shared" si="2"/>
        <v>31.69998894965352</v>
      </c>
      <c r="AJ53" s="2"/>
      <c r="AN53">
        <v>50358</v>
      </c>
      <c r="AO53" t="s">
        <v>25</v>
      </c>
      <c r="AP53" t="s">
        <v>33</v>
      </c>
      <c r="AQ53">
        <v>15897730</v>
      </c>
      <c r="AR53">
        <v>2</v>
      </c>
      <c r="AS53">
        <v>3.3279269999999999</v>
      </c>
      <c r="AT53">
        <v>1.3279269999999901</v>
      </c>
      <c r="AU53">
        <v>1327.9269999999999</v>
      </c>
      <c r="AV53">
        <f t="shared" si="3"/>
        <v>91.337893062863458</v>
      </c>
      <c r="AW53" s="2"/>
    </row>
    <row r="54" spans="1:49">
      <c r="A54">
        <v>54836</v>
      </c>
      <c r="B54" t="s">
        <v>25</v>
      </c>
      <c r="C54" t="s">
        <v>39</v>
      </c>
      <c r="D54">
        <v>5234832</v>
      </c>
      <c r="E54">
        <v>1.9999990000000001</v>
      </c>
      <c r="F54">
        <v>2.9800740000000001</v>
      </c>
      <c r="G54">
        <v>0.98007500000000003</v>
      </c>
      <c r="H54">
        <v>980.07500000000005</v>
      </c>
      <c r="I54">
        <f t="shared" si="0"/>
        <v>40.750553409496725</v>
      </c>
      <c r="N54">
        <v>60793</v>
      </c>
      <c r="O54" t="s">
        <v>32</v>
      </c>
      <c r="P54" t="s">
        <v>40</v>
      </c>
      <c r="Q54">
        <v>6674060</v>
      </c>
      <c r="R54">
        <v>0</v>
      </c>
      <c r="S54">
        <v>0.52626399999999995</v>
      </c>
      <c r="T54">
        <v>0.52626399999999995</v>
      </c>
      <c r="U54">
        <v>526.26400000000001</v>
      </c>
      <c r="V54">
        <f t="shared" si="1"/>
        <v>96.755690803920416</v>
      </c>
      <c r="AA54">
        <v>58548</v>
      </c>
      <c r="AB54" t="s">
        <v>25</v>
      </c>
      <c r="AC54" t="s">
        <v>38</v>
      </c>
      <c r="AD54">
        <v>1697372</v>
      </c>
      <c r="AE54">
        <v>0</v>
      </c>
      <c r="AF54">
        <v>0.172069</v>
      </c>
      <c r="AG54">
        <v>0.172069</v>
      </c>
      <c r="AH54">
        <v>172.06899999999999</v>
      </c>
      <c r="AI54">
        <f t="shared" si="2"/>
        <v>75.260044832578075</v>
      </c>
      <c r="AJ54" s="2"/>
      <c r="AV54" s="2"/>
      <c r="AW54" s="2"/>
    </row>
    <row r="55" spans="1:49">
      <c r="A55">
        <v>54837</v>
      </c>
      <c r="B55" t="s">
        <v>25</v>
      </c>
      <c r="C55" t="s">
        <v>39</v>
      </c>
      <c r="D55">
        <v>551218</v>
      </c>
      <c r="E55">
        <v>2.9999989999999999</v>
      </c>
      <c r="F55">
        <v>3.376074</v>
      </c>
      <c r="G55">
        <v>0.37607499999999999</v>
      </c>
      <c r="H55">
        <v>376.07499999999999</v>
      </c>
      <c r="I55">
        <f t="shared" si="0"/>
        <v>11.182502412355413</v>
      </c>
      <c r="N55">
        <v>60794</v>
      </c>
      <c r="O55" t="s">
        <v>32</v>
      </c>
      <c r="P55" t="s">
        <v>40</v>
      </c>
      <c r="Q55">
        <v>3557310</v>
      </c>
      <c r="R55">
        <v>1</v>
      </c>
      <c r="S55">
        <v>1.283838</v>
      </c>
      <c r="T55">
        <v>0.28383799999999998</v>
      </c>
      <c r="U55">
        <v>283.83800000000002</v>
      </c>
      <c r="V55">
        <f t="shared" si="1"/>
        <v>95.618350819696218</v>
      </c>
      <c r="AA55">
        <v>58548</v>
      </c>
      <c r="AB55" t="s">
        <v>25</v>
      </c>
      <c r="AC55" t="s">
        <v>38</v>
      </c>
      <c r="AD55">
        <v>1697372</v>
      </c>
      <c r="AE55">
        <v>0</v>
      </c>
      <c r="AF55">
        <v>0.171927</v>
      </c>
      <c r="AG55">
        <v>0.171927</v>
      </c>
      <c r="AH55">
        <v>171.92699999999999</v>
      </c>
      <c r="AI55">
        <f t="shared" si="2"/>
        <v>75.322204507127296</v>
      </c>
      <c r="AJ55" s="2"/>
      <c r="AV55" s="2"/>
      <c r="AW55" s="2"/>
    </row>
    <row r="56" spans="1:49">
      <c r="A56">
        <v>56625</v>
      </c>
      <c r="B56" t="s">
        <v>27</v>
      </c>
      <c r="C56" t="s">
        <v>32</v>
      </c>
      <c r="D56">
        <v>772664</v>
      </c>
      <c r="E56" s="3">
        <v>6.0000000000000002E-6</v>
      </c>
      <c r="F56">
        <v>0.135603</v>
      </c>
      <c r="G56">
        <v>0.135597</v>
      </c>
      <c r="H56">
        <v>135.59700000000001</v>
      </c>
      <c r="I56">
        <f t="shared" si="0"/>
        <v>43.474107067956879</v>
      </c>
      <c r="N56">
        <v>47311</v>
      </c>
      <c r="O56" t="s">
        <v>25</v>
      </c>
      <c r="P56" t="s">
        <v>33</v>
      </c>
      <c r="Q56">
        <v>2574942</v>
      </c>
      <c r="R56">
        <v>0</v>
      </c>
      <c r="S56">
        <v>0.23993100000000001</v>
      </c>
      <c r="T56">
        <v>0.23993100000000001</v>
      </c>
      <c r="U56">
        <v>239.93100000000001</v>
      </c>
      <c r="V56">
        <f t="shared" si="1"/>
        <v>81.878741859475994</v>
      </c>
      <c r="AI56" s="2"/>
      <c r="AJ56" s="2"/>
      <c r="AV56" s="2"/>
      <c r="AW56" s="2"/>
    </row>
    <row r="57" spans="1:49">
      <c r="A57">
        <v>53816</v>
      </c>
      <c r="B57" t="s">
        <v>27</v>
      </c>
      <c r="C57" t="s">
        <v>32</v>
      </c>
      <c r="D57">
        <v>674062</v>
      </c>
      <c r="E57">
        <v>1.000006</v>
      </c>
      <c r="F57">
        <v>1.1516029999999999</v>
      </c>
      <c r="G57">
        <v>0.15159699999999901</v>
      </c>
      <c r="H57">
        <v>151.59699999999901</v>
      </c>
      <c r="I57">
        <f t="shared" si="0"/>
        <v>33.923395162987859</v>
      </c>
      <c r="N57">
        <v>47312</v>
      </c>
      <c r="O57" t="s">
        <v>25</v>
      </c>
      <c r="P57" t="s">
        <v>33</v>
      </c>
      <c r="Q57">
        <v>3119424</v>
      </c>
      <c r="R57">
        <v>1</v>
      </c>
      <c r="S57">
        <v>1.251544</v>
      </c>
      <c r="T57">
        <v>0.25154399999999999</v>
      </c>
      <c r="U57">
        <v>251.54399999999899</v>
      </c>
      <c r="V57">
        <f t="shared" si="1"/>
        <v>94.612936131452543</v>
      </c>
      <c r="AI57" s="2"/>
      <c r="AJ57" s="2"/>
      <c r="AV57" s="2"/>
      <c r="AW57" s="2"/>
    </row>
    <row r="58" spans="1:49">
      <c r="A58">
        <v>54088</v>
      </c>
      <c r="B58" t="s">
        <v>27</v>
      </c>
      <c r="C58" t="s">
        <v>32</v>
      </c>
      <c r="D58">
        <v>8256406</v>
      </c>
      <c r="E58">
        <v>2.0000100000000001</v>
      </c>
      <c r="F58">
        <v>2.9396080000000002</v>
      </c>
      <c r="G58">
        <v>0.93959800000000004</v>
      </c>
      <c r="H58">
        <v>939.59799999999996</v>
      </c>
      <c r="I58">
        <f t="shared" si="0"/>
        <v>67.040775719168934</v>
      </c>
      <c r="N58">
        <v>47313</v>
      </c>
      <c r="O58" t="s">
        <v>25</v>
      </c>
      <c r="P58" t="s">
        <v>33</v>
      </c>
      <c r="Q58">
        <v>2432842</v>
      </c>
      <c r="R58">
        <v>2</v>
      </c>
      <c r="S58">
        <v>2.2319309999999999</v>
      </c>
      <c r="T58">
        <v>0.231930999999999</v>
      </c>
      <c r="U58">
        <v>231.93099999999899</v>
      </c>
      <c r="V58">
        <f t="shared" si="1"/>
        <v>80.028592340805645</v>
      </c>
      <c r="AI58" s="2"/>
      <c r="AJ58" s="2"/>
      <c r="AV58" s="2"/>
      <c r="AW58" s="2"/>
    </row>
    <row r="59" spans="1:49">
      <c r="A59">
        <v>58826</v>
      </c>
      <c r="B59" t="s">
        <v>27</v>
      </c>
      <c r="C59" t="s">
        <v>32</v>
      </c>
      <c r="D59">
        <v>680314</v>
      </c>
      <c r="E59">
        <v>3.000006</v>
      </c>
      <c r="F59">
        <v>3.3756029999999999</v>
      </c>
      <c r="G59">
        <v>0.37559699999999901</v>
      </c>
      <c r="H59">
        <v>375.59699999999998</v>
      </c>
      <c r="I59">
        <f t="shared" si="0"/>
        <v>13.819023877008636</v>
      </c>
      <c r="N59">
        <v>47314</v>
      </c>
      <c r="O59" t="s">
        <v>25</v>
      </c>
      <c r="P59" t="s">
        <v>33</v>
      </c>
      <c r="Q59">
        <v>36500</v>
      </c>
      <c r="R59">
        <v>3</v>
      </c>
      <c r="S59">
        <v>3.0399310000000002</v>
      </c>
      <c r="T59">
        <v>3.9931000000000098E-2</v>
      </c>
      <c r="U59">
        <v>39.931000000000097</v>
      </c>
      <c r="V59">
        <f t="shared" si="1"/>
        <v>6.9738524051645161</v>
      </c>
      <c r="AI59" s="2"/>
      <c r="AJ59" s="2"/>
      <c r="AV59" s="2"/>
      <c r="AW59" s="2"/>
    </row>
    <row r="60" spans="1:49">
      <c r="A60">
        <v>54834</v>
      </c>
      <c r="B60" t="s">
        <v>25</v>
      </c>
      <c r="C60" t="s">
        <v>39</v>
      </c>
      <c r="D60">
        <v>867130</v>
      </c>
      <c r="E60">
        <v>0</v>
      </c>
      <c r="F60">
        <v>0.135931</v>
      </c>
      <c r="G60">
        <v>0.135931</v>
      </c>
      <c r="H60">
        <v>135.93099999999899</v>
      </c>
      <c r="I60">
        <f t="shared" si="0"/>
        <v>48.669375491115801</v>
      </c>
      <c r="N60">
        <v>60793</v>
      </c>
      <c r="O60" t="s">
        <v>32</v>
      </c>
      <c r="P60" t="s">
        <v>40</v>
      </c>
      <c r="Q60">
        <v>6673088</v>
      </c>
      <c r="R60">
        <v>0</v>
      </c>
      <c r="S60">
        <v>0.52213900000000002</v>
      </c>
      <c r="T60">
        <v>0.52213900000000002</v>
      </c>
      <c r="U60">
        <v>522.13900000000001</v>
      </c>
      <c r="V60">
        <f t="shared" si="1"/>
        <v>97.505876967148595</v>
      </c>
      <c r="AI60" s="2"/>
      <c r="AJ60" s="2"/>
      <c r="AV60" s="2"/>
      <c r="AW60" s="2"/>
    </row>
    <row r="61" spans="1:49">
      <c r="A61">
        <v>54835</v>
      </c>
      <c r="B61" t="s">
        <v>25</v>
      </c>
      <c r="C61" t="s">
        <v>39</v>
      </c>
      <c r="D61">
        <v>570434</v>
      </c>
      <c r="E61">
        <v>1</v>
      </c>
      <c r="F61">
        <v>1.151931</v>
      </c>
      <c r="G61">
        <v>0.15193100000000001</v>
      </c>
      <c r="H61">
        <v>151.93100000000001</v>
      </c>
      <c r="I61">
        <f t="shared" si="0"/>
        <v>28.645016751282242</v>
      </c>
      <c r="N61">
        <v>60794</v>
      </c>
      <c r="O61" t="s">
        <v>32</v>
      </c>
      <c r="P61" t="s">
        <v>40</v>
      </c>
      <c r="Q61">
        <v>3555906</v>
      </c>
      <c r="R61">
        <v>1</v>
      </c>
      <c r="S61">
        <v>1.27776</v>
      </c>
      <c r="T61">
        <v>0.27776000000000001</v>
      </c>
      <c r="U61">
        <v>277.76</v>
      </c>
      <c r="V61">
        <f t="shared" si="1"/>
        <v>97.67212626022129</v>
      </c>
      <c r="AI61" s="2"/>
      <c r="AJ61" s="2"/>
      <c r="AV61" s="2"/>
      <c r="AW61" s="2"/>
    </row>
    <row r="62" spans="1:49">
      <c r="A62">
        <v>54836</v>
      </c>
      <c r="B62" t="s">
        <v>25</v>
      </c>
      <c r="C62" t="s">
        <v>39</v>
      </c>
      <c r="D62">
        <v>5234832</v>
      </c>
      <c r="E62">
        <v>2</v>
      </c>
      <c r="F62">
        <v>2.9799310000000001</v>
      </c>
      <c r="G62">
        <v>0.979931</v>
      </c>
      <c r="H62">
        <v>979.93100000000004</v>
      </c>
      <c r="I62">
        <f t="shared" si="0"/>
        <v>40.756541667538322</v>
      </c>
      <c r="AI62" s="2"/>
      <c r="AJ62" s="2"/>
      <c r="AV62" s="2"/>
      <c r="AW62" s="2"/>
    </row>
    <row r="63" spans="1:49">
      <c r="A63">
        <v>54837</v>
      </c>
      <c r="B63" t="s">
        <v>25</v>
      </c>
      <c r="C63" t="s">
        <v>39</v>
      </c>
      <c r="D63">
        <v>551218</v>
      </c>
      <c r="E63">
        <v>3</v>
      </c>
      <c r="F63">
        <v>3.375931</v>
      </c>
      <c r="G63">
        <v>0.37593100000000002</v>
      </c>
      <c r="H63">
        <v>375.93099999999998</v>
      </c>
      <c r="I63">
        <f t="shared" si="0"/>
        <v>11.186785858911776</v>
      </c>
      <c r="AI63" s="2"/>
      <c r="AJ63" s="2"/>
      <c r="AV63" s="2"/>
      <c r="AW63" s="2"/>
    </row>
    <row r="64" spans="1:49">
      <c r="A64">
        <v>56625</v>
      </c>
      <c r="B64" t="s">
        <v>27</v>
      </c>
      <c r="C64" t="s">
        <v>32</v>
      </c>
      <c r="D64">
        <v>772664</v>
      </c>
      <c r="E64" s="3">
        <v>6.0000000000000002E-6</v>
      </c>
      <c r="F64">
        <v>0.13546</v>
      </c>
      <c r="G64">
        <v>0.13545399999999999</v>
      </c>
      <c r="H64">
        <v>135.45399999999901</v>
      </c>
      <c r="I64">
        <f t="shared" si="0"/>
        <v>43.520003071845743</v>
      </c>
      <c r="AI64" s="2"/>
      <c r="AJ64" s="2"/>
      <c r="AV64" s="2"/>
      <c r="AW64" s="2"/>
    </row>
    <row r="65" spans="1:49">
      <c r="A65">
        <v>53816</v>
      </c>
      <c r="B65" t="s">
        <v>27</v>
      </c>
      <c r="C65" t="s">
        <v>32</v>
      </c>
      <c r="D65">
        <v>674062</v>
      </c>
      <c r="E65">
        <v>1.000006</v>
      </c>
      <c r="F65">
        <v>1.1514599999999999</v>
      </c>
      <c r="G65">
        <v>0.15145399999999901</v>
      </c>
      <c r="H65">
        <v>151.45399999999901</v>
      </c>
      <c r="I65">
        <f t="shared" si="0"/>
        <v>33.955424990581108</v>
      </c>
      <c r="AI65" s="2"/>
      <c r="AJ65" s="2"/>
      <c r="AV65" s="2"/>
      <c r="AW65" s="2"/>
    </row>
    <row r="66" spans="1:49">
      <c r="A66">
        <v>54088</v>
      </c>
      <c r="B66" t="s">
        <v>27</v>
      </c>
      <c r="C66" t="s">
        <v>32</v>
      </c>
      <c r="D66">
        <v>8256468</v>
      </c>
      <c r="E66">
        <v>2.0000100000000001</v>
      </c>
      <c r="F66">
        <v>2.97946</v>
      </c>
      <c r="G66">
        <v>0.97944999999999904</v>
      </c>
      <c r="H66">
        <v>979.44999999999902</v>
      </c>
      <c r="I66">
        <f t="shared" si="0"/>
        <v>64.313494110613789</v>
      </c>
      <c r="AI66" s="2"/>
      <c r="AJ66" s="2"/>
      <c r="AV66" s="2"/>
      <c r="AW66" s="2"/>
    </row>
    <row r="67" spans="1:49">
      <c r="A67">
        <v>58826</v>
      </c>
      <c r="B67" t="s">
        <v>27</v>
      </c>
      <c r="C67" t="s">
        <v>32</v>
      </c>
      <c r="D67">
        <v>650274</v>
      </c>
      <c r="E67">
        <v>3.000006</v>
      </c>
      <c r="F67">
        <v>3.3754599999999999</v>
      </c>
      <c r="G67">
        <v>0.37545399999999901</v>
      </c>
      <c r="H67">
        <v>375.45399999999898</v>
      </c>
      <c r="I67">
        <f t="shared" si="0"/>
        <v>13.213860817607685</v>
      </c>
      <c r="AI67" s="2"/>
      <c r="AJ67" s="2"/>
      <c r="AV67" s="2"/>
      <c r="AW67" s="2"/>
    </row>
    <row r="68" spans="1:49">
      <c r="A68">
        <v>38976</v>
      </c>
      <c r="B68" t="s">
        <v>25</v>
      </c>
      <c r="C68" t="s">
        <v>34</v>
      </c>
      <c r="D68">
        <v>554078</v>
      </c>
      <c r="E68">
        <v>0</v>
      </c>
      <c r="F68">
        <v>0.200074</v>
      </c>
      <c r="G68">
        <v>0.200074</v>
      </c>
      <c r="H68">
        <v>200.07400000000001</v>
      </c>
      <c r="I68">
        <f t="shared" si="0"/>
        <v>21.12858074055568</v>
      </c>
      <c r="AI68" s="2"/>
      <c r="AJ68" s="2"/>
      <c r="AV68" s="2"/>
      <c r="AW68" s="2"/>
    </row>
    <row r="69" spans="1:49">
      <c r="A69">
        <v>38977</v>
      </c>
      <c r="B69" t="s">
        <v>25</v>
      </c>
      <c r="C69" t="s">
        <v>34</v>
      </c>
      <c r="D69">
        <v>333084</v>
      </c>
      <c r="E69">
        <v>0.99999899999999997</v>
      </c>
      <c r="F69">
        <v>1.1680740000000001</v>
      </c>
      <c r="G69">
        <v>0.168075</v>
      </c>
      <c r="H69">
        <v>168.07499999999999</v>
      </c>
      <c r="I69">
        <f t="shared" ref="I69:I132" si="4">D69/H69*1000*8 /1024 /1024</f>
        <v>15.119614743697012</v>
      </c>
      <c r="AI69" s="2"/>
      <c r="AJ69" s="2"/>
      <c r="AV69" s="2"/>
      <c r="AW69" s="2"/>
    </row>
    <row r="70" spans="1:49">
      <c r="A70">
        <v>38978</v>
      </c>
      <c r="B70" t="s">
        <v>25</v>
      </c>
      <c r="C70" t="s">
        <v>34</v>
      </c>
      <c r="D70">
        <v>435736</v>
      </c>
      <c r="E70">
        <v>1.9999990000000001</v>
      </c>
      <c r="F70">
        <v>2.1360739999999998</v>
      </c>
      <c r="G70">
        <v>0.136074999999999</v>
      </c>
      <c r="H70">
        <v>136.07499999999899</v>
      </c>
      <c r="I70">
        <f t="shared" si="4"/>
        <v>24.430658500597275</v>
      </c>
      <c r="AI70" s="2"/>
      <c r="AJ70" s="2"/>
      <c r="AV70" s="2"/>
      <c r="AW70" s="2"/>
    </row>
    <row r="71" spans="1:49">
      <c r="A71">
        <v>38979</v>
      </c>
      <c r="B71" t="s">
        <v>25</v>
      </c>
      <c r="C71" t="s">
        <v>34</v>
      </c>
      <c r="D71">
        <v>1058788</v>
      </c>
      <c r="E71">
        <v>2.9999989999999999</v>
      </c>
      <c r="F71">
        <v>3.2641309999999999</v>
      </c>
      <c r="G71">
        <v>0.26413199999999998</v>
      </c>
      <c r="H71">
        <v>264.13200000000001</v>
      </c>
      <c r="I71">
        <f t="shared" si="4"/>
        <v>30.582857726262343</v>
      </c>
      <c r="AI71" s="2"/>
      <c r="AJ71" s="2"/>
      <c r="AV71" s="2"/>
      <c r="AW71" s="2"/>
    </row>
    <row r="72" spans="1:49">
      <c r="A72">
        <v>56625</v>
      </c>
      <c r="B72" t="s">
        <v>27</v>
      </c>
      <c r="C72" t="s">
        <v>28</v>
      </c>
      <c r="D72">
        <v>345678</v>
      </c>
      <c r="E72" s="3">
        <v>6.0000000000000002E-6</v>
      </c>
      <c r="F72">
        <v>0.199603</v>
      </c>
      <c r="G72">
        <v>0.199597</v>
      </c>
      <c r="H72">
        <v>199.59700000000001</v>
      </c>
      <c r="I72">
        <f t="shared" si="4"/>
        <v>13.213193799372924</v>
      </c>
      <c r="AI72" s="2"/>
      <c r="AJ72" s="2"/>
      <c r="AV72" s="2"/>
      <c r="AW72" s="2"/>
    </row>
    <row r="73" spans="1:49">
      <c r="A73">
        <v>53816</v>
      </c>
      <c r="B73" t="s">
        <v>27</v>
      </c>
      <c r="C73" t="s">
        <v>28</v>
      </c>
      <c r="D73">
        <v>300634</v>
      </c>
      <c r="E73">
        <v>1.000006</v>
      </c>
      <c r="F73">
        <v>1.1676029999999999</v>
      </c>
      <c r="G73">
        <v>0.167597</v>
      </c>
      <c r="H73">
        <v>167.59700000000001</v>
      </c>
      <c r="I73">
        <f t="shared" si="4"/>
        <v>13.685539690494533</v>
      </c>
      <c r="AI73" s="2"/>
      <c r="AJ73" s="2"/>
      <c r="AV73" s="2"/>
      <c r="AW73" s="2"/>
    </row>
    <row r="74" spans="1:49">
      <c r="A74">
        <v>54088</v>
      </c>
      <c r="B74" t="s">
        <v>27</v>
      </c>
      <c r="C74" t="s">
        <v>28</v>
      </c>
      <c r="D74">
        <v>356688</v>
      </c>
      <c r="E74">
        <v>2.000006</v>
      </c>
      <c r="F74">
        <v>2.1356030000000001</v>
      </c>
      <c r="G74">
        <v>0.135597</v>
      </c>
      <c r="H74">
        <v>135.59700000000001</v>
      </c>
      <c r="I74">
        <f t="shared" si="4"/>
        <v>20.069127462720413</v>
      </c>
      <c r="AI74" s="2"/>
      <c r="AJ74" s="2"/>
      <c r="AV74" s="2"/>
      <c r="AW74" s="2"/>
    </row>
    <row r="75" spans="1:49">
      <c r="A75">
        <v>58826</v>
      </c>
      <c r="B75" t="s">
        <v>27</v>
      </c>
      <c r="C75" t="s">
        <v>28</v>
      </c>
      <c r="D75">
        <v>764878</v>
      </c>
      <c r="E75">
        <v>3.000006</v>
      </c>
      <c r="F75">
        <v>3.263617</v>
      </c>
      <c r="G75">
        <v>0.26361099999999998</v>
      </c>
      <c r="H75">
        <v>263.61099999999999</v>
      </c>
      <c r="I75">
        <f t="shared" si="4"/>
        <v>22.136997432859168</v>
      </c>
      <c r="AI75" s="2"/>
      <c r="AJ75" s="2"/>
      <c r="AV75" s="2"/>
      <c r="AW75" s="2"/>
    </row>
    <row r="76" spans="1:49">
      <c r="A76">
        <v>38976</v>
      </c>
      <c r="B76" t="s">
        <v>25</v>
      </c>
      <c r="C76" t="s">
        <v>34</v>
      </c>
      <c r="D76">
        <v>554078</v>
      </c>
      <c r="E76">
        <v>0</v>
      </c>
      <c r="F76">
        <v>0.199931</v>
      </c>
      <c r="G76">
        <v>0.199931</v>
      </c>
      <c r="H76">
        <v>199.93100000000001</v>
      </c>
      <c r="I76">
        <f t="shared" si="4"/>
        <v>21.143692889476558</v>
      </c>
      <c r="AI76" s="2"/>
      <c r="AJ76" s="2"/>
      <c r="AV76" s="2"/>
      <c r="AW76" s="2"/>
    </row>
    <row r="77" spans="1:49">
      <c r="A77">
        <v>38977</v>
      </c>
      <c r="B77" t="s">
        <v>25</v>
      </c>
      <c r="C77" t="s">
        <v>34</v>
      </c>
      <c r="D77">
        <v>333084</v>
      </c>
      <c r="E77">
        <v>1</v>
      </c>
      <c r="F77">
        <v>1.1679310000000001</v>
      </c>
      <c r="G77">
        <v>0.167931</v>
      </c>
      <c r="H77">
        <v>167.93100000000001</v>
      </c>
      <c r="I77">
        <f t="shared" si="4"/>
        <v>15.132579738385854</v>
      </c>
      <c r="AI77" s="2"/>
      <c r="AJ77" s="2"/>
      <c r="AV77" s="2"/>
      <c r="AW77" s="2"/>
    </row>
    <row r="78" spans="1:49">
      <c r="A78">
        <v>38978</v>
      </c>
      <c r="B78" t="s">
        <v>25</v>
      </c>
      <c r="C78" t="s">
        <v>34</v>
      </c>
      <c r="D78">
        <v>435736</v>
      </c>
      <c r="E78">
        <v>2</v>
      </c>
      <c r="F78">
        <v>2.1359309999999998</v>
      </c>
      <c r="G78">
        <v>0.135930999999999</v>
      </c>
      <c r="H78">
        <v>135.93099999999899</v>
      </c>
      <c r="I78">
        <f t="shared" si="4"/>
        <v>24.456539387400774</v>
      </c>
      <c r="AI78" s="2"/>
      <c r="AJ78" s="2"/>
      <c r="AV78" s="2"/>
      <c r="AW78" s="2"/>
    </row>
    <row r="79" spans="1:49">
      <c r="A79">
        <v>38979</v>
      </c>
      <c r="B79" t="s">
        <v>25</v>
      </c>
      <c r="C79" t="s">
        <v>34</v>
      </c>
      <c r="D79">
        <v>1058788</v>
      </c>
      <c r="E79">
        <v>3</v>
      </c>
      <c r="F79">
        <v>3.2639269999999998</v>
      </c>
      <c r="G79">
        <v>0.26392699999999902</v>
      </c>
      <c r="H79">
        <v>263.926999999999</v>
      </c>
      <c r="I79">
        <f t="shared" si="4"/>
        <v>30.606612347176135</v>
      </c>
      <c r="AI79" s="2"/>
      <c r="AJ79" s="2"/>
      <c r="AV79" s="2"/>
      <c r="AW79" s="2"/>
    </row>
    <row r="80" spans="1:49">
      <c r="A80">
        <v>56625</v>
      </c>
      <c r="B80" t="s">
        <v>27</v>
      </c>
      <c r="C80" t="s">
        <v>28</v>
      </c>
      <c r="D80">
        <v>345678</v>
      </c>
      <c r="E80" s="3">
        <v>6.0000000000000002E-6</v>
      </c>
      <c r="F80">
        <v>0.19946</v>
      </c>
      <c r="G80">
        <v>0.19945399999999999</v>
      </c>
      <c r="H80">
        <v>199.45399999999901</v>
      </c>
      <c r="I80">
        <f t="shared" si="4"/>
        <v>13.222667095036703</v>
      </c>
      <c r="AI80" s="2"/>
      <c r="AJ80" s="2"/>
      <c r="AV80" s="2"/>
      <c r="AW80" s="2"/>
    </row>
    <row r="81" spans="1:49">
      <c r="A81">
        <v>53816</v>
      </c>
      <c r="B81" t="s">
        <v>27</v>
      </c>
      <c r="C81" t="s">
        <v>28</v>
      </c>
      <c r="D81">
        <v>300634</v>
      </c>
      <c r="E81">
        <v>1.000006</v>
      </c>
      <c r="F81">
        <v>1.1674599999999999</v>
      </c>
      <c r="G81">
        <v>0.16745399999999999</v>
      </c>
      <c r="H81">
        <v>167.45399999999901</v>
      </c>
      <c r="I81">
        <f t="shared" si="4"/>
        <v>13.697226674237857</v>
      </c>
      <c r="AI81" s="2"/>
      <c r="AJ81" s="2"/>
      <c r="AV81" s="2"/>
      <c r="AW81" s="2"/>
    </row>
    <row r="82" spans="1:49">
      <c r="A82">
        <v>54088</v>
      </c>
      <c r="B82" t="s">
        <v>27</v>
      </c>
      <c r="C82" t="s">
        <v>28</v>
      </c>
      <c r="D82">
        <v>356688</v>
      </c>
      <c r="E82">
        <v>2.000095</v>
      </c>
      <c r="F82">
        <v>2.1354600000000001</v>
      </c>
      <c r="G82">
        <v>0.13536500000000001</v>
      </c>
      <c r="H82">
        <v>135.36500000000001</v>
      </c>
      <c r="I82">
        <f t="shared" si="4"/>
        <v>20.103523632862998</v>
      </c>
      <c r="AI82" s="2"/>
      <c r="AJ82" s="2"/>
      <c r="AV82" s="2"/>
      <c r="AW82" s="2"/>
    </row>
    <row r="83" spans="1:49">
      <c r="A83">
        <v>58826</v>
      </c>
      <c r="B83" t="s">
        <v>27</v>
      </c>
      <c r="C83" t="s">
        <v>28</v>
      </c>
      <c r="D83">
        <v>764878</v>
      </c>
      <c r="E83">
        <v>3.000006</v>
      </c>
      <c r="F83">
        <v>3.2634599999999998</v>
      </c>
      <c r="G83">
        <v>0.26345399999999902</v>
      </c>
      <c r="H83">
        <v>263.45399999999898</v>
      </c>
      <c r="I83">
        <f t="shared" si="4"/>
        <v>22.15018952178923</v>
      </c>
      <c r="AI83" s="2"/>
      <c r="AJ83" s="2"/>
      <c r="AV83" s="2"/>
      <c r="AW83" s="2"/>
    </row>
    <row r="84" spans="1:49">
      <c r="A84">
        <v>38976</v>
      </c>
      <c r="B84" t="s">
        <v>25</v>
      </c>
      <c r="C84" t="s">
        <v>34</v>
      </c>
      <c r="D84">
        <v>697212</v>
      </c>
      <c r="E84">
        <v>0</v>
      </c>
      <c r="F84">
        <v>0.172074</v>
      </c>
      <c r="G84">
        <v>0.172074</v>
      </c>
      <c r="H84">
        <v>172.07400000000001</v>
      </c>
      <c r="I84">
        <f t="shared" si="4"/>
        <v>30.912894568161807</v>
      </c>
      <c r="AI84" s="2"/>
      <c r="AJ84" s="2"/>
      <c r="AV84" s="2"/>
      <c r="AW84" s="2"/>
    </row>
    <row r="85" spans="1:49">
      <c r="A85">
        <v>38977</v>
      </c>
      <c r="B85" t="s">
        <v>25</v>
      </c>
      <c r="C85" t="s">
        <v>34</v>
      </c>
      <c r="D85">
        <v>1244972</v>
      </c>
      <c r="E85">
        <v>0.99999899999999997</v>
      </c>
      <c r="F85">
        <v>1.2400739999999999</v>
      </c>
      <c r="G85">
        <v>0.24007499999999901</v>
      </c>
      <c r="H85">
        <v>240.07499999999899</v>
      </c>
      <c r="I85">
        <f t="shared" si="4"/>
        <v>39.564230212889363</v>
      </c>
      <c r="AI85" s="2"/>
      <c r="AJ85" s="2"/>
      <c r="AV85" s="2"/>
      <c r="AW85" s="2"/>
    </row>
    <row r="86" spans="1:49">
      <c r="A86">
        <v>38978</v>
      </c>
      <c r="B86" t="s">
        <v>25</v>
      </c>
      <c r="C86" t="s">
        <v>34</v>
      </c>
      <c r="D86">
        <v>592136</v>
      </c>
      <c r="E86">
        <v>1.9999990000000001</v>
      </c>
      <c r="F86">
        <v>2.1520739999999998</v>
      </c>
      <c r="G86">
        <v>0.15207499999999899</v>
      </c>
      <c r="H86">
        <v>152.07499999999899</v>
      </c>
      <c r="I86">
        <f t="shared" si="4"/>
        <v>29.70665237650028</v>
      </c>
      <c r="AI86" s="2"/>
      <c r="AJ86" s="2"/>
      <c r="AV86" s="2"/>
      <c r="AW86" s="2"/>
    </row>
    <row r="87" spans="1:49">
      <c r="A87">
        <v>38979</v>
      </c>
      <c r="B87" t="s">
        <v>25</v>
      </c>
      <c r="C87" t="s">
        <v>34</v>
      </c>
      <c r="D87">
        <v>580800</v>
      </c>
      <c r="E87">
        <v>2.9999989999999999</v>
      </c>
      <c r="F87">
        <v>3.1560739999999998</v>
      </c>
      <c r="G87">
        <v>0.15607499999999899</v>
      </c>
      <c r="H87">
        <v>156.07499999999899</v>
      </c>
      <c r="I87">
        <f t="shared" si="4"/>
        <v>28.391173113887739</v>
      </c>
      <c r="AI87" s="2"/>
      <c r="AJ87" s="2"/>
      <c r="AV87" s="2"/>
      <c r="AW87" s="2"/>
    </row>
    <row r="88" spans="1:49">
      <c r="A88">
        <v>56625</v>
      </c>
      <c r="B88" t="s">
        <v>27</v>
      </c>
      <c r="C88" t="s">
        <v>28</v>
      </c>
      <c r="D88">
        <v>363250</v>
      </c>
      <c r="E88" s="3">
        <v>6.0000000000000002E-6</v>
      </c>
      <c r="F88">
        <v>0.17160300000000001</v>
      </c>
      <c r="G88">
        <v>0.171597</v>
      </c>
      <c r="H88">
        <v>171.59700000000001</v>
      </c>
      <c r="I88">
        <f t="shared" si="4"/>
        <v>16.150501252799071</v>
      </c>
      <c r="AI88" s="2"/>
      <c r="AJ88" s="2"/>
      <c r="AV88" s="2"/>
      <c r="AW88" s="2"/>
    </row>
    <row r="89" spans="1:49">
      <c r="A89">
        <v>53816</v>
      </c>
      <c r="B89" t="s">
        <v>27</v>
      </c>
      <c r="C89" t="s">
        <v>28</v>
      </c>
      <c r="D89">
        <v>574656</v>
      </c>
      <c r="E89">
        <v>1.000006</v>
      </c>
      <c r="F89">
        <v>1.239603</v>
      </c>
      <c r="G89">
        <v>0.239597</v>
      </c>
      <c r="H89">
        <v>239.59700000000001</v>
      </c>
      <c r="I89">
        <f t="shared" si="4"/>
        <v>18.298548578446304</v>
      </c>
      <c r="AI89" s="2"/>
      <c r="AJ89" s="2"/>
      <c r="AV89" s="2"/>
      <c r="AW89" s="2"/>
    </row>
    <row r="90" spans="1:49">
      <c r="A90">
        <v>54088</v>
      </c>
      <c r="B90" t="s">
        <v>27</v>
      </c>
      <c r="C90" t="s">
        <v>28</v>
      </c>
      <c r="D90">
        <v>283172</v>
      </c>
      <c r="E90">
        <v>2.000006</v>
      </c>
      <c r="F90">
        <v>2.1516030000000002</v>
      </c>
      <c r="G90">
        <v>0.15159700000000001</v>
      </c>
      <c r="H90">
        <v>151.59700000000001</v>
      </c>
      <c r="I90">
        <f t="shared" si="4"/>
        <v>14.251145525327841</v>
      </c>
      <c r="AI90" s="2"/>
      <c r="AJ90" s="2"/>
      <c r="AV90" s="2"/>
      <c r="AW90" s="2"/>
    </row>
    <row r="91" spans="1:49">
      <c r="A91">
        <v>58826</v>
      </c>
      <c r="B91" t="s">
        <v>27</v>
      </c>
      <c r="C91" t="s">
        <v>28</v>
      </c>
      <c r="D91">
        <v>273850</v>
      </c>
      <c r="E91">
        <v>3.000006</v>
      </c>
      <c r="F91">
        <v>3.1556030000000002</v>
      </c>
      <c r="G91">
        <v>0.15559700000000001</v>
      </c>
      <c r="H91">
        <v>155.59700000000001</v>
      </c>
      <c r="I91">
        <f t="shared" si="4"/>
        <v>13.427699071208393</v>
      </c>
      <c r="AI91" s="2"/>
      <c r="AJ91" s="2"/>
      <c r="AV91" s="2"/>
      <c r="AW91" s="2"/>
    </row>
    <row r="92" spans="1:49">
      <c r="A92">
        <v>38976</v>
      </c>
      <c r="B92" t="s">
        <v>25</v>
      </c>
      <c r="C92" t="s">
        <v>34</v>
      </c>
      <c r="D92">
        <v>697212</v>
      </c>
      <c r="E92">
        <v>0</v>
      </c>
      <c r="F92">
        <v>0.171931</v>
      </c>
      <c r="G92">
        <v>0.171931</v>
      </c>
      <c r="H92">
        <v>171.93100000000001</v>
      </c>
      <c r="I92">
        <f t="shared" si="4"/>
        <v>30.938605719282005</v>
      </c>
      <c r="AI92" s="2"/>
      <c r="AJ92" s="2"/>
      <c r="AV92" s="2"/>
      <c r="AW92" s="2"/>
    </row>
    <row r="93" spans="1:49">
      <c r="A93">
        <v>38977</v>
      </c>
      <c r="B93" t="s">
        <v>25</v>
      </c>
      <c r="C93" t="s">
        <v>34</v>
      </c>
      <c r="D93">
        <v>1244972</v>
      </c>
      <c r="E93">
        <v>1</v>
      </c>
      <c r="F93">
        <v>1.2399309999999999</v>
      </c>
      <c r="G93">
        <v>0.23993099999999901</v>
      </c>
      <c r="H93">
        <v>239.93099999999899</v>
      </c>
      <c r="I93">
        <f t="shared" si="4"/>
        <v>39.587975577809516</v>
      </c>
      <c r="AI93" s="2"/>
      <c r="AJ93" s="2"/>
      <c r="AV93" s="2"/>
      <c r="AW93" s="2"/>
    </row>
    <row r="94" spans="1:49">
      <c r="A94">
        <v>38978</v>
      </c>
      <c r="B94" t="s">
        <v>25</v>
      </c>
      <c r="C94" t="s">
        <v>34</v>
      </c>
      <c r="D94">
        <v>592136</v>
      </c>
      <c r="E94">
        <v>2</v>
      </c>
      <c r="F94">
        <v>2.1519309999999998</v>
      </c>
      <c r="G94">
        <v>0.15193099999999901</v>
      </c>
      <c r="H94">
        <v>151.93099999999899</v>
      </c>
      <c r="I94">
        <f t="shared" si="4"/>
        <v>29.734808302165327</v>
      </c>
      <c r="AI94" s="2"/>
      <c r="AJ94" s="2"/>
      <c r="AV94" s="2"/>
      <c r="AW94" s="2"/>
    </row>
    <row r="95" spans="1:49">
      <c r="A95">
        <v>38979</v>
      </c>
      <c r="B95" t="s">
        <v>25</v>
      </c>
      <c r="C95" t="s">
        <v>34</v>
      </c>
      <c r="D95">
        <v>580800</v>
      </c>
      <c r="E95">
        <v>3</v>
      </c>
      <c r="F95">
        <v>3.1559309999999998</v>
      </c>
      <c r="G95">
        <v>0.15593099999999899</v>
      </c>
      <c r="H95">
        <v>155.93099999999899</v>
      </c>
      <c r="I95">
        <f t="shared" si="4"/>
        <v>28.417391947399995</v>
      </c>
      <c r="AI95" s="2"/>
      <c r="AJ95" s="2"/>
      <c r="AV95" s="2"/>
      <c r="AW95" s="2"/>
    </row>
    <row r="96" spans="1:49">
      <c r="A96">
        <v>56625</v>
      </c>
      <c r="B96" t="s">
        <v>27</v>
      </c>
      <c r="C96" t="s">
        <v>28</v>
      </c>
      <c r="D96">
        <v>363250</v>
      </c>
      <c r="E96" s="3">
        <v>6.0000000000000002E-6</v>
      </c>
      <c r="F96">
        <v>0.17125699999999999</v>
      </c>
      <c r="G96">
        <v>0.17125099999999999</v>
      </c>
      <c r="H96">
        <v>171.25099999999901</v>
      </c>
      <c r="I96">
        <f t="shared" si="4"/>
        <v>16.183132147996673</v>
      </c>
      <c r="AI96" s="2"/>
      <c r="AJ96" s="2"/>
      <c r="AV96" s="2"/>
      <c r="AW96" s="2"/>
    </row>
    <row r="97" spans="1:49">
      <c r="A97">
        <v>53816</v>
      </c>
      <c r="B97" t="s">
        <v>27</v>
      </c>
      <c r="C97" t="s">
        <v>28</v>
      </c>
      <c r="D97">
        <v>574656</v>
      </c>
      <c r="E97">
        <v>0.999803</v>
      </c>
      <c r="F97">
        <v>1.2392570000000001</v>
      </c>
      <c r="G97">
        <v>0.239454</v>
      </c>
      <c r="H97">
        <v>239.45400000000001</v>
      </c>
      <c r="I97">
        <f t="shared" si="4"/>
        <v>18.309476324262697</v>
      </c>
      <c r="AI97" s="2"/>
      <c r="AJ97" s="2"/>
      <c r="AV97" s="2"/>
      <c r="AW97" s="2"/>
    </row>
    <row r="98" spans="1:49">
      <c r="A98">
        <v>54088</v>
      </c>
      <c r="B98" t="s">
        <v>27</v>
      </c>
      <c r="C98" t="s">
        <v>28</v>
      </c>
      <c r="D98">
        <v>283172</v>
      </c>
      <c r="E98">
        <v>1.999803</v>
      </c>
      <c r="F98">
        <v>2.1512570000000002</v>
      </c>
      <c r="G98">
        <v>0.15145400000000001</v>
      </c>
      <c r="H98">
        <v>151.45400000000001</v>
      </c>
      <c r="I98">
        <f t="shared" si="4"/>
        <v>14.264601187179769</v>
      </c>
      <c r="AI98" s="2"/>
      <c r="AJ98" s="2"/>
      <c r="AV98" s="2"/>
      <c r="AW98" s="2"/>
    </row>
    <row r="99" spans="1:49">
      <c r="A99">
        <v>58826</v>
      </c>
      <c r="B99" t="s">
        <v>27</v>
      </c>
      <c r="C99" t="s">
        <v>28</v>
      </c>
      <c r="D99">
        <v>273850</v>
      </c>
      <c r="E99">
        <v>2.999803</v>
      </c>
      <c r="F99">
        <v>3.1552570000000002</v>
      </c>
      <c r="G99">
        <v>0.15545400000000001</v>
      </c>
      <c r="H99">
        <v>155.45400000000001</v>
      </c>
      <c r="I99">
        <f t="shared" si="4"/>
        <v>13.440051027202983</v>
      </c>
      <c r="AI99" s="2"/>
      <c r="AJ99" s="2"/>
      <c r="AV99" s="2"/>
      <c r="AW99" s="2"/>
    </row>
    <row r="100" spans="1:49">
      <c r="A100">
        <v>45328</v>
      </c>
      <c r="B100" t="s">
        <v>25</v>
      </c>
      <c r="C100" t="s">
        <v>38</v>
      </c>
      <c r="D100">
        <v>699758</v>
      </c>
      <c r="E100">
        <v>0</v>
      </c>
      <c r="F100">
        <v>0.172074</v>
      </c>
      <c r="G100">
        <v>0.172074</v>
      </c>
      <c r="H100">
        <v>172.07400000000001</v>
      </c>
      <c r="I100">
        <f t="shared" si="4"/>
        <v>31.025778783537529</v>
      </c>
      <c r="AI100" s="2"/>
      <c r="AJ100" s="2"/>
      <c r="AV100" s="2"/>
      <c r="AW100" s="2"/>
    </row>
    <row r="101" spans="1:49">
      <c r="A101">
        <v>45329</v>
      </c>
      <c r="B101" t="s">
        <v>25</v>
      </c>
      <c r="C101" t="s">
        <v>38</v>
      </c>
      <c r="D101">
        <v>961012</v>
      </c>
      <c r="E101">
        <v>0.99999899999999997</v>
      </c>
      <c r="F101">
        <v>1.356074</v>
      </c>
      <c r="G101">
        <v>0.35607499999999997</v>
      </c>
      <c r="H101">
        <v>356.07499999999999</v>
      </c>
      <c r="I101">
        <f t="shared" si="4"/>
        <v>20.590998237072597</v>
      </c>
      <c r="AI101" s="2"/>
      <c r="AJ101" s="2"/>
      <c r="AV101" s="2"/>
      <c r="AW101" s="2"/>
    </row>
    <row r="102" spans="1:49">
      <c r="A102">
        <v>45330</v>
      </c>
      <c r="B102" t="s">
        <v>25</v>
      </c>
      <c r="C102" t="s">
        <v>38</v>
      </c>
      <c r="D102">
        <v>2146126</v>
      </c>
      <c r="E102">
        <v>1.9999990000000001</v>
      </c>
      <c r="F102">
        <v>2.4960740000000001</v>
      </c>
      <c r="G102">
        <v>0.49607499999999999</v>
      </c>
      <c r="H102">
        <v>496.07499999999999</v>
      </c>
      <c r="I102">
        <f t="shared" si="4"/>
        <v>33.006384050342064</v>
      </c>
      <c r="AI102" s="2"/>
      <c r="AJ102" s="2"/>
      <c r="AV102" s="2"/>
      <c r="AW102" s="2"/>
    </row>
    <row r="103" spans="1:49">
      <c r="A103">
        <v>45331</v>
      </c>
      <c r="B103" t="s">
        <v>25</v>
      </c>
      <c r="C103" t="s">
        <v>38</v>
      </c>
      <c r="D103">
        <v>553636</v>
      </c>
      <c r="E103">
        <v>2.9999989999999999</v>
      </c>
      <c r="F103">
        <v>3.132069</v>
      </c>
      <c r="G103">
        <v>0.13206999999999999</v>
      </c>
      <c r="H103">
        <v>132.07</v>
      </c>
      <c r="I103">
        <f t="shared" si="4"/>
        <v>31.982338689355078</v>
      </c>
      <c r="AI103" s="2"/>
      <c r="AJ103" s="2"/>
      <c r="AV103" s="2"/>
      <c r="AW103" s="2"/>
    </row>
    <row r="104" spans="1:49">
      <c r="A104">
        <v>56625</v>
      </c>
      <c r="B104" t="s">
        <v>27</v>
      </c>
      <c r="C104" t="s">
        <v>31</v>
      </c>
      <c r="D104">
        <v>440238</v>
      </c>
      <c r="E104" s="3">
        <v>6.0000000000000002E-6</v>
      </c>
      <c r="F104">
        <v>0.17160300000000001</v>
      </c>
      <c r="G104">
        <v>0.171597</v>
      </c>
      <c r="H104">
        <v>171.59700000000001</v>
      </c>
      <c r="I104">
        <f t="shared" si="4"/>
        <v>19.573473834906423</v>
      </c>
      <c r="AI104" s="2"/>
      <c r="AJ104" s="2"/>
      <c r="AV104" s="2"/>
      <c r="AW104" s="2"/>
    </row>
    <row r="105" spans="1:49">
      <c r="A105">
        <v>53816</v>
      </c>
      <c r="B105" t="s">
        <v>27</v>
      </c>
      <c r="C105" t="s">
        <v>31</v>
      </c>
      <c r="D105">
        <v>1406396</v>
      </c>
      <c r="E105">
        <v>1.000006</v>
      </c>
      <c r="F105">
        <v>1.3556029999999999</v>
      </c>
      <c r="G105">
        <v>0.355596999999999</v>
      </c>
      <c r="H105">
        <v>355.59699999999901</v>
      </c>
      <c r="I105">
        <f t="shared" si="4"/>
        <v>30.174467026358222</v>
      </c>
      <c r="AI105" s="2"/>
      <c r="AJ105" s="2"/>
      <c r="AV105" s="2"/>
      <c r="AW105" s="2"/>
    </row>
    <row r="106" spans="1:49">
      <c r="A106">
        <v>54088</v>
      </c>
      <c r="B106" t="s">
        <v>27</v>
      </c>
      <c r="C106" t="s">
        <v>31</v>
      </c>
      <c r="D106">
        <v>2157378</v>
      </c>
      <c r="E106">
        <v>2.000006</v>
      </c>
      <c r="F106">
        <v>2.495603</v>
      </c>
      <c r="G106">
        <v>0.49559700000000001</v>
      </c>
      <c r="H106">
        <v>495.59699999999998</v>
      </c>
      <c r="I106">
        <f t="shared" si="4"/>
        <v>33.211435733144192</v>
      </c>
      <c r="AI106" s="2"/>
      <c r="AJ106" s="2"/>
      <c r="AV106" s="2"/>
      <c r="AW106" s="2"/>
    </row>
    <row r="107" spans="1:49">
      <c r="A107">
        <v>58826</v>
      </c>
      <c r="B107" t="s">
        <v>27</v>
      </c>
      <c r="C107" t="s">
        <v>31</v>
      </c>
      <c r="D107">
        <v>650646</v>
      </c>
      <c r="E107">
        <v>3.000048</v>
      </c>
      <c r="F107">
        <v>3.1316079999999999</v>
      </c>
      <c r="G107">
        <v>0.13155999999999901</v>
      </c>
      <c r="H107">
        <v>131.55999999999901</v>
      </c>
      <c r="I107">
        <f t="shared" si="4"/>
        <v>37.732099682120136</v>
      </c>
      <c r="AI107" s="2"/>
      <c r="AJ107" s="2"/>
      <c r="AV107" s="2"/>
      <c r="AW107" s="2"/>
    </row>
    <row r="108" spans="1:49">
      <c r="A108">
        <v>45328</v>
      </c>
      <c r="B108" t="s">
        <v>25</v>
      </c>
      <c r="C108" t="s">
        <v>38</v>
      </c>
      <c r="D108">
        <v>699758</v>
      </c>
      <c r="E108">
        <v>0</v>
      </c>
      <c r="F108">
        <v>0.171931</v>
      </c>
      <c r="G108">
        <v>0.171931</v>
      </c>
      <c r="H108">
        <v>171.93100000000001</v>
      </c>
      <c r="I108">
        <f t="shared" si="4"/>
        <v>31.051583823734155</v>
      </c>
      <c r="AI108" s="2"/>
      <c r="AJ108" s="2"/>
      <c r="AV108" s="2"/>
      <c r="AW108" s="2"/>
    </row>
    <row r="109" spans="1:49">
      <c r="A109">
        <v>45329</v>
      </c>
      <c r="B109" t="s">
        <v>25</v>
      </c>
      <c r="C109" t="s">
        <v>38</v>
      </c>
      <c r="D109">
        <v>961012</v>
      </c>
      <c r="E109">
        <v>1</v>
      </c>
      <c r="F109">
        <v>1.355931</v>
      </c>
      <c r="G109">
        <v>0.355931</v>
      </c>
      <c r="H109">
        <v>355.93099999999998</v>
      </c>
      <c r="I109">
        <f t="shared" si="4"/>
        <v>20.599328794810301</v>
      </c>
      <c r="AI109" s="2"/>
      <c r="AJ109" s="2"/>
      <c r="AV109" s="2"/>
      <c r="AW109" s="2"/>
    </row>
    <row r="110" spans="1:49">
      <c r="A110">
        <v>45330</v>
      </c>
      <c r="B110" t="s">
        <v>25</v>
      </c>
      <c r="C110" t="s">
        <v>38</v>
      </c>
      <c r="D110">
        <v>2146126</v>
      </c>
      <c r="E110">
        <v>2</v>
      </c>
      <c r="F110">
        <v>2.4959310000000001</v>
      </c>
      <c r="G110">
        <v>0.49593100000000001</v>
      </c>
      <c r="H110">
        <v>495.93099999999998</v>
      </c>
      <c r="I110">
        <f t="shared" si="4"/>
        <v>33.015967882171985</v>
      </c>
      <c r="AI110" s="2"/>
      <c r="AJ110" s="2"/>
      <c r="AV110" s="2"/>
      <c r="AW110" s="2"/>
    </row>
    <row r="111" spans="1:49">
      <c r="A111">
        <v>45331</v>
      </c>
      <c r="B111" t="s">
        <v>25</v>
      </c>
      <c r="C111" t="s">
        <v>38</v>
      </c>
      <c r="D111">
        <v>553636</v>
      </c>
      <c r="E111">
        <v>3</v>
      </c>
      <c r="F111">
        <v>3.1319270000000001</v>
      </c>
      <c r="G111">
        <v>0.13192699999999999</v>
      </c>
      <c r="H111">
        <v>131.92699999999999</v>
      </c>
      <c r="I111">
        <f t="shared" si="4"/>
        <v>32.01700539467376</v>
      </c>
      <c r="AI111" s="2"/>
      <c r="AJ111" s="2"/>
      <c r="AV111" s="2"/>
      <c r="AW111" s="2"/>
    </row>
    <row r="112" spans="1:49">
      <c r="A112">
        <v>56625</v>
      </c>
      <c r="B112" t="s">
        <v>27</v>
      </c>
      <c r="C112" t="s">
        <v>31</v>
      </c>
      <c r="D112">
        <v>440238</v>
      </c>
      <c r="E112" s="3">
        <v>6.0000000000000002E-6</v>
      </c>
      <c r="F112">
        <v>0.17146</v>
      </c>
      <c r="G112">
        <v>0.171454</v>
      </c>
      <c r="H112">
        <v>171.45400000000001</v>
      </c>
      <c r="I112">
        <f t="shared" si="4"/>
        <v>19.589798952771226</v>
      </c>
      <c r="AI112" s="2"/>
      <c r="AJ112" s="2"/>
      <c r="AV112" s="2"/>
      <c r="AW112" s="2"/>
    </row>
    <row r="113" spans="1:49">
      <c r="A113">
        <v>53816</v>
      </c>
      <c r="B113" t="s">
        <v>27</v>
      </c>
      <c r="C113" t="s">
        <v>31</v>
      </c>
      <c r="D113">
        <v>1406396</v>
      </c>
      <c r="E113">
        <v>1.000006</v>
      </c>
      <c r="F113">
        <v>1.3554600000000001</v>
      </c>
      <c r="G113">
        <v>0.35545399999999999</v>
      </c>
      <c r="H113">
        <v>355.45400000000001</v>
      </c>
      <c r="I113">
        <f t="shared" si="4"/>
        <v>30.186606287091646</v>
      </c>
      <c r="AI113" s="2"/>
      <c r="AJ113" s="2"/>
      <c r="AV113" s="2"/>
      <c r="AW113" s="2"/>
    </row>
    <row r="114" spans="1:49">
      <c r="A114">
        <v>54088</v>
      </c>
      <c r="B114" t="s">
        <v>27</v>
      </c>
      <c r="C114" t="s">
        <v>31</v>
      </c>
      <c r="D114">
        <v>2157378</v>
      </c>
      <c r="E114">
        <v>2.000006</v>
      </c>
      <c r="F114">
        <v>2.49546</v>
      </c>
      <c r="G114">
        <v>0.49545400000000001</v>
      </c>
      <c r="H114">
        <v>495.45400000000001</v>
      </c>
      <c r="I114">
        <f t="shared" si="4"/>
        <v>33.221021356249146</v>
      </c>
      <c r="AI114" s="2"/>
      <c r="AJ114" s="2"/>
      <c r="AV114" s="2"/>
      <c r="AW114" s="2"/>
    </row>
    <row r="115" spans="1:49">
      <c r="A115">
        <v>58826</v>
      </c>
      <c r="B115" t="s">
        <v>27</v>
      </c>
      <c r="C115" t="s">
        <v>31</v>
      </c>
      <c r="D115">
        <v>650646</v>
      </c>
      <c r="E115">
        <v>3.000048</v>
      </c>
      <c r="F115">
        <v>3.1314639999999998</v>
      </c>
      <c r="G115">
        <v>0.13141599999999901</v>
      </c>
      <c r="H115">
        <v>131.415999999999</v>
      </c>
      <c r="I115">
        <f t="shared" si="4"/>
        <v>37.773444893922544</v>
      </c>
      <c r="AI115" s="2"/>
      <c r="AJ115" s="2"/>
      <c r="AV115" s="2"/>
      <c r="AW115" s="2"/>
    </row>
    <row r="116" spans="1:49">
      <c r="A116">
        <v>54834</v>
      </c>
      <c r="B116" t="s">
        <v>25</v>
      </c>
      <c r="C116" t="s">
        <v>39</v>
      </c>
      <c r="D116">
        <v>5085500</v>
      </c>
      <c r="E116">
        <v>0</v>
      </c>
      <c r="F116">
        <v>0.78007400000000005</v>
      </c>
      <c r="G116">
        <v>0.78007400000000005</v>
      </c>
      <c r="H116">
        <v>780.07399999999996</v>
      </c>
      <c r="I116">
        <f t="shared" si="4"/>
        <v>49.737955487135679</v>
      </c>
      <c r="AI116" s="2"/>
      <c r="AJ116" s="2"/>
      <c r="AV116" s="2"/>
      <c r="AW116" s="2"/>
    </row>
    <row r="117" spans="1:49">
      <c r="A117">
        <v>54835</v>
      </c>
      <c r="B117" t="s">
        <v>25</v>
      </c>
      <c r="C117" t="s">
        <v>39</v>
      </c>
      <c r="D117">
        <v>1468398</v>
      </c>
      <c r="E117">
        <v>0.99999899999999997</v>
      </c>
      <c r="F117">
        <v>1.2280740000000001</v>
      </c>
      <c r="G117">
        <v>0.228075</v>
      </c>
      <c r="H117">
        <v>228.07499999999999</v>
      </c>
      <c r="I117">
        <f t="shared" si="4"/>
        <v>49.11975302377919</v>
      </c>
      <c r="AI117" s="2"/>
      <c r="AJ117" s="2"/>
      <c r="AV117" s="2"/>
      <c r="AW117" s="2"/>
    </row>
    <row r="118" spans="1:49">
      <c r="A118">
        <v>54836</v>
      </c>
      <c r="B118" t="s">
        <v>25</v>
      </c>
      <c r="C118" t="s">
        <v>39</v>
      </c>
      <c r="D118">
        <v>800004</v>
      </c>
      <c r="E118">
        <v>1.9999990000000001</v>
      </c>
      <c r="F118">
        <v>2.1560739999999998</v>
      </c>
      <c r="G118">
        <v>0.15607499999999899</v>
      </c>
      <c r="H118">
        <v>156.07499999999899</v>
      </c>
      <c r="I118">
        <f t="shared" si="4"/>
        <v>39.106494586437066</v>
      </c>
      <c r="AI118" s="2"/>
      <c r="AJ118" s="2"/>
      <c r="AV118" s="2"/>
      <c r="AW118" s="2"/>
    </row>
    <row r="119" spans="1:49">
      <c r="A119">
        <v>54837</v>
      </c>
      <c r="B119" t="s">
        <v>25</v>
      </c>
      <c r="C119" t="s">
        <v>39</v>
      </c>
      <c r="D119">
        <v>1517316</v>
      </c>
      <c r="E119">
        <v>2.9999989999999999</v>
      </c>
      <c r="F119">
        <v>3.2360739999999999</v>
      </c>
      <c r="G119">
        <v>0.23607500000000001</v>
      </c>
      <c r="H119">
        <v>236.07499999999999</v>
      </c>
      <c r="I119">
        <f t="shared" si="4"/>
        <v>49.036121540095841</v>
      </c>
      <c r="AI119" s="2"/>
      <c r="AJ119" s="2"/>
      <c r="AV119" s="2"/>
      <c r="AW119" s="2"/>
    </row>
    <row r="120" spans="1:49">
      <c r="A120">
        <v>56625</v>
      </c>
      <c r="B120" t="s">
        <v>27</v>
      </c>
      <c r="C120" t="s">
        <v>32</v>
      </c>
      <c r="D120">
        <v>2955794</v>
      </c>
      <c r="E120" s="3">
        <v>6.0000000000000002E-6</v>
      </c>
      <c r="F120">
        <v>0.77960300000000005</v>
      </c>
      <c r="G120">
        <v>0.77959699999999998</v>
      </c>
      <c r="H120">
        <v>779.59699999999998</v>
      </c>
      <c r="I120">
        <f t="shared" si="4"/>
        <v>28.926379371779987</v>
      </c>
      <c r="AI120" s="2"/>
      <c r="AJ120" s="2"/>
      <c r="AV120" s="2"/>
      <c r="AW120" s="2"/>
    </row>
    <row r="121" spans="1:49">
      <c r="A121">
        <v>53816</v>
      </c>
      <c r="B121" t="s">
        <v>27</v>
      </c>
      <c r="C121" t="s">
        <v>32</v>
      </c>
      <c r="D121">
        <v>775126</v>
      </c>
      <c r="E121">
        <v>1.000006</v>
      </c>
      <c r="F121">
        <v>1.227603</v>
      </c>
      <c r="G121">
        <v>0.22759699999999999</v>
      </c>
      <c r="H121">
        <v>227.59700000000001</v>
      </c>
      <c r="I121">
        <f t="shared" si="4"/>
        <v>25.983391984207557</v>
      </c>
      <c r="AI121" s="2"/>
      <c r="AJ121" s="2"/>
      <c r="AV121" s="2"/>
      <c r="AW121" s="2"/>
    </row>
    <row r="122" spans="1:49">
      <c r="A122">
        <v>54088</v>
      </c>
      <c r="B122" t="s">
        <v>27</v>
      </c>
      <c r="C122" t="s">
        <v>32</v>
      </c>
      <c r="D122">
        <v>408278</v>
      </c>
      <c r="E122">
        <v>2.000006</v>
      </c>
      <c r="F122">
        <v>2.1556030000000002</v>
      </c>
      <c r="G122">
        <v>0.15559700000000001</v>
      </c>
      <c r="H122">
        <v>155.59700000000001</v>
      </c>
      <c r="I122">
        <f t="shared" si="4"/>
        <v>20.019113096201647</v>
      </c>
      <c r="AI122" s="2"/>
      <c r="AJ122" s="2"/>
      <c r="AV122" s="2"/>
      <c r="AW122" s="2"/>
    </row>
    <row r="123" spans="1:49">
      <c r="A123">
        <v>58826</v>
      </c>
      <c r="B123" t="s">
        <v>27</v>
      </c>
      <c r="C123" t="s">
        <v>32</v>
      </c>
      <c r="D123">
        <v>888254</v>
      </c>
      <c r="E123">
        <v>3.000006</v>
      </c>
      <c r="F123">
        <v>3.2356029999999998</v>
      </c>
      <c r="G123">
        <v>0.235596999999999</v>
      </c>
      <c r="H123">
        <v>235.59699999999901</v>
      </c>
      <c r="I123">
        <f t="shared" si="4"/>
        <v>28.764543733413269</v>
      </c>
      <c r="AI123" s="2"/>
      <c r="AJ123" s="2"/>
      <c r="AV123" s="2"/>
      <c r="AW123" s="2"/>
    </row>
    <row r="124" spans="1:49">
      <c r="A124">
        <v>54834</v>
      </c>
      <c r="B124" t="s">
        <v>25</v>
      </c>
      <c r="C124" t="s">
        <v>39</v>
      </c>
      <c r="D124">
        <v>5085500</v>
      </c>
      <c r="E124">
        <v>0</v>
      </c>
      <c r="F124">
        <v>0.77993100000000004</v>
      </c>
      <c r="G124">
        <v>0.77993100000000004</v>
      </c>
      <c r="H124">
        <v>779.93100000000004</v>
      </c>
      <c r="I124">
        <f t="shared" si="4"/>
        <v>49.747074919027284</v>
      </c>
      <c r="AI124" s="2"/>
      <c r="AJ124" s="2"/>
      <c r="AV124" s="2"/>
      <c r="AW124" s="2"/>
    </row>
    <row r="125" spans="1:49">
      <c r="A125">
        <v>54835</v>
      </c>
      <c r="B125" t="s">
        <v>25</v>
      </c>
      <c r="C125" t="s">
        <v>39</v>
      </c>
      <c r="D125">
        <v>1468398</v>
      </c>
      <c r="E125">
        <v>1</v>
      </c>
      <c r="F125">
        <v>1.2279310000000001</v>
      </c>
      <c r="G125">
        <v>0.22793099999999999</v>
      </c>
      <c r="H125">
        <v>227.93100000000001</v>
      </c>
      <c r="I125">
        <f t="shared" si="4"/>
        <v>49.150785417071113</v>
      </c>
      <c r="AI125" s="2"/>
      <c r="AJ125" s="2"/>
      <c r="AV125" s="2"/>
      <c r="AW125" s="2"/>
    </row>
    <row r="126" spans="1:49">
      <c r="A126">
        <v>54836</v>
      </c>
      <c r="B126" t="s">
        <v>25</v>
      </c>
      <c r="C126" t="s">
        <v>39</v>
      </c>
      <c r="D126">
        <v>800004</v>
      </c>
      <c r="E126">
        <v>2</v>
      </c>
      <c r="F126">
        <v>2.1559309999999998</v>
      </c>
      <c r="G126">
        <v>0.15593099999999899</v>
      </c>
      <c r="H126">
        <v>155.93099999999899</v>
      </c>
      <c r="I126">
        <f t="shared" si="4"/>
        <v>39.14260886275445</v>
      </c>
      <c r="AI126" s="2"/>
      <c r="AJ126" s="2"/>
      <c r="AV126" s="2"/>
      <c r="AW126" s="2"/>
    </row>
    <row r="127" spans="1:49">
      <c r="A127">
        <v>54837</v>
      </c>
      <c r="B127" t="s">
        <v>25</v>
      </c>
      <c r="C127" t="s">
        <v>39</v>
      </c>
      <c r="D127">
        <v>1517316</v>
      </c>
      <c r="E127">
        <v>3</v>
      </c>
      <c r="F127">
        <v>3.2359309999999999</v>
      </c>
      <c r="G127">
        <v>0.235930999999999</v>
      </c>
      <c r="H127">
        <v>235.93099999999899</v>
      </c>
      <c r="I127">
        <f t="shared" si="4"/>
        <v>49.06605063589852</v>
      </c>
      <c r="AI127" s="2"/>
      <c r="AJ127" s="2"/>
      <c r="AV127" s="2"/>
      <c r="AW127" s="2"/>
    </row>
    <row r="128" spans="1:49">
      <c r="A128">
        <v>56625</v>
      </c>
      <c r="B128" t="s">
        <v>27</v>
      </c>
      <c r="C128" t="s">
        <v>32</v>
      </c>
      <c r="D128">
        <v>2955794</v>
      </c>
      <c r="E128" s="3">
        <v>6.0000000000000002E-6</v>
      </c>
      <c r="F128">
        <v>0.77946000000000004</v>
      </c>
      <c r="G128">
        <v>0.77945399999999998</v>
      </c>
      <c r="H128">
        <v>779.45399999999995</v>
      </c>
      <c r="I128">
        <f t="shared" si="4"/>
        <v>28.931686256150538</v>
      </c>
      <c r="AI128" s="2"/>
      <c r="AJ128" s="2"/>
      <c r="AV128" s="2"/>
      <c r="AW128" s="2"/>
    </row>
    <row r="129" spans="1:49">
      <c r="A129">
        <v>53816</v>
      </c>
      <c r="B129" t="s">
        <v>27</v>
      </c>
      <c r="C129" t="s">
        <v>32</v>
      </c>
      <c r="D129">
        <v>775126</v>
      </c>
      <c r="E129">
        <v>1.000006</v>
      </c>
      <c r="F129">
        <v>1.22746</v>
      </c>
      <c r="G129">
        <v>0.22745399999999999</v>
      </c>
      <c r="H129">
        <v>227.45400000000001</v>
      </c>
      <c r="I129">
        <f t="shared" si="4"/>
        <v>25.99972770507306</v>
      </c>
      <c r="AI129" s="2"/>
      <c r="AJ129" s="2"/>
      <c r="AV129" s="2"/>
      <c r="AW129" s="2"/>
    </row>
    <row r="130" spans="1:49">
      <c r="A130">
        <v>54088</v>
      </c>
      <c r="B130" t="s">
        <v>27</v>
      </c>
      <c r="C130" t="s">
        <v>32</v>
      </c>
      <c r="D130">
        <v>408278</v>
      </c>
      <c r="E130">
        <v>2.000006</v>
      </c>
      <c r="F130">
        <v>2.1554600000000002</v>
      </c>
      <c r="G130">
        <v>0.15545400000000001</v>
      </c>
      <c r="H130">
        <v>155.45400000000001</v>
      </c>
      <c r="I130">
        <f t="shared" si="4"/>
        <v>20.037528403448526</v>
      </c>
      <c r="AI130" s="2"/>
      <c r="AJ130" s="2"/>
      <c r="AV130" s="2"/>
      <c r="AW130" s="2"/>
    </row>
    <row r="131" spans="1:49">
      <c r="A131">
        <v>58826</v>
      </c>
      <c r="B131" t="s">
        <v>27</v>
      </c>
      <c r="C131" t="s">
        <v>32</v>
      </c>
      <c r="D131">
        <v>888254</v>
      </c>
      <c r="E131">
        <v>3.000006</v>
      </c>
      <c r="F131">
        <v>3.2354599999999998</v>
      </c>
      <c r="G131">
        <v>0.235453999999999</v>
      </c>
      <c r="H131">
        <v>235.45399999999901</v>
      </c>
      <c r="I131">
        <f t="shared" si="4"/>
        <v>28.782013514151242</v>
      </c>
      <c r="AI131" s="2"/>
      <c r="AJ131" s="2"/>
      <c r="AV131" s="2"/>
      <c r="AW131" s="2"/>
    </row>
    <row r="132" spans="1:49">
      <c r="A132">
        <v>45328</v>
      </c>
      <c r="B132" t="s">
        <v>25</v>
      </c>
      <c r="C132" t="s">
        <v>38</v>
      </c>
      <c r="D132">
        <v>822076</v>
      </c>
      <c r="E132">
        <v>0</v>
      </c>
      <c r="F132">
        <v>0.46807399999999999</v>
      </c>
      <c r="G132">
        <v>0.46807399999999999</v>
      </c>
      <c r="H132">
        <v>468.07400000000001</v>
      </c>
      <c r="I132">
        <f t="shared" si="4"/>
        <v>13.3994670472444</v>
      </c>
      <c r="AI132" s="2"/>
      <c r="AJ132" s="2"/>
      <c r="AV132" s="2"/>
      <c r="AW132" s="2"/>
    </row>
    <row r="133" spans="1:49">
      <c r="A133">
        <v>45329</v>
      </c>
      <c r="B133" t="s">
        <v>25</v>
      </c>
      <c r="C133" t="s">
        <v>38</v>
      </c>
      <c r="D133">
        <v>9427318</v>
      </c>
      <c r="E133">
        <v>0.99999899999999997</v>
      </c>
      <c r="F133">
        <v>2.7640739999999999</v>
      </c>
      <c r="G133">
        <v>1.7640750000000001</v>
      </c>
      <c r="H133">
        <v>1764.075</v>
      </c>
      <c r="I133">
        <f t="shared" ref="I133:I155" si="5">D133/H133*1000*8 /1024 /1024</f>
        <v>40.771922051814514</v>
      </c>
      <c r="AI133" s="2"/>
      <c r="AJ133" s="2"/>
      <c r="AV133" s="2"/>
      <c r="AW133" s="2"/>
    </row>
    <row r="134" spans="1:49">
      <c r="A134">
        <v>45331</v>
      </c>
      <c r="B134" t="s">
        <v>25</v>
      </c>
      <c r="C134" t="s">
        <v>38</v>
      </c>
      <c r="D134">
        <v>632194</v>
      </c>
      <c r="E134">
        <v>2.9999989999999999</v>
      </c>
      <c r="F134">
        <v>3.1680739999999998</v>
      </c>
      <c r="G134">
        <v>0.168074999999999</v>
      </c>
      <c r="H134">
        <v>168.07499999999999</v>
      </c>
      <c r="I134">
        <f t="shared" si="5"/>
        <v>28.697054566646216</v>
      </c>
      <c r="AI134" s="2"/>
      <c r="AJ134" s="2"/>
      <c r="AV134" s="2"/>
      <c r="AW134" s="2"/>
    </row>
    <row r="135" spans="1:49">
      <c r="A135">
        <v>56625</v>
      </c>
      <c r="B135" t="s">
        <v>27</v>
      </c>
      <c r="C135" t="s">
        <v>31</v>
      </c>
      <c r="D135">
        <v>507446</v>
      </c>
      <c r="E135" s="3">
        <v>6.0000000000000002E-6</v>
      </c>
      <c r="F135">
        <v>0.46760299999999999</v>
      </c>
      <c r="G135">
        <v>0.46759699999999998</v>
      </c>
      <c r="H135">
        <v>467.59699999999998</v>
      </c>
      <c r="I135">
        <f t="shared" si="5"/>
        <v>8.279577793066867</v>
      </c>
      <c r="AI135" s="2"/>
      <c r="AJ135" s="2"/>
      <c r="AV135" s="2"/>
      <c r="AW135" s="2"/>
    </row>
    <row r="136" spans="1:49">
      <c r="A136">
        <v>53816</v>
      </c>
      <c r="B136" t="s">
        <v>27</v>
      </c>
      <c r="C136" t="s">
        <v>31</v>
      </c>
      <c r="D136">
        <v>8113124</v>
      </c>
      <c r="E136">
        <v>1.000006</v>
      </c>
      <c r="F136">
        <v>2.7237429999999998</v>
      </c>
      <c r="G136">
        <v>1.7237369999999901</v>
      </c>
      <c r="H136">
        <v>1723.7369999999901</v>
      </c>
      <c r="I136">
        <f t="shared" si="5"/>
        <v>35.909320201952781</v>
      </c>
      <c r="AI136" s="2"/>
      <c r="AJ136" s="2"/>
      <c r="AV136" s="2"/>
      <c r="AW136" s="2"/>
    </row>
    <row r="137" spans="1:49">
      <c r="A137">
        <v>45915</v>
      </c>
      <c r="B137" t="s">
        <v>27</v>
      </c>
      <c r="C137" t="s">
        <v>31</v>
      </c>
      <c r="D137">
        <v>659502</v>
      </c>
      <c r="E137">
        <v>3.000048</v>
      </c>
      <c r="F137">
        <v>3.1676030000000002</v>
      </c>
      <c r="G137">
        <v>0.16755500000000001</v>
      </c>
      <c r="H137">
        <v>167.55500000000001</v>
      </c>
      <c r="I137">
        <f t="shared" si="5"/>
        <v>30.02954822087337</v>
      </c>
      <c r="AI137" s="2"/>
      <c r="AJ137" s="2"/>
      <c r="AV137" s="2"/>
      <c r="AW137" s="2"/>
    </row>
    <row r="138" spans="1:49">
      <c r="A138">
        <v>45328</v>
      </c>
      <c r="B138" t="s">
        <v>25</v>
      </c>
      <c r="C138" t="s">
        <v>38</v>
      </c>
      <c r="D138">
        <v>822076</v>
      </c>
      <c r="E138">
        <v>0</v>
      </c>
      <c r="F138">
        <v>0.46793099999999999</v>
      </c>
      <c r="G138">
        <v>0.46793099999999999</v>
      </c>
      <c r="H138">
        <v>467.93099999999998</v>
      </c>
      <c r="I138">
        <f t="shared" si="5"/>
        <v>13.403561932575263</v>
      </c>
      <c r="AI138" s="2"/>
      <c r="AJ138" s="2"/>
      <c r="AV138" s="2"/>
      <c r="AW138" s="2"/>
    </row>
    <row r="139" spans="1:49">
      <c r="A139">
        <v>45329</v>
      </c>
      <c r="B139" t="s">
        <v>25</v>
      </c>
      <c r="C139" t="s">
        <v>38</v>
      </c>
      <c r="D139">
        <v>9427318</v>
      </c>
      <c r="E139">
        <v>1</v>
      </c>
      <c r="F139">
        <v>2.7639309999999999</v>
      </c>
      <c r="G139">
        <v>1.7639309999999999</v>
      </c>
      <c r="H139">
        <v>1763.93099999999</v>
      </c>
      <c r="I139">
        <f t="shared" si="5"/>
        <v>40.775250502176725</v>
      </c>
      <c r="AI139" s="2"/>
      <c r="AJ139" s="2"/>
      <c r="AV139" s="2"/>
      <c r="AW139" s="2"/>
    </row>
    <row r="140" spans="1:49">
      <c r="A140">
        <v>45331</v>
      </c>
      <c r="B140" t="s">
        <v>25</v>
      </c>
      <c r="C140" t="s">
        <v>38</v>
      </c>
      <c r="D140">
        <v>632194</v>
      </c>
      <c r="E140">
        <v>3</v>
      </c>
      <c r="F140">
        <v>3.1679309999999998</v>
      </c>
      <c r="G140">
        <v>0.167930999999999</v>
      </c>
      <c r="H140">
        <v>167.93099999999899</v>
      </c>
      <c r="I140">
        <f t="shared" si="5"/>
        <v>28.721662148674703</v>
      </c>
      <c r="AI140" s="2"/>
      <c r="AJ140" s="2"/>
      <c r="AV140" s="2"/>
      <c r="AW140" s="2"/>
    </row>
    <row r="141" spans="1:49">
      <c r="A141">
        <v>56625</v>
      </c>
      <c r="B141" t="s">
        <v>27</v>
      </c>
      <c r="C141" t="s">
        <v>31</v>
      </c>
      <c r="D141">
        <v>507446</v>
      </c>
      <c r="E141" s="3">
        <v>6.0000000000000002E-6</v>
      </c>
      <c r="F141">
        <v>0.46745999999999999</v>
      </c>
      <c r="G141">
        <v>0.46745399999999998</v>
      </c>
      <c r="H141">
        <v>467.45400000000001</v>
      </c>
      <c r="I141">
        <f t="shared" si="5"/>
        <v>8.2821106190228075</v>
      </c>
      <c r="AI141" s="2"/>
      <c r="AJ141" s="2"/>
      <c r="AV141" s="2"/>
      <c r="AW141" s="2"/>
    </row>
    <row r="142" spans="1:49">
      <c r="A142">
        <v>53816</v>
      </c>
      <c r="B142" t="s">
        <v>27</v>
      </c>
      <c r="C142" t="s">
        <v>31</v>
      </c>
      <c r="D142">
        <v>8113124</v>
      </c>
      <c r="E142">
        <v>1.000006</v>
      </c>
      <c r="F142">
        <v>2.7235990000000001</v>
      </c>
      <c r="G142">
        <v>1.7235929999999999</v>
      </c>
      <c r="H142">
        <v>1723.5930000000001</v>
      </c>
      <c r="I142">
        <f t="shared" si="5"/>
        <v>35.912320296585747</v>
      </c>
      <c r="AI142" s="2"/>
      <c r="AJ142" s="2"/>
      <c r="AV142" s="2"/>
      <c r="AW142" s="2"/>
    </row>
    <row r="143" spans="1:49">
      <c r="A143">
        <v>45915</v>
      </c>
      <c r="B143" t="s">
        <v>27</v>
      </c>
      <c r="C143" t="s">
        <v>31</v>
      </c>
      <c r="D143">
        <v>659502</v>
      </c>
      <c r="E143">
        <v>3.000048</v>
      </c>
      <c r="F143">
        <v>3.1674600000000002</v>
      </c>
      <c r="G143">
        <v>0.16741200000000001</v>
      </c>
      <c r="H143">
        <v>167.41200000000001</v>
      </c>
      <c r="I143">
        <f t="shared" si="5"/>
        <v>30.055198863572727</v>
      </c>
      <c r="AI143" s="2"/>
      <c r="AJ143" s="2"/>
      <c r="AV143" s="2"/>
      <c r="AW143" s="2"/>
    </row>
    <row r="144" spans="1:49">
      <c r="A144">
        <v>60823</v>
      </c>
      <c r="B144" t="s">
        <v>25</v>
      </c>
      <c r="C144" t="s">
        <v>26</v>
      </c>
      <c r="D144">
        <v>817366</v>
      </c>
      <c r="E144">
        <v>0</v>
      </c>
      <c r="F144">
        <v>0.164074</v>
      </c>
      <c r="G144">
        <v>0.164074</v>
      </c>
      <c r="H144">
        <v>164.07399999999899</v>
      </c>
      <c r="I144">
        <f t="shared" si="5"/>
        <v>38.007287507037837</v>
      </c>
      <c r="AI144" s="2"/>
      <c r="AJ144" s="2"/>
      <c r="AV144" s="2"/>
      <c r="AW144" s="2"/>
    </row>
    <row r="145" spans="1:49">
      <c r="A145">
        <v>60824</v>
      </c>
      <c r="B145" t="s">
        <v>25</v>
      </c>
      <c r="C145" t="s">
        <v>26</v>
      </c>
      <c r="D145">
        <v>14322796</v>
      </c>
      <c r="E145">
        <v>0.99999899999999997</v>
      </c>
      <c r="F145">
        <v>2.816074</v>
      </c>
      <c r="G145">
        <v>1.8160750000000001</v>
      </c>
      <c r="H145">
        <v>1816.075</v>
      </c>
      <c r="I145">
        <f t="shared" si="5"/>
        <v>60.170566454914791</v>
      </c>
      <c r="AI145" s="2"/>
      <c r="AJ145" s="2"/>
      <c r="AV145" s="2"/>
      <c r="AW145" s="2"/>
    </row>
    <row r="146" spans="1:49">
      <c r="A146">
        <v>60826</v>
      </c>
      <c r="B146" t="s">
        <v>25</v>
      </c>
      <c r="C146" t="s">
        <v>26</v>
      </c>
      <c r="D146">
        <v>5425660</v>
      </c>
      <c r="E146">
        <v>2.9999989999999999</v>
      </c>
      <c r="F146">
        <v>3.7960690000000001</v>
      </c>
      <c r="G146">
        <v>0.79607000000000006</v>
      </c>
      <c r="H146">
        <v>796.07</v>
      </c>
      <c r="I146">
        <f t="shared" si="5"/>
        <v>51.998568885175771</v>
      </c>
      <c r="AI146" s="2"/>
      <c r="AJ146" s="2"/>
      <c r="AV146" s="2"/>
      <c r="AW146" s="2"/>
    </row>
    <row r="147" spans="1:49">
      <c r="A147">
        <v>56625</v>
      </c>
      <c r="B147" t="s">
        <v>27</v>
      </c>
      <c r="C147" t="s">
        <v>40</v>
      </c>
      <c r="D147">
        <v>490100</v>
      </c>
      <c r="E147" s="3">
        <v>6.0000000000000002E-6</v>
      </c>
      <c r="F147">
        <v>0.123608</v>
      </c>
      <c r="G147">
        <v>0.123601999999999</v>
      </c>
      <c r="H147">
        <v>123.60199999999899</v>
      </c>
      <c r="I147">
        <f t="shared" si="5"/>
        <v>30.251664696086273</v>
      </c>
      <c r="AI147" s="2"/>
      <c r="AJ147" s="2"/>
      <c r="AV147" s="2"/>
      <c r="AW147" s="2"/>
    </row>
    <row r="148" spans="1:49">
      <c r="A148">
        <v>53816</v>
      </c>
      <c r="B148" t="s">
        <v>27</v>
      </c>
      <c r="C148" t="s">
        <v>40</v>
      </c>
      <c r="D148">
        <v>13145686</v>
      </c>
      <c r="E148">
        <v>1.000006</v>
      </c>
      <c r="F148">
        <v>2.8156029999999999</v>
      </c>
      <c r="G148">
        <v>1.8155969999999999</v>
      </c>
      <c r="H148">
        <v>1815.597</v>
      </c>
      <c r="I148">
        <f t="shared" si="5"/>
        <v>55.240025665348469</v>
      </c>
      <c r="AI148" s="2"/>
      <c r="AJ148" s="2"/>
      <c r="AV148" s="2"/>
      <c r="AW148" s="2"/>
    </row>
    <row r="149" spans="1:49">
      <c r="A149">
        <v>45915</v>
      </c>
      <c r="B149" t="s">
        <v>27</v>
      </c>
      <c r="C149" t="s">
        <v>40</v>
      </c>
      <c r="D149">
        <v>4832074</v>
      </c>
      <c r="E149">
        <v>3.000048</v>
      </c>
      <c r="F149">
        <v>3.7956029999999998</v>
      </c>
      <c r="G149">
        <v>0.79555499999999901</v>
      </c>
      <c r="H149">
        <v>795.55499999999904</v>
      </c>
      <c r="I149">
        <f t="shared" si="5"/>
        <v>46.339723777985625</v>
      </c>
      <c r="AI149" s="2"/>
      <c r="AJ149" s="2"/>
      <c r="AV149" s="2"/>
      <c r="AW149" s="2"/>
    </row>
    <row r="150" spans="1:49">
      <c r="A150">
        <v>60823</v>
      </c>
      <c r="B150" t="s">
        <v>25</v>
      </c>
      <c r="C150" t="s">
        <v>26</v>
      </c>
      <c r="D150">
        <v>817366</v>
      </c>
      <c r="E150">
        <v>0</v>
      </c>
      <c r="F150">
        <v>0.16393099999999999</v>
      </c>
      <c r="G150">
        <v>0.16393099999999999</v>
      </c>
      <c r="H150">
        <v>163.93099999999899</v>
      </c>
      <c r="I150">
        <f t="shared" si="5"/>
        <v>38.040441956858224</v>
      </c>
      <c r="AI150" s="2"/>
      <c r="AJ150" s="2"/>
      <c r="AV150" s="2"/>
      <c r="AW150" s="2"/>
    </row>
    <row r="151" spans="1:49">
      <c r="A151">
        <v>60824</v>
      </c>
      <c r="B151" t="s">
        <v>25</v>
      </c>
      <c r="C151" t="s">
        <v>26</v>
      </c>
      <c r="D151">
        <v>14322796</v>
      </c>
      <c r="E151">
        <v>1</v>
      </c>
      <c r="F151">
        <v>2.815931</v>
      </c>
      <c r="G151">
        <v>1.815931</v>
      </c>
      <c r="H151">
        <v>1815.931</v>
      </c>
      <c r="I151">
        <f t="shared" si="5"/>
        <v>60.175337870552006</v>
      </c>
      <c r="AI151" s="2"/>
      <c r="AJ151" s="2"/>
      <c r="AV151" s="2"/>
      <c r="AW151" s="2"/>
    </row>
    <row r="152" spans="1:49">
      <c r="A152">
        <v>60826</v>
      </c>
      <c r="B152" t="s">
        <v>25</v>
      </c>
      <c r="C152" t="s">
        <v>26</v>
      </c>
      <c r="D152">
        <v>5425660</v>
      </c>
      <c r="E152">
        <v>3</v>
      </c>
      <c r="F152">
        <v>3.7959269999999998</v>
      </c>
      <c r="G152">
        <v>0.79592699999999905</v>
      </c>
      <c r="H152">
        <v>795.926999999999</v>
      </c>
      <c r="I152">
        <f t="shared" si="5"/>
        <v>52.007911193390761</v>
      </c>
      <c r="AI152" s="2"/>
      <c r="AJ152" s="2"/>
      <c r="AV152" s="2"/>
      <c r="AW152" s="2"/>
    </row>
    <row r="153" spans="1:49">
      <c r="A153">
        <v>56625</v>
      </c>
      <c r="B153" t="s">
        <v>27</v>
      </c>
      <c r="C153" t="s">
        <v>40</v>
      </c>
      <c r="D153">
        <v>490162</v>
      </c>
      <c r="E153" s="3">
        <v>6.0000000000000002E-6</v>
      </c>
      <c r="F153">
        <v>0.16345999999999999</v>
      </c>
      <c r="G153">
        <v>0.16345399999999999</v>
      </c>
      <c r="H153">
        <v>163.45399999999901</v>
      </c>
      <c r="I153">
        <f t="shared" si="5"/>
        <v>22.878848374628856</v>
      </c>
      <c r="AI153" s="2"/>
      <c r="AJ153" s="2"/>
      <c r="AV153" s="2"/>
      <c r="AW153" s="2"/>
    </row>
    <row r="154" spans="1:49">
      <c r="A154">
        <v>53816</v>
      </c>
      <c r="B154" t="s">
        <v>27</v>
      </c>
      <c r="C154" t="s">
        <v>40</v>
      </c>
      <c r="D154">
        <v>13145686</v>
      </c>
      <c r="E154">
        <v>1.000006</v>
      </c>
      <c r="F154">
        <v>2.8154599999999999</v>
      </c>
      <c r="G154">
        <v>1.8154539999999999</v>
      </c>
      <c r="H154">
        <v>1815.454</v>
      </c>
      <c r="I154">
        <f t="shared" si="5"/>
        <v>55.244376821406483</v>
      </c>
      <c r="AI154" s="2"/>
      <c r="AJ154" s="2"/>
      <c r="AV154" s="2"/>
      <c r="AW154" s="2"/>
    </row>
    <row r="155" spans="1:49">
      <c r="A155">
        <v>45915</v>
      </c>
      <c r="B155" t="s">
        <v>27</v>
      </c>
      <c r="C155" t="s">
        <v>40</v>
      </c>
      <c r="D155">
        <v>4832074</v>
      </c>
      <c r="E155">
        <v>3.000048</v>
      </c>
      <c r="F155">
        <v>3.7954599999999998</v>
      </c>
      <c r="G155">
        <v>0.79541199999999901</v>
      </c>
      <c r="H155">
        <v>795.41199999999901</v>
      </c>
      <c r="I155">
        <f t="shared" si="5"/>
        <v>46.348054781918499</v>
      </c>
      <c r="AI155" s="2"/>
      <c r="AJ155" s="2"/>
      <c r="AV155" s="2"/>
      <c r="AW155" s="2"/>
    </row>
    <row r="156" spans="1:49">
      <c r="AI156" s="2"/>
      <c r="AJ156" s="2"/>
      <c r="AV156" s="2"/>
      <c r="AW156" s="2"/>
    </row>
    <row r="157" spans="1:49">
      <c r="AI157" s="2"/>
      <c r="AJ157" s="2"/>
      <c r="AV157" s="2"/>
      <c r="AW157" s="2"/>
    </row>
    <row r="158" spans="1:49">
      <c r="AI158" s="2"/>
      <c r="AJ158" s="2"/>
      <c r="AV158" s="2"/>
      <c r="AW158" s="2"/>
    </row>
    <row r="159" spans="1:49">
      <c r="AI159" s="2"/>
      <c r="AJ159" s="2"/>
      <c r="AV159" s="2"/>
      <c r="AW159" s="2"/>
    </row>
    <row r="160" spans="1:49">
      <c r="AI160" s="2"/>
      <c r="AJ160" s="2"/>
      <c r="AV160" s="2"/>
      <c r="AW160" s="2"/>
    </row>
    <row r="161" spans="35:49">
      <c r="AI161" s="2"/>
      <c r="AJ161" s="2"/>
      <c r="AV161" s="2"/>
      <c r="AW161" s="2"/>
    </row>
    <row r="162" spans="35:49">
      <c r="AI162" s="2"/>
      <c r="AJ162" s="2"/>
      <c r="AV162" s="2"/>
      <c r="AW162" s="2"/>
    </row>
    <row r="163" spans="35:49">
      <c r="AI163" s="2"/>
      <c r="AJ163" s="2"/>
      <c r="AV163" s="2"/>
      <c r="AW163" s="2"/>
    </row>
    <row r="164" spans="35:49">
      <c r="AI164" s="2"/>
      <c r="AJ164" s="2"/>
      <c r="AV164" s="2"/>
      <c r="AW164" s="2"/>
    </row>
    <row r="165" spans="35:49">
      <c r="AI165" s="2"/>
      <c r="AJ165" s="2"/>
      <c r="AV165" s="2"/>
      <c r="AW165" s="2"/>
    </row>
    <row r="166" spans="35:49">
      <c r="AI166" s="2"/>
      <c r="AJ166" s="2"/>
      <c r="AV166" s="2"/>
      <c r="AW166" s="2"/>
    </row>
    <row r="167" spans="35:49">
      <c r="AI167" s="2"/>
      <c r="AJ167" s="2"/>
      <c r="AV167" s="2"/>
      <c r="AW167" s="2"/>
    </row>
    <row r="168" spans="35:49">
      <c r="AI168" s="2"/>
      <c r="AJ168" s="2"/>
      <c r="AV168" s="2"/>
      <c r="AW168" s="2"/>
    </row>
    <row r="169" spans="35:49">
      <c r="AI169" s="2"/>
      <c r="AJ169" s="2"/>
      <c r="AV169" s="2"/>
      <c r="AW169" s="2"/>
    </row>
    <row r="170" spans="35:49">
      <c r="AI170" s="2"/>
      <c r="AJ170" s="2"/>
      <c r="AV170" s="2"/>
      <c r="AW170" s="2"/>
    </row>
    <row r="171" spans="35:49">
      <c r="AI171" s="2"/>
      <c r="AJ171" s="2"/>
      <c r="AV171" s="2"/>
      <c r="AW171" s="2"/>
    </row>
    <row r="172" spans="35:49">
      <c r="AI172" s="2"/>
      <c r="AJ172" s="2"/>
      <c r="AV172" s="2"/>
      <c r="AW172" s="2"/>
    </row>
    <row r="173" spans="35:49">
      <c r="AI173" s="2"/>
      <c r="AJ173" s="2"/>
      <c r="AV173" s="2"/>
      <c r="AW173" s="2"/>
    </row>
    <row r="174" spans="35:49">
      <c r="AI174" s="2"/>
      <c r="AJ174" s="2"/>
      <c r="AV174" s="2"/>
      <c r="AW174" s="2"/>
    </row>
    <row r="175" spans="35:49">
      <c r="AI175" s="2"/>
      <c r="AJ175" s="2"/>
      <c r="AV175" s="2"/>
      <c r="AW175" s="2"/>
    </row>
    <row r="176" spans="35:49">
      <c r="AI176" s="2"/>
      <c r="AJ176" s="2"/>
      <c r="AV176" s="2"/>
      <c r="AW176" s="2"/>
    </row>
    <row r="177" spans="35:49">
      <c r="AI177" s="2"/>
      <c r="AJ177" s="2"/>
      <c r="AV177" s="2"/>
      <c r="AW177" s="2"/>
    </row>
    <row r="178" spans="35:49">
      <c r="AI178" s="2"/>
      <c r="AJ178" s="2"/>
      <c r="AV178" s="2"/>
      <c r="AW178" s="2"/>
    </row>
    <row r="179" spans="35:49">
      <c r="AI179" s="2"/>
      <c r="AJ179" s="2"/>
      <c r="AV179" s="2"/>
      <c r="AW179" s="2"/>
    </row>
    <row r="180" spans="35:49">
      <c r="AI180" s="2"/>
      <c r="AJ180" s="2"/>
      <c r="AV180" s="2"/>
      <c r="AW180" s="2"/>
    </row>
    <row r="181" spans="35:49">
      <c r="AI181" s="2"/>
      <c r="AJ181" s="2"/>
      <c r="AV181" s="2"/>
      <c r="AW181" s="2"/>
    </row>
    <row r="182" spans="35:49">
      <c r="AI182" s="2"/>
      <c r="AJ182" s="2"/>
      <c r="AV182" s="2"/>
      <c r="AW182" s="2"/>
    </row>
    <row r="183" spans="35:49">
      <c r="AI183" s="2"/>
      <c r="AJ183" s="2"/>
      <c r="AV183" s="2"/>
      <c r="AW183" s="2"/>
    </row>
    <row r="184" spans="35:49">
      <c r="AI184" s="2"/>
      <c r="AJ184" s="2"/>
      <c r="AV184" s="2"/>
      <c r="AW184" s="2"/>
    </row>
    <row r="185" spans="35:49">
      <c r="AI185" s="2"/>
      <c r="AJ185" s="2"/>
      <c r="AV185" s="2"/>
      <c r="AW185" s="2"/>
    </row>
    <row r="186" spans="35:49">
      <c r="AI186" s="2"/>
      <c r="AJ186" s="2"/>
      <c r="AV186" s="2"/>
      <c r="AW186" s="2"/>
    </row>
    <row r="187" spans="35:49">
      <c r="AI187" s="2"/>
      <c r="AJ187" s="2"/>
      <c r="AV187" s="2"/>
      <c r="AW187" s="2"/>
    </row>
    <row r="188" spans="35:49">
      <c r="AI188" s="2"/>
      <c r="AJ188" s="2"/>
      <c r="AV188" s="2"/>
      <c r="AW188" s="2"/>
    </row>
    <row r="189" spans="35:49">
      <c r="AI189" s="2"/>
      <c r="AJ189" s="2"/>
      <c r="AV189" s="2"/>
      <c r="AW189" s="2"/>
    </row>
    <row r="190" spans="35:49">
      <c r="AI190" s="2"/>
      <c r="AJ190" s="2"/>
      <c r="AV190" s="2"/>
      <c r="AW190" s="2"/>
    </row>
    <row r="191" spans="35:49">
      <c r="AI191" s="2"/>
      <c r="AJ191" s="2"/>
      <c r="AV191" s="2"/>
      <c r="AW191" s="2"/>
    </row>
    <row r="192" spans="35:49">
      <c r="AI192" s="2"/>
      <c r="AJ192" s="2"/>
      <c r="AV192" s="2"/>
      <c r="AW192" s="2"/>
    </row>
    <row r="193" spans="35:49">
      <c r="AI193" s="2"/>
      <c r="AJ193" s="2"/>
      <c r="AV193" s="2"/>
      <c r="AW193" s="2"/>
    </row>
    <row r="194" spans="35:49">
      <c r="AI194" s="2"/>
      <c r="AJ194" s="2"/>
      <c r="AV194" s="2"/>
      <c r="AW194" s="2"/>
    </row>
    <row r="195" spans="35:49">
      <c r="AI195" s="2"/>
      <c r="AJ195" s="2"/>
      <c r="AV195" s="2"/>
      <c r="AW195" s="2"/>
    </row>
    <row r="196" spans="35:49">
      <c r="AI196" s="2"/>
      <c r="AJ196" s="2"/>
      <c r="AV196" s="2"/>
      <c r="AW196" s="2"/>
    </row>
    <row r="197" spans="35:49">
      <c r="AI197" s="2"/>
      <c r="AJ197" s="2"/>
      <c r="AV197" s="2"/>
      <c r="AW197" s="2"/>
    </row>
    <row r="198" spans="35:49">
      <c r="AI198" s="2"/>
      <c r="AJ198" s="2"/>
      <c r="AV198" s="2"/>
      <c r="AW198" s="2"/>
    </row>
    <row r="199" spans="35:49">
      <c r="AI199" s="2"/>
      <c r="AJ199" s="2"/>
      <c r="AV199" s="2"/>
      <c r="AW199" s="2"/>
    </row>
    <row r="200" spans="35:49">
      <c r="AI200" s="2"/>
      <c r="AJ200" s="2"/>
      <c r="AV200" s="2"/>
      <c r="AW200" s="2"/>
    </row>
    <row r="201" spans="35:49">
      <c r="AI201" s="2"/>
      <c r="AJ201" s="2"/>
      <c r="AV201" s="2"/>
      <c r="AW201" s="2"/>
    </row>
    <row r="202" spans="35:49">
      <c r="AI202" s="2"/>
      <c r="AJ202" s="2"/>
      <c r="AV202" s="2"/>
      <c r="AW202" s="2"/>
    </row>
    <row r="203" spans="35:49">
      <c r="AI203" s="2"/>
      <c r="AJ203" s="2"/>
      <c r="AV203" s="2"/>
      <c r="AW203" s="2"/>
    </row>
    <row r="204" spans="35:49">
      <c r="AI204" s="2"/>
      <c r="AJ204" s="2"/>
      <c r="AV204" s="2"/>
      <c r="AW204" s="2"/>
    </row>
    <row r="205" spans="35:49">
      <c r="AI205" s="2"/>
      <c r="AJ205" s="2"/>
      <c r="AV205" s="2"/>
      <c r="AW205" s="2"/>
    </row>
    <row r="206" spans="35:49">
      <c r="AI206" s="2"/>
      <c r="AJ206" s="2"/>
      <c r="AV206" s="2"/>
      <c r="AW206" s="2"/>
    </row>
    <row r="207" spans="35:49">
      <c r="AI207" s="2"/>
      <c r="AJ207" s="2"/>
      <c r="AV207" s="2"/>
      <c r="AW207" s="2"/>
    </row>
    <row r="208" spans="35:49">
      <c r="AI208" s="2"/>
      <c r="AJ208" s="2"/>
      <c r="AV208" s="2"/>
      <c r="AW208" s="2"/>
    </row>
    <row r="209" spans="35:49">
      <c r="AI209" s="2"/>
      <c r="AJ209" s="2"/>
      <c r="AV209" s="2"/>
      <c r="AW209" s="2"/>
    </row>
    <row r="210" spans="35:49">
      <c r="AI210" s="2"/>
      <c r="AJ210" s="2"/>
      <c r="AV210" s="2"/>
      <c r="AW210" s="2"/>
    </row>
    <row r="211" spans="35:49">
      <c r="AI211" s="2"/>
      <c r="AJ211" s="2"/>
      <c r="AV211" s="2"/>
      <c r="AW211" s="2"/>
    </row>
    <row r="212" spans="35:49">
      <c r="AI212" s="2"/>
      <c r="AJ212" s="2"/>
      <c r="AV212" s="2"/>
      <c r="AW212" s="2"/>
    </row>
    <row r="213" spans="35:49">
      <c r="AI213" s="2"/>
      <c r="AJ213" s="2"/>
      <c r="AV213" s="2"/>
      <c r="AW213" s="2"/>
    </row>
    <row r="214" spans="35:49">
      <c r="AI214" s="2"/>
      <c r="AJ214" s="2"/>
      <c r="AV214" s="2"/>
      <c r="AW214" s="2"/>
    </row>
    <row r="215" spans="35:49">
      <c r="AI215" s="2"/>
      <c r="AJ215" s="2"/>
      <c r="AV215" s="2"/>
      <c r="AW215" s="2"/>
    </row>
    <row r="216" spans="35:49">
      <c r="AI216" s="2"/>
      <c r="AJ216" s="2"/>
      <c r="AV216" s="2"/>
      <c r="AW216" s="2"/>
    </row>
    <row r="217" spans="35:49">
      <c r="AI217" s="2"/>
      <c r="AJ217" s="2"/>
      <c r="AV217" s="2"/>
      <c r="AW217" s="2"/>
    </row>
    <row r="218" spans="35:49">
      <c r="AI218" s="2"/>
      <c r="AJ218" s="2"/>
      <c r="AV218" s="2"/>
      <c r="AW218" s="2"/>
    </row>
    <row r="219" spans="35:49">
      <c r="AI219" s="2"/>
      <c r="AJ219" s="2"/>
      <c r="AV219" s="2"/>
      <c r="AW219" s="2"/>
    </row>
    <row r="220" spans="35:49">
      <c r="AI220" s="2"/>
      <c r="AJ220" s="2"/>
      <c r="AV220" s="2"/>
      <c r="AW220" s="2"/>
    </row>
    <row r="221" spans="35:49">
      <c r="AI221" s="2"/>
      <c r="AJ221" s="2"/>
      <c r="AV221" s="2"/>
      <c r="AW221" s="2"/>
    </row>
    <row r="222" spans="35:49">
      <c r="AI222" s="2"/>
      <c r="AJ222" s="2"/>
      <c r="AV222" s="2"/>
      <c r="AW222" s="2"/>
    </row>
    <row r="223" spans="35:49">
      <c r="AI223" s="2"/>
      <c r="AJ223" s="2"/>
      <c r="AV223" s="2"/>
      <c r="AW223" s="2"/>
    </row>
    <row r="224" spans="35:49">
      <c r="AI224" s="2"/>
      <c r="AJ224" s="2"/>
      <c r="AV224" s="2"/>
      <c r="AW224" s="2"/>
    </row>
    <row r="225" spans="35:49">
      <c r="AI225" s="2"/>
      <c r="AJ225" s="2"/>
      <c r="AV225" s="2"/>
      <c r="AW225" s="2"/>
    </row>
    <row r="226" spans="35:49">
      <c r="AI226" s="2"/>
      <c r="AJ226" s="2"/>
      <c r="AV226" s="2"/>
      <c r="AW226" s="2"/>
    </row>
    <row r="227" spans="35:49">
      <c r="AI227" s="2"/>
      <c r="AJ227" s="2"/>
      <c r="AV227" s="2"/>
      <c r="AW227" s="2"/>
    </row>
    <row r="228" spans="35:49">
      <c r="AI228" s="2"/>
      <c r="AJ228" s="2"/>
      <c r="AV228" s="2"/>
      <c r="AW228" s="2"/>
    </row>
    <row r="229" spans="35:49">
      <c r="AI229" s="2"/>
      <c r="AJ229" s="2"/>
      <c r="AV229" s="2"/>
      <c r="AW229" s="2"/>
    </row>
    <row r="230" spans="35:49">
      <c r="AI230" s="2"/>
      <c r="AJ230" s="2"/>
      <c r="AV230" s="2"/>
      <c r="AW230" s="2"/>
    </row>
    <row r="231" spans="35:49">
      <c r="AI231" s="2"/>
      <c r="AJ231" s="2"/>
      <c r="AV231" s="2"/>
      <c r="AW231" s="2"/>
    </row>
    <row r="232" spans="35:49">
      <c r="AI232" s="2"/>
      <c r="AJ232" s="2"/>
      <c r="AV232" s="2"/>
      <c r="AW232" s="2"/>
    </row>
    <row r="233" spans="35:49">
      <c r="AI233" s="2"/>
      <c r="AJ233" s="2"/>
      <c r="AV233" s="2"/>
      <c r="AW233" s="2"/>
    </row>
    <row r="234" spans="35:49">
      <c r="AI234" s="2"/>
      <c r="AJ234" s="2"/>
      <c r="AV234" s="2"/>
      <c r="AW234" s="2"/>
    </row>
    <row r="235" spans="35:49">
      <c r="AI235" s="2"/>
      <c r="AJ235" s="2"/>
      <c r="AV235" s="2"/>
      <c r="AW235" s="2"/>
    </row>
    <row r="236" spans="35:49">
      <c r="AI236" s="2"/>
      <c r="AJ236" s="2"/>
      <c r="AV236" s="2"/>
      <c r="AW236" s="2"/>
    </row>
    <row r="237" spans="35:49">
      <c r="AI237" s="2"/>
      <c r="AJ237" s="2"/>
      <c r="AV237" s="2"/>
      <c r="AW237" s="2"/>
    </row>
    <row r="238" spans="35:49" ht="18" customHeight="1">
      <c r="AI238" s="2"/>
      <c r="AJ238" s="2"/>
      <c r="AV238" s="2"/>
      <c r="AW238" s="2"/>
    </row>
    <row r="239" spans="35:49">
      <c r="AI239" s="2"/>
      <c r="AJ239" s="2"/>
      <c r="AV239" s="2"/>
      <c r="AW239" s="2"/>
    </row>
    <row r="240" spans="35:49">
      <c r="AI240" s="2"/>
      <c r="AJ240" s="2"/>
      <c r="AV240" s="2"/>
      <c r="AW240" s="2"/>
    </row>
    <row r="241" spans="35:49">
      <c r="AI241" s="2"/>
      <c r="AJ241" s="2"/>
      <c r="AV241" s="2"/>
      <c r="AW241" s="2"/>
    </row>
    <row r="242" spans="35:49">
      <c r="AI242" s="2"/>
      <c r="AJ242" s="2"/>
      <c r="AV242" s="2"/>
      <c r="AW242" s="2"/>
    </row>
    <row r="243" spans="35:49">
      <c r="AI243" s="2"/>
      <c r="AJ243" s="2"/>
      <c r="AV243" s="2"/>
      <c r="AW243" s="2"/>
    </row>
    <row r="244" spans="35:49">
      <c r="AI244" s="2"/>
      <c r="AJ244" s="2"/>
      <c r="AV244" s="2"/>
      <c r="AW244" s="2"/>
    </row>
    <row r="245" spans="35:49">
      <c r="AI245" s="2"/>
      <c r="AJ245" s="2"/>
      <c r="AV245" s="2"/>
      <c r="AW245" s="2"/>
    </row>
    <row r="246" spans="35:49">
      <c r="AI246" s="2"/>
      <c r="AJ246" s="2"/>
      <c r="AV246" s="2"/>
      <c r="AW246" s="2"/>
    </row>
    <row r="247" spans="35:49">
      <c r="AI247" s="2"/>
      <c r="AJ247" s="2"/>
      <c r="AV247" s="2"/>
      <c r="AW247" s="2"/>
    </row>
    <row r="248" spans="35:49">
      <c r="AI248" s="2"/>
      <c r="AJ248" s="2"/>
      <c r="AV248" s="2"/>
      <c r="AW248" s="2"/>
    </row>
    <row r="249" spans="35:49">
      <c r="AI249" s="2"/>
      <c r="AJ249" s="2"/>
      <c r="AV249" s="2"/>
      <c r="AW249" s="2"/>
    </row>
    <row r="250" spans="35:49">
      <c r="AI250" s="2"/>
      <c r="AJ250" s="2"/>
      <c r="AV250" s="2"/>
      <c r="AW250" s="2"/>
    </row>
    <row r="251" spans="35:49">
      <c r="AI251" s="2"/>
      <c r="AJ251" s="2"/>
      <c r="AV251" s="2"/>
      <c r="AW251" s="2"/>
    </row>
    <row r="252" spans="35:49">
      <c r="AI252" s="2"/>
      <c r="AJ252" s="2"/>
      <c r="AV252" s="2"/>
      <c r="AW252" s="2"/>
    </row>
    <row r="253" spans="35:49">
      <c r="AI253" s="2"/>
      <c r="AJ253" s="2"/>
      <c r="AV253" s="2"/>
      <c r="AW253" s="2"/>
    </row>
    <row r="254" spans="35:49">
      <c r="AI254" s="2"/>
      <c r="AJ254" s="2"/>
      <c r="AV254" s="2"/>
      <c r="AW254" s="2"/>
    </row>
    <row r="255" spans="35:49">
      <c r="AI255" s="2"/>
      <c r="AJ255" s="2"/>
      <c r="AV255" s="2"/>
      <c r="AW255" s="2"/>
    </row>
    <row r="256" spans="35:49">
      <c r="AI256" s="2"/>
      <c r="AJ256" s="2"/>
      <c r="AV256" s="2"/>
      <c r="AW256" s="2"/>
    </row>
    <row r="257" spans="35:49">
      <c r="AI257" s="2"/>
      <c r="AJ257" s="2"/>
      <c r="AV257" s="2"/>
      <c r="AW257" s="2"/>
    </row>
    <row r="258" spans="35:49">
      <c r="AI258" s="2"/>
      <c r="AJ258" s="2"/>
      <c r="AV258" s="2"/>
      <c r="AW258" s="2"/>
    </row>
    <row r="259" spans="35:49">
      <c r="AI259" s="2"/>
      <c r="AJ259" s="2"/>
      <c r="AV259" s="2"/>
      <c r="AW259" s="2"/>
    </row>
    <row r="260" spans="35:49">
      <c r="AI260" s="2"/>
      <c r="AJ260" s="2"/>
      <c r="AV260" s="2"/>
      <c r="AW260" s="2"/>
    </row>
    <row r="261" spans="35:49">
      <c r="AI261" s="2"/>
      <c r="AJ261" s="2"/>
      <c r="AV261" s="2"/>
      <c r="AW261" s="2"/>
    </row>
    <row r="262" spans="35:49">
      <c r="AI262" s="2"/>
      <c r="AJ262" s="2"/>
      <c r="AV262" s="2"/>
      <c r="AW262" s="2"/>
    </row>
    <row r="263" spans="35:49">
      <c r="AI263" s="2"/>
      <c r="AJ263" s="2"/>
      <c r="AV263" s="2"/>
      <c r="AW263" s="2"/>
    </row>
    <row r="264" spans="35:49">
      <c r="AI264" s="2"/>
      <c r="AJ264" s="2"/>
      <c r="AV264" s="2"/>
      <c r="AW264" s="2"/>
    </row>
    <row r="265" spans="35:49">
      <c r="AI265" s="2"/>
      <c r="AJ265" s="2"/>
      <c r="AV265" s="2"/>
      <c r="AW265" s="2"/>
    </row>
    <row r="266" spans="35:49">
      <c r="AI266" s="2"/>
      <c r="AJ266" s="2"/>
      <c r="AV266" s="2"/>
      <c r="AW266" s="2"/>
    </row>
    <row r="267" spans="35:49">
      <c r="AI267" s="2"/>
      <c r="AJ267" s="2"/>
      <c r="AV267" s="2"/>
      <c r="AW267" s="2"/>
    </row>
    <row r="268" spans="35:49">
      <c r="AI268" s="2"/>
      <c r="AJ268" s="2"/>
      <c r="AV268" s="2"/>
      <c r="AW268" s="2"/>
    </row>
    <row r="269" spans="35:49">
      <c r="AI269" s="2"/>
      <c r="AJ269" s="2"/>
      <c r="AV269" s="2"/>
      <c r="AW269" s="2"/>
    </row>
    <row r="270" spans="35:49">
      <c r="AI270" s="2"/>
      <c r="AJ270" s="2"/>
      <c r="AV270" s="2"/>
      <c r="AW270" s="2"/>
    </row>
    <row r="271" spans="35:49">
      <c r="AI271" s="2"/>
      <c r="AJ271" s="2"/>
      <c r="AV271" s="2"/>
      <c r="AW271" s="2"/>
    </row>
    <row r="272" spans="35:49">
      <c r="AI272" s="2"/>
      <c r="AJ272" s="2"/>
      <c r="AV272" s="2"/>
      <c r="AW272" s="2"/>
    </row>
    <row r="273" spans="35:49">
      <c r="AI273" s="2"/>
      <c r="AJ273" s="2"/>
      <c r="AV273" s="2"/>
      <c r="AW273" s="2"/>
    </row>
    <row r="274" spans="35:49">
      <c r="AI274" s="2"/>
      <c r="AJ274" s="2"/>
      <c r="AV274" s="2"/>
      <c r="AW274" s="2"/>
    </row>
    <row r="275" spans="35:49">
      <c r="AI275" s="2"/>
      <c r="AJ275" s="2"/>
      <c r="AV275" s="2"/>
      <c r="AW275" s="2"/>
    </row>
    <row r="276" spans="35:49">
      <c r="AI276" s="2"/>
      <c r="AJ276" s="2"/>
      <c r="AV276" s="2"/>
      <c r="AW276" s="2"/>
    </row>
    <row r="277" spans="35:49">
      <c r="AI277" s="2"/>
      <c r="AJ277" s="2"/>
      <c r="AV277" s="2"/>
      <c r="AW277" s="2"/>
    </row>
    <row r="278" spans="35:49">
      <c r="AI278" s="2"/>
      <c r="AJ278" s="2"/>
      <c r="AV278" s="2"/>
      <c r="AW278" s="2"/>
    </row>
    <row r="279" spans="35:49">
      <c r="AI279" s="2"/>
      <c r="AJ279" s="2"/>
      <c r="AV279" s="2"/>
      <c r="AW279" s="2"/>
    </row>
    <row r="280" spans="35:49">
      <c r="AI280" s="2"/>
      <c r="AJ280" s="2"/>
      <c r="AV280" s="2"/>
      <c r="AW280" s="2"/>
    </row>
    <row r="281" spans="35:49">
      <c r="AI281" s="2"/>
      <c r="AJ281" s="2"/>
      <c r="AV281" s="2"/>
      <c r="AW281" s="2"/>
    </row>
    <row r="282" spans="35:49">
      <c r="AI282" s="2"/>
      <c r="AJ282" s="2"/>
      <c r="AV282" s="2"/>
      <c r="AW282" s="2"/>
    </row>
    <row r="283" spans="35:49">
      <c r="AI283" s="2"/>
      <c r="AJ283" s="2"/>
      <c r="AV283" s="2"/>
      <c r="AW283" s="2"/>
    </row>
    <row r="284" spans="35:49">
      <c r="AI284" s="2"/>
      <c r="AJ284" s="2"/>
      <c r="AV284" s="2"/>
      <c r="AW284" s="2"/>
    </row>
    <row r="285" spans="35:49">
      <c r="AI285" s="2"/>
      <c r="AJ285" s="2"/>
      <c r="AV285" s="2"/>
      <c r="AW285" s="2"/>
    </row>
    <row r="286" spans="35:49">
      <c r="AI286" s="2"/>
      <c r="AJ286" s="2"/>
      <c r="AV286" s="2"/>
      <c r="AW286" s="2"/>
    </row>
    <row r="287" spans="35:49">
      <c r="AI287" s="2"/>
      <c r="AJ287" s="2"/>
      <c r="AV287" s="2"/>
      <c r="AW287" s="2"/>
    </row>
    <row r="288" spans="35:49">
      <c r="AI288" s="2"/>
      <c r="AJ288" s="2"/>
      <c r="AV288" s="2"/>
      <c r="AW288" s="2"/>
    </row>
    <row r="289" spans="35:49">
      <c r="AI289" s="2"/>
      <c r="AJ289" s="2"/>
      <c r="AV289" s="2"/>
      <c r="AW289" s="2"/>
    </row>
    <row r="290" spans="35:49">
      <c r="AI290" s="2"/>
      <c r="AJ290" s="2"/>
      <c r="AV290" s="2"/>
      <c r="AW290" s="2"/>
    </row>
    <row r="291" spans="35:49">
      <c r="AI291" s="2"/>
      <c r="AJ291" s="2"/>
      <c r="AV291" s="2"/>
      <c r="AW291" s="2"/>
    </row>
    <row r="292" spans="35:49">
      <c r="AI292" s="2"/>
      <c r="AJ292" s="2"/>
      <c r="AV292" s="2"/>
      <c r="AW292" s="2"/>
    </row>
    <row r="293" spans="35:49">
      <c r="AI293" s="2"/>
      <c r="AJ293" s="2"/>
      <c r="AV293" s="2"/>
      <c r="AW293" s="2"/>
    </row>
    <row r="294" spans="35:49">
      <c r="AI294" s="2"/>
      <c r="AJ294" s="2"/>
      <c r="AV294" s="2"/>
      <c r="AW294" s="2"/>
    </row>
    <row r="295" spans="35:49">
      <c r="AI295" s="2"/>
      <c r="AJ295" s="2"/>
      <c r="AV295" s="2"/>
      <c r="AW295" s="2"/>
    </row>
    <row r="296" spans="35:49">
      <c r="AI296" s="2"/>
      <c r="AJ296" s="2"/>
      <c r="AV296" s="2"/>
      <c r="AW296" s="2"/>
    </row>
    <row r="297" spans="35:49">
      <c r="AI297" s="2"/>
      <c r="AJ297" s="2"/>
      <c r="AV297" s="2"/>
      <c r="AW297" s="2"/>
    </row>
    <row r="298" spans="35:49">
      <c r="AI298" s="2"/>
      <c r="AJ298" s="2"/>
      <c r="AV298" s="2"/>
      <c r="AW298" s="2"/>
    </row>
    <row r="299" spans="35:49">
      <c r="AI299" s="2"/>
      <c r="AJ299" s="2"/>
      <c r="AV299" s="2"/>
      <c r="AW299" s="2"/>
    </row>
    <row r="300" spans="35:49">
      <c r="AI300" s="2"/>
      <c r="AJ300" s="2"/>
      <c r="AV300" s="2"/>
      <c r="AW300" s="2"/>
    </row>
    <row r="301" spans="35:49">
      <c r="AI301" s="2"/>
      <c r="AJ301" s="2"/>
      <c r="AV301" s="2"/>
      <c r="AW301" s="2"/>
    </row>
    <row r="302" spans="35:49">
      <c r="AI302" s="2"/>
      <c r="AJ302" s="2"/>
      <c r="AV302" s="2"/>
      <c r="AW302" s="2"/>
    </row>
    <row r="303" spans="35:49">
      <c r="AI303" s="2"/>
      <c r="AJ303" s="2"/>
      <c r="AV303" s="2"/>
      <c r="AW303" s="2"/>
    </row>
    <row r="304" spans="35:49">
      <c r="AI304" s="2"/>
      <c r="AJ304" s="2"/>
      <c r="AV304" s="2"/>
      <c r="AW304" s="2"/>
    </row>
    <row r="305" spans="35:49">
      <c r="AI305" s="2"/>
      <c r="AJ305" s="2"/>
      <c r="AV305" s="2"/>
      <c r="AW305" s="2"/>
    </row>
    <row r="306" spans="35:49">
      <c r="AI306" s="2"/>
      <c r="AJ306" s="2"/>
      <c r="AV306" s="2"/>
      <c r="AW306" s="2"/>
    </row>
    <row r="307" spans="35:49">
      <c r="AI307" s="2"/>
      <c r="AJ307" s="2"/>
      <c r="AV307" s="2"/>
      <c r="AW307" s="2"/>
    </row>
    <row r="308" spans="35:49">
      <c r="AI308" s="2"/>
      <c r="AJ308" s="2"/>
      <c r="AV308" s="2"/>
      <c r="AW308" s="2"/>
    </row>
    <row r="309" spans="35:49">
      <c r="AI309" s="2"/>
      <c r="AJ309" s="2"/>
      <c r="AV309" s="2"/>
      <c r="AW309" s="2"/>
    </row>
    <row r="310" spans="35:49">
      <c r="AI310" s="2"/>
      <c r="AJ310" s="2"/>
      <c r="AV310" s="2"/>
      <c r="AW310" s="2"/>
    </row>
    <row r="311" spans="35:49">
      <c r="AI311" s="2"/>
      <c r="AJ311" s="2"/>
      <c r="AV311" s="2"/>
      <c r="AW311" s="2"/>
    </row>
    <row r="312" spans="35:49">
      <c r="AI312" s="2"/>
      <c r="AJ312" s="2"/>
      <c r="AV312" s="2"/>
      <c r="AW312" s="2"/>
    </row>
    <row r="313" spans="35:49">
      <c r="AI313" s="2"/>
      <c r="AJ313" s="2"/>
      <c r="AV313" s="2"/>
      <c r="AW313" s="2"/>
    </row>
    <row r="314" spans="35:49">
      <c r="AI314" s="2"/>
      <c r="AJ314" s="2"/>
      <c r="AV314" s="2"/>
      <c r="AW314" s="2"/>
    </row>
    <row r="315" spans="35:49">
      <c r="AI315" s="2"/>
      <c r="AJ315" s="2"/>
      <c r="AV315" s="2"/>
      <c r="AW315" s="2"/>
    </row>
    <row r="316" spans="35:49">
      <c r="AI316" s="2"/>
      <c r="AJ316" s="2"/>
      <c r="AV316" s="2"/>
      <c r="AW316" s="2"/>
    </row>
    <row r="317" spans="35:49">
      <c r="AI317" s="2"/>
      <c r="AJ317" s="2"/>
      <c r="AV317" s="2"/>
      <c r="AW317" s="2"/>
    </row>
    <row r="318" spans="35:49">
      <c r="AI318" s="2"/>
      <c r="AJ318" s="2"/>
      <c r="AV318" s="2"/>
      <c r="AW318" s="2"/>
    </row>
    <row r="319" spans="35:49">
      <c r="AI319" s="2"/>
      <c r="AJ319" s="2"/>
      <c r="AV319" s="2"/>
      <c r="AW319" s="2"/>
    </row>
    <row r="320" spans="35:49">
      <c r="AI320" s="2"/>
      <c r="AJ320" s="2"/>
      <c r="AV320" s="2"/>
      <c r="AW320" s="2"/>
    </row>
    <row r="321" spans="35:49">
      <c r="AI321" s="2"/>
      <c r="AJ321" s="2"/>
      <c r="AV321" s="2"/>
      <c r="AW321" s="2"/>
    </row>
    <row r="322" spans="35:49">
      <c r="AI322" s="2"/>
      <c r="AJ322" s="2"/>
      <c r="AV322" s="2"/>
      <c r="AW322" s="2"/>
    </row>
    <row r="323" spans="35:49">
      <c r="AI323" s="2"/>
      <c r="AJ323" s="2"/>
      <c r="AV323" s="2"/>
      <c r="AW323" s="2"/>
    </row>
    <row r="324" spans="35:49">
      <c r="AI324" s="2"/>
      <c r="AJ324" s="2"/>
      <c r="AV324" s="2"/>
      <c r="AW324" s="2"/>
    </row>
    <row r="325" spans="35:49">
      <c r="AI325" s="2"/>
      <c r="AJ325" s="2"/>
      <c r="AV325" s="2"/>
      <c r="AW325" s="2"/>
    </row>
    <row r="326" spans="35:49">
      <c r="AI326" s="2"/>
      <c r="AJ326" s="2"/>
      <c r="AV326" s="2"/>
      <c r="AW326" s="2"/>
    </row>
    <row r="327" spans="35:49">
      <c r="AI327" s="2"/>
      <c r="AJ327" s="2"/>
      <c r="AV327" s="2"/>
      <c r="AW327" s="2"/>
    </row>
    <row r="328" spans="35:49">
      <c r="AI328" s="2"/>
      <c r="AJ328" s="2"/>
      <c r="AV328" s="2"/>
      <c r="AW328" s="2"/>
    </row>
    <row r="329" spans="35:49">
      <c r="AI329" s="2"/>
      <c r="AJ329" s="2"/>
      <c r="AV329" s="2"/>
      <c r="AW329" s="2"/>
    </row>
    <row r="330" spans="35:49">
      <c r="AI330" s="2"/>
      <c r="AJ330" s="2"/>
      <c r="AV330" s="2"/>
      <c r="AW330" s="2"/>
    </row>
    <row r="331" spans="35:49">
      <c r="AI331" s="2"/>
      <c r="AJ331" s="2"/>
      <c r="AV331" s="2"/>
      <c r="AW331" s="2"/>
    </row>
    <row r="332" spans="35:49">
      <c r="AI332" s="2"/>
      <c r="AJ332" s="2"/>
      <c r="AV332" s="2"/>
      <c r="AW332" s="2"/>
    </row>
    <row r="333" spans="35:49">
      <c r="AI333" s="2"/>
      <c r="AJ333" s="2"/>
      <c r="AV333" s="2"/>
      <c r="AW333" s="2"/>
    </row>
    <row r="334" spans="35:49">
      <c r="AI334" s="2"/>
      <c r="AJ334" s="2"/>
      <c r="AV334" s="2"/>
      <c r="AW334" s="2"/>
    </row>
    <row r="335" spans="35:49">
      <c r="AI335" s="2"/>
      <c r="AJ335" s="2"/>
      <c r="AV335" s="2"/>
      <c r="AW335" s="2"/>
    </row>
    <row r="336" spans="35:49">
      <c r="AI336" s="2"/>
      <c r="AJ336" s="2"/>
      <c r="AV336" s="2"/>
      <c r="AW336" s="2"/>
    </row>
    <row r="337" spans="35:49">
      <c r="AI337" s="2"/>
      <c r="AJ337" s="2"/>
      <c r="AV337" s="2"/>
      <c r="AW337" s="2"/>
    </row>
    <row r="338" spans="35:49">
      <c r="AI338" s="2"/>
      <c r="AJ338" s="2"/>
      <c r="AV338" s="2"/>
      <c r="AW338" s="2"/>
    </row>
    <row r="339" spans="35:49">
      <c r="AI339" s="2"/>
      <c r="AJ339" s="2"/>
      <c r="AV339" s="2"/>
      <c r="AW339" s="2"/>
    </row>
    <row r="340" spans="35:49">
      <c r="AI340" s="2"/>
      <c r="AJ340" s="2"/>
      <c r="AV340" s="2"/>
      <c r="AW340" s="2"/>
    </row>
    <row r="341" spans="35:49">
      <c r="AI341" s="2"/>
      <c r="AJ341" s="2"/>
      <c r="AV341" s="2"/>
      <c r="AW341" s="2"/>
    </row>
    <row r="342" spans="35:49">
      <c r="AI342" s="2"/>
      <c r="AJ342" s="2"/>
      <c r="AV342" s="2"/>
      <c r="AW342" s="2"/>
    </row>
    <row r="343" spans="35:49">
      <c r="AI343" s="2"/>
      <c r="AJ343" s="2"/>
      <c r="AV343" s="2"/>
      <c r="AW343" s="2"/>
    </row>
    <row r="344" spans="35:49">
      <c r="AI344" s="2"/>
      <c r="AJ344" s="2"/>
      <c r="AV344" s="2"/>
      <c r="AW344" s="2"/>
    </row>
    <row r="345" spans="35:49">
      <c r="AI345" s="2"/>
      <c r="AJ345" s="2"/>
      <c r="AV345" s="2"/>
      <c r="AW345" s="2"/>
    </row>
    <row r="346" spans="35:49">
      <c r="AI346" s="2"/>
      <c r="AJ346" s="2"/>
      <c r="AV346" s="2"/>
      <c r="AW346" s="2"/>
    </row>
    <row r="347" spans="35:49">
      <c r="AI347" s="2"/>
      <c r="AJ347" s="2"/>
      <c r="AV347" s="2"/>
      <c r="AW347" s="2"/>
    </row>
    <row r="348" spans="35:49">
      <c r="AI348" s="2"/>
      <c r="AJ348" s="2"/>
      <c r="AV348" s="2"/>
      <c r="AW348" s="2"/>
    </row>
    <row r="349" spans="35:49">
      <c r="AI349" s="2"/>
      <c r="AJ349" s="2"/>
      <c r="AV349" s="2"/>
      <c r="AW349" s="2"/>
    </row>
    <row r="350" spans="35:49">
      <c r="AI350" s="2"/>
      <c r="AJ350" s="2"/>
      <c r="AV350" s="2"/>
      <c r="AW350" s="2"/>
    </row>
    <row r="351" spans="35:49">
      <c r="AI351" s="2"/>
      <c r="AJ351" s="2"/>
      <c r="AV351" s="2"/>
      <c r="AW351" s="2"/>
    </row>
    <row r="352" spans="35:49">
      <c r="AI352" s="2"/>
      <c r="AJ352" s="2"/>
      <c r="AV352" s="2"/>
      <c r="AW352" s="2"/>
    </row>
    <row r="353" spans="35:49">
      <c r="AI353" s="2"/>
      <c r="AJ353" s="2"/>
      <c r="AV353" s="2"/>
      <c r="AW353" s="2"/>
    </row>
    <row r="354" spans="35:49">
      <c r="AI354" s="2"/>
      <c r="AJ354" s="2"/>
      <c r="AV354" s="2"/>
      <c r="AW354" s="2"/>
    </row>
    <row r="355" spans="35:49">
      <c r="AI355" s="2"/>
      <c r="AJ355" s="2"/>
      <c r="AV355" s="2"/>
      <c r="AW355" s="2"/>
    </row>
    <row r="356" spans="35:49">
      <c r="AI356" s="2"/>
      <c r="AJ356" s="2"/>
      <c r="AV356" s="2"/>
      <c r="AW356" s="2"/>
    </row>
    <row r="357" spans="35:49">
      <c r="AI357" s="2"/>
      <c r="AJ357" s="2"/>
      <c r="AV357" s="2"/>
      <c r="AW357" s="2"/>
    </row>
    <row r="358" spans="35:49">
      <c r="AI358" s="2"/>
      <c r="AJ358" s="2"/>
      <c r="AV358" s="2"/>
      <c r="AW358" s="2"/>
    </row>
    <row r="359" spans="35:49">
      <c r="AI359" s="2"/>
      <c r="AJ359" s="2"/>
      <c r="AV359" s="2"/>
      <c r="AW359" s="2"/>
    </row>
    <row r="360" spans="35:49">
      <c r="AI360" s="2"/>
      <c r="AJ360" s="2"/>
      <c r="AV360" s="2"/>
      <c r="AW360" s="2"/>
    </row>
    <row r="361" spans="35:49">
      <c r="AI361" s="2"/>
      <c r="AJ361" s="2"/>
      <c r="AV361" s="2"/>
      <c r="AW361" s="2"/>
    </row>
    <row r="362" spans="35:49">
      <c r="AI362" s="2"/>
      <c r="AJ362" s="2"/>
      <c r="AV362" s="2"/>
      <c r="AW362" s="2"/>
    </row>
    <row r="363" spans="35:49">
      <c r="AI363" s="2"/>
      <c r="AJ363" s="2"/>
      <c r="AV363" s="2"/>
      <c r="AW363" s="2"/>
    </row>
    <row r="364" spans="35:49">
      <c r="AI364" s="2"/>
      <c r="AJ364" s="2"/>
      <c r="AV364" s="2"/>
      <c r="AW364" s="2"/>
    </row>
    <row r="365" spans="35:49">
      <c r="AI365" s="2"/>
      <c r="AJ365" s="2"/>
      <c r="AV365" s="2"/>
      <c r="AW365" s="2"/>
    </row>
    <row r="366" spans="35:49">
      <c r="AI366" s="2"/>
      <c r="AJ366" s="2"/>
      <c r="AV366" s="2"/>
      <c r="AW366" s="2"/>
    </row>
    <row r="367" spans="35:49">
      <c r="AI367" s="2"/>
      <c r="AJ367" s="2"/>
      <c r="AV367" s="2"/>
      <c r="AW367" s="2"/>
    </row>
    <row r="368" spans="35:49">
      <c r="AI368" s="2"/>
      <c r="AJ368" s="2"/>
      <c r="AV368" s="2"/>
      <c r="AW368" s="2"/>
    </row>
    <row r="369" spans="35:49">
      <c r="AI369" s="2"/>
      <c r="AJ369" s="2"/>
      <c r="AV369" s="2"/>
      <c r="AW369" s="2"/>
    </row>
    <row r="370" spans="35:49">
      <c r="AI370" s="2"/>
      <c r="AJ370" s="2"/>
      <c r="AV370" s="2"/>
      <c r="AW370" s="2"/>
    </row>
    <row r="371" spans="35:49">
      <c r="AI371" s="2"/>
      <c r="AJ371" s="2"/>
      <c r="AV371" s="2"/>
      <c r="AW371" s="2"/>
    </row>
    <row r="372" spans="35:49">
      <c r="AI372" s="2"/>
      <c r="AJ372" s="2"/>
      <c r="AV372" s="2"/>
      <c r="AW372" s="2"/>
    </row>
    <row r="373" spans="35:49">
      <c r="AI373" s="2"/>
      <c r="AJ373" s="2"/>
      <c r="AV373" s="2"/>
      <c r="AW373" s="2"/>
    </row>
    <row r="374" spans="35:49">
      <c r="AI374" s="2"/>
      <c r="AJ374" s="2"/>
      <c r="AV374" s="2"/>
      <c r="AW374" s="2"/>
    </row>
    <row r="375" spans="35:49">
      <c r="AI375" s="2"/>
      <c r="AJ375" s="2"/>
      <c r="AV375" s="2"/>
      <c r="AW375" s="2"/>
    </row>
    <row r="376" spans="35:49">
      <c r="AI376" s="2"/>
      <c r="AJ376" s="2"/>
      <c r="AV376" s="2"/>
      <c r="AW376" s="2"/>
    </row>
    <row r="377" spans="35:49">
      <c r="AI377" s="2"/>
      <c r="AJ377" s="2"/>
      <c r="AV377" s="2"/>
      <c r="AW377" s="2"/>
    </row>
    <row r="378" spans="35:49">
      <c r="AI378" s="2"/>
      <c r="AJ378" s="2"/>
      <c r="AV378" s="2"/>
      <c r="AW378" s="2"/>
    </row>
    <row r="379" spans="35:49">
      <c r="AI379" s="2"/>
      <c r="AJ379" s="2"/>
      <c r="AV379" s="2"/>
      <c r="AW379" s="2"/>
    </row>
    <row r="380" spans="35:49">
      <c r="AI380" s="2"/>
      <c r="AJ380" s="2"/>
      <c r="AV380" s="2"/>
      <c r="AW380" s="2"/>
    </row>
    <row r="381" spans="35:49">
      <c r="AI381" s="2"/>
      <c r="AJ381" s="2"/>
      <c r="AV381" s="2"/>
      <c r="AW381" s="2"/>
    </row>
    <row r="382" spans="35:49">
      <c r="AI382" s="2"/>
      <c r="AJ382" s="2"/>
      <c r="AV382" s="2"/>
      <c r="AW382" s="2"/>
    </row>
    <row r="383" spans="35:49">
      <c r="AI383" s="2"/>
      <c r="AJ383" s="2"/>
      <c r="AV383" s="2"/>
      <c r="AW383" s="2"/>
    </row>
    <row r="384" spans="35:49">
      <c r="AI384" s="2"/>
      <c r="AJ384" s="2"/>
      <c r="AV384" s="2"/>
      <c r="AW384" s="2"/>
    </row>
    <row r="385" spans="35:49">
      <c r="AI385" s="2"/>
      <c r="AJ385" s="2"/>
      <c r="AV385" s="2"/>
      <c r="AW385" s="2"/>
    </row>
    <row r="386" spans="35:49">
      <c r="AI386" s="2"/>
      <c r="AJ386" s="2"/>
      <c r="AV386" s="2"/>
      <c r="AW386" s="2"/>
    </row>
    <row r="387" spans="35:49">
      <c r="AI387" s="2"/>
      <c r="AJ387" s="2"/>
      <c r="AV387" s="2"/>
      <c r="AW387" s="2"/>
    </row>
    <row r="388" spans="35:49">
      <c r="AI388" s="2"/>
      <c r="AJ388" s="2"/>
      <c r="AV388" s="2"/>
      <c r="AW388" s="2"/>
    </row>
    <row r="389" spans="35:49">
      <c r="AI389" s="2"/>
      <c r="AJ389" s="2"/>
      <c r="AV389" s="2"/>
      <c r="AW389" s="2"/>
    </row>
    <row r="390" spans="35:49">
      <c r="AI390" s="2"/>
      <c r="AJ390" s="2"/>
      <c r="AV390" s="2"/>
      <c r="AW390" s="2"/>
    </row>
    <row r="391" spans="35:49">
      <c r="AI391" s="2"/>
      <c r="AJ391" s="2"/>
      <c r="AV391" s="2"/>
      <c r="AW391" s="2"/>
    </row>
    <row r="392" spans="35:49">
      <c r="AI392" s="2"/>
      <c r="AJ392" s="2"/>
      <c r="AV392" s="2"/>
      <c r="AW392" s="2"/>
    </row>
    <row r="393" spans="35:49">
      <c r="AI393" s="2"/>
      <c r="AJ393" s="2"/>
      <c r="AV393" s="2"/>
      <c r="AW393" s="2"/>
    </row>
    <row r="394" spans="35:49">
      <c r="AI394" s="2"/>
      <c r="AJ394" s="2"/>
      <c r="AV394" s="2"/>
      <c r="AW394" s="2"/>
    </row>
    <row r="395" spans="35:49">
      <c r="AI395" s="2"/>
      <c r="AJ395" s="2"/>
      <c r="AV395" s="2"/>
      <c r="AW395" s="2"/>
    </row>
    <row r="396" spans="35:49">
      <c r="AI396" s="2"/>
      <c r="AJ396" s="2"/>
      <c r="AV396" s="2"/>
      <c r="AW396" s="2"/>
    </row>
    <row r="397" spans="35:49">
      <c r="AI397" s="2"/>
      <c r="AJ397" s="2"/>
      <c r="AV397" s="2"/>
      <c r="AW397" s="2"/>
    </row>
    <row r="398" spans="35:49">
      <c r="AI398" s="2"/>
      <c r="AJ398" s="2"/>
      <c r="AV398" s="2"/>
      <c r="AW398" s="2"/>
    </row>
    <row r="399" spans="35:49">
      <c r="AI399" s="2"/>
      <c r="AJ399" s="2"/>
      <c r="AV399" s="2"/>
      <c r="AW399" s="2"/>
    </row>
    <row r="400" spans="35:49">
      <c r="AI400" s="2"/>
      <c r="AJ400" s="2"/>
      <c r="AV400" s="2"/>
      <c r="AW400" s="2"/>
    </row>
    <row r="401" spans="35:49">
      <c r="AI401" s="2"/>
      <c r="AJ401" s="2"/>
      <c r="AV401" s="2"/>
      <c r="AW401" s="2"/>
    </row>
    <row r="402" spans="35:49">
      <c r="AI402" s="2"/>
      <c r="AJ402" s="2"/>
      <c r="AV402" s="2"/>
      <c r="AW402" s="2"/>
    </row>
    <row r="403" spans="35:49">
      <c r="AI403" s="2"/>
      <c r="AJ403" s="2"/>
      <c r="AV403" s="2"/>
      <c r="AW403" s="2"/>
    </row>
    <row r="404" spans="35:49">
      <c r="AI404" s="2"/>
      <c r="AJ404" s="2"/>
      <c r="AV404" s="2"/>
      <c r="AW404" s="2"/>
    </row>
    <row r="405" spans="35:49">
      <c r="AI405" s="2"/>
      <c r="AJ405" s="2"/>
      <c r="AV405" s="2"/>
      <c r="AW405" s="2"/>
    </row>
    <row r="406" spans="35:49">
      <c r="AI406" s="2"/>
      <c r="AJ406" s="2"/>
      <c r="AV406" s="2"/>
      <c r="AW406" s="2"/>
    </row>
    <row r="407" spans="35:49">
      <c r="AI407" s="2"/>
      <c r="AJ407" s="2"/>
      <c r="AV407" s="2"/>
      <c r="AW407" s="2"/>
    </row>
    <row r="408" spans="35:49">
      <c r="AI408" s="2"/>
      <c r="AJ408" s="2"/>
      <c r="AV408" s="2"/>
      <c r="AW408" s="2"/>
    </row>
    <row r="409" spans="35:49">
      <c r="AI409" s="2"/>
      <c r="AJ409" s="2"/>
      <c r="AV409" s="2"/>
      <c r="AW409" s="2"/>
    </row>
    <row r="410" spans="35:49">
      <c r="AI410" s="2"/>
      <c r="AJ410" s="2"/>
      <c r="AV410" s="2"/>
      <c r="AW410" s="2"/>
    </row>
    <row r="411" spans="35:49">
      <c r="AI411" s="2"/>
      <c r="AJ411" s="2"/>
      <c r="AV411" s="2"/>
      <c r="AW411" s="2"/>
    </row>
    <row r="412" spans="35:49">
      <c r="AI412" s="2"/>
      <c r="AJ412" s="2"/>
      <c r="AV412" s="2"/>
      <c r="AW412" s="2"/>
    </row>
    <row r="413" spans="35:49">
      <c r="AI413" s="2"/>
      <c r="AJ413" s="2"/>
      <c r="AV413" s="2"/>
      <c r="AW413" s="2"/>
    </row>
    <row r="414" spans="35:49">
      <c r="AI414" s="2"/>
      <c r="AJ414" s="2"/>
      <c r="AV414" s="2"/>
      <c r="AW414" s="2"/>
    </row>
    <row r="415" spans="35:49">
      <c r="AI415" s="2"/>
      <c r="AJ415" s="2"/>
      <c r="AV415" s="2"/>
      <c r="AW415" s="2"/>
    </row>
    <row r="416" spans="35:49">
      <c r="AI416" s="2"/>
      <c r="AJ416" s="2"/>
      <c r="AV416" s="2"/>
      <c r="AW416" s="2"/>
    </row>
    <row r="417" spans="35:49">
      <c r="AI417" s="2"/>
      <c r="AJ417" s="2"/>
      <c r="AV417" s="2"/>
      <c r="AW417" s="2"/>
    </row>
    <row r="418" spans="35:49">
      <c r="AI418" s="2"/>
      <c r="AJ418" s="2"/>
      <c r="AV418" s="2"/>
      <c r="AW418" s="2"/>
    </row>
    <row r="419" spans="35:49">
      <c r="AI419" s="2"/>
      <c r="AJ419" s="2"/>
      <c r="AV419" s="2"/>
      <c r="AW419" s="2"/>
    </row>
    <row r="420" spans="35:49">
      <c r="AI420" s="2"/>
      <c r="AJ420" s="2"/>
      <c r="AV420" s="2"/>
      <c r="AW420" s="2"/>
    </row>
    <row r="421" spans="35:49">
      <c r="AI421" s="2"/>
      <c r="AJ421" s="2"/>
      <c r="AV421" s="2"/>
      <c r="AW421" s="2"/>
    </row>
    <row r="422" spans="35:49">
      <c r="AI422" s="2"/>
      <c r="AJ422" s="2"/>
      <c r="AV422" s="2"/>
      <c r="AW422" s="2"/>
    </row>
    <row r="423" spans="35:49">
      <c r="AI423" s="2"/>
      <c r="AJ423" s="2"/>
      <c r="AV423" s="2"/>
      <c r="AW423" s="2"/>
    </row>
    <row r="424" spans="35:49">
      <c r="AI424" s="2"/>
      <c r="AJ424" s="2"/>
      <c r="AV424" s="2"/>
      <c r="AW424" s="2"/>
    </row>
    <row r="425" spans="35:49">
      <c r="AI425" s="2"/>
      <c r="AJ425" s="2"/>
      <c r="AV425" s="2"/>
      <c r="AW425" s="2"/>
    </row>
    <row r="426" spans="35:49">
      <c r="AI426" s="2"/>
      <c r="AJ426" s="2"/>
      <c r="AV426" s="2"/>
      <c r="AW426" s="2"/>
    </row>
    <row r="427" spans="35:49">
      <c r="AI427" s="2"/>
      <c r="AJ427" s="2"/>
      <c r="AV427" s="2"/>
      <c r="AW427" s="2"/>
    </row>
    <row r="428" spans="35:49">
      <c r="AI428" s="2"/>
      <c r="AJ428" s="2"/>
      <c r="AV428" s="2"/>
      <c r="AW428" s="2"/>
    </row>
    <row r="429" spans="35:49">
      <c r="AI429" s="2"/>
      <c r="AJ429" s="2"/>
      <c r="AV429" s="2"/>
      <c r="AW429" s="2"/>
    </row>
    <row r="430" spans="35:49">
      <c r="AI430" s="2"/>
      <c r="AJ430" s="2"/>
      <c r="AV430" s="2"/>
      <c r="AW430" s="2"/>
    </row>
    <row r="431" spans="35:49">
      <c r="AI431" s="2"/>
      <c r="AJ431" s="2"/>
      <c r="AV431" s="2"/>
      <c r="AW431" s="2"/>
    </row>
    <row r="432" spans="35:49">
      <c r="AI432" s="2"/>
      <c r="AJ432" s="2"/>
      <c r="AV432" s="2"/>
      <c r="AW432" s="2"/>
    </row>
    <row r="433" spans="35:49">
      <c r="AI433" s="2"/>
      <c r="AJ433" s="2"/>
      <c r="AV433" s="2"/>
      <c r="AW433" s="2"/>
    </row>
    <row r="434" spans="35:49">
      <c r="AI434" s="2"/>
      <c r="AJ434" s="2"/>
      <c r="AV434" s="2"/>
      <c r="AW434" s="2"/>
    </row>
    <row r="435" spans="35:49">
      <c r="AI435" s="2"/>
      <c r="AJ435" s="2"/>
      <c r="AV435" s="2"/>
      <c r="AW435" s="2"/>
    </row>
    <row r="436" spans="35:49">
      <c r="AI436" s="2"/>
      <c r="AJ436" s="2"/>
      <c r="AV436" s="2"/>
      <c r="AW436" s="2"/>
    </row>
    <row r="437" spans="35:49">
      <c r="AI437" s="2"/>
      <c r="AJ437" s="2"/>
      <c r="AV437" s="2"/>
      <c r="AW437" s="2"/>
    </row>
    <row r="438" spans="35:49">
      <c r="AI438" s="2"/>
      <c r="AJ438" s="2"/>
      <c r="AV438" s="2"/>
      <c r="AW438" s="2"/>
    </row>
    <row r="439" spans="35:49">
      <c r="AI439" s="2"/>
      <c r="AJ439" s="2"/>
      <c r="AV439" s="2"/>
      <c r="AW439" s="2"/>
    </row>
    <row r="440" spans="35:49">
      <c r="AI440" s="2"/>
      <c r="AJ440" s="2"/>
      <c r="AV440" s="2"/>
      <c r="AW440" s="2"/>
    </row>
    <row r="441" spans="35:49">
      <c r="AI441" s="2"/>
      <c r="AJ441" s="2"/>
      <c r="AV441" s="2"/>
      <c r="AW441" s="2"/>
    </row>
    <row r="442" spans="35:49">
      <c r="AI442" s="2"/>
      <c r="AJ442" s="2"/>
      <c r="AV442" s="2"/>
      <c r="AW442" s="2"/>
    </row>
    <row r="443" spans="35:49">
      <c r="AI443" s="2"/>
      <c r="AJ443" s="2"/>
      <c r="AV443" s="2"/>
      <c r="AW443" s="2"/>
    </row>
    <row r="444" spans="35:49">
      <c r="AI444" s="2"/>
      <c r="AJ444" s="2"/>
      <c r="AV444" s="2"/>
      <c r="AW444" s="2"/>
    </row>
    <row r="445" spans="35:49">
      <c r="AI445" s="2"/>
      <c r="AJ445" s="2"/>
      <c r="AV445" s="2"/>
      <c r="AW445" s="2"/>
    </row>
    <row r="446" spans="35:49">
      <c r="AI446" s="2"/>
      <c r="AJ446" s="2"/>
      <c r="AV446" s="2"/>
      <c r="AW446" s="2"/>
    </row>
    <row r="447" spans="35:49">
      <c r="AI447" s="2"/>
      <c r="AJ447" s="2"/>
      <c r="AV447" s="2"/>
      <c r="AW447" s="2"/>
    </row>
    <row r="448" spans="35:49">
      <c r="AI448" s="2"/>
      <c r="AJ448" s="2"/>
      <c r="AV448" s="2"/>
      <c r="AW448" s="2"/>
    </row>
    <row r="449" spans="35:49">
      <c r="AI449" s="2"/>
      <c r="AJ449" s="2"/>
      <c r="AV449" s="2"/>
      <c r="AW449" s="2"/>
    </row>
    <row r="450" spans="35:49">
      <c r="AI450" s="2"/>
      <c r="AJ450" s="2"/>
      <c r="AV450" s="2"/>
      <c r="AW450" s="2"/>
    </row>
    <row r="451" spans="35:49">
      <c r="AI451" s="2"/>
      <c r="AJ451" s="2"/>
      <c r="AV451" s="2"/>
      <c r="AW451" s="2"/>
    </row>
    <row r="452" spans="35:49">
      <c r="AI452" s="2"/>
      <c r="AJ452" s="2"/>
      <c r="AV452" s="2"/>
      <c r="AW452" s="2"/>
    </row>
    <row r="453" spans="35:49">
      <c r="AI453" s="2"/>
      <c r="AJ453" s="2"/>
      <c r="AV453" s="2"/>
      <c r="AW453" s="2"/>
    </row>
    <row r="454" spans="35:49">
      <c r="AI454" s="2"/>
      <c r="AJ454" s="2"/>
      <c r="AV454" s="2"/>
      <c r="AW454" s="2"/>
    </row>
    <row r="455" spans="35:49">
      <c r="AI455" s="2"/>
      <c r="AJ455" s="2"/>
      <c r="AV455" s="2"/>
      <c r="AW455" s="2"/>
    </row>
    <row r="456" spans="35:49">
      <c r="AI456" s="2"/>
      <c r="AJ456" s="2"/>
      <c r="AV456" s="2"/>
      <c r="AW456" s="2"/>
    </row>
    <row r="457" spans="35:49">
      <c r="AI457" s="2"/>
      <c r="AJ457" s="2"/>
      <c r="AV457" s="2"/>
      <c r="AW457" s="2"/>
    </row>
    <row r="458" spans="35:49">
      <c r="AI458" s="2"/>
      <c r="AJ458" s="2"/>
      <c r="AV458" s="2"/>
      <c r="AW458" s="2"/>
    </row>
    <row r="459" spans="35:49">
      <c r="AI459" s="2"/>
      <c r="AJ459" s="2"/>
      <c r="AV459" s="2"/>
      <c r="AW459" s="2"/>
    </row>
    <row r="460" spans="35:49">
      <c r="AI460" s="2"/>
      <c r="AJ460" s="2"/>
      <c r="AV460" s="2"/>
      <c r="AW460" s="2"/>
    </row>
    <row r="461" spans="35:49">
      <c r="AI461" s="2"/>
      <c r="AJ461" s="2"/>
      <c r="AV461" s="2"/>
      <c r="AW461" s="2"/>
    </row>
    <row r="462" spans="35:49">
      <c r="AI462" s="2"/>
      <c r="AJ462" s="2"/>
      <c r="AV462" s="2"/>
      <c r="AW462" s="2"/>
    </row>
    <row r="463" spans="35:49">
      <c r="AI463" s="2"/>
      <c r="AJ463" s="2"/>
      <c r="AV463" s="2"/>
      <c r="AW463" s="2"/>
    </row>
    <row r="464" spans="35:49">
      <c r="AI464" s="2"/>
      <c r="AJ464" s="2"/>
      <c r="AV464" s="2"/>
      <c r="AW464" s="2"/>
    </row>
    <row r="465" spans="35:49">
      <c r="AI465" s="2"/>
      <c r="AJ465" s="2"/>
      <c r="AV465" s="2"/>
      <c r="AW465" s="2"/>
    </row>
    <row r="466" spans="35:49">
      <c r="AI466" s="2"/>
      <c r="AJ466" s="2"/>
      <c r="AV466" s="2"/>
      <c r="AW466" s="2"/>
    </row>
    <row r="467" spans="35:49">
      <c r="AI467" s="2"/>
      <c r="AJ467" s="2"/>
      <c r="AV467" s="2"/>
      <c r="AW467" s="2"/>
    </row>
    <row r="468" spans="35:49">
      <c r="AI468" s="2"/>
      <c r="AJ468" s="2"/>
      <c r="AV468" s="2"/>
      <c r="AW468" s="2"/>
    </row>
    <row r="469" spans="35:49">
      <c r="AI469" s="2"/>
      <c r="AJ469" s="2"/>
      <c r="AV469" s="2"/>
      <c r="AW469" s="2"/>
    </row>
    <row r="470" spans="35:49">
      <c r="AI470" s="2"/>
      <c r="AJ470" s="2"/>
      <c r="AV470" s="2"/>
      <c r="AW470" s="2"/>
    </row>
    <row r="471" spans="35:49">
      <c r="AI471" s="2"/>
      <c r="AJ471" s="2"/>
      <c r="AV471" s="2"/>
      <c r="AW471" s="2"/>
    </row>
    <row r="472" spans="35:49">
      <c r="AI472" s="2"/>
      <c r="AJ472" s="2"/>
      <c r="AV472" s="2"/>
      <c r="AW472" s="2"/>
    </row>
    <row r="473" spans="35:49">
      <c r="AI473" s="2"/>
      <c r="AJ473" s="2"/>
      <c r="AV473" s="2"/>
      <c r="AW473" s="2"/>
    </row>
    <row r="474" spans="35:49">
      <c r="AI474" s="2"/>
      <c r="AJ474" s="2"/>
      <c r="AV474" s="2"/>
      <c r="AW474" s="2"/>
    </row>
    <row r="475" spans="35:49">
      <c r="AI475" s="2"/>
      <c r="AJ475" s="2"/>
      <c r="AV475" s="2"/>
      <c r="AW475" s="2"/>
    </row>
    <row r="476" spans="35:49">
      <c r="AI476" s="2"/>
      <c r="AJ476" s="2"/>
      <c r="AV476" s="2"/>
      <c r="AW476" s="2"/>
    </row>
    <row r="477" spans="35:49">
      <c r="AI477" s="2"/>
      <c r="AJ477" s="2"/>
      <c r="AV477" s="2"/>
      <c r="AW477" s="2"/>
    </row>
    <row r="478" spans="35:49">
      <c r="AI478" s="2"/>
      <c r="AJ478" s="2"/>
      <c r="AV478" s="2"/>
      <c r="AW478" s="2"/>
    </row>
    <row r="479" spans="35:49">
      <c r="AI479" s="2"/>
      <c r="AJ479" s="2"/>
      <c r="AV479" s="2"/>
      <c r="AW479" s="2"/>
    </row>
    <row r="480" spans="35:49">
      <c r="AI480" s="2"/>
      <c r="AJ480" s="2"/>
      <c r="AV480" s="2"/>
      <c r="AW480" s="2"/>
    </row>
    <row r="481" spans="35:49">
      <c r="AI481" s="2"/>
      <c r="AJ481" s="2"/>
      <c r="AV481" s="2"/>
      <c r="AW481" s="2"/>
    </row>
    <row r="482" spans="35:49">
      <c r="AI482" s="2"/>
      <c r="AJ482" s="2"/>
      <c r="AV482" s="2"/>
      <c r="AW482" s="2"/>
    </row>
    <row r="483" spans="35:49">
      <c r="AI483" s="2"/>
      <c r="AJ483" s="2"/>
      <c r="AV483" s="2"/>
      <c r="AW483" s="2"/>
    </row>
    <row r="484" spans="35:49">
      <c r="AI484" s="2"/>
      <c r="AJ484" s="2"/>
      <c r="AV484" s="2"/>
      <c r="AW484" s="2"/>
    </row>
    <row r="485" spans="35:49">
      <c r="AI485" s="2"/>
      <c r="AJ485" s="2"/>
      <c r="AV485" s="2"/>
      <c r="AW485" s="2"/>
    </row>
    <row r="486" spans="35:49">
      <c r="AI486" s="2"/>
      <c r="AJ486" s="2"/>
      <c r="AV486" s="2"/>
      <c r="AW486" s="2"/>
    </row>
    <row r="487" spans="35:49">
      <c r="AI487" s="2"/>
      <c r="AJ487" s="2"/>
      <c r="AV487" s="2"/>
      <c r="AW487" s="2"/>
    </row>
    <row r="488" spans="35:49">
      <c r="AI488" s="2"/>
      <c r="AJ488" s="2"/>
      <c r="AV488" s="2"/>
      <c r="AW488" s="2"/>
    </row>
    <row r="489" spans="35:49">
      <c r="AI489" s="2"/>
      <c r="AJ489" s="2"/>
      <c r="AV489" s="2"/>
      <c r="AW489" s="2"/>
    </row>
    <row r="490" spans="35:49">
      <c r="AI490" s="2"/>
      <c r="AJ490" s="2"/>
      <c r="AV490" s="2"/>
      <c r="AW490" s="2"/>
    </row>
    <row r="491" spans="35:49">
      <c r="AI491" s="2"/>
      <c r="AJ491" s="2"/>
      <c r="AV491" s="2"/>
      <c r="AW491" s="2"/>
    </row>
    <row r="492" spans="35:49">
      <c r="AI492" s="2"/>
      <c r="AJ492" s="2"/>
      <c r="AV492" s="2"/>
      <c r="AW492" s="2"/>
    </row>
    <row r="493" spans="35:49">
      <c r="AI493" s="2"/>
      <c r="AJ493" s="2"/>
      <c r="AV493" s="2"/>
      <c r="AW493" s="2"/>
    </row>
    <row r="494" spans="35:49">
      <c r="AI494" s="2"/>
      <c r="AJ494" s="2"/>
      <c r="AV494" s="2"/>
      <c r="AW494" s="2"/>
    </row>
    <row r="495" spans="35:49">
      <c r="AI495" s="2"/>
      <c r="AJ495" s="2"/>
      <c r="AV495" s="2"/>
      <c r="AW495" s="2"/>
    </row>
    <row r="496" spans="35:49">
      <c r="AI496" s="2"/>
      <c r="AJ496" s="2"/>
      <c r="AV496" s="2"/>
      <c r="AW496" s="2"/>
    </row>
    <row r="497" spans="35:49">
      <c r="AI497" s="2"/>
      <c r="AJ497" s="2"/>
      <c r="AV497" s="2"/>
      <c r="AW497" s="2"/>
    </row>
    <row r="498" spans="35:49">
      <c r="AI498" s="2"/>
      <c r="AJ498" s="2"/>
      <c r="AV498" s="2"/>
      <c r="AW498" s="2"/>
    </row>
    <row r="499" spans="35:49">
      <c r="AI499" s="2"/>
      <c r="AJ499" s="2"/>
      <c r="AV499" s="2"/>
      <c r="AW499" s="2"/>
    </row>
    <row r="500" spans="35:49">
      <c r="AI500" s="2"/>
      <c r="AJ500" s="2"/>
      <c r="AV500" s="2"/>
      <c r="AW500" s="2"/>
    </row>
    <row r="501" spans="35:49">
      <c r="AI501" s="2"/>
      <c r="AJ501" s="2"/>
      <c r="AV501" s="2"/>
      <c r="AW501" s="2"/>
    </row>
    <row r="502" spans="35:49">
      <c r="AI502" s="2"/>
      <c r="AJ502" s="2"/>
      <c r="AV502" s="2"/>
      <c r="AW502" s="2"/>
    </row>
    <row r="503" spans="35:49">
      <c r="AI503" s="2"/>
      <c r="AJ503" s="2"/>
      <c r="AV503" s="2"/>
      <c r="AW503" s="2"/>
    </row>
    <row r="504" spans="35:49">
      <c r="AI504" s="2"/>
      <c r="AJ504" s="2"/>
      <c r="AV504" s="2"/>
      <c r="AW504" s="2"/>
    </row>
    <row r="505" spans="35:49">
      <c r="AI505" s="2"/>
      <c r="AJ505" s="2"/>
      <c r="AV505" s="2"/>
      <c r="AW505" s="2"/>
    </row>
    <row r="506" spans="35:49">
      <c r="AI506" s="2"/>
      <c r="AJ506" s="2"/>
      <c r="AV506" s="2"/>
      <c r="AW506" s="2"/>
    </row>
    <row r="507" spans="35:49">
      <c r="AI507" s="2"/>
      <c r="AJ507" s="2"/>
      <c r="AV507" s="2"/>
      <c r="AW507" s="2"/>
    </row>
    <row r="508" spans="35:49">
      <c r="AI508" s="2"/>
      <c r="AJ508" s="2"/>
      <c r="AV508" s="2"/>
      <c r="AW508" s="2"/>
    </row>
    <row r="509" spans="35:49">
      <c r="AI509" s="2"/>
      <c r="AJ509" s="2"/>
      <c r="AV509" s="2"/>
      <c r="AW509" s="2"/>
    </row>
    <row r="510" spans="35:49">
      <c r="AI510" s="2"/>
      <c r="AJ510" s="2"/>
      <c r="AV510" s="2"/>
      <c r="AW510" s="2"/>
    </row>
    <row r="511" spans="35:49">
      <c r="AI511" s="2"/>
      <c r="AJ511" s="2"/>
      <c r="AV511" s="2"/>
      <c r="AW511" s="2"/>
    </row>
    <row r="512" spans="35:49">
      <c r="AI512" s="2"/>
      <c r="AJ512" s="2"/>
      <c r="AV512" s="2"/>
      <c r="AW512" s="2"/>
    </row>
    <row r="513" spans="35:49">
      <c r="AI513" s="2"/>
      <c r="AJ513" s="2"/>
      <c r="AV513" s="2"/>
      <c r="AW513" s="2"/>
    </row>
    <row r="514" spans="35:49">
      <c r="AI514" s="2"/>
      <c r="AJ514" s="2"/>
      <c r="AV514" s="2"/>
      <c r="AW514" s="2"/>
    </row>
    <row r="515" spans="35:49">
      <c r="AI515" s="2"/>
      <c r="AJ515" s="2"/>
      <c r="AV515" s="2"/>
      <c r="AW515" s="2"/>
    </row>
    <row r="516" spans="35:49">
      <c r="AI516" s="2"/>
      <c r="AJ516" s="2"/>
      <c r="AV516" s="2"/>
      <c r="AW516" s="2"/>
    </row>
    <row r="517" spans="35:49">
      <c r="AI517" s="2"/>
      <c r="AJ517" s="2"/>
      <c r="AV517" s="2"/>
      <c r="AW517" s="2"/>
    </row>
    <row r="518" spans="35:49">
      <c r="AI518" s="2"/>
      <c r="AJ518" s="2"/>
      <c r="AV518" s="2"/>
      <c r="AW518" s="2"/>
    </row>
    <row r="519" spans="35:49">
      <c r="AI519" s="2"/>
      <c r="AJ519" s="2"/>
      <c r="AV519" s="2"/>
      <c r="AW519" s="2"/>
    </row>
    <row r="520" spans="35:49">
      <c r="AI520" s="2"/>
      <c r="AJ520" s="2"/>
      <c r="AV520" s="2"/>
      <c r="AW520" s="2"/>
    </row>
    <row r="521" spans="35:49">
      <c r="AI521" s="2"/>
      <c r="AJ521" s="2"/>
      <c r="AV521" s="2"/>
      <c r="AW521" s="2"/>
    </row>
    <row r="522" spans="35:49">
      <c r="AI522" s="2"/>
      <c r="AJ522" s="2"/>
      <c r="AV522" s="2"/>
      <c r="AW522" s="2"/>
    </row>
    <row r="523" spans="35:49">
      <c r="AI523" s="2"/>
      <c r="AJ523" s="2"/>
      <c r="AV523" s="2"/>
      <c r="AW523" s="2"/>
    </row>
    <row r="524" spans="35:49">
      <c r="AI524" s="2"/>
      <c r="AJ524" s="2"/>
      <c r="AV524" s="2"/>
      <c r="AW524" s="2"/>
    </row>
    <row r="525" spans="35:49">
      <c r="AI525" s="2"/>
      <c r="AJ525" s="2"/>
      <c r="AV525" s="2"/>
      <c r="AW525" s="2"/>
    </row>
    <row r="526" spans="35:49">
      <c r="AI526" s="2"/>
      <c r="AJ526" s="2"/>
      <c r="AV526" s="2"/>
      <c r="AW526" s="2"/>
    </row>
    <row r="527" spans="35:49">
      <c r="AI527" s="2"/>
      <c r="AJ527" s="2"/>
      <c r="AV527" s="2"/>
      <c r="AW527" s="2"/>
    </row>
    <row r="528" spans="35:49">
      <c r="AI528" s="2"/>
      <c r="AJ528" s="2"/>
      <c r="AV528" s="2"/>
      <c r="AW528" s="2"/>
    </row>
    <row r="529" spans="35:49">
      <c r="AI529" s="2"/>
      <c r="AJ529" s="2"/>
      <c r="AV529" s="2"/>
      <c r="AW529" s="2"/>
    </row>
    <row r="530" spans="35:49">
      <c r="AI530" s="2"/>
      <c r="AJ530" s="2"/>
      <c r="AV530" s="2"/>
      <c r="AW530" s="2"/>
    </row>
    <row r="531" spans="35:49">
      <c r="AI531" s="2"/>
      <c r="AJ531" s="2"/>
      <c r="AV531" s="2"/>
      <c r="AW531" s="2"/>
    </row>
    <row r="532" spans="35:49">
      <c r="AI532" s="2"/>
      <c r="AJ532" s="2"/>
      <c r="AV532" s="2"/>
      <c r="AW532" s="2"/>
    </row>
    <row r="533" spans="35:49">
      <c r="AI533" s="2"/>
      <c r="AJ533" s="2"/>
      <c r="AV533" s="2"/>
      <c r="AW533" s="2"/>
    </row>
    <row r="534" spans="35:49">
      <c r="AI534" s="2"/>
      <c r="AJ534" s="2"/>
      <c r="AV534" s="2"/>
      <c r="AW534" s="2"/>
    </row>
    <row r="535" spans="35:49">
      <c r="AI535" s="2"/>
      <c r="AJ535" s="2"/>
      <c r="AV535" s="2"/>
      <c r="AW535" s="2"/>
    </row>
    <row r="536" spans="35:49">
      <c r="AI536" s="2"/>
      <c r="AJ536" s="2"/>
      <c r="AV536" s="2"/>
      <c r="AW536" s="2"/>
    </row>
    <row r="537" spans="35:49">
      <c r="AI537" s="2"/>
      <c r="AJ537" s="2"/>
      <c r="AV537" s="2"/>
      <c r="AW537" s="2"/>
    </row>
    <row r="538" spans="35:49">
      <c r="AI538" s="2"/>
      <c r="AJ538" s="2"/>
      <c r="AV538" s="2"/>
      <c r="AW538" s="2"/>
    </row>
    <row r="539" spans="35:49">
      <c r="AI539" s="2"/>
      <c r="AJ539" s="2"/>
      <c r="AV539" s="2"/>
      <c r="AW539" s="2"/>
    </row>
    <row r="540" spans="35:49">
      <c r="AI540" s="2"/>
      <c r="AJ540" s="2"/>
      <c r="AV540" s="2"/>
      <c r="AW540" s="2"/>
    </row>
    <row r="541" spans="35:49">
      <c r="AI541" s="2"/>
      <c r="AJ541" s="2"/>
      <c r="AV541" s="2"/>
      <c r="AW541" s="2"/>
    </row>
    <row r="542" spans="35:49">
      <c r="AI542" s="2"/>
      <c r="AJ542" s="2"/>
      <c r="AV542" s="2"/>
      <c r="AW542" s="2"/>
    </row>
    <row r="543" spans="35:49">
      <c r="AI543" s="2"/>
      <c r="AJ543" s="2"/>
      <c r="AV543" s="2"/>
      <c r="AW543" s="2"/>
    </row>
    <row r="544" spans="35:49">
      <c r="AI544" s="2"/>
      <c r="AJ544" s="2"/>
      <c r="AV544" s="2"/>
      <c r="AW544" s="2"/>
    </row>
    <row r="545" spans="35:49">
      <c r="AI545" s="2"/>
      <c r="AJ545" s="2"/>
      <c r="AV545" s="2"/>
      <c r="AW545" s="2"/>
    </row>
    <row r="546" spans="35:49">
      <c r="AI546" s="2"/>
      <c r="AJ546" s="2"/>
      <c r="AV546" s="2"/>
      <c r="AW546" s="2"/>
    </row>
    <row r="547" spans="35:49">
      <c r="AI547" s="2"/>
      <c r="AJ547" s="2"/>
      <c r="AV547" s="2"/>
      <c r="AW547" s="2"/>
    </row>
    <row r="548" spans="35:49">
      <c r="AI548" s="2"/>
      <c r="AJ548" s="2"/>
      <c r="AV548" s="2"/>
      <c r="AW548" s="2"/>
    </row>
    <row r="549" spans="35:49">
      <c r="AI549" s="2"/>
      <c r="AJ549" s="2"/>
      <c r="AV549" s="2"/>
      <c r="AW549" s="2"/>
    </row>
    <row r="550" spans="35:49">
      <c r="AI550" s="2"/>
      <c r="AJ550" s="2"/>
      <c r="AV550" s="2"/>
      <c r="AW550" s="2"/>
    </row>
    <row r="551" spans="35:49">
      <c r="AI551" s="2"/>
      <c r="AJ551" s="2"/>
      <c r="AV551" s="2"/>
      <c r="AW551" s="2"/>
    </row>
    <row r="552" spans="35:49">
      <c r="AI552" s="2"/>
      <c r="AJ552" s="2"/>
      <c r="AV552" s="2"/>
      <c r="AW552" s="2"/>
    </row>
    <row r="553" spans="35:49">
      <c r="AI553" s="2"/>
      <c r="AJ553" s="2"/>
      <c r="AV553" s="2"/>
      <c r="AW553" s="2"/>
    </row>
    <row r="554" spans="35:49">
      <c r="AI554" s="2"/>
      <c r="AJ554" s="2"/>
      <c r="AV554" s="2"/>
      <c r="AW554" s="2"/>
    </row>
    <row r="555" spans="35:49">
      <c r="AI555" s="2"/>
      <c r="AJ555" s="2"/>
      <c r="AV555" s="2"/>
      <c r="AW555" s="2"/>
    </row>
    <row r="556" spans="35:49">
      <c r="AI556" s="2"/>
      <c r="AJ556" s="2"/>
      <c r="AV556" s="2"/>
      <c r="AW556" s="2"/>
    </row>
    <row r="557" spans="35:49">
      <c r="AI557" s="2"/>
      <c r="AJ557" s="2"/>
      <c r="AV557" s="2"/>
      <c r="AW557" s="2"/>
    </row>
    <row r="558" spans="35:49">
      <c r="AI558" s="2"/>
      <c r="AJ558" s="2"/>
      <c r="AV558" s="2"/>
      <c r="AW558" s="2"/>
    </row>
    <row r="559" spans="35:49">
      <c r="AI559" s="2"/>
      <c r="AJ559" s="2"/>
      <c r="AV559" s="2"/>
      <c r="AW559" s="2"/>
    </row>
    <row r="560" spans="35:49">
      <c r="AI560" s="2"/>
      <c r="AJ560" s="2"/>
      <c r="AV560" s="2"/>
      <c r="AW560" s="2"/>
    </row>
    <row r="561" spans="35:49">
      <c r="AI561" s="2"/>
      <c r="AJ561" s="2"/>
      <c r="AV561" s="2"/>
      <c r="AW561" s="2"/>
    </row>
    <row r="562" spans="35:49">
      <c r="AI562" s="2"/>
      <c r="AJ562" s="2"/>
      <c r="AV562" s="2"/>
      <c r="AW562" s="2"/>
    </row>
    <row r="563" spans="35:49">
      <c r="AI563" s="2"/>
      <c r="AJ563" s="2"/>
      <c r="AV563" s="2"/>
      <c r="AW563" s="2"/>
    </row>
    <row r="564" spans="35:49">
      <c r="AI564" s="2"/>
      <c r="AJ564" s="2"/>
      <c r="AV564" s="2"/>
      <c r="AW564" s="2"/>
    </row>
    <row r="565" spans="35:49">
      <c r="AI565" s="2"/>
      <c r="AJ565" s="2"/>
      <c r="AV565" s="2"/>
      <c r="AW565" s="2"/>
    </row>
    <row r="566" spans="35:49">
      <c r="AI566" s="2"/>
      <c r="AJ566" s="2"/>
      <c r="AV566" s="2"/>
      <c r="AW566" s="2"/>
    </row>
    <row r="567" spans="35:49">
      <c r="AI567" s="2"/>
      <c r="AJ567" s="2"/>
      <c r="AV567" s="2"/>
      <c r="AW567" s="2"/>
    </row>
    <row r="568" spans="35:49">
      <c r="AI568" s="2"/>
      <c r="AJ568" s="2"/>
      <c r="AV568" s="2"/>
      <c r="AW568" s="2"/>
    </row>
    <row r="569" spans="35:49">
      <c r="AI569" s="2"/>
      <c r="AJ569" s="2"/>
      <c r="AV569" s="2"/>
      <c r="AW569" s="2"/>
    </row>
    <row r="570" spans="35:49">
      <c r="AI570" s="2"/>
      <c r="AJ570" s="2"/>
      <c r="AV570" s="2"/>
      <c r="AW570" s="2"/>
    </row>
    <row r="571" spans="35:49">
      <c r="AI571" s="2"/>
      <c r="AJ571" s="2"/>
      <c r="AV571" s="2"/>
      <c r="AW571" s="2"/>
    </row>
    <row r="572" spans="35:49">
      <c r="AI572" s="2"/>
      <c r="AJ572" s="2"/>
      <c r="AV572" s="2"/>
      <c r="AW572" s="2"/>
    </row>
    <row r="573" spans="35:49">
      <c r="AI573" s="2"/>
      <c r="AJ573" s="2"/>
      <c r="AV573" s="2"/>
      <c r="AW573" s="2"/>
    </row>
    <row r="574" spans="35:49">
      <c r="AI574" s="2"/>
      <c r="AJ574" s="2"/>
      <c r="AV574" s="2"/>
      <c r="AW574" s="2"/>
    </row>
    <row r="575" spans="35:49">
      <c r="AI575" s="2"/>
      <c r="AJ575" s="2"/>
      <c r="AV575" s="2"/>
      <c r="AW575" s="2"/>
    </row>
    <row r="576" spans="35:49">
      <c r="AI576" s="2"/>
      <c r="AJ576" s="2"/>
      <c r="AV576" s="2"/>
      <c r="AW576" s="2"/>
    </row>
    <row r="577" spans="35:49">
      <c r="AI577" s="2"/>
      <c r="AJ577" s="2"/>
      <c r="AV577" s="2"/>
      <c r="AW577" s="2"/>
    </row>
    <row r="578" spans="35:49">
      <c r="AI578" s="2"/>
      <c r="AJ578" s="2"/>
      <c r="AV578" s="2"/>
      <c r="AW578" s="2"/>
    </row>
    <row r="579" spans="35:49">
      <c r="AI579" s="2"/>
      <c r="AJ579" s="2"/>
      <c r="AV579" s="2"/>
      <c r="AW579" s="2"/>
    </row>
    <row r="580" spans="35:49">
      <c r="AI580" s="2"/>
      <c r="AJ580" s="2"/>
      <c r="AV580" s="2"/>
      <c r="AW580" s="2"/>
    </row>
    <row r="581" spans="35:49">
      <c r="AI581" s="2"/>
      <c r="AJ581" s="2"/>
      <c r="AV581" s="2"/>
      <c r="AW581" s="2"/>
    </row>
    <row r="582" spans="35:49">
      <c r="AI582" s="2"/>
      <c r="AJ582" s="2"/>
      <c r="AV582" s="2"/>
      <c r="AW582" s="2"/>
    </row>
    <row r="583" spans="35:49">
      <c r="AI583" s="2"/>
      <c r="AJ583" s="2"/>
      <c r="AV583" s="2"/>
      <c r="AW583" s="2"/>
    </row>
    <row r="584" spans="35:49">
      <c r="AI584" s="2"/>
      <c r="AJ584" s="2"/>
      <c r="AV584" s="2"/>
      <c r="AW584" s="2"/>
    </row>
    <row r="585" spans="35:49">
      <c r="AI585" s="2"/>
      <c r="AJ585" s="2"/>
      <c r="AV585" s="2"/>
      <c r="AW585" s="2"/>
    </row>
    <row r="586" spans="35:49">
      <c r="AI586" s="2"/>
      <c r="AJ586" s="2"/>
      <c r="AV586" s="2"/>
      <c r="AW586" s="2"/>
    </row>
    <row r="587" spans="35:49">
      <c r="AI587" s="2"/>
      <c r="AJ587" s="2"/>
      <c r="AV587" s="2"/>
      <c r="AW587" s="2"/>
    </row>
    <row r="588" spans="35:49">
      <c r="AI588" s="2"/>
      <c r="AJ588" s="2"/>
      <c r="AV588" s="2"/>
      <c r="AW588" s="2"/>
    </row>
    <row r="589" spans="35:49">
      <c r="AI589" s="2"/>
      <c r="AJ589" s="2"/>
      <c r="AV589" s="2"/>
      <c r="AW589" s="2"/>
    </row>
    <row r="590" spans="35:49">
      <c r="AI590" s="2"/>
      <c r="AJ590" s="2"/>
      <c r="AV590" s="2"/>
      <c r="AW590" s="2"/>
    </row>
    <row r="591" spans="35:49">
      <c r="AI591" s="2"/>
      <c r="AJ591" s="2"/>
      <c r="AV591" s="2"/>
      <c r="AW591" s="2"/>
    </row>
    <row r="592" spans="35:49">
      <c r="AI592" s="2"/>
      <c r="AJ592" s="2"/>
      <c r="AV592" s="2"/>
      <c r="AW592" s="2"/>
    </row>
    <row r="593" spans="35:49">
      <c r="AI593" s="2"/>
      <c r="AJ593" s="2"/>
      <c r="AV593" s="2"/>
      <c r="AW593" s="2"/>
    </row>
    <row r="594" spans="35:49">
      <c r="AI594" s="2"/>
      <c r="AJ594" s="2"/>
      <c r="AV594" s="2"/>
      <c r="AW594" s="2"/>
    </row>
    <row r="595" spans="35:49">
      <c r="AI595" s="2"/>
      <c r="AJ595" s="2"/>
      <c r="AV595" s="2"/>
      <c r="AW595" s="2"/>
    </row>
    <row r="596" spans="35:49">
      <c r="AI596" s="2"/>
      <c r="AJ596" s="2"/>
      <c r="AV596" s="2"/>
      <c r="AW596" s="2"/>
    </row>
    <row r="597" spans="35:49">
      <c r="AI597" s="2"/>
      <c r="AJ597" s="2"/>
      <c r="AV597" s="2"/>
      <c r="AW597" s="2"/>
    </row>
    <row r="598" spans="35:49">
      <c r="AI598" s="2"/>
      <c r="AJ598" s="2"/>
      <c r="AV598" s="2"/>
      <c r="AW598" s="2"/>
    </row>
    <row r="599" spans="35:49">
      <c r="AI599" s="2"/>
      <c r="AJ599" s="2"/>
      <c r="AV599" s="2"/>
      <c r="AW599" s="2"/>
    </row>
    <row r="600" spans="35:49">
      <c r="AI600" s="2"/>
      <c r="AJ600" s="2"/>
      <c r="AV600" s="2"/>
      <c r="AW600" s="2"/>
    </row>
    <row r="601" spans="35:49">
      <c r="AI601" s="2"/>
      <c r="AJ601" s="2"/>
      <c r="AV601" s="2"/>
      <c r="AW601" s="2"/>
    </row>
    <row r="602" spans="35:49">
      <c r="AI602" s="2"/>
      <c r="AJ602" s="2"/>
      <c r="AV602" s="2"/>
      <c r="AW602" s="2"/>
    </row>
    <row r="603" spans="35:49">
      <c r="AI603" s="2"/>
      <c r="AJ603" s="2"/>
      <c r="AV603" s="2"/>
      <c r="AW603" s="2"/>
    </row>
    <row r="604" spans="35:49">
      <c r="AI604" s="2"/>
      <c r="AJ604" s="2"/>
      <c r="AV604" s="2"/>
      <c r="AW604" s="2"/>
    </row>
    <row r="605" spans="35:49">
      <c r="AI605" s="2"/>
      <c r="AJ605" s="2"/>
      <c r="AV605" s="2"/>
      <c r="AW605" s="2"/>
    </row>
    <row r="606" spans="35:49">
      <c r="AI606" s="2"/>
      <c r="AJ606" s="2"/>
      <c r="AV606" s="2"/>
      <c r="AW606" s="2"/>
    </row>
    <row r="607" spans="35:49">
      <c r="AI607" s="2"/>
      <c r="AJ607" s="2"/>
      <c r="AV607" s="2"/>
      <c r="AW607" s="2"/>
    </row>
    <row r="608" spans="35:49">
      <c r="AI608" s="2"/>
      <c r="AJ608" s="2"/>
      <c r="AV608" s="2"/>
      <c r="AW608" s="2"/>
    </row>
    <row r="609" spans="35:49">
      <c r="AI609" s="2"/>
      <c r="AJ609" s="2"/>
      <c r="AV609" s="2"/>
      <c r="AW609" s="2"/>
    </row>
    <row r="610" spans="35:49">
      <c r="AI610" s="2"/>
      <c r="AJ610" s="2"/>
      <c r="AV610" s="2"/>
      <c r="AW610" s="2"/>
    </row>
    <row r="611" spans="35:49">
      <c r="AI611" s="2"/>
      <c r="AJ611" s="2"/>
      <c r="AV611" s="2"/>
      <c r="AW611" s="2"/>
    </row>
    <row r="612" spans="35:49">
      <c r="AI612" s="2"/>
      <c r="AJ612" s="2"/>
      <c r="AV612" s="2"/>
      <c r="AW612" s="2"/>
    </row>
    <row r="613" spans="35:49">
      <c r="AI613" s="2"/>
      <c r="AJ613" s="2"/>
      <c r="AV613" s="2"/>
      <c r="AW613" s="2"/>
    </row>
    <row r="614" spans="35:49">
      <c r="AI614" s="2"/>
      <c r="AJ614" s="2"/>
      <c r="AV614" s="2"/>
      <c r="AW614" s="2"/>
    </row>
    <row r="615" spans="35:49">
      <c r="AI615" s="2"/>
      <c r="AJ615" s="2"/>
      <c r="AV615" s="2"/>
      <c r="AW615" s="2"/>
    </row>
    <row r="616" spans="35:49">
      <c r="AI616" s="2"/>
      <c r="AJ616" s="2"/>
      <c r="AV616" s="2"/>
      <c r="AW616" s="2"/>
    </row>
    <row r="617" spans="35:49">
      <c r="AI617" s="2"/>
      <c r="AJ617" s="2"/>
      <c r="AV617" s="2"/>
      <c r="AW617" s="2"/>
    </row>
    <row r="618" spans="35:49">
      <c r="AI618" s="2"/>
      <c r="AJ618" s="2"/>
      <c r="AV618" s="2"/>
      <c r="AW618" s="2"/>
    </row>
    <row r="619" spans="35:49">
      <c r="AI619" s="2"/>
      <c r="AJ619" s="2"/>
      <c r="AV619" s="2"/>
      <c r="AW619" s="2"/>
    </row>
    <row r="620" spans="35:49">
      <c r="AI620" s="2"/>
      <c r="AJ620" s="2"/>
      <c r="AV620" s="2"/>
      <c r="AW620" s="2"/>
    </row>
    <row r="621" spans="35:49">
      <c r="AI621" s="2"/>
      <c r="AJ621" s="2"/>
      <c r="AV621" s="2"/>
      <c r="AW621" s="2"/>
    </row>
    <row r="622" spans="35:49">
      <c r="AI622" s="2"/>
      <c r="AJ622" s="2"/>
      <c r="AV622" s="2"/>
      <c r="AW622" s="2"/>
    </row>
    <row r="623" spans="35:49">
      <c r="AI623" s="2"/>
      <c r="AJ623" s="2"/>
      <c r="AV623" s="2"/>
      <c r="AW623" s="2"/>
    </row>
    <row r="624" spans="35:49">
      <c r="AI624" s="2"/>
      <c r="AJ624" s="2"/>
      <c r="AV624" s="2"/>
      <c r="AW624" s="2"/>
    </row>
    <row r="625" spans="35:49">
      <c r="AI625" s="2"/>
      <c r="AJ625" s="2"/>
      <c r="AV625" s="2"/>
      <c r="AW625" s="2"/>
    </row>
    <row r="626" spans="35:49">
      <c r="AI626" s="2"/>
      <c r="AJ626" s="2"/>
      <c r="AV626" s="2"/>
      <c r="AW626" s="2"/>
    </row>
    <row r="627" spans="35:49">
      <c r="AI627" s="2"/>
      <c r="AJ627" s="2"/>
      <c r="AV627" s="2"/>
      <c r="AW627" s="2"/>
    </row>
    <row r="628" spans="35:49">
      <c r="AI628" s="2"/>
      <c r="AJ628" s="2"/>
      <c r="AV628" s="2"/>
      <c r="AW628" s="2"/>
    </row>
    <row r="629" spans="35:49">
      <c r="AI629" s="2"/>
      <c r="AJ629" s="2"/>
      <c r="AV629" s="2"/>
      <c r="AW629" s="2"/>
    </row>
    <row r="630" spans="35:49">
      <c r="AI630" s="2"/>
      <c r="AJ630" s="2"/>
      <c r="AV630" s="2"/>
      <c r="AW630" s="2"/>
    </row>
    <row r="631" spans="35:49">
      <c r="AI631" s="2"/>
      <c r="AJ631" s="2"/>
      <c r="AV631" s="2"/>
      <c r="AW631" s="2"/>
    </row>
    <row r="632" spans="35:49">
      <c r="AI632" s="2"/>
      <c r="AJ632" s="2"/>
      <c r="AV632" s="2"/>
      <c r="AW632" s="2"/>
    </row>
    <row r="633" spans="35:49">
      <c r="AI633" s="2"/>
      <c r="AJ633" s="2"/>
      <c r="AV633" s="2"/>
      <c r="AW633" s="2"/>
    </row>
    <row r="634" spans="35:49">
      <c r="AI634" s="2"/>
      <c r="AJ634" s="2"/>
      <c r="AV634" s="2"/>
      <c r="AW634" s="2"/>
    </row>
    <row r="635" spans="35:49">
      <c r="AI635" s="2"/>
      <c r="AJ635" s="2"/>
      <c r="AV635" s="2"/>
      <c r="AW635" s="2"/>
    </row>
    <row r="636" spans="35:49">
      <c r="AI636" s="2"/>
      <c r="AJ636" s="2"/>
      <c r="AV636" s="2"/>
      <c r="AW636" s="2"/>
    </row>
    <row r="637" spans="35:49">
      <c r="AI637" s="2"/>
      <c r="AJ637" s="2"/>
      <c r="AV637" s="2"/>
      <c r="AW637" s="2"/>
    </row>
    <row r="638" spans="35:49">
      <c r="AI638" s="2"/>
      <c r="AJ638" s="2"/>
      <c r="AV638" s="2"/>
      <c r="AW638" s="2"/>
    </row>
    <row r="639" spans="35:49">
      <c r="AI639" s="2"/>
      <c r="AJ639" s="2"/>
      <c r="AV639" s="2"/>
      <c r="AW639" s="2"/>
    </row>
    <row r="640" spans="35:49">
      <c r="AI640" s="2"/>
      <c r="AJ640" s="2"/>
      <c r="AV640" s="2"/>
      <c r="AW640" s="2"/>
    </row>
    <row r="641" spans="35:49">
      <c r="AI641" s="2"/>
      <c r="AJ641" s="2"/>
      <c r="AV641" s="2"/>
      <c r="AW641" s="2"/>
    </row>
    <row r="642" spans="35:49">
      <c r="AI642" s="2"/>
      <c r="AJ642" s="2"/>
      <c r="AV642" s="2"/>
      <c r="AW642" s="2"/>
    </row>
    <row r="643" spans="35:49">
      <c r="AI643" s="2"/>
      <c r="AJ643" s="2"/>
      <c r="AV643" s="2"/>
      <c r="AW643" s="2"/>
    </row>
    <row r="644" spans="35:49">
      <c r="AI644" s="2"/>
      <c r="AJ644" s="2"/>
      <c r="AV644" s="2"/>
      <c r="AW644" s="2"/>
    </row>
    <row r="645" spans="35:49">
      <c r="AI645" s="2"/>
      <c r="AJ645" s="2"/>
      <c r="AV645" s="2"/>
      <c r="AW645" s="2"/>
    </row>
    <row r="646" spans="35:49">
      <c r="AI646" s="2"/>
      <c r="AJ646" s="2"/>
      <c r="AV646" s="2"/>
      <c r="AW646" s="2"/>
    </row>
    <row r="647" spans="35:49">
      <c r="AI647" s="2"/>
      <c r="AJ647" s="2"/>
      <c r="AV647" s="2"/>
      <c r="AW647" s="2"/>
    </row>
    <row r="648" spans="35:49">
      <c r="AI648" s="2"/>
      <c r="AJ648" s="2"/>
      <c r="AV648" s="2"/>
      <c r="AW648" s="2"/>
    </row>
    <row r="649" spans="35:49">
      <c r="AI649" s="2"/>
      <c r="AJ649" s="2"/>
      <c r="AV649" s="2"/>
      <c r="AW649" s="2"/>
    </row>
    <row r="650" spans="35:49">
      <c r="AI650" s="2"/>
      <c r="AJ650" s="2"/>
      <c r="AV650" s="2"/>
      <c r="AW650" s="2"/>
    </row>
    <row r="651" spans="35:49">
      <c r="AI651" s="2"/>
      <c r="AJ651" s="2"/>
      <c r="AV651" s="2"/>
      <c r="AW651" s="2"/>
    </row>
    <row r="652" spans="35:49">
      <c r="AI652" s="2"/>
      <c r="AJ652" s="2"/>
      <c r="AV652" s="2"/>
      <c r="AW652" s="2"/>
    </row>
    <row r="653" spans="35:49">
      <c r="AI653" s="2"/>
      <c r="AJ653" s="2"/>
      <c r="AV653" s="2"/>
      <c r="AW653" s="2"/>
    </row>
    <row r="654" spans="35:49">
      <c r="AI654" s="2"/>
      <c r="AJ654" s="2"/>
      <c r="AV654" s="2"/>
      <c r="AW654" s="2"/>
    </row>
    <row r="655" spans="35:49">
      <c r="AI655" s="2"/>
      <c r="AJ655" s="2"/>
      <c r="AV655" s="2"/>
      <c r="AW655" s="2"/>
    </row>
    <row r="656" spans="35:49">
      <c r="AI656" s="2"/>
      <c r="AJ656" s="2"/>
      <c r="AV656" s="2"/>
      <c r="AW656" s="2"/>
    </row>
    <row r="657" spans="35:49">
      <c r="AI657" s="2"/>
      <c r="AJ657" s="2"/>
      <c r="AV657" s="2"/>
      <c r="AW657" s="2"/>
    </row>
    <row r="658" spans="35:49">
      <c r="AI658" s="2"/>
      <c r="AJ658" s="2"/>
      <c r="AV658" s="2"/>
      <c r="AW658" s="2"/>
    </row>
    <row r="659" spans="35:49">
      <c r="AI659" s="2"/>
      <c r="AJ659" s="2"/>
      <c r="AV659" s="2"/>
      <c r="AW659" s="2"/>
    </row>
    <row r="660" spans="35:49">
      <c r="AI660" s="2"/>
      <c r="AJ660" s="2"/>
      <c r="AV660" s="2"/>
      <c r="AW660" s="2"/>
    </row>
    <row r="661" spans="35:49">
      <c r="AI661" s="2"/>
      <c r="AJ661" s="2"/>
      <c r="AV661" s="2"/>
      <c r="AW661" s="2"/>
    </row>
    <row r="662" spans="35:49">
      <c r="AI662" s="2"/>
      <c r="AJ662" s="2"/>
      <c r="AV662" s="2"/>
      <c r="AW662" s="2"/>
    </row>
    <row r="663" spans="35:49">
      <c r="AI663" s="2"/>
      <c r="AJ663" s="2"/>
      <c r="AV663" s="2"/>
      <c r="AW663" s="2"/>
    </row>
    <row r="664" spans="35:49">
      <c r="AI664" s="2"/>
      <c r="AJ664" s="2"/>
      <c r="AV664" s="2"/>
      <c r="AW664" s="2"/>
    </row>
    <row r="665" spans="35:49">
      <c r="AI665" s="2"/>
      <c r="AJ665" s="2"/>
      <c r="AV665" s="2"/>
      <c r="AW665" s="2"/>
    </row>
    <row r="666" spans="35:49">
      <c r="AI666" s="2"/>
      <c r="AJ666" s="2"/>
      <c r="AV666" s="2"/>
      <c r="AW666" s="2"/>
    </row>
    <row r="667" spans="35:49">
      <c r="AI667" s="2"/>
      <c r="AJ667" s="2"/>
      <c r="AV667" s="2"/>
      <c r="AW667" s="2"/>
    </row>
    <row r="668" spans="35:49">
      <c r="AI668" s="2"/>
      <c r="AJ668" s="2"/>
      <c r="AV668" s="2"/>
      <c r="AW668" s="2"/>
    </row>
    <row r="669" spans="35:49">
      <c r="AI669" s="2"/>
      <c r="AJ669" s="2"/>
      <c r="AV669" s="2"/>
      <c r="AW669" s="2"/>
    </row>
    <row r="670" spans="35:49">
      <c r="AI670" s="2"/>
      <c r="AJ670" s="2"/>
      <c r="AV670" s="2"/>
      <c r="AW670" s="2"/>
    </row>
    <row r="671" spans="35:49">
      <c r="AI671" s="2"/>
      <c r="AJ671" s="2"/>
      <c r="AV671" s="2"/>
      <c r="AW671" s="2"/>
    </row>
    <row r="672" spans="35:49">
      <c r="AI672" s="2"/>
      <c r="AJ672" s="2"/>
      <c r="AV672" s="2"/>
      <c r="AW672" s="2"/>
    </row>
    <row r="673" spans="35:49">
      <c r="AI673" s="2"/>
      <c r="AJ673" s="2"/>
      <c r="AV673" s="2"/>
      <c r="AW673" s="2"/>
    </row>
    <row r="674" spans="35:49">
      <c r="AI674" s="2"/>
      <c r="AJ674" s="2"/>
      <c r="AV674" s="2"/>
      <c r="AW674" s="2"/>
    </row>
    <row r="675" spans="35:49">
      <c r="AI675" s="2"/>
      <c r="AJ675" s="2"/>
      <c r="AV675" s="2"/>
      <c r="AW675" s="2"/>
    </row>
    <row r="676" spans="35:49">
      <c r="AI676" s="2"/>
      <c r="AJ676" s="2"/>
      <c r="AV676" s="2"/>
      <c r="AW676" s="2"/>
    </row>
    <row r="677" spans="35:49">
      <c r="AI677" s="2"/>
      <c r="AJ677" s="2"/>
      <c r="AV677" s="2"/>
      <c r="AW677" s="2"/>
    </row>
    <row r="678" spans="35:49">
      <c r="AI678" s="2"/>
      <c r="AJ678" s="2"/>
      <c r="AV678" s="2"/>
      <c r="AW678" s="2"/>
    </row>
    <row r="679" spans="35:49">
      <c r="AI679" s="2"/>
      <c r="AJ679" s="2"/>
      <c r="AV679" s="2"/>
      <c r="AW679" s="2"/>
    </row>
    <row r="680" spans="35:49">
      <c r="AI680" s="2"/>
      <c r="AJ680" s="2"/>
      <c r="AV680" s="2"/>
      <c r="AW680" s="2"/>
    </row>
    <row r="681" spans="35:49">
      <c r="AI681" s="2"/>
      <c r="AJ681" s="2"/>
      <c r="AV681" s="2"/>
      <c r="AW681" s="2"/>
    </row>
    <row r="682" spans="35:49">
      <c r="AI682" s="2"/>
      <c r="AJ682" s="2"/>
      <c r="AV682" s="2"/>
      <c r="AW682" s="2"/>
    </row>
    <row r="683" spans="35:49">
      <c r="AI683" s="2"/>
      <c r="AJ683" s="2"/>
      <c r="AV683" s="2"/>
      <c r="AW683" s="2"/>
    </row>
    <row r="684" spans="35:49">
      <c r="AI684" s="2"/>
      <c r="AJ684" s="2"/>
      <c r="AV684" s="2"/>
      <c r="AW684" s="2"/>
    </row>
    <row r="685" spans="35:49">
      <c r="AI685" s="2"/>
      <c r="AJ685" s="2"/>
      <c r="AV685" s="2"/>
      <c r="AW685" s="2"/>
    </row>
    <row r="686" spans="35:49">
      <c r="AI686" s="2"/>
      <c r="AJ686" s="2"/>
      <c r="AV686" s="2"/>
      <c r="AW686" s="2"/>
    </row>
    <row r="687" spans="35:49">
      <c r="AI687" s="2"/>
      <c r="AJ687" s="2"/>
      <c r="AV687" s="2"/>
      <c r="AW687" s="2"/>
    </row>
    <row r="688" spans="35:49">
      <c r="AI688" s="2"/>
      <c r="AJ688" s="2"/>
      <c r="AV688" s="2"/>
      <c r="AW688" s="2"/>
    </row>
    <row r="689" spans="35:49">
      <c r="AI689" s="2"/>
      <c r="AJ689" s="2"/>
      <c r="AV689" s="2"/>
      <c r="AW689" s="2"/>
    </row>
    <row r="690" spans="35:49">
      <c r="AI690" s="2"/>
      <c r="AJ690" s="2"/>
      <c r="AV690" s="2"/>
      <c r="AW690" s="2"/>
    </row>
    <row r="691" spans="35:49">
      <c r="AI691" s="2"/>
      <c r="AJ691" s="2"/>
      <c r="AV691" s="2"/>
      <c r="AW691" s="2"/>
    </row>
    <row r="692" spans="35:49">
      <c r="AI692" s="2"/>
      <c r="AJ692" s="2"/>
      <c r="AV692" s="2"/>
      <c r="AW692" s="2"/>
    </row>
    <row r="693" spans="35:49">
      <c r="AI693" s="2"/>
      <c r="AJ693" s="2"/>
      <c r="AV693" s="2"/>
      <c r="AW693" s="2"/>
    </row>
    <row r="694" spans="35:49">
      <c r="AI694" s="2"/>
      <c r="AJ694" s="2"/>
      <c r="AV694" s="2"/>
      <c r="AW694" s="2"/>
    </row>
    <row r="695" spans="35:49">
      <c r="AI695" s="2"/>
      <c r="AJ695" s="2"/>
      <c r="AV695" s="2"/>
      <c r="AW695" s="2"/>
    </row>
    <row r="696" spans="35:49">
      <c r="AI696" s="2"/>
      <c r="AJ696" s="2"/>
      <c r="AV696" s="2"/>
      <c r="AW696" s="2"/>
    </row>
    <row r="697" spans="35:49">
      <c r="AI697" s="2"/>
      <c r="AJ697" s="2"/>
      <c r="AV697" s="2"/>
      <c r="AW697" s="2"/>
    </row>
    <row r="698" spans="35:49">
      <c r="AI698" s="2"/>
      <c r="AJ698" s="2"/>
      <c r="AV698" s="2"/>
      <c r="AW698" s="2"/>
    </row>
    <row r="699" spans="35:49">
      <c r="AI699" s="2"/>
      <c r="AJ699" s="2"/>
      <c r="AV699" s="2"/>
      <c r="AW699" s="2"/>
    </row>
    <row r="700" spans="35:49">
      <c r="AI700" s="2"/>
      <c r="AJ700" s="2"/>
      <c r="AV700" s="2"/>
      <c r="AW700" s="2"/>
    </row>
    <row r="701" spans="35:49">
      <c r="AI701" s="2"/>
      <c r="AJ701" s="2"/>
      <c r="AV701" s="2"/>
      <c r="AW701" s="2"/>
    </row>
    <row r="702" spans="35:49">
      <c r="AI702" s="2"/>
      <c r="AJ702" s="2"/>
      <c r="AV702" s="2"/>
      <c r="AW702" s="2"/>
    </row>
    <row r="703" spans="35:49">
      <c r="AI703" s="2"/>
      <c r="AJ703" s="2"/>
      <c r="AV703" s="2"/>
      <c r="AW703" s="2"/>
    </row>
    <row r="704" spans="35:49">
      <c r="AI704" s="2"/>
      <c r="AJ704" s="2"/>
      <c r="AV704" s="2"/>
      <c r="AW704" s="2"/>
    </row>
    <row r="705" spans="35:49">
      <c r="AI705" s="2"/>
      <c r="AJ705" s="2"/>
      <c r="AV705" s="2"/>
      <c r="AW705" s="2"/>
    </row>
    <row r="706" spans="35:49">
      <c r="AI706" s="2"/>
      <c r="AJ706" s="2"/>
      <c r="AV706" s="2"/>
      <c r="AW706" s="2"/>
    </row>
    <row r="707" spans="35:49">
      <c r="AI707" s="2"/>
      <c r="AJ707" s="2"/>
      <c r="AV707" s="2"/>
      <c r="AW707" s="2"/>
    </row>
    <row r="708" spans="35:49">
      <c r="AI708" s="2"/>
      <c r="AJ708" s="2"/>
      <c r="AV708" s="2"/>
      <c r="AW708" s="2"/>
    </row>
    <row r="709" spans="35:49">
      <c r="AI709" s="2"/>
      <c r="AJ709" s="2"/>
      <c r="AV709" s="2"/>
      <c r="AW709" s="2"/>
    </row>
    <row r="710" spans="35:49">
      <c r="AI710" s="2"/>
      <c r="AJ710" s="2"/>
      <c r="AV710" s="2"/>
      <c r="AW710" s="2"/>
    </row>
    <row r="711" spans="35:49">
      <c r="AI711" s="2"/>
      <c r="AJ711" s="2"/>
      <c r="AV711" s="2"/>
      <c r="AW711" s="2"/>
    </row>
    <row r="712" spans="35:49">
      <c r="AI712" s="2"/>
      <c r="AJ712" s="2"/>
      <c r="AV712" s="2"/>
      <c r="AW712" s="2"/>
    </row>
    <row r="713" spans="35:49">
      <c r="AI713" s="2"/>
      <c r="AJ713" s="2"/>
      <c r="AV713" s="2"/>
      <c r="AW713" s="2"/>
    </row>
    <row r="714" spans="35:49">
      <c r="AI714" s="2"/>
      <c r="AJ714" s="2"/>
      <c r="AV714" s="2"/>
      <c r="AW714" s="2"/>
    </row>
    <row r="715" spans="35:49">
      <c r="AI715" s="2"/>
      <c r="AJ715" s="2"/>
      <c r="AV715" s="2"/>
      <c r="AW715" s="2"/>
    </row>
    <row r="716" spans="35:49">
      <c r="AI716" s="2"/>
      <c r="AJ716" s="2"/>
      <c r="AV716" s="2"/>
      <c r="AW716" s="2"/>
    </row>
    <row r="717" spans="35:49">
      <c r="AI717" s="2"/>
      <c r="AJ717" s="2"/>
      <c r="AV717" s="2"/>
      <c r="AW717" s="2"/>
    </row>
    <row r="718" spans="35:49">
      <c r="AI718" s="2"/>
      <c r="AJ718" s="2"/>
      <c r="AV718" s="2"/>
      <c r="AW718" s="2"/>
    </row>
    <row r="719" spans="35:49">
      <c r="AI719" s="2"/>
      <c r="AJ719" s="2"/>
      <c r="AV719" s="2"/>
      <c r="AW719" s="2"/>
    </row>
    <row r="720" spans="35:49">
      <c r="AI720" s="2"/>
      <c r="AJ720" s="2"/>
      <c r="AV720" s="2"/>
      <c r="AW720" s="2"/>
    </row>
    <row r="721" spans="35:49">
      <c r="AI721" s="2"/>
      <c r="AJ721" s="2"/>
      <c r="AV721" s="2"/>
      <c r="AW721" s="2"/>
    </row>
    <row r="722" spans="35:49">
      <c r="AI722" s="2"/>
      <c r="AJ722" s="2"/>
      <c r="AV722" s="2"/>
      <c r="AW722" s="2"/>
    </row>
    <row r="723" spans="35:49">
      <c r="AI723" s="2"/>
      <c r="AJ723" s="2"/>
      <c r="AV723" s="2"/>
      <c r="AW723" s="2"/>
    </row>
    <row r="724" spans="35:49">
      <c r="AI724" s="2"/>
      <c r="AJ724" s="2"/>
      <c r="AV724" s="2"/>
      <c r="AW724" s="2"/>
    </row>
    <row r="725" spans="35:49">
      <c r="AI725" s="2"/>
      <c r="AJ725" s="2"/>
      <c r="AV725" s="2"/>
      <c r="AW725" s="2"/>
    </row>
    <row r="726" spans="35:49">
      <c r="AI726" s="2"/>
      <c r="AJ726" s="2"/>
      <c r="AV726" s="2"/>
      <c r="AW726" s="2"/>
    </row>
    <row r="727" spans="35:49">
      <c r="AI727" s="2"/>
      <c r="AJ727" s="2"/>
      <c r="AV727" s="2"/>
      <c r="AW727" s="2"/>
    </row>
    <row r="728" spans="35:49">
      <c r="AI728" s="2"/>
      <c r="AJ728" s="2"/>
      <c r="AV728" s="2"/>
      <c r="AW728" s="2"/>
    </row>
    <row r="729" spans="35:49">
      <c r="AI729" s="2"/>
      <c r="AJ729" s="2"/>
      <c r="AV729" s="2"/>
      <c r="AW729" s="2"/>
    </row>
    <row r="730" spans="35:49">
      <c r="AI730" s="2"/>
      <c r="AJ730" s="2"/>
      <c r="AV730" s="2"/>
      <c r="AW730" s="2"/>
    </row>
    <row r="731" spans="35:49">
      <c r="AI731" s="2"/>
      <c r="AJ731" s="2"/>
      <c r="AV731" s="2"/>
      <c r="AW731" s="2"/>
    </row>
    <row r="732" spans="35:49">
      <c r="AI732" s="2"/>
      <c r="AJ732" s="2"/>
      <c r="AV732" s="2"/>
      <c r="AW732" s="2"/>
    </row>
    <row r="733" spans="35:49">
      <c r="AI733" s="2"/>
      <c r="AJ733" s="2"/>
      <c r="AV733" s="2"/>
      <c r="AW733" s="2"/>
    </row>
    <row r="734" spans="35:49">
      <c r="AI734" s="2"/>
      <c r="AJ734" s="2"/>
      <c r="AV734" s="2"/>
      <c r="AW734" s="2"/>
    </row>
    <row r="735" spans="35:49">
      <c r="AI735" s="2"/>
      <c r="AJ735" s="2"/>
      <c r="AV735" s="2"/>
      <c r="AW735" s="2"/>
    </row>
    <row r="845" spans="44:44">
      <c r="AR845" s="3"/>
    </row>
    <row r="936" spans="31:31">
      <c r="AE936" s="3"/>
    </row>
    <row r="937" spans="31:31">
      <c r="AE937" s="3"/>
    </row>
    <row r="940" spans="31:31">
      <c r="AE940" s="3"/>
    </row>
    <row r="947" spans="31:31">
      <c r="AE947" s="3"/>
    </row>
    <row r="949" spans="31:31">
      <c r="AE949" s="3"/>
    </row>
    <row r="952" spans="31:31">
      <c r="AE952" s="3"/>
    </row>
    <row r="957" spans="31:31">
      <c r="AE957" s="3"/>
    </row>
    <row r="960" spans="31:31">
      <c r="AE960" s="3"/>
    </row>
    <row r="963" spans="31:31">
      <c r="AE963" s="3"/>
    </row>
    <row r="973" spans="31:31">
      <c r="AE973" s="3"/>
    </row>
    <row r="974" spans="31:31">
      <c r="AE974" s="3"/>
    </row>
    <row r="975" spans="31:31">
      <c r="AE975" s="3"/>
    </row>
    <row r="982" spans="31:44">
      <c r="AE982" s="3"/>
    </row>
    <row r="983" spans="31:44">
      <c r="AE983" s="3"/>
    </row>
    <row r="986" spans="31:44">
      <c r="AE986" s="3"/>
    </row>
    <row r="992" spans="31:44">
      <c r="AR992" s="3"/>
    </row>
    <row r="993" spans="44:44">
      <c r="AR993" s="3"/>
    </row>
    <row r="1016" spans="31:31">
      <c r="AE1016" s="3"/>
    </row>
    <row r="1017" spans="31:31">
      <c r="AE1017" s="3"/>
    </row>
    <row r="1020" spans="31:31">
      <c r="AE1020" s="3"/>
    </row>
    <row r="1026" spans="31:31">
      <c r="AE1026" s="3"/>
    </row>
    <row r="1028" spans="31:31">
      <c r="AE1028" s="3"/>
    </row>
    <row r="1031" spans="31:31">
      <c r="AE1031" s="3"/>
    </row>
    <row r="1038" spans="31:31">
      <c r="AE1038" s="3"/>
    </row>
    <row r="1040" spans="31:31">
      <c r="AE1040" s="3"/>
    </row>
    <row r="1042" spans="31:31">
      <c r="AE1042" s="3"/>
    </row>
    <row r="1051" spans="31:31">
      <c r="AE1051" s="3"/>
    </row>
    <row r="1052" spans="31:31">
      <c r="AE1052" s="3"/>
    </row>
    <row r="1053" spans="31:31">
      <c r="AE1053" s="3"/>
    </row>
    <row r="1055" spans="31:31">
      <c r="AE1055" s="3"/>
    </row>
    <row r="1057" spans="31:31">
      <c r="AE1057" s="3"/>
    </row>
    <row r="1059" spans="31:31">
      <c r="AE1059" s="3"/>
    </row>
    <row r="1135" spans="5:5">
      <c r="E1135" s="3"/>
    </row>
    <row r="1136" spans="5:5">
      <c r="E1136" s="3"/>
    </row>
    <row r="1137" spans="5:5">
      <c r="E1137" s="3"/>
    </row>
    <row r="1138" spans="5:5">
      <c r="E1138" s="3"/>
    </row>
    <row r="1139" spans="5:5">
      <c r="E1139" s="3"/>
    </row>
    <row r="1225" spans="5:5">
      <c r="E1225" s="3"/>
    </row>
    <row r="1226" spans="5:5">
      <c r="E1226" s="3"/>
    </row>
    <row r="1227" spans="5:5">
      <c r="E1227" s="3"/>
    </row>
    <row r="1228" spans="5:5">
      <c r="E1228" s="3"/>
    </row>
    <row r="1229" spans="5:5">
      <c r="E1229" s="3"/>
    </row>
    <row r="1343" spans="31:31">
      <c r="AE1343" s="3"/>
    </row>
    <row r="1344" spans="31:31">
      <c r="AE1344" s="3"/>
    </row>
    <row r="1346" spans="31:31">
      <c r="AE1346" s="3"/>
    </row>
    <row r="1348" spans="31:31">
      <c r="AE1348" s="3"/>
    </row>
    <row r="1349" spans="31:31">
      <c r="AE1349" s="3"/>
    </row>
    <row r="1358" spans="31:31">
      <c r="AE1358" s="3"/>
    </row>
    <row r="1359" spans="31:31">
      <c r="AE1359" s="3"/>
    </row>
    <row r="1360" spans="31:31">
      <c r="AE1360" s="3"/>
    </row>
    <row r="1362" spans="31:31">
      <c r="AE1362" s="3"/>
    </row>
    <row r="1363" spans="31:31">
      <c r="AE1363" s="3"/>
    </row>
    <row r="1373" spans="31:31">
      <c r="AE1373" s="3"/>
    </row>
    <row r="1374" spans="31:31">
      <c r="AE1374" s="3"/>
    </row>
    <row r="1375" spans="31:31">
      <c r="AE1375" s="3"/>
    </row>
    <row r="1377" spans="31:31">
      <c r="AE1377" s="3"/>
    </row>
    <row r="1378" spans="31:31">
      <c r="AE1378" s="3"/>
    </row>
    <row r="1380" spans="31:31">
      <c r="AE1380" s="3"/>
    </row>
    <row r="1381" spans="31:31">
      <c r="AE1381" s="3"/>
    </row>
    <row r="1383" spans="31:31">
      <c r="AE1383" s="3"/>
    </row>
    <row r="1385" spans="31:31">
      <c r="AE1385" s="3"/>
    </row>
    <row r="1386" spans="31:31">
      <c r="AE1386" s="3"/>
    </row>
    <row r="1401" spans="31:31">
      <c r="AE1401" s="3"/>
    </row>
    <row r="1402" spans="31:31">
      <c r="AE1402" s="3"/>
    </row>
    <row r="1404" spans="31:31">
      <c r="AE1404" s="3"/>
    </row>
    <row r="1405" spans="31:31">
      <c r="AE1405" s="3"/>
    </row>
    <row r="1406" spans="31:31">
      <c r="AE1406" s="3"/>
    </row>
    <row r="1443" spans="31:31">
      <c r="AE1443" s="3"/>
    </row>
    <row r="1444" spans="31:31">
      <c r="AE1444" s="3"/>
    </row>
    <row r="1446" spans="31:31">
      <c r="AE1446" s="3"/>
    </row>
    <row r="1447" spans="31:31">
      <c r="AE1447" s="3"/>
    </row>
    <row r="1448" spans="31:31">
      <c r="AE1448" s="3"/>
    </row>
    <row r="1454" spans="31:31">
      <c r="AE1454" s="3"/>
    </row>
    <row r="1455" spans="31:31">
      <c r="AE1455" s="3"/>
    </row>
    <row r="1457" spans="31:31">
      <c r="AE1457" s="3"/>
    </row>
    <row r="1459" spans="31:31">
      <c r="AE1459" s="3"/>
    </row>
    <row r="1460" spans="31:31">
      <c r="AE1460" s="3"/>
    </row>
    <row r="1473" spans="31:31">
      <c r="AE1473" s="3"/>
    </row>
    <row r="1474" spans="31:31">
      <c r="AE1474" s="3"/>
    </row>
    <row r="1475" spans="31:31">
      <c r="AE1475" s="3"/>
    </row>
    <row r="1476" spans="31:31">
      <c r="AE1476" s="3"/>
    </row>
    <row r="1477" spans="31:31">
      <c r="AE1477" s="3"/>
    </row>
    <row r="1480" spans="31:31">
      <c r="AE1480" s="3"/>
    </row>
    <row r="1481" spans="31:31">
      <c r="AE1481" s="3"/>
    </row>
    <row r="1483" spans="31:31">
      <c r="AE1483" s="3"/>
    </row>
    <row r="1485" spans="31:31">
      <c r="AE1485" s="3"/>
    </row>
    <row r="1486" spans="31:31">
      <c r="AE1486" s="3"/>
    </row>
    <row r="1492" spans="31:31">
      <c r="AE1492" s="3"/>
    </row>
    <row r="1493" spans="31:31">
      <c r="AE1493" s="3"/>
    </row>
    <row r="1494" spans="31:31">
      <c r="AE1494" s="3"/>
    </row>
    <row r="1495" spans="31:31">
      <c r="AE1495" s="3"/>
    </row>
    <row r="1496" spans="31:31">
      <c r="AE1496" s="3"/>
    </row>
    <row r="1567" spans="5:5">
      <c r="E1567" s="3"/>
    </row>
    <row r="1568" spans="5:5">
      <c r="E1568" s="3"/>
    </row>
    <row r="1569" spans="5:5">
      <c r="E1569" s="3"/>
    </row>
    <row r="1570" spans="5:5">
      <c r="E1570" s="3"/>
    </row>
    <row r="1571" spans="5:5">
      <c r="E1571" s="3"/>
    </row>
    <row r="1623" spans="5:5">
      <c r="E1623" s="3"/>
    </row>
    <row r="1624" spans="5:5">
      <c r="E1624" s="3"/>
    </row>
    <row r="1625" spans="5:5">
      <c r="E1625" s="3"/>
    </row>
    <row r="1626" spans="5:5">
      <c r="E1626" s="3"/>
    </row>
    <row r="1627" spans="5:5">
      <c r="E1627" s="3"/>
    </row>
    <row r="1849" spans="31:31">
      <c r="AE1849" s="3"/>
    </row>
    <row r="1850" spans="31:31">
      <c r="AE1850" s="3"/>
    </row>
    <row r="1851" spans="31:31">
      <c r="AE1851" s="3"/>
    </row>
    <row r="1852" spans="31:31">
      <c r="AE1852" s="3"/>
    </row>
    <row r="1853" spans="31:31">
      <c r="AE1853" s="3"/>
    </row>
    <row r="1856" spans="31:31">
      <c r="AE1856" s="3"/>
    </row>
    <row r="1857" spans="5:31">
      <c r="AE1857" s="3"/>
    </row>
    <row r="1858" spans="5:31">
      <c r="AE1858" s="3"/>
    </row>
    <row r="1859" spans="5:31">
      <c r="E1859" s="3"/>
      <c r="AE1859" s="3"/>
    </row>
    <row r="1860" spans="5:31">
      <c r="E1860" s="3"/>
      <c r="AE1860" s="3"/>
    </row>
    <row r="1861" spans="5:31">
      <c r="E1861" s="3"/>
    </row>
    <row r="1862" spans="5:31">
      <c r="E1862" s="3"/>
    </row>
    <row r="1863" spans="5:31">
      <c r="E1863" s="3"/>
    </row>
    <row r="1913" spans="5:5">
      <c r="E1913" s="3"/>
    </row>
    <row r="1914" spans="5:5">
      <c r="E1914" s="3"/>
    </row>
    <row r="1915" spans="5:5">
      <c r="E1915" s="3"/>
    </row>
    <row r="1916" spans="5:5">
      <c r="E1916" s="3"/>
    </row>
    <row r="1917" spans="5:5">
      <c r="E1917" s="3"/>
    </row>
    <row r="2243" spans="5:5">
      <c r="E2243" s="3"/>
    </row>
    <row r="2244" spans="5:5">
      <c r="E2244" s="3"/>
    </row>
    <row r="2245" spans="5:5">
      <c r="E2245" s="3"/>
    </row>
    <row r="2246" spans="5:5">
      <c r="E2246" s="3"/>
    </row>
    <row r="2247" spans="5:5">
      <c r="E2247" s="3"/>
    </row>
    <row r="2322" spans="5:5">
      <c r="E2322" s="3"/>
    </row>
    <row r="2323" spans="5:5">
      <c r="E2323" s="3"/>
    </row>
    <row r="2324" spans="5:5">
      <c r="E2324" s="3"/>
    </row>
    <row r="2325" spans="5:5">
      <c r="E2325" s="3"/>
    </row>
    <row r="2326" spans="5:5">
      <c r="E2326" s="3"/>
    </row>
    <row r="2737" spans="5:5">
      <c r="E2737" s="3"/>
    </row>
    <row r="2738" spans="5:5">
      <c r="E2738" s="3"/>
    </row>
    <row r="2739" spans="5:5">
      <c r="E2739" s="3"/>
    </row>
    <row r="2740" spans="5:5">
      <c r="E2740" s="3"/>
    </row>
    <row r="2741" spans="5:5">
      <c r="E2741" s="3"/>
    </row>
    <row r="2820" spans="5:5">
      <c r="E2820" s="3"/>
    </row>
    <row r="2821" spans="5:5">
      <c r="E2821" s="3"/>
    </row>
    <row r="2822" spans="5:5">
      <c r="E2822" s="3"/>
    </row>
    <row r="2823" spans="5:5">
      <c r="E2823" s="3"/>
    </row>
    <row r="2824" spans="5:5">
      <c r="E2824" s="3"/>
    </row>
    <row r="3156" spans="5:5">
      <c r="E3156" s="3"/>
    </row>
    <row r="3157" spans="5:5">
      <c r="E3157" s="3"/>
    </row>
    <row r="3158" spans="5:5">
      <c r="E3158" s="3"/>
    </row>
    <row r="3159" spans="5:5">
      <c r="E3159" s="3"/>
    </row>
    <row r="3160" spans="5:5">
      <c r="E3160" s="3"/>
    </row>
    <row r="3216" spans="5:5">
      <c r="E3216" s="3"/>
    </row>
    <row r="3217" spans="5:5">
      <c r="E3217" s="3"/>
    </row>
    <row r="3218" spans="5:5">
      <c r="E3218" s="3"/>
    </row>
    <row r="3219" spans="5:5">
      <c r="E3219" s="3"/>
    </row>
    <row r="3220" spans="5:5">
      <c r="E3220" s="3"/>
    </row>
    <row r="3554" spans="5:5">
      <c r="E3554" s="3"/>
    </row>
    <row r="3555" spans="5:5">
      <c r="E3555" s="3"/>
    </row>
    <row r="3556" spans="5:5">
      <c r="E3556" s="3"/>
    </row>
    <row r="3557" spans="5:5">
      <c r="E3557" s="3"/>
    </row>
    <row r="3558" spans="5:5">
      <c r="E3558" s="3"/>
    </row>
    <row r="3633" spans="5:5">
      <c r="E3633" s="3"/>
    </row>
    <row r="3634" spans="5:5">
      <c r="E3634" s="3"/>
    </row>
    <row r="3635" spans="5:5">
      <c r="E3635" s="3"/>
    </row>
    <row r="3636" spans="5:5">
      <c r="E3636" s="3"/>
    </row>
    <row r="3637" spans="5:5">
      <c r="E3637" s="3"/>
    </row>
  </sheetData>
  <sortState ref="AA4:AH829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7897"/>
  <sheetViews>
    <sheetView topLeftCell="F1" zoomScale="75" zoomScaleNormal="75" zoomScalePageLayoutView="75" workbookViewId="0">
      <selection activeCell="V4" sqref="V4:V103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40" max="40" width="15" bestFit="1" customWidth="1"/>
  </cols>
  <sheetData>
    <row r="2" spans="1:51" ht="28">
      <c r="A2" s="1" t="s">
        <v>18</v>
      </c>
      <c r="N2" s="1" t="s">
        <v>19</v>
      </c>
      <c r="AA2" s="1" t="s">
        <v>20</v>
      </c>
      <c r="AN2" s="1" t="s">
        <v>21</v>
      </c>
    </row>
    <row r="3" spans="1:5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I3" s="2" t="s">
        <v>23</v>
      </c>
      <c r="K3" t="s">
        <v>14</v>
      </c>
      <c r="L3">
        <f>AVERAGE(H4:H1048576)</f>
        <v>293.96338461538335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V3" s="2" t="s">
        <v>23</v>
      </c>
      <c r="X3" t="s">
        <v>14</v>
      </c>
      <c r="Y3">
        <f>AVERAGE(U4:U1048576)</f>
        <v>547.15512999999953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I3" s="2" t="s">
        <v>23</v>
      </c>
      <c r="AK3" t="s">
        <v>14</v>
      </c>
      <c r="AL3">
        <f>AVERAGE(AH4:AH1048576)</f>
        <v>716.64914285714235</v>
      </c>
      <c r="AN3" t="s">
        <v>0</v>
      </c>
      <c r="AO3" t="s">
        <v>1</v>
      </c>
      <c r="AP3" t="s">
        <v>2</v>
      </c>
      <c r="AQ3" t="s">
        <v>3</v>
      </c>
      <c r="AR3" t="s">
        <v>4</v>
      </c>
      <c r="AS3" t="s">
        <v>5</v>
      </c>
      <c r="AT3" t="s">
        <v>6</v>
      </c>
      <c r="AU3" t="s">
        <v>13</v>
      </c>
      <c r="AV3" s="2" t="s">
        <v>23</v>
      </c>
      <c r="AX3" t="s">
        <v>14</v>
      </c>
      <c r="AY3">
        <f>AVERAGE(AU4:AU1048576)</f>
        <v>463.28509929077973</v>
      </c>
    </row>
    <row r="4" spans="1:51">
      <c r="A4">
        <v>60823</v>
      </c>
      <c r="B4" t="s">
        <v>25</v>
      </c>
      <c r="C4" t="s">
        <v>26</v>
      </c>
      <c r="D4">
        <v>625938</v>
      </c>
      <c r="E4">
        <v>0</v>
      </c>
      <c r="F4">
        <v>0.36407400000000001</v>
      </c>
      <c r="G4">
        <v>0.36407400000000001</v>
      </c>
      <c r="H4">
        <v>364.07400000000001</v>
      </c>
      <c r="I4">
        <f>D4/H4*1000*8 /1024 /1024</f>
        <v>13.116915665775535</v>
      </c>
      <c r="K4" t="s">
        <v>10</v>
      </c>
      <c r="L4">
        <f>_xlfn.STDEV.P(H4:H1048576)</f>
        <v>214.63348495754147</v>
      </c>
      <c r="N4">
        <v>38976</v>
      </c>
      <c r="O4" t="s">
        <v>25</v>
      </c>
      <c r="P4" t="s">
        <v>34</v>
      </c>
      <c r="Q4">
        <v>2653834</v>
      </c>
      <c r="R4">
        <v>0</v>
      </c>
      <c r="S4">
        <v>0.209033</v>
      </c>
      <c r="T4">
        <v>0.209033</v>
      </c>
      <c r="U4">
        <v>209.03299999999999</v>
      </c>
      <c r="V4">
        <f>Q4/U4*1000*8 /1024 /1024</f>
        <v>96.861005709363184</v>
      </c>
      <c r="X4" t="s">
        <v>10</v>
      </c>
      <c r="Y4">
        <f>_xlfn.STDEV.P(U4:U1048576)</f>
        <v>564.31538346457717</v>
      </c>
      <c r="AA4">
        <v>54395</v>
      </c>
      <c r="AB4" t="s">
        <v>27</v>
      </c>
      <c r="AC4" t="s">
        <v>28</v>
      </c>
      <c r="AD4">
        <v>1196042</v>
      </c>
      <c r="AE4">
        <v>0</v>
      </c>
      <c r="AF4">
        <v>0.36806899999999998</v>
      </c>
      <c r="AG4">
        <v>0.36806899999999998</v>
      </c>
      <c r="AH4">
        <v>368.06899999999899</v>
      </c>
      <c r="AI4">
        <f>AD4/AH4*1000*8 /1024 /1024</f>
        <v>24.791754518705289</v>
      </c>
      <c r="AJ4" s="2"/>
      <c r="AK4" t="s">
        <v>10</v>
      </c>
      <c r="AL4">
        <f>_xlfn.STDEV.P(AH4:AH1048576)</f>
        <v>630.14245602215908</v>
      </c>
      <c r="AN4">
        <v>43340</v>
      </c>
      <c r="AO4" t="s">
        <v>25</v>
      </c>
      <c r="AP4" t="s">
        <v>34</v>
      </c>
      <c r="AQ4">
        <v>1181220</v>
      </c>
      <c r="AR4">
        <v>0</v>
      </c>
      <c r="AS4">
        <v>1.0680689999999999</v>
      </c>
      <c r="AT4">
        <v>1.0680689999999999</v>
      </c>
      <c r="AU4">
        <v>1068.069</v>
      </c>
      <c r="AV4">
        <f>AQ4/AU4*1000*8 /1024 /1024</f>
        <v>8.4376509459624103</v>
      </c>
      <c r="AW4" s="2"/>
      <c r="AX4" t="s">
        <v>10</v>
      </c>
      <c r="AY4">
        <f>_xlfn.STDEV.P(AU4:AU1048576)</f>
        <v>301.88546646966495</v>
      </c>
    </row>
    <row r="5" spans="1:51">
      <c r="A5">
        <v>60824</v>
      </c>
      <c r="B5" t="s">
        <v>25</v>
      </c>
      <c r="C5" t="s">
        <v>26</v>
      </c>
      <c r="D5">
        <v>2005160</v>
      </c>
      <c r="E5">
        <v>0.99999899999999997</v>
      </c>
      <c r="F5">
        <v>1.372069</v>
      </c>
      <c r="G5">
        <v>0.37207000000000001</v>
      </c>
      <c r="H5">
        <v>372.07</v>
      </c>
      <c r="I5">
        <f t="shared" ref="I5:I68" si="0">D5/H5*1000*8 /1024 /1024</f>
        <v>41.116340307687395</v>
      </c>
      <c r="K5" t="s">
        <v>9</v>
      </c>
      <c r="L5">
        <f>VARPA(H4:H1048576)</f>
        <v>46067.53286501918</v>
      </c>
      <c r="N5">
        <v>35226</v>
      </c>
      <c r="O5" t="s">
        <v>39</v>
      </c>
      <c r="P5" t="s">
        <v>25</v>
      </c>
      <c r="Q5">
        <v>5726076</v>
      </c>
      <c r="R5">
        <v>3.0690000000000001E-3</v>
      </c>
      <c r="S5">
        <v>0.69021900000000003</v>
      </c>
      <c r="T5">
        <v>0.68715000000000004</v>
      </c>
      <c r="U5">
        <v>687.15</v>
      </c>
      <c r="V5">
        <f t="shared" ref="V5:V68" si="1">Q5/U5*1000*8 /1024 /1024</f>
        <v>63.576355846499133</v>
      </c>
      <c r="X5" t="s">
        <v>9</v>
      </c>
      <c r="Y5">
        <f>VARPA(U4:U1048576)</f>
        <v>318451.85201477283</v>
      </c>
      <c r="AA5">
        <v>54396</v>
      </c>
      <c r="AB5" t="s">
        <v>27</v>
      </c>
      <c r="AC5" t="s">
        <v>28</v>
      </c>
      <c r="AD5">
        <v>2817228</v>
      </c>
      <c r="AE5">
        <v>0.99999899999999997</v>
      </c>
      <c r="AF5">
        <v>1.684069</v>
      </c>
      <c r="AG5">
        <v>0.68406999999999996</v>
      </c>
      <c r="AH5">
        <v>684.07</v>
      </c>
      <c r="AI5">
        <f t="shared" ref="AI5:AI68" si="2">AD5/AH5*1000*8 /1024 /1024</f>
        <v>31.420386651197063</v>
      </c>
      <c r="AJ5" s="2"/>
      <c r="AK5" t="s">
        <v>9</v>
      </c>
      <c r="AL5">
        <f>VARPA(AH4:AH1048576)</f>
        <v>397079.51488163869</v>
      </c>
      <c r="AN5">
        <v>43341</v>
      </c>
      <c r="AO5" t="s">
        <v>25</v>
      </c>
      <c r="AP5" t="s">
        <v>34</v>
      </c>
      <c r="AQ5">
        <v>3303758</v>
      </c>
      <c r="AR5">
        <v>0.99999899999999997</v>
      </c>
      <c r="AS5">
        <v>1.336069</v>
      </c>
      <c r="AT5">
        <v>0.33606999999999998</v>
      </c>
      <c r="AU5">
        <v>336.07</v>
      </c>
      <c r="AV5">
        <f t="shared" ref="AV5:AV68" si="3">AQ5/AU5*1000*8 /1024 /1024</f>
        <v>75.001259314349511</v>
      </c>
      <c r="AW5" s="2"/>
      <c r="AX5" t="s">
        <v>9</v>
      </c>
      <c r="AY5">
        <f>VARPA(AU4:AU1048576)</f>
        <v>91134.83486560719</v>
      </c>
    </row>
    <row r="6" spans="1:51">
      <c r="A6">
        <v>60825</v>
      </c>
      <c r="B6" t="s">
        <v>25</v>
      </c>
      <c r="C6" t="s">
        <v>26</v>
      </c>
      <c r="D6">
        <v>5657574</v>
      </c>
      <c r="E6">
        <v>1.9999990000000001</v>
      </c>
      <c r="F6">
        <v>2.8880789999999998</v>
      </c>
      <c r="G6">
        <v>0.88807999999999898</v>
      </c>
      <c r="H6">
        <v>888.07999999999902</v>
      </c>
      <c r="I6">
        <f t="shared" si="0"/>
        <v>48.603576407240602</v>
      </c>
      <c r="K6" t="s">
        <v>15</v>
      </c>
      <c r="L6">
        <f>COUNT(H4:H1048576)</f>
        <v>312</v>
      </c>
      <c r="N6">
        <v>38977</v>
      </c>
      <c r="O6" t="s">
        <v>25</v>
      </c>
      <c r="P6" t="s">
        <v>34</v>
      </c>
      <c r="Q6">
        <v>14533186</v>
      </c>
      <c r="R6">
        <v>0.99999899999999997</v>
      </c>
      <c r="S6">
        <v>2.1405180000000001</v>
      </c>
      <c r="T6">
        <v>1.1405190000000001</v>
      </c>
      <c r="U6">
        <v>1140.519</v>
      </c>
      <c r="V6">
        <f t="shared" si="1"/>
        <v>97.218380219916611</v>
      </c>
      <c r="X6" t="s">
        <v>15</v>
      </c>
      <c r="Y6">
        <f>COUNT(U4:U1048576)</f>
        <v>100</v>
      </c>
      <c r="AA6">
        <v>54397</v>
      </c>
      <c r="AB6" t="s">
        <v>27</v>
      </c>
      <c r="AC6" t="s">
        <v>28</v>
      </c>
      <c r="AD6">
        <v>4901532</v>
      </c>
      <c r="AE6">
        <v>1.9999990000000001</v>
      </c>
      <c r="AF6">
        <v>3.172069</v>
      </c>
      <c r="AG6">
        <v>1.1720699999999999</v>
      </c>
      <c r="AH6">
        <v>1172.07</v>
      </c>
      <c r="AI6">
        <f t="shared" si="2"/>
        <v>31.905706515435831</v>
      </c>
      <c r="AJ6" s="2"/>
      <c r="AK6" t="s">
        <v>15</v>
      </c>
      <c r="AL6">
        <f>COUNT(AH4:AH1048576)</f>
        <v>91</v>
      </c>
      <c r="AN6">
        <v>43342</v>
      </c>
      <c r="AO6" t="s">
        <v>25</v>
      </c>
      <c r="AP6" t="s">
        <v>34</v>
      </c>
      <c r="AQ6">
        <v>5342314</v>
      </c>
      <c r="AR6">
        <v>1.9999990000000001</v>
      </c>
      <c r="AS6">
        <v>2.4680689999999998</v>
      </c>
      <c r="AT6">
        <v>0.46806999999999899</v>
      </c>
      <c r="AU6">
        <v>468.06999999999903</v>
      </c>
      <c r="AV6">
        <f t="shared" si="3"/>
        <v>87.078046479843607</v>
      </c>
      <c r="AW6" s="2"/>
      <c r="AX6" t="s">
        <v>15</v>
      </c>
      <c r="AY6">
        <f>COUNT(AU4:AU1048576)</f>
        <v>141</v>
      </c>
    </row>
    <row r="7" spans="1:51">
      <c r="A7">
        <v>60826</v>
      </c>
      <c r="B7" t="s">
        <v>25</v>
      </c>
      <c r="C7" t="s">
        <v>26</v>
      </c>
      <c r="D7">
        <v>897354</v>
      </c>
      <c r="E7">
        <v>2.9999989999999999</v>
      </c>
      <c r="F7">
        <v>3.1920739999999999</v>
      </c>
      <c r="G7">
        <v>0.192075</v>
      </c>
      <c r="H7">
        <v>192.07499999999999</v>
      </c>
      <c r="I7">
        <f t="shared" si="0"/>
        <v>35.643720943357089</v>
      </c>
      <c r="K7" t="s">
        <v>7</v>
      </c>
      <c r="L7">
        <f>L4/SQRT(L6)</f>
        <v>12.151228288792186</v>
      </c>
      <c r="N7">
        <v>35227</v>
      </c>
      <c r="O7" t="s">
        <v>39</v>
      </c>
      <c r="P7" t="s">
        <v>25</v>
      </c>
      <c r="Q7">
        <v>2417100</v>
      </c>
      <c r="R7">
        <v>1.003069</v>
      </c>
      <c r="S7">
        <v>2.7320000000000002</v>
      </c>
      <c r="T7">
        <v>1.728931</v>
      </c>
      <c r="U7">
        <v>1728.931</v>
      </c>
      <c r="V7">
        <f t="shared" si="1"/>
        <v>10.666133883587243</v>
      </c>
      <c r="X7" t="s">
        <v>7</v>
      </c>
      <c r="Y7">
        <f>Y4/SQRT(Y6)</f>
        <v>56.431538346457714</v>
      </c>
      <c r="AA7">
        <v>33615</v>
      </c>
      <c r="AB7" t="s">
        <v>29</v>
      </c>
      <c r="AC7" t="s">
        <v>26</v>
      </c>
      <c r="AD7">
        <v>2026528</v>
      </c>
      <c r="AE7">
        <v>0</v>
      </c>
      <c r="AF7">
        <v>0.23507</v>
      </c>
      <c r="AG7">
        <v>0.23507</v>
      </c>
      <c r="AH7">
        <v>235.07</v>
      </c>
      <c r="AI7">
        <f t="shared" si="2"/>
        <v>65.772670441251535</v>
      </c>
      <c r="AJ7" s="2"/>
      <c r="AK7" t="s">
        <v>7</v>
      </c>
      <c r="AL7">
        <f>AL4/SQRT(AL6)</f>
        <v>66.056878162273762</v>
      </c>
      <c r="AN7">
        <v>43343</v>
      </c>
      <c r="AO7" t="s">
        <v>25</v>
      </c>
      <c r="AP7" t="s">
        <v>34</v>
      </c>
      <c r="AQ7">
        <v>1891600</v>
      </c>
      <c r="AR7">
        <v>2.9999989999999999</v>
      </c>
      <c r="AS7">
        <v>3.2320690000000001</v>
      </c>
      <c r="AT7">
        <v>0.23207</v>
      </c>
      <c r="AU7">
        <v>232.07</v>
      </c>
      <c r="AV7">
        <f t="shared" si="3"/>
        <v>62.187110334435729</v>
      </c>
      <c r="AW7" s="2"/>
      <c r="AX7" t="s">
        <v>7</v>
      </c>
      <c r="AY7">
        <f>AY4/SQRT(AY6)</f>
        <v>25.423342552949055</v>
      </c>
    </row>
    <row r="8" spans="1:51">
      <c r="A8">
        <v>56625</v>
      </c>
      <c r="B8" t="s">
        <v>27</v>
      </c>
      <c r="C8" t="s">
        <v>40</v>
      </c>
      <c r="D8">
        <v>350996</v>
      </c>
      <c r="E8" s="3">
        <v>6.0000000000000002E-6</v>
      </c>
      <c r="F8">
        <v>0.36360300000000001</v>
      </c>
      <c r="G8">
        <v>0.363597</v>
      </c>
      <c r="H8">
        <v>363.59699999999998</v>
      </c>
      <c r="I8">
        <f t="shared" si="0"/>
        <v>7.3649864077278551</v>
      </c>
      <c r="K8" t="s">
        <v>11</v>
      </c>
      <c r="L8">
        <f>L7*1.96</f>
        <v>23.816407446032684</v>
      </c>
      <c r="N8">
        <v>35755</v>
      </c>
      <c r="O8" t="s">
        <v>29</v>
      </c>
      <c r="P8" t="s">
        <v>26</v>
      </c>
      <c r="Q8">
        <v>9490508</v>
      </c>
      <c r="R8">
        <v>0</v>
      </c>
      <c r="S8">
        <v>0.75414700000000001</v>
      </c>
      <c r="T8">
        <v>0.75414700000000001</v>
      </c>
      <c r="U8">
        <v>754.14700000000005</v>
      </c>
      <c r="V8">
        <f t="shared" si="1"/>
        <v>96.011559860324809</v>
      </c>
      <c r="X8" t="s">
        <v>11</v>
      </c>
      <c r="Y8">
        <f>Y7*1.96</f>
        <v>110.60581515905712</v>
      </c>
      <c r="AA8">
        <v>33616</v>
      </c>
      <c r="AB8" t="s">
        <v>29</v>
      </c>
      <c r="AC8" t="s">
        <v>26</v>
      </c>
      <c r="AD8">
        <v>2256558</v>
      </c>
      <c r="AE8">
        <v>1</v>
      </c>
      <c r="AF8">
        <v>1.2550699999999999</v>
      </c>
      <c r="AG8">
        <v>0.25506999999999902</v>
      </c>
      <c r="AH8">
        <v>255.069999999999</v>
      </c>
      <c r="AI8">
        <f t="shared" si="2"/>
        <v>67.495868838548262</v>
      </c>
      <c r="AJ8" s="2"/>
      <c r="AK8" t="s">
        <v>11</v>
      </c>
      <c r="AL8">
        <f>AL7*1.96</f>
        <v>129.47148119805658</v>
      </c>
      <c r="AN8">
        <v>53252</v>
      </c>
      <c r="AO8" t="s">
        <v>30</v>
      </c>
      <c r="AP8" t="s">
        <v>35</v>
      </c>
      <c r="AQ8">
        <v>2459586</v>
      </c>
      <c r="AR8">
        <v>0</v>
      </c>
      <c r="AS8">
        <v>0.34707500000000002</v>
      </c>
      <c r="AT8">
        <v>0.34707500000000002</v>
      </c>
      <c r="AU8">
        <v>347.07499999999999</v>
      </c>
      <c r="AV8">
        <f t="shared" si="3"/>
        <v>54.066561917565551</v>
      </c>
      <c r="AW8" s="2"/>
      <c r="AX8" t="s">
        <v>11</v>
      </c>
      <c r="AY8">
        <f>AY7*1.96</f>
        <v>49.829751403780151</v>
      </c>
    </row>
    <row r="9" spans="1:51">
      <c r="A9">
        <v>53816</v>
      </c>
      <c r="B9" t="s">
        <v>27</v>
      </c>
      <c r="C9" t="s">
        <v>40</v>
      </c>
      <c r="D9">
        <v>3145782</v>
      </c>
      <c r="E9">
        <v>1.000006</v>
      </c>
      <c r="F9">
        <v>1.3716029999999999</v>
      </c>
      <c r="G9">
        <v>0.37159699999999901</v>
      </c>
      <c r="H9">
        <v>371.59699999999998</v>
      </c>
      <c r="I9">
        <f t="shared" si="0"/>
        <v>64.587205998177296</v>
      </c>
      <c r="K9" t="s">
        <v>12</v>
      </c>
      <c r="L9">
        <f>L7*2.576</f>
        <v>31.301564071928674</v>
      </c>
      <c r="N9">
        <v>35756</v>
      </c>
      <c r="O9" t="s">
        <v>29</v>
      </c>
      <c r="P9" t="s">
        <v>26</v>
      </c>
      <c r="Q9">
        <v>5507852</v>
      </c>
      <c r="R9">
        <v>1</v>
      </c>
      <c r="S9">
        <v>1.431257</v>
      </c>
      <c r="T9">
        <v>0.431257</v>
      </c>
      <c r="U9">
        <v>431.25700000000001</v>
      </c>
      <c r="V9">
        <f t="shared" si="1"/>
        <v>97.439753853814253</v>
      </c>
      <c r="X9" t="s">
        <v>12</v>
      </c>
      <c r="Y9">
        <f>Y7*2.576</f>
        <v>145.36764278047508</v>
      </c>
      <c r="AA9">
        <v>33615</v>
      </c>
      <c r="AB9" t="s">
        <v>29</v>
      </c>
      <c r="AC9" t="s">
        <v>26</v>
      </c>
      <c r="AD9">
        <v>2026528</v>
      </c>
      <c r="AE9">
        <v>0</v>
      </c>
      <c r="AF9">
        <v>0.234927</v>
      </c>
      <c r="AG9">
        <v>0.234927</v>
      </c>
      <c r="AH9">
        <v>234.92699999999999</v>
      </c>
      <c r="AI9">
        <f t="shared" si="2"/>
        <v>65.812706247579044</v>
      </c>
      <c r="AJ9" s="2"/>
      <c r="AK9" t="s">
        <v>12</v>
      </c>
      <c r="AL9">
        <f>AL7*2.576</f>
        <v>170.16251814601722</v>
      </c>
      <c r="AN9">
        <v>53253</v>
      </c>
      <c r="AO9" t="s">
        <v>30</v>
      </c>
      <c r="AP9" t="s">
        <v>35</v>
      </c>
      <c r="AQ9">
        <v>5220332</v>
      </c>
      <c r="AR9">
        <v>1</v>
      </c>
      <c r="AS9">
        <v>1.5350699999999999</v>
      </c>
      <c r="AT9">
        <v>0.53506999999999905</v>
      </c>
      <c r="AU9">
        <v>535.06999999999903</v>
      </c>
      <c r="AV9">
        <f t="shared" si="3"/>
        <v>74.435069079016657</v>
      </c>
      <c r="AW9" s="2"/>
      <c r="AX9" t="s">
        <v>12</v>
      </c>
      <c r="AY9">
        <f>AY7*2.576</f>
        <v>65.490530416396766</v>
      </c>
    </row>
    <row r="10" spans="1:51">
      <c r="A10">
        <v>54088</v>
      </c>
      <c r="B10" t="s">
        <v>27</v>
      </c>
      <c r="C10" t="s">
        <v>40</v>
      </c>
      <c r="D10">
        <v>6152890</v>
      </c>
      <c r="E10">
        <v>2.000006</v>
      </c>
      <c r="F10">
        <v>2.8477480000000002</v>
      </c>
      <c r="G10">
        <v>0.847742</v>
      </c>
      <c r="H10">
        <v>847.74199999999996</v>
      </c>
      <c r="I10">
        <f t="shared" si="0"/>
        <v>55.373952590980288</v>
      </c>
      <c r="K10" t="s">
        <v>16</v>
      </c>
      <c r="L10">
        <f>_xlfn.PERCENTILE.EXC(H4:H1048576,0.95)</f>
        <v>815.98139999999898</v>
      </c>
      <c r="N10">
        <v>35757</v>
      </c>
      <c r="O10" t="s">
        <v>29</v>
      </c>
      <c r="P10" t="s">
        <v>26</v>
      </c>
      <c r="Q10">
        <v>3779916</v>
      </c>
      <c r="R10">
        <v>2</v>
      </c>
      <c r="S10">
        <v>2.2955299999999998</v>
      </c>
      <c r="T10">
        <v>0.29552999999999902</v>
      </c>
      <c r="U10">
        <v>295.52999999999901</v>
      </c>
      <c r="V10">
        <f t="shared" si="1"/>
        <v>97.582209789139753</v>
      </c>
      <c r="X10" t="s">
        <v>16</v>
      </c>
      <c r="Y10">
        <f>_xlfn.PERCENTILE.EXC(U4:U1048576,0.95)</f>
        <v>1726.9287499999996</v>
      </c>
      <c r="AA10">
        <v>33616</v>
      </c>
      <c r="AB10" t="s">
        <v>29</v>
      </c>
      <c r="AC10" t="s">
        <v>26</v>
      </c>
      <c r="AD10">
        <v>2256558</v>
      </c>
      <c r="AE10">
        <v>1</v>
      </c>
      <c r="AF10">
        <v>1.2549269999999999</v>
      </c>
      <c r="AG10">
        <v>0.25492699999999902</v>
      </c>
      <c r="AH10">
        <v>254.926999999999</v>
      </c>
      <c r="AI10">
        <f t="shared" si="2"/>
        <v>67.533730301806031</v>
      </c>
      <c r="AJ10" s="2"/>
      <c r="AK10" t="s">
        <v>16</v>
      </c>
      <c r="AL10">
        <f>_xlfn.PERCENTILE.EXC(AH4:AH1048576,0.95)</f>
        <v>2361.4309999999969</v>
      </c>
      <c r="AN10">
        <v>53254</v>
      </c>
      <c r="AO10" t="s">
        <v>30</v>
      </c>
      <c r="AP10" t="s">
        <v>35</v>
      </c>
      <c r="AQ10">
        <v>6121752</v>
      </c>
      <c r="AR10">
        <v>2</v>
      </c>
      <c r="AS10">
        <v>2.6030700000000002</v>
      </c>
      <c r="AT10">
        <v>0.60306999999999999</v>
      </c>
      <c r="AU10">
        <v>603.07000000000005</v>
      </c>
      <c r="AV10">
        <f t="shared" si="3"/>
        <v>77.445837515493636</v>
      </c>
      <c r="AW10" s="2"/>
      <c r="AX10" t="s">
        <v>16</v>
      </c>
      <c r="AY10">
        <f>_xlfn.PERCENTILE.EXC(AU4:AU1048576,0.95)</f>
        <v>1135.055699999991</v>
      </c>
    </row>
    <row r="11" spans="1:51">
      <c r="A11">
        <v>58826</v>
      </c>
      <c r="B11" t="s">
        <v>27</v>
      </c>
      <c r="C11" t="s">
        <v>40</v>
      </c>
      <c r="D11">
        <v>782296</v>
      </c>
      <c r="E11">
        <v>3.000006</v>
      </c>
      <c r="F11">
        <v>3.1916030000000002</v>
      </c>
      <c r="G11">
        <v>0.19159699999999999</v>
      </c>
      <c r="H11">
        <v>191.59700000000001</v>
      </c>
      <c r="I11">
        <f t="shared" si="0"/>
        <v>31.15103485033038</v>
      </c>
      <c r="K11" t="s">
        <v>17</v>
      </c>
      <c r="L11">
        <f>_xlfn.PERCENTILE.EXC(H4:H1048576,0.99)</f>
        <v>1211.5844100000002</v>
      </c>
      <c r="N11">
        <v>35755</v>
      </c>
      <c r="O11" t="s">
        <v>29</v>
      </c>
      <c r="P11" t="s">
        <v>26</v>
      </c>
      <c r="Q11">
        <v>9492776</v>
      </c>
      <c r="R11">
        <v>0</v>
      </c>
      <c r="S11">
        <v>0.80293099999999995</v>
      </c>
      <c r="T11">
        <v>0.80293099999999995</v>
      </c>
      <c r="U11">
        <v>802.93099999999902</v>
      </c>
      <c r="V11">
        <f t="shared" si="1"/>
        <v>90.199697484318492</v>
      </c>
      <c r="X11" t="s">
        <v>17</v>
      </c>
      <c r="Y11">
        <f>_xlfn.PERCENTILE.EXC(U4:U1048576,0.99)</f>
        <v>2419.6699799999997</v>
      </c>
      <c r="AA11">
        <v>54395</v>
      </c>
      <c r="AB11" t="s">
        <v>27</v>
      </c>
      <c r="AC11" t="s">
        <v>28</v>
      </c>
      <c r="AD11">
        <v>1196042</v>
      </c>
      <c r="AE11">
        <v>0</v>
      </c>
      <c r="AF11">
        <v>0.367927</v>
      </c>
      <c r="AG11">
        <v>0.367927</v>
      </c>
      <c r="AH11">
        <v>367.92700000000002</v>
      </c>
      <c r="AI11">
        <f t="shared" si="2"/>
        <v>24.801322800298191</v>
      </c>
      <c r="AJ11" s="2"/>
      <c r="AK11" t="s">
        <v>17</v>
      </c>
      <c r="AL11" t="e">
        <f>_xlfn.PERCENTILE.EXC(AH4:AH1048576,0.99)</f>
        <v>#NUM!</v>
      </c>
      <c r="AN11">
        <v>53255</v>
      </c>
      <c r="AO11" t="s">
        <v>30</v>
      </c>
      <c r="AP11" t="s">
        <v>35</v>
      </c>
      <c r="AQ11">
        <v>5809516</v>
      </c>
      <c r="AR11">
        <v>3</v>
      </c>
      <c r="AS11">
        <v>3.5790700000000002</v>
      </c>
      <c r="AT11">
        <v>0.57906999999999997</v>
      </c>
      <c r="AU11">
        <v>579.07000000000005</v>
      </c>
      <c r="AV11">
        <f t="shared" si="3"/>
        <v>76.541850898180485</v>
      </c>
      <c r="AW11" s="2"/>
      <c r="AX11" t="s">
        <v>17</v>
      </c>
      <c r="AY11">
        <f>_xlfn.PERCENTILE.EXC(AU4:AU1048576,0.99)</f>
        <v>1784.0099399999999</v>
      </c>
    </row>
    <row r="12" spans="1:51">
      <c r="A12">
        <v>40146</v>
      </c>
      <c r="B12" t="s">
        <v>29</v>
      </c>
      <c r="C12" t="s">
        <v>39</v>
      </c>
      <c r="D12">
        <v>943616</v>
      </c>
      <c r="E12">
        <v>0</v>
      </c>
      <c r="F12">
        <v>0.155363</v>
      </c>
      <c r="G12">
        <v>0.155363</v>
      </c>
      <c r="H12">
        <v>155.363</v>
      </c>
      <c r="I12">
        <f t="shared" si="0"/>
        <v>46.338051852757737</v>
      </c>
      <c r="N12">
        <v>35756</v>
      </c>
      <c r="O12" t="s">
        <v>29</v>
      </c>
      <c r="P12" t="s">
        <v>26</v>
      </c>
      <c r="Q12">
        <v>5509094</v>
      </c>
      <c r="R12">
        <v>1</v>
      </c>
      <c r="S12">
        <v>1.474931</v>
      </c>
      <c r="T12">
        <v>0.47493099999999999</v>
      </c>
      <c r="U12">
        <v>474.93099999999998</v>
      </c>
      <c r="V12">
        <f t="shared" si="1"/>
        <v>88.499280181209883</v>
      </c>
      <c r="AA12">
        <v>54396</v>
      </c>
      <c r="AB12" t="s">
        <v>27</v>
      </c>
      <c r="AC12" t="s">
        <v>28</v>
      </c>
      <c r="AD12">
        <v>2817228</v>
      </c>
      <c r="AE12">
        <v>1</v>
      </c>
      <c r="AF12">
        <v>1.683927</v>
      </c>
      <c r="AG12">
        <v>0.68392699999999995</v>
      </c>
      <c r="AH12">
        <v>683.926999999999</v>
      </c>
      <c r="AI12">
        <f t="shared" si="2"/>
        <v>31.426956234341393</v>
      </c>
      <c r="AJ12" s="2"/>
      <c r="AN12">
        <v>53252</v>
      </c>
      <c r="AO12" t="s">
        <v>30</v>
      </c>
      <c r="AP12" t="s">
        <v>35</v>
      </c>
      <c r="AQ12">
        <v>2459586</v>
      </c>
      <c r="AR12">
        <v>0</v>
      </c>
      <c r="AS12">
        <v>0.34693099999999999</v>
      </c>
      <c r="AT12">
        <v>0.34693099999999999</v>
      </c>
      <c r="AU12">
        <v>346.93099999999998</v>
      </c>
      <c r="AV12">
        <f t="shared" si="3"/>
        <v>54.089003224096622</v>
      </c>
      <c r="AW12" s="2"/>
    </row>
    <row r="13" spans="1:51">
      <c r="A13">
        <v>40147</v>
      </c>
      <c r="B13" t="s">
        <v>29</v>
      </c>
      <c r="C13" t="s">
        <v>39</v>
      </c>
      <c r="D13">
        <v>2232320</v>
      </c>
      <c r="E13">
        <v>1</v>
      </c>
      <c r="F13">
        <v>1.4430700000000001</v>
      </c>
      <c r="G13">
        <v>0.44307000000000002</v>
      </c>
      <c r="H13">
        <v>443.07</v>
      </c>
      <c r="I13">
        <f t="shared" si="0"/>
        <v>38.439185681720723</v>
      </c>
      <c r="K13" t="s">
        <v>41</v>
      </c>
      <c r="L13">
        <f>AVERAGE(I4:I1048576)</f>
        <v>30.975452006547439</v>
      </c>
      <c r="N13">
        <v>35757</v>
      </c>
      <c r="O13" t="s">
        <v>29</v>
      </c>
      <c r="P13" t="s">
        <v>26</v>
      </c>
      <c r="Q13">
        <v>3781212</v>
      </c>
      <c r="R13">
        <v>2.000076</v>
      </c>
      <c r="S13">
        <v>2.3389310000000001</v>
      </c>
      <c r="T13">
        <v>0.33885500000000002</v>
      </c>
      <c r="U13">
        <v>338.85500000000002</v>
      </c>
      <c r="V13">
        <f t="shared" si="1"/>
        <v>85.13481623200741</v>
      </c>
      <c r="X13" t="s">
        <v>41</v>
      </c>
      <c r="Y13">
        <f>AVERAGE(V4:V1048576)</f>
        <v>70.897334793338672</v>
      </c>
      <c r="AA13">
        <v>54397</v>
      </c>
      <c r="AB13" t="s">
        <v>27</v>
      </c>
      <c r="AC13" t="s">
        <v>28</v>
      </c>
      <c r="AD13">
        <v>4901532</v>
      </c>
      <c r="AE13">
        <v>2</v>
      </c>
      <c r="AF13">
        <v>3.1719270000000002</v>
      </c>
      <c r="AG13">
        <v>1.1719269999999999</v>
      </c>
      <c r="AH13">
        <v>1171.9269999999999</v>
      </c>
      <c r="AI13">
        <f t="shared" si="2"/>
        <v>31.909599689696435</v>
      </c>
      <c r="AJ13" s="2"/>
      <c r="AK13" t="s">
        <v>41</v>
      </c>
      <c r="AL13">
        <f>AVERAGE(AI4:AI1048576)</f>
        <v>40.566775980621941</v>
      </c>
      <c r="AN13">
        <v>53253</v>
      </c>
      <c r="AO13" t="s">
        <v>30</v>
      </c>
      <c r="AP13" t="s">
        <v>35</v>
      </c>
      <c r="AQ13">
        <v>5220332</v>
      </c>
      <c r="AR13">
        <v>1.0000370000000001</v>
      </c>
      <c r="AS13">
        <v>1.5349269999999999</v>
      </c>
      <c r="AT13">
        <v>0.53488999999999898</v>
      </c>
      <c r="AU13">
        <v>534.88999999999896</v>
      </c>
      <c r="AV13">
        <f t="shared" si="3"/>
        <v>74.460117803865188</v>
      </c>
      <c r="AW13" s="2"/>
      <c r="AX13" t="s">
        <v>41</v>
      </c>
      <c r="AY13">
        <f>AVERAGE(AV4:AV1048576)</f>
        <v>66.071122263905977</v>
      </c>
    </row>
    <row r="14" spans="1:51">
      <c r="A14">
        <v>40148</v>
      </c>
      <c r="B14" t="s">
        <v>29</v>
      </c>
      <c r="C14" t="s">
        <v>39</v>
      </c>
      <c r="D14">
        <v>3751782</v>
      </c>
      <c r="E14">
        <v>2</v>
      </c>
      <c r="F14">
        <v>2.4150749999999999</v>
      </c>
      <c r="G14">
        <v>0.41507499999999897</v>
      </c>
      <c r="H14">
        <v>415.07499999999902</v>
      </c>
      <c r="I14">
        <f t="shared" si="0"/>
        <v>68.960609704853965</v>
      </c>
      <c r="K14" t="s">
        <v>10</v>
      </c>
      <c r="L14">
        <f>_xlfn.STDEV.P(I4:I1048576)</f>
        <v>12.981476871335692</v>
      </c>
      <c r="N14">
        <v>43335</v>
      </c>
      <c r="O14" t="s">
        <v>35</v>
      </c>
      <c r="P14" t="s">
        <v>28</v>
      </c>
      <c r="Q14">
        <v>10594344</v>
      </c>
      <c r="R14">
        <v>0</v>
      </c>
      <c r="S14">
        <v>0.83053999999999994</v>
      </c>
      <c r="T14">
        <v>0.83053999999999994</v>
      </c>
      <c r="U14">
        <v>830.54</v>
      </c>
      <c r="V14">
        <f t="shared" si="1"/>
        <v>97.32033397040631</v>
      </c>
      <c r="X14" t="s">
        <v>10</v>
      </c>
      <c r="Y14">
        <f>_xlfn.STDEV.P(V4:V1048576)</f>
        <v>33.432581245646219</v>
      </c>
      <c r="AA14">
        <v>53681</v>
      </c>
      <c r="AB14" t="s">
        <v>27</v>
      </c>
      <c r="AC14" t="s">
        <v>31</v>
      </c>
      <c r="AD14">
        <v>2272474</v>
      </c>
      <c r="AE14">
        <v>0</v>
      </c>
      <c r="AF14">
        <v>0.54406900000000002</v>
      </c>
      <c r="AG14">
        <v>0.54406900000000002</v>
      </c>
      <c r="AH14">
        <v>544.06899999999996</v>
      </c>
      <c r="AI14">
        <f t="shared" si="2"/>
        <v>31.866547640111481</v>
      </c>
      <c r="AJ14" s="2"/>
      <c r="AK14" t="s">
        <v>10</v>
      </c>
      <c r="AL14">
        <f>_xlfn.STDEV.P(AI4:AI1048576)</f>
        <v>23.335419042330695</v>
      </c>
      <c r="AN14">
        <v>53254</v>
      </c>
      <c r="AO14" t="s">
        <v>30</v>
      </c>
      <c r="AP14" t="s">
        <v>35</v>
      </c>
      <c r="AQ14">
        <v>6121752</v>
      </c>
      <c r="AR14">
        <v>2</v>
      </c>
      <c r="AS14">
        <v>2.6029270000000002</v>
      </c>
      <c r="AT14">
        <v>0.60292699999999999</v>
      </c>
      <c r="AU14">
        <v>602.92700000000002</v>
      </c>
      <c r="AV14">
        <f t="shared" si="3"/>
        <v>77.464205833324343</v>
      </c>
      <c r="AW14" s="2"/>
      <c r="AX14" t="s">
        <v>10</v>
      </c>
      <c r="AY14">
        <f>_xlfn.STDEV.P(AV4:AV1048576)</f>
        <v>20.364697082608615</v>
      </c>
    </row>
    <row r="15" spans="1:51">
      <c r="A15">
        <v>40149</v>
      </c>
      <c r="B15" t="s">
        <v>29</v>
      </c>
      <c r="C15" t="s">
        <v>39</v>
      </c>
      <c r="D15">
        <v>721630</v>
      </c>
      <c r="E15">
        <v>3</v>
      </c>
      <c r="F15">
        <v>3.1190699999999998</v>
      </c>
      <c r="G15">
        <v>0.119069999999999</v>
      </c>
      <c r="H15">
        <v>119.069999999999</v>
      </c>
      <c r="I15">
        <f t="shared" si="0"/>
        <v>46.238346985688956</v>
      </c>
      <c r="K15" t="s">
        <v>9</v>
      </c>
      <c r="L15">
        <f>VARPA(I4:I1048576)</f>
        <v>168.51874176102351</v>
      </c>
      <c r="N15">
        <v>43336</v>
      </c>
      <c r="O15" t="s">
        <v>35</v>
      </c>
      <c r="P15" t="s">
        <v>28</v>
      </c>
      <c r="Q15">
        <v>2457528</v>
      </c>
      <c r="R15">
        <v>1</v>
      </c>
      <c r="S15">
        <v>1.1916800000000001</v>
      </c>
      <c r="T15">
        <v>0.19167999999999999</v>
      </c>
      <c r="U15">
        <v>191.68</v>
      </c>
      <c r="V15">
        <f t="shared" si="1"/>
        <v>97.816416337613475</v>
      </c>
      <c r="X15" t="s">
        <v>9</v>
      </c>
      <c r="Y15">
        <f>VARPA(V4:V1048576)</f>
        <v>1117.7374887467354</v>
      </c>
      <c r="AA15">
        <v>53682</v>
      </c>
      <c r="AB15" t="s">
        <v>27</v>
      </c>
      <c r="AC15" t="s">
        <v>31</v>
      </c>
      <c r="AD15">
        <v>3767064</v>
      </c>
      <c r="AE15">
        <v>0.99999899999999997</v>
      </c>
      <c r="AF15">
        <v>1.908069</v>
      </c>
      <c r="AG15">
        <v>0.90807000000000004</v>
      </c>
      <c r="AH15">
        <v>908.07</v>
      </c>
      <c r="AI15">
        <f t="shared" si="2"/>
        <v>31.650002180964844</v>
      </c>
      <c r="AJ15" s="2"/>
      <c r="AK15" t="s">
        <v>9</v>
      </c>
      <c r="AL15">
        <f>VARPA(AI4:AI1048576)</f>
        <v>544.5417818811701</v>
      </c>
      <c r="AN15">
        <v>53255</v>
      </c>
      <c r="AO15" t="s">
        <v>30</v>
      </c>
      <c r="AP15" t="s">
        <v>35</v>
      </c>
      <c r="AQ15">
        <v>5809516</v>
      </c>
      <c r="AR15">
        <v>3</v>
      </c>
      <c r="AS15">
        <v>3.5789270000000002</v>
      </c>
      <c r="AT15">
        <v>0.57892699999999997</v>
      </c>
      <c r="AU15">
        <v>578.92700000000002</v>
      </c>
      <c r="AV15">
        <f t="shared" si="3"/>
        <v>76.56075740051746</v>
      </c>
      <c r="AW15" s="2"/>
      <c r="AX15" t="s">
        <v>9</v>
      </c>
      <c r="AY15">
        <f>VARPA(AV4:AV1048576)</f>
        <v>414.72088726640789</v>
      </c>
    </row>
    <row r="16" spans="1:51">
      <c r="A16">
        <v>47547</v>
      </c>
      <c r="B16" t="s">
        <v>30</v>
      </c>
      <c r="C16" t="s">
        <v>32</v>
      </c>
      <c r="D16">
        <v>736024</v>
      </c>
      <c r="E16" s="3">
        <v>6.0000000000000002E-6</v>
      </c>
      <c r="F16">
        <v>0.194603</v>
      </c>
      <c r="G16">
        <v>0.19459699999999999</v>
      </c>
      <c r="H16">
        <v>194.59699999999901</v>
      </c>
      <c r="I16">
        <f t="shared" si="0"/>
        <v>28.856649796599015</v>
      </c>
      <c r="K16" t="s">
        <v>15</v>
      </c>
      <c r="L16">
        <f>COUNT(I4:I1048576)</f>
        <v>312</v>
      </c>
      <c r="N16">
        <v>43337</v>
      </c>
      <c r="O16" t="s">
        <v>35</v>
      </c>
      <c r="P16" t="s">
        <v>28</v>
      </c>
      <c r="Q16">
        <v>53748</v>
      </c>
      <c r="R16">
        <v>2</v>
      </c>
      <c r="S16">
        <v>2.0044010000000001</v>
      </c>
      <c r="T16">
        <v>4.4010000000000897E-3</v>
      </c>
      <c r="U16">
        <v>4.4010000000000904</v>
      </c>
      <c r="V16">
        <f t="shared" si="1"/>
        <v>93.175345890846756</v>
      </c>
      <c r="X16" t="s">
        <v>15</v>
      </c>
      <c r="Y16">
        <f>COUNT(V4:V1048576)</f>
        <v>100</v>
      </c>
      <c r="AA16">
        <v>53683</v>
      </c>
      <c r="AB16" t="s">
        <v>27</v>
      </c>
      <c r="AC16" t="s">
        <v>31</v>
      </c>
      <c r="AD16">
        <v>1977352</v>
      </c>
      <c r="AE16">
        <v>1.9999990000000001</v>
      </c>
      <c r="AF16">
        <v>2.4840689999999999</v>
      </c>
      <c r="AG16">
        <v>0.484069999999999</v>
      </c>
      <c r="AH16">
        <v>484.06999999999903</v>
      </c>
      <c r="AI16">
        <f t="shared" si="2"/>
        <v>31.164911139207717</v>
      </c>
      <c r="AJ16" s="2"/>
      <c r="AK16" t="s">
        <v>15</v>
      </c>
      <c r="AL16">
        <f>COUNT(AI4:AI1048576)</f>
        <v>91</v>
      </c>
      <c r="AN16">
        <v>43340</v>
      </c>
      <c r="AO16" t="s">
        <v>25</v>
      </c>
      <c r="AP16" t="s">
        <v>34</v>
      </c>
      <c r="AQ16">
        <v>1181220</v>
      </c>
      <c r="AR16">
        <v>0</v>
      </c>
      <c r="AS16">
        <v>1.0679270000000001</v>
      </c>
      <c r="AT16">
        <v>1.0679270000000001</v>
      </c>
      <c r="AU16">
        <v>1067.9269999999999</v>
      </c>
      <c r="AV16">
        <f t="shared" si="3"/>
        <v>8.438772882606326</v>
      </c>
      <c r="AW16" s="2"/>
      <c r="AX16" t="s">
        <v>15</v>
      </c>
      <c r="AY16">
        <f>COUNT(AV4:AV1048576)</f>
        <v>141</v>
      </c>
    </row>
    <row r="17" spans="1:51">
      <c r="A17">
        <v>56453</v>
      </c>
      <c r="B17" t="s">
        <v>30</v>
      </c>
      <c r="C17" t="s">
        <v>32</v>
      </c>
      <c r="D17">
        <v>1585878</v>
      </c>
      <c r="E17">
        <v>1.000006</v>
      </c>
      <c r="F17">
        <v>1.4426030000000001</v>
      </c>
      <c r="G17">
        <v>0.44259700000000002</v>
      </c>
      <c r="H17">
        <v>442.59699999999998</v>
      </c>
      <c r="I17">
        <f t="shared" si="0"/>
        <v>27.337033329258194</v>
      </c>
      <c r="K17" t="s">
        <v>7</v>
      </c>
      <c r="L17">
        <f>L14/SQRT(L16)</f>
        <v>0.73493140653463207</v>
      </c>
      <c r="N17">
        <v>43338</v>
      </c>
      <c r="O17" t="s">
        <v>35</v>
      </c>
      <c r="P17" t="s">
        <v>28</v>
      </c>
      <c r="Q17">
        <v>1302</v>
      </c>
      <c r="R17">
        <v>3</v>
      </c>
      <c r="S17">
        <v>3.0004430000000002</v>
      </c>
      <c r="T17">
        <v>4.4300000000019302E-4</v>
      </c>
      <c r="U17">
        <v>0.44300000000019302</v>
      </c>
      <c r="V17">
        <f t="shared" si="1"/>
        <v>22.423186635853664</v>
      </c>
      <c r="X17" t="s">
        <v>7</v>
      </c>
      <c r="Y17">
        <f>Y14/SQRT(Y16)</f>
        <v>3.3432581245646218</v>
      </c>
      <c r="AA17">
        <v>53684</v>
      </c>
      <c r="AB17" t="s">
        <v>27</v>
      </c>
      <c r="AC17" t="s">
        <v>31</v>
      </c>
      <c r="AD17">
        <v>2797400</v>
      </c>
      <c r="AE17">
        <v>2.9999989999999999</v>
      </c>
      <c r="AF17">
        <v>3.636069</v>
      </c>
      <c r="AG17">
        <v>0.63607000000000002</v>
      </c>
      <c r="AH17">
        <v>636.07000000000005</v>
      </c>
      <c r="AI17">
        <f t="shared" si="2"/>
        <v>33.553647022684217</v>
      </c>
      <c r="AJ17" s="2"/>
      <c r="AK17" t="s">
        <v>7</v>
      </c>
      <c r="AL17">
        <f>AL14/SQRT(AL16)</f>
        <v>2.4462165940627179</v>
      </c>
      <c r="AN17">
        <v>43341</v>
      </c>
      <c r="AO17" t="s">
        <v>25</v>
      </c>
      <c r="AP17" t="s">
        <v>34</v>
      </c>
      <c r="AQ17">
        <v>3303758</v>
      </c>
      <c r="AR17">
        <v>1</v>
      </c>
      <c r="AS17">
        <v>1.3359270000000001</v>
      </c>
      <c r="AT17">
        <v>0.33592699999999998</v>
      </c>
      <c r="AU17">
        <v>335.92700000000002</v>
      </c>
      <c r="AV17">
        <f t="shared" si="3"/>
        <v>75.033186429710724</v>
      </c>
      <c r="AW17" s="2"/>
      <c r="AX17" t="s">
        <v>7</v>
      </c>
      <c r="AY17">
        <f>AY14/SQRT(AY16)</f>
        <v>1.715016877005658</v>
      </c>
    </row>
    <row r="18" spans="1:51">
      <c r="A18">
        <v>50889</v>
      </c>
      <c r="B18" t="s">
        <v>30</v>
      </c>
      <c r="C18" t="s">
        <v>32</v>
      </c>
      <c r="D18">
        <v>2067380</v>
      </c>
      <c r="E18">
        <v>2.000006</v>
      </c>
      <c r="F18">
        <v>2.4146030000000001</v>
      </c>
      <c r="G18">
        <v>0.41459699999999999</v>
      </c>
      <c r="H18">
        <v>414.59699999999998</v>
      </c>
      <c r="I18">
        <f t="shared" si="0"/>
        <v>38.043829709369881</v>
      </c>
      <c r="K18" t="s">
        <v>11</v>
      </c>
      <c r="L18">
        <f>L17*1.96</f>
        <v>1.4404655568078788</v>
      </c>
      <c r="N18">
        <v>38976</v>
      </c>
      <c r="O18" t="s">
        <v>25</v>
      </c>
      <c r="P18" t="s">
        <v>34</v>
      </c>
      <c r="Q18">
        <v>2654860</v>
      </c>
      <c r="R18">
        <v>0</v>
      </c>
      <c r="S18">
        <v>0.25193100000000002</v>
      </c>
      <c r="T18">
        <v>0.25193100000000002</v>
      </c>
      <c r="U18">
        <v>251.93100000000001</v>
      </c>
      <c r="V18">
        <f t="shared" si="1"/>
        <v>80.398896385257771</v>
      </c>
      <c r="X18" t="s">
        <v>11</v>
      </c>
      <c r="Y18">
        <f>Y17*1.96</f>
        <v>6.5527859241466588</v>
      </c>
      <c r="AA18">
        <v>53681</v>
      </c>
      <c r="AB18" t="s">
        <v>27</v>
      </c>
      <c r="AC18" t="s">
        <v>31</v>
      </c>
      <c r="AD18">
        <v>2272474</v>
      </c>
      <c r="AE18">
        <v>0</v>
      </c>
      <c r="AF18">
        <v>0.54392700000000005</v>
      </c>
      <c r="AG18">
        <v>0.54392700000000005</v>
      </c>
      <c r="AH18">
        <v>543.92700000000002</v>
      </c>
      <c r="AI18">
        <f t="shared" si="2"/>
        <v>31.874866862663215</v>
      </c>
      <c r="AJ18" s="2"/>
      <c r="AK18" t="s">
        <v>11</v>
      </c>
      <c r="AL18">
        <f>AL17*1.96</f>
        <v>4.7945845243629268</v>
      </c>
      <c r="AN18">
        <v>43342</v>
      </c>
      <c r="AO18" t="s">
        <v>25</v>
      </c>
      <c r="AP18" t="s">
        <v>34</v>
      </c>
      <c r="AQ18">
        <v>5310772</v>
      </c>
      <c r="AR18">
        <v>2</v>
      </c>
      <c r="AS18">
        <v>2.467927</v>
      </c>
      <c r="AT18">
        <v>0.46792699999999998</v>
      </c>
      <c r="AU18">
        <v>467.926999999999</v>
      </c>
      <c r="AV18">
        <f t="shared" si="3"/>
        <v>86.590375963591995</v>
      </c>
      <c r="AW18" s="2"/>
      <c r="AX18" t="s">
        <v>11</v>
      </c>
      <c r="AY18">
        <f>AY17*1.96</f>
        <v>3.3614330789310896</v>
      </c>
    </row>
    <row r="19" spans="1:51">
      <c r="A19">
        <v>43758</v>
      </c>
      <c r="B19" t="s">
        <v>30</v>
      </c>
      <c r="C19" t="s">
        <v>32</v>
      </c>
      <c r="D19">
        <v>414802</v>
      </c>
      <c r="E19">
        <v>3.000006</v>
      </c>
      <c r="F19">
        <v>3.1186029999999998</v>
      </c>
      <c r="G19">
        <v>0.11859699999999899</v>
      </c>
      <c r="H19">
        <v>118.596999999999</v>
      </c>
      <c r="I19">
        <f t="shared" si="0"/>
        <v>26.684385864327002</v>
      </c>
      <c r="K19" t="s">
        <v>12</v>
      </c>
      <c r="L19">
        <f>L17*2.576</f>
        <v>1.8931833032332122</v>
      </c>
      <c r="N19">
        <v>38977</v>
      </c>
      <c r="O19" t="s">
        <v>25</v>
      </c>
      <c r="P19" t="s">
        <v>34</v>
      </c>
      <c r="Q19">
        <v>14535832</v>
      </c>
      <c r="R19">
        <v>1</v>
      </c>
      <c r="S19">
        <v>2.1919309999999999</v>
      </c>
      <c r="T19">
        <v>1.1919309999999901</v>
      </c>
      <c r="U19">
        <v>1191.93099999999</v>
      </c>
      <c r="V19">
        <f t="shared" si="1"/>
        <v>93.041960623534152</v>
      </c>
      <c r="X19" t="s">
        <v>12</v>
      </c>
      <c r="Y19">
        <f>Y17*2.576</f>
        <v>8.6122329288784663</v>
      </c>
      <c r="AA19">
        <v>53682</v>
      </c>
      <c r="AB19" t="s">
        <v>27</v>
      </c>
      <c r="AC19" t="s">
        <v>31</v>
      </c>
      <c r="AD19">
        <v>3767064</v>
      </c>
      <c r="AE19">
        <v>1</v>
      </c>
      <c r="AF19">
        <v>1.9079269999999999</v>
      </c>
      <c r="AG19">
        <v>0.90792699999999904</v>
      </c>
      <c r="AH19">
        <v>907.926999999999</v>
      </c>
      <c r="AI19">
        <f t="shared" si="2"/>
        <v>31.654987108510689</v>
      </c>
      <c r="AJ19" s="2"/>
      <c r="AK19" t="s">
        <v>12</v>
      </c>
      <c r="AL19">
        <f>AL17*2.576</f>
        <v>6.3014539463055614</v>
      </c>
      <c r="AN19">
        <v>43343</v>
      </c>
      <c r="AO19" t="s">
        <v>25</v>
      </c>
      <c r="AP19" t="s">
        <v>34</v>
      </c>
      <c r="AQ19">
        <v>1891600</v>
      </c>
      <c r="AR19">
        <v>3</v>
      </c>
      <c r="AS19">
        <v>3.2319270000000002</v>
      </c>
      <c r="AT19">
        <v>0.23192699999999999</v>
      </c>
      <c r="AU19">
        <v>231.92699999999999</v>
      </c>
      <c r="AV19">
        <f t="shared" si="3"/>
        <v>62.225453247411906</v>
      </c>
      <c r="AW19" s="2"/>
      <c r="AX19" t="s">
        <v>12</v>
      </c>
      <c r="AY19">
        <f>AY17*2.576</f>
        <v>4.4178834751665752</v>
      </c>
    </row>
    <row r="20" spans="1:51">
      <c r="A20">
        <v>60823</v>
      </c>
      <c r="B20" t="s">
        <v>25</v>
      </c>
      <c r="C20" t="s">
        <v>26</v>
      </c>
      <c r="D20">
        <v>625938</v>
      </c>
      <c r="E20">
        <v>0</v>
      </c>
      <c r="F20">
        <v>0.363931</v>
      </c>
      <c r="G20">
        <v>0.363931</v>
      </c>
      <c r="H20">
        <v>363.93099999999998</v>
      </c>
      <c r="I20">
        <f t="shared" si="0"/>
        <v>13.122069716791268</v>
      </c>
      <c r="N20">
        <v>43335</v>
      </c>
      <c r="O20" t="s">
        <v>35</v>
      </c>
      <c r="P20" t="s">
        <v>28</v>
      </c>
      <c r="Q20">
        <v>10596558</v>
      </c>
      <c r="R20">
        <v>0</v>
      </c>
      <c r="S20">
        <v>0.84015200000000001</v>
      </c>
      <c r="T20">
        <v>0.84015200000000001</v>
      </c>
      <c r="U20">
        <v>840.15200000000004</v>
      </c>
      <c r="V20">
        <f t="shared" si="1"/>
        <v>96.227018033966999</v>
      </c>
      <c r="AA20">
        <v>53683</v>
      </c>
      <c r="AB20" t="s">
        <v>27</v>
      </c>
      <c r="AC20" t="s">
        <v>31</v>
      </c>
      <c r="AD20">
        <v>1977352</v>
      </c>
      <c r="AE20">
        <v>2</v>
      </c>
      <c r="AF20">
        <v>2.483927</v>
      </c>
      <c r="AG20">
        <v>0.483927</v>
      </c>
      <c r="AH20">
        <v>483.92700000000002</v>
      </c>
      <c r="AI20">
        <f t="shared" si="2"/>
        <v>31.174120342853879</v>
      </c>
      <c r="AJ20" s="2"/>
      <c r="AN20">
        <v>40639</v>
      </c>
      <c r="AO20" t="s">
        <v>25</v>
      </c>
      <c r="AP20" t="s">
        <v>29</v>
      </c>
      <c r="AQ20">
        <v>454966</v>
      </c>
      <c r="AR20">
        <v>0</v>
      </c>
      <c r="AS20">
        <v>0.90006900000000001</v>
      </c>
      <c r="AT20">
        <v>0.90006900000000001</v>
      </c>
      <c r="AU20">
        <v>900.06899999999996</v>
      </c>
      <c r="AV20">
        <f t="shared" si="3"/>
        <v>3.8564989043114335</v>
      </c>
      <c r="AW20" s="2"/>
    </row>
    <row r="21" spans="1:51">
      <c r="A21">
        <v>60824</v>
      </c>
      <c r="B21" t="s">
        <v>25</v>
      </c>
      <c r="C21" t="s">
        <v>26</v>
      </c>
      <c r="D21">
        <v>2005160</v>
      </c>
      <c r="E21">
        <v>1</v>
      </c>
      <c r="F21">
        <v>1.3719269999999999</v>
      </c>
      <c r="G21">
        <v>0.37192699999999901</v>
      </c>
      <c r="H21">
        <v>371.926999999999</v>
      </c>
      <c r="I21">
        <f t="shared" si="0"/>
        <v>41.132148884811507</v>
      </c>
      <c r="N21">
        <v>43336</v>
      </c>
      <c r="O21" t="s">
        <v>35</v>
      </c>
      <c r="P21" t="s">
        <v>28</v>
      </c>
      <c r="Q21">
        <v>2457690</v>
      </c>
      <c r="R21">
        <v>1</v>
      </c>
      <c r="S21">
        <v>1.2299310000000001</v>
      </c>
      <c r="T21">
        <v>0.229931</v>
      </c>
      <c r="U21">
        <v>229.93100000000001</v>
      </c>
      <c r="V21">
        <f t="shared" si="1"/>
        <v>81.54918930247689</v>
      </c>
      <c r="AA21">
        <v>53684</v>
      </c>
      <c r="AB21" t="s">
        <v>27</v>
      </c>
      <c r="AC21" t="s">
        <v>31</v>
      </c>
      <c r="AD21">
        <v>2797400</v>
      </c>
      <c r="AE21">
        <v>3</v>
      </c>
      <c r="AF21">
        <v>3.6359270000000001</v>
      </c>
      <c r="AG21">
        <v>0.63592700000000002</v>
      </c>
      <c r="AH21">
        <v>635.92700000000002</v>
      </c>
      <c r="AI21">
        <f t="shared" si="2"/>
        <v>33.56119218356627</v>
      </c>
      <c r="AJ21" s="2"/>
      <c r="AN21">
        <v>40640</v>
      </c>
      <c r="AO21" t="s">
        <v>25</v>
      </c>
      <c r="AP21" t="s">
        <v>29</v>
      </c>
      <c r="AQ21">
        <v>1952348</v>
      </c>
      <c r="AR21">
        <v>0.99999899999999997</v>
      </c>
      <c r="AS21">
        <v>1.2320690000000001</v>
      </c>
      <c r="AT21">
        <v>0.23207</v>
      </c>
      <c r="AU21">
        <v>232.07</v>
      </c>
      <c r="AV21">
        <f t="shared" si="3"/>
        <v>64.184225252281095</v>
      </c>
      <c r="AW21" s="2"/>
    </row>
    <row r="22" spans="1:51">
      <c r="A22">
        <v>60825</v>
      </c>
      <c r="B22" t="s">
        <v>25</v>
      </c>
      <c r="C22" t="s">
        <v>26</v>
      </c>
      <c r="D22">
        <v>5657574</v>
      </c>
      <c r="E22">
        <v>2</v>
      </c>
      <c r="F22">
        <v>2.887931</v>
      </c>
      <c r="G22">
        <v>0.88793100000000003</v>
      </c>
      <c r="H22">
        <v>887.93100000000004</v>
      </c>
      <c r="I22">
        <f t="shared" si="0"/>
        <v>48.611732370806052</v>
      </c>
      <c r="N22">
        <v>43337</v>
      </c>
      <c r="O22" t="s">
        <v>35</v>
      </c>
      <c r="P22" t="s">
        <v>28</v>
      </c>
      <c r="Q22">
        <v>54180</v>
      </c>
      <c r="R22">
        <v>2.0000330000000002</v>
      </c>
      <c r="S22">
        <v>2.0419309999999999</v>
      </c>
      <c r="T22">
        <v>4.1897999999999699E-2</v>
      </c>
      <c r="U22">
        <v>41.897999999999698</v>
      </c>
      <c r="V22">
        <f t="shared" si="1"/>
        <v>9.8658789370167543</v>
      </c>
      <c r="AA22">
        <v>33994</v>
      </c>
      <c r="AB22" t="s">
        <v>30</v>
      </c>
      <c r="AC22" t="s">
        <v>32</v>
      </c>
      <c r="AD22">
        <v>975530</v>
      </c>
      <c r="AE22">
        <v>0</v>
      </c>
      <c r="AF22">
        <v>0.23907</v>
      </c>
      <c r="AG22">
        <v>0.23907</v>
      </c>
      <c r="AH22">
        <v>239.07</v>
      </c>
      <c r="AI22">
        <f t="shared" si="2"/>
        <v>31.131899640566832</v>
      </c>
      <c r="AJ22" s="2"/>
      <c r="AN22">
        <v>40641</v>
      </c>
      <c r="AO22" t="s">
        <v>25</v>
      </c>
      <c r="AP22" t="s">
        <v>29</v>
      </c>
      <c r="AQ22">
        <v>3678258</v>
      </c>
      <c r="AR22">
        <v>1.9999990000000001</v>
      </c>
      <c r="AS22">
        <v>2.3680690000000002</v>
      </c>
      <c r="AT22">
        <v>0.36807000000000001</v>
      </c>
      <c r="AU22">
        <v>368.07</v>
      </c>
      <c r="AV22">
        <f t="shared" si="3"/>
        <v>76.24332727396029</v>
      </c>
      <c r="AW22" s="2"/>
    </row>
    <row r="23" spans="1:51">
      <c r="A23">
        <v>60826</v>
      </c>
      <c r="B23" t="s">
        <v>25</v>
      </c>
      <c r="C23" t="s">
        <v>26</v>
      </c>
      <c r="D23">
        <v>897354</v>
      </c>
      <c r="E23">
        <v>3</v>
      </c>
      <c r="F23">
        <v>3.1919309999999999</v>
      </c>
      <c r="G23">
        <v>0.19193099999999899</v>
      </c>
      <c r="H23">
        <v>191.93099999999899</v>
      </c>
      <c r="I23">
        <f t="shared" si="0"/>
        <v>35.670463344615243</v>
      </c>
      <c r="N23">
        <v>43338</v>
      </c>
      <c r="O23" t="s">
        <v>35</v>
      </c>
      <c r="P23" t="s">
        <v>28</v>
      </c>
      <c r="Q23">
        <v>1356</v>
      </c>
      <c r="R23">
        <v>3</v>
      </c>
      <c r="S23">
        <v>3.0379309999999999</v>
      </c>
      <c r="T23">
        <v>3.7930999999999902E-2</v>
      </c>
      <c r="U23">
        <v>37.930999999999898</v>
      </c>
      <c r="V23">
        <f t="shared" si="1"/>
        <v>0.27274416662822037</v>
      </c>
      <c r="AA23">
        <v>33995</v>
      </c>
      <c r="AB23" t="s">
        <v>30</v>
      </c>
      <c r="AC23" t="s">
        <v>32</v>
      </c>
      <c r="AD23">
        <v>3025044</v>
      </c>
      <c r="AE23">
        <v>1</v>
      </c>
      <c r="AF23">
        <v>1.7310700000000001</v>
      </c>
      <c r="AG23">
        <v>0.73107</v>
      </c>
      <c r="AH23">
        <v>731.07</v>
      </c>
      <c r="AI23">
        <f t="shared" si="2"/>
        <v>31.569144063346364</v>
      </c>
      <c r="AJ23" s="2"/>
      <c r="AN23">
        <v>40642</v>
      </c>
      <c r="AO23" t="s">
        <v>25</v>
      </c>
      <c r="AP23" t="s">
        <v>29</v>
      </c>
      <c r="AQ23">
        <v>2384390</v>
      </c>
      <c r="AR23">
        <v>2.9999989999999999</v>
      </c>
      <c r="AS23">
        <v>3.2640690000000001</v>
      </c>
      <c r="AT23">
        <v>0.26407000000000003</v>
      </c>
      <c r="AU23">
        <v>264.07</v>
      </c>
      <c r="AV23">
        <f t="shared" si="3"/>
        <v>68.888749295138368</v>
      </c>
      <c r="AW23" s="2"/>
    </row>
    <row r="24" spans="1:51">
      <c r="A24">
        <v>56625</v>
      </c>
      <c r="B24" t="s">
        <v>27</v>
      </c>
      <c r="C24" t="s">
        <v>40</v>
      </c>
      <c r="D24">
        <v>350996</v>
      </c>
      <c r="E24" s="3">
        <v>6.0000000000000002E-6</v>
      </c>
      <c r="F24">
        <v>0.36337700000000001</v>
      </c>
      <c r="G24">
        <v>0.363371</v>
      </c>
      <c r="H24">
        <v>363.37099999999998</v>
      </c>
      <c r="I24">
        <f t="shared" si="0"/>
        <v>7.369567089532806</v>
      </c>
      <c r="N24">
        <v>35226</v>
      </c>
      <c r="O24" t="s">
        <v>39</v>
      </c>
      <c r="P24" t="s">
        <v>25</v>
      </c>
      <c r="Q24">
        <v>5724402</v>
      </c>
      <c r="R24">
        <v>0</v>
      </c>
      <c r="S24">
        <v>0.67986400000000002</v>
      </c>
      <c r="T24">
        <v>0.67986400000000002</v>
      </c>
      <c r="U24">
        <v>679.86400000000003</v>
      </c>
      <c r="V24">
        <f t="shared" si="1"/>
        <v>64.238908536819949</v>
      </c>
      <c r="AA24">
        <v>33996</v>
      </c>
      <c r="AB24" t="s">
        <v>30</v>
      </c>
      <c r="AC24" t="s">
        <v>32</v>
      </c>
      <c r="AD24">
        <v>1941114</v>
      </c>
      <c r="AE24">
        <v>2</v>
      </c>
      <c r="AF24">
        <v>2.4350700000000001</v>
      </c>
      <c r="AG24">
        <v>0.43507000000000001</v>
      </c>
      <c r="AH24">
        <v>435.07</v>
      </c>
      <c r="AI24">
        <f t="shared" si="2"/>
        <v>34.039406385484668</v>
      </c>
      <c r="AJ24" s="2"/>
      <c r="AN24">
        <v>40639</v>
      </c>
      <c r="AO24" t="s">
        <v>25</v>
      </c>
      <c r="AP24" t="s">
        <v>29</v>
      </c>
      <c r="AQ24">
        <v>454966</v>
      </c>
      <c r="AR24">
        <v>0</v>
      </c>
      <c r="AS24">
        <v>0.89992700000000003</v>
      </c>
      <c r="AT24">
        <v>0.89992700000000003</v>
      </c>
      <c r="AU24">
        <v>899.92700000000002</v>
      </c>
      <c r="AV24">
        <f t="shared" si="3"/>
        <v>3.8571074234962253</v>
      </c>
      <c r="AW24" s="2"/>
    </row>
    <row r="25" spans="1:51">
      <c r="A25">
        <v>53816</v>
      </c>
      <c r="B25" t="s">
        <v>27</v>
      </c>
      <c r="C25" t="s">
        <v>40</v>
      </c>
      <c r="D25">
        <v>3145782</v>
      </c>
      <c r="E25">
        <v>0.99992300000000001</v>
      </c>
      <c r="F25">
        <v>1.3713770000000001</v>
      </c>
      <c r="G25">
        <v>0.37145400000000001</v>
      </c>
      <c r="H25">
        <v>371.45400000000001</v>
      </c>
      <c r="I25">
        <f t="shared" si="0"/>
        <v>64.612070370233425</v>
      </c>
      <c r="N25">
        <v>35227</v>
      </c>
      <c r="O25" t="s">
        <v>39</v>
      </c>
      <c r="P25" t="s">
        <v>25</v>
      </c>
      <c r="Q25">
        <v>2466072</v>
      </c>
      <c r="R25">
        <v>0.99999899999999997</v>
      </c>
      <c r="S25">
        <v>2.688885</v>
      </c>
      <c r="T25">
        <v>1.6888860000000001</v>
      </c>
      <c r="U25">
        <v>1688.886</v>
      </c>
      <c r="V25">
        <f t="shared" si="1"/>
        <v>11.140264192176826</v>
      </c>
      <c r="AA25">
        <v>33997</v>
      </c>
      <c r="AB25" t="s">
        <v>30</v>
      </c>
      <c r="AC25" t="s">
        <v>32</v>
      </c>
      <c r="AD25">
        <v>4175922</v>
      </c>
      <c r="AE25">
        <v>3</v>
      </c>
      <c r="AF25">
        <v>4.0030700000000001</v>
      </c>
      <c r="AG25">
        <v>1.0030699999999999</v>
      </c>
      <c r="AH25">
        <v>1003.07</v>
      </c>
      <c r="AI25">
        <f t="shared" si="2"/>
        <v>31.762246373360345</v>
      </c>
      <c r="AJ25" s="2"/>
      <c r="AN25">
        <v>40640</v>
      </c>
      <c r="AO25" t="s">
        <v>25</v>
      </c>
      <c r="AP25" t="s">
        <v>29</v>
      </c>
      <c r="AQ25">
        <v>1952348</v>
      </c>
      <c r="AR25">
        <v>1</v>
      </c>
      <c r="AS25">
        <v>1.231927</v>
      </c>
      <c r="AT25">
        <v>0.23192699999999999</v>
      </c>
      <c r="AU25">
        <v>231.92699999999999</v>
      </c>
      <c r="AV25">
        <f t="shared" si="3"/>
        <v>64.223799533029251</v>
      </c>
      <c r="AW25" s="2"/>
    </row>
    <row r="26" spans="1:51">
      <c r="A26">
        <v>54088</v>
      </c>
      <c r="B26" t="s">
        <v>27</v>
      </c>
      <c r="C26" t="s">
        <v>40</v>
      </c>
      <c r="D26">
        <v>6152890</v>
      </c>
      <c r="E26">
        <v>1.9999229999999999</v>
      </c>
      <c r="F26">
        <v>2.847521</v>
      </c>
      <c r="G26">
        <v>0.84759799999999996</v>
      </c>
      <c r="H26">
        <v>847.59799999999996</v>
      </c>
      <c r="I26">
        <f t="shared" si="0"/>
        <v>55.383360174732381</v>
      </c>
      <c r="N26">
        <v>43985</v>
      </c>
      <c r="O26" t="s">
        <v>27</v>
      </c>
      <c r="P26" t="s">
        <v>30</v>
      </c>
      <c r="Q26">
        <v>2203776</v>
      </c>
      <c r="R26">
        <v>0</v>
      </c>
      <c r="S26">
        <v>0.17342199999999999</v>
      </c>
      <c r="T26">
        <v>0.17342199999999999</v>
      </c>
      <c r="U26">
        <v>173.422</v>
      </c>
      <c r="V26">
        <f t="shared" si="1"/>
        <v>96.951232038034391</v>
      </c>
      <c r="AA26">
        <v>33994</v>
      </c>
      <c r="AB26" t="s">
        <v>30</v>
      </c>
      <c r="AC26" t="s">
        <v>32</v>
      </c>
      <c r="AD26">
        <v>975530</v>
      </c>
      <c r="AE26">
        <v>0</v>
      </c>
      <c r="AF26">
        <v>0.238927</v>
      </c>
      <c r="AG26">
        <v>0.238927</v>
      </c>
      <c r="AH26">
        <v>238.92699999999999</v>
      </c>
      <c r="AI26">
        <f t="shared" si="2"/>
        <v>31.150532367921215</v>
      </c>
      <c r="AJ26" s="2"/>
      <c r="AN26">
        <v>40641</v>
      </c>
      <c r="AO26" t="s">
        <v>25</v>
      </c>
      <c r="AP26" t="s">
        <v>29</v>
      </c>
      <c r="AQ26">
        <v>3678258</v>
      </c>
      <c r="AR26">
        <v>2</v>
      </c>
      <c r="AS26">
        <v>2.3679269999999999</v>
      </c>
      <c r="AT26">
        <v>0.367926999999999</v>
      </c>
      <c r="AU26">
        <v>367.926999999999</v>
      </c>
      <c r="AV26">
        <f t="shared" si="3"/>
        <v>76.272960314754386</v>
      </c>
      <c r="AW26" s="2"/>
    </row>
    <row r="27" spans="1:51">
      <c r="A27">
        <v>58826</v>
      </c>
      <c r="B27" t="s">
        <v>27</v>
      </c>
      <c r="C27" t="s">
        <v>40</v>
      </c>
      <c r="D27">
        <v>782296</v>
      </c>
      <c r="E27">
        <v>2.9999229999999999</v>
      </c>
      <c r="F27">
        <v>3.1913770000000001</v>
      </c>
      <c r="G27">
        <v>0.19145400000000001</v>
      </c>
      <c r="H27">
        <v>191.45400000000001</v>
      </c>
      <c r="I27">
        <f t="shared" si="0"/>
        <v>31.174302047587148</v>
      </c>
      <c r="N27">
        <v>43986</v>
      </c>
      <c r="O27" t="s">
        <v>27</v>
      </c>
      <c r="P27" t="s">
        <v>30</v>
      </c>
      <c r="Q27">
        <v>12455054</v>
      </c>
      <c r="R27">
        <v>0.99999899999999997</v>
      </c>
      <c r="S27">
        <v>3.4158059999999999</v>
      </c>
      <c r="T27">
        <v>2.415807</v>
      </c>
      <c r="U27">
        <v>2415.8069999999998</v>
      </c>
      <c r="V27">
        <f t="shared" si="1"/>
        <v>39.334483621424823</v>
      </c>
      <c r="AA27">
        <v>33995</v>
      </c>
      <c r="AB27" t="s">
        <v>30</v>
      </c>
      <c r="AC27" t="s">
        <v>32</v>
      </c>
      <c r="AD27">
        <v>3025044</v>
      </c>
      <c r="AE27">
        <v>1</v>
      </c>
      <c r="AF27">
        <v>1.7309270000000001</v>
      </c>
      <c r="AG27">
        <v>0.73092699999999999</v>
      </c>
      <c r="AH27">
        <v>730.92700000000002</v>
      </c>
      <c r="AI27">
        <f t="shared" si="2"/>
        <v>31.575320312959608</v>
      </c>
      <c r="AJ27" s="2"/>
      <c r="AN27">
        <v>40642</v>
      </c>
      <c r="AO27" t="s">
        <v>25</v>
      </c>
      <c r="AP27" t="s">
        <v>29</v>
      </c>
      <c r="AQ27">
        <v>2384390</v>
      </c>
      <c r="AR27">
        <v>3</v>
      </c>
      <c r="AS27">
        <v>3.2639269999999998</v>
      </c>
      <c r="AT27">
        <v>0.26392699999999902</v>
      </c>
      <c r="AU27">
        <v>263.926999999999</v>
      </c>
      <c r="AV27">
        <f t="shared" si="3"/>
        <v>68.926074355284825</v>
      </c>
      <c r="AW27" s="2"/>
    </row>
    <row r="28" spans="1:51">
      <c r="A28">
        <v>40146</v>
      </c>
      <c r="B28" t="s">
        <v>29</v>
      </c>
      <c r="C28" t="s">
        <v>39</v>
      </c>
      <c r="D28">
        <v>943616</v>
      </c>
      <c r="E28">
        <v>0</v>
      </c>
      <c r="F28">
        <v>0.155219</v>
      </c>
      <c r="G28">
        <v>0.155219</v>
      </c>
      <c r="H28">
        <v>155.21899999999999</v>
      </c>
      <c r="I28">
        <f t="shared" si="0"/>
        <v>46.381040658682252</v>
      </c>
      <c r="N28">
        <v>56965</v>
      </c>
      <c r="O28" t="s">
        <v>29</v>
      </c>
      <c r="P28" t="s">
        <v>34</v>
      </c>
      <c r="Q28">
        <v>2997736</v>
      </c>
      <c r="R28">
        <v>0</v>
      </c>
      <c r="S28">
        <v>0.23418700000000001</v>
      </c>
      <c r="T28">
        <v>0.23418700000000001</v>
      </c>
      <c r="U28">
        <v>234.18700000000001</v>
      </c>
      <c r="V28">
        <f t="shared" si="1"/>
        <v>97.660889137873781</v>
      </c>
      <c r="AA28">
        <v>33996</v>
      </c>
      <c r="AB28" t="s">
        <v>30</v>
      </c>
      <c r="AC28" t="s">
        <v>32</v>
      </c>
      <c r="AD28">
        <v>1941114</v>
      </c>
      <c r="AE28">
        <v>2</v>
      </c>
      <c r="AF28">
        <v>2.4349270000000001</v>
      </c>
      <c r="AG28">
        <v>0.43492700000000001</v>
      </c>
      <c r="AH28">
        <v>434.92700000000002</v>
      </c>
      <c r="AI28">
        <f t="shared" si="2"/>
        <v>34.050598229433476</v>
      </c>
      <c r="AJ28" s="2"/>
      <c r="AN28">
        <v>44237</v>
      </c>
      <c r="AO28" t="s">
        <v>27</v>
      </c>
      <c r="AP28" t="s">
        <v>30</v>
      </c>
      <c r="AQ28">
        <v>2779402</v>
      </c>
      <c r="AR28">
        <v>0</v>
      </c>
      <c r="AS28">
        <v>0.89937100000000003</v>
      </c>
      <c r="AT28">
        <v>0.89937100000000003</v>
      </c>
      <c r="AU28">
        <v>899.37099999999998</v>
      </c>
      <c r="AV28">
        <f t="shared" si="3"/>
        <v>23.577760922850871</v>
      </c>
      <c r="AW28" s="2"/>
    </row>
    <row r="29" spans="1:51">
      <c r="A29">
        <v>40147</v>
      </c>
      <c r="B29" t="s">
        <v>29</v>
      </c>
      <c r="C29" t="s">
        <v>39</v>
      </c>
      <c r="D29">
        <v>2232320</v>
      </c>
      <c r="E29">
        <v>1</v>
      </c>
      <c r="F29">
        <v>1.4429270000000001</v>
      </c>
      <c r="G29">
        <v>0.44292700000000002</v>
      </c>
      <c r="H29">
        <v>442.92700000000002</v>
      </c>
      <c r="I29">
        <f t="shared" si="0"/>
        <v>38.451595861168997</v>
      </c>
      <c r="N29">
        <v>41916</v>
      </c>
      <c r="O29" t="s">
        <v>33</v>
      </c>
      <c r="P29" t="s">
        <v>29</v>
      </c>
      <c r="Q29">
        <v>10450734</v>
      </c>
      <c r="R29">
        <v>1.07E-3</v>
      </c>
      <c r="S29">
        <v>1.4917020000000001</v>
      </c>
      <c r="T29">
        <v>1.490632</v>
      </c>
      <c r="U29">
        <v>1490.6320000000001</v>
      </c>
      <c r="V29">
        <f t="shared" si="1"/>
        <v>53.489240018427374</v>
      </c>
      <c r="AA29">
        <v>33997</v>
      </c>
      <c r="AB29" t="s">
        <v>30</v>
      </c>
      <c r="AC29" t="s">
        <v>32</v>
      </c>
      <c r="AD29">
        <v>4175922</v>
      </c>
      <c r="AE29">
        <v>3</v>
      </c>
      <c r="AF29">
        <v>4.0029269999999997</v>
      </c>
      <c r="AG29">
        <v>1.0029269999999899</v>
      </c>
      <c r="AH29">
        <v>1002.92699999999</v>
      </c>
      <c r="AI29">
        <f t="shared" si="2"/>
        <v>31.766775118953706</v>
      </c>
      <c r="AJ29" s="2"/>
      <c r="AN29">
        <v>33994</v>
      </c>
      <c r="AO29" t="s">
        <v>30</v>
      </c>
      <c r="AP29" t="s">
        <v>32</v>
      </c>
      <c r="AQ29">
        <v>1125826</v>
      </c>
      <c r="AR29">
        <v>3.6999999999999999E-4</v>
      </c>
      <c r="AS29">
        <v>0.19544500000000001</v>
      </c>
      <c r="AT29">
        <v>0.195075</v>
      </c>
      <c r="AU29">
        <v>195.07499999999999</v>
      </c>
      <c r="AV29">
        <f t="shared" si="3"/>
        <v>44.031119966879729</v>
      </c>
      <c r="AW29" s="2"/>
    </row>
    <row r="30" spans="1:51">
      <c r="A30">
        <v>40148</v>
      </c>
      <c r="B30" t="s">
        <v>29</v>
      </c>
      <c r="C30" t="s">
        <v>39</v>
      </c>
      <c r="D30">
        <v>3751782</v>
      </c>
      <c r="E30">
        <v>2</v>
      </c>
      <c r="F30">
        <v>2.4149310000000002</v>
      </c>
      <c r="G30">
        <v>0.41493099999999999</v>
      </c>
      <c r="H30">
        <v>414.93099999999998</v>
      </c>
      <c r="I30">
        <f t="shared" si="0"/>
        <v>68.984542184705859</v>
      </c>
      <c r="N30">
        <v>56966</v>
      </c>
      <c r="O30" t="s">
        <v>29</v>
      </c>
      <c r="P30" t="s">
        <v>34</v>
      </c>
      <c r="Q30">
        <v>13007802</v>
      </c>
      <c r="R30">
        <v>1</v>
      </c>
      <c r="S30">
        <v>2.0522860000000001</v>
      </c>
      <c r="T30">
        <v>1.0522860000000001</v>
      </c>
      <c r="U30">
        <v>1052.2860000000001</v>
      </c>
      <c r="V30">
        <f t="shared" si="1"/>
        <v>94.31053291822073</v>
      </c>
      <c r="AA30">
        <v>53681</v>
      </c>
      <c r="AB30" t="s">
        <v>27</v>
      </c>
      <c r="AC30" t="s">
        <v>31</v>
      </c>
      <c r="AD30">
        <v>1059252</v>
      </c>
      <c r="AE30">
        <v>0</v>
      </c>
      <c r="AF30">
        <v>0.296074</v>
      </c>
      <c r="AG30">
        <v>0.296074</v>
      </c>
      <c r="AH30">
        <v>296.07400000000001</v>
      </c>
      <c r="AI30">
        <f t="shared" si="2"/>
        <v>27.295376885561126</v>
      </c>
      <c r="AJ30" s="2"/>
      <c r="AN30">
        <v>33995</v>
      </c>
      <c r="AO30" t="s">
        <v>30</v>
      </c>
      <c r="AP30" t="s">
        <v>32</v>
      </c>
      <c r="AQ30">
        <v>11110784</v>
      </c>
      <c r="AR30">
        <v>1.00037</v>
      </c>
      <c r="AS30">
        <v>1.9554400000000001</v>
      </c>
      <c r="AT30">
        <v>0.95506999999999997</v>
      </c>
      <c r="AU30">
        <v>955.07</v>
      </c>
      <c r="AV30">
        <f t="shared" si="3"/>
        <v>88.75637878637167</v>
      </c>
      <c r="AW30" s="2"/>
    </row>
    <row r="31" spans="1:51">
      <c r="A31">
        <v>40149</v>
      </c>
      <c r="B31" t="s">
        <v>29</v>
      </c>
      <c r="C31" t="s">
        <v>39</v>
      </c>
      <c r="D31">
        <v>721630</v>
      </c>
      <c r="E31">
        <v>3</v>
      </c>
      <c r="F31">
        <v>3.1189269999999998</v>
      </c>
      <c r="G31">
        <v>0.11892699999999901</v>
      </c>
      <c r="H31">
        <v>118.926999999999</v>
      </c>
      <c r="I31">
        <f t="shared" si="0"/>
        <v>46.293944819813703</v>
      </c>
      <c r="N31">
        <v>41918</v>
      </c>
      <c r="O31" t="s">
        <v>33</v>
      </c>
      <c r="P31" t="s">
        <v>29</v>
      </c>
      <c r="Q31">
        <v>87470</v>
      </c>
      <c r="R31">
        <v>2.0010699999999999</v>
      </c>
      <c r="S31">
        <v>2.2750010000000001</v>
      </c>
      <c r="T31">
        <v>0.27393099999999998</v>
      </c>
      <c r="U31">
        <v>273.93099999999998</v>
      </c>
      <c r="V31">
        <f t="shared" si="1"/>
        <v>2.4361723924945973</v>
      </c>
      <c r="AA31">
        <v>53682</v>
      </c>
      <c r="AB31" t="s">
        <v>27</v>
      </c>
      <c r="AC31" t="s">
        <v>31</v>
      </c>
      <c r="AD31">
        <v>10871746</v>
      </c>
      <c r="AE31">
        <v>0.99999899999999997</v>
      </c>
      <c r="AF31">
        <v>3.5800689999999999</v>
      </c>
      <c r="AG31">
        <v>2.5800700000000001</v>
      </c>
      <c r="AH31">
        <v>2580.0700000000002</v>
      </c>
      <c r="AI31">
        <f t="shared" si="2"/>
        <v>32.148290347757637</v>
      </c>
      <c r="AJ31" s="2"/>
      <c r="AN31">
        <v>33996</v>
      </c>
      <c r="AO31" t="s">
        <v>30</v>
      </c>
      <c r="AP31" t="s">
        <v>32</v>
      </c>
      <c r="AQ31">
        <v>4768462</v>
      </c>
      <c r="AR31">
        <v>2.0003700000000002</v>
      </c>
      <c r="AS31">
        <v>2.4594399999999998</v>
      </c>
      <c r="AT31">
        <v>0.45906999999999898</v>
      </c>
      <c r="AU31">
        <v>459.06999999999903</v>
      </c>
      <c r="AV31">
        <f t="shared" si="3"/>
        <v>79.248214662847744</v>
      </c>
      <c r="AW31" s="2"/>
    </row>
    <row r="32" spans="1:51">
      <c r="A32">
        <v>47547</v>
      </c>
      <c r="B32" t="s">
        <v>30</v>
      </c>
      <c r="C32" t="s">
        <v>32</v>
      </c>
      <c r="D32">
        <v>736024</v>
      </c>
      <c r="E32" s="3">
        <v>6.0000000000000002E-6</v>
      </c>
      <c r="F32">
        <v>0.19445999999999999</v>
      </c>
      <c r="G32">
        <v>0.19445399999999999</v>
      </c>
      <c r="H32">
        <v>194.45399999999901</v>
      </c>
      <c r="I32">
        <f t="shared" si="0"/>
        <v>28.877870758476444</v>
      </c>
      <c r="N32">
        <v>43985</v>
      </c>
      <c r="O32" t="s">
        <v>27</v>
      </c>
      <c r="P32" t="s">
        <v>30</v>
      </c>
      <c r="Q32">
        <v>2204424</v>
      </c>
      <c r="R32">
        <v>0</v>
      </c>
      <c r="S32">
        <v>0.21593100000000001</v>
      </c>
      <c r="T32">
        <v>0.21593100000000001</v>
      </c>
      <c r="U32">
        <v>215.93100000000001</v>
      </c>
      <c r="V32">
        <f t="shared" si="1"/>
        <v>77.887938323613795</v>
      </c>
      <c r="AA32">
        <v>53681</v>
      </c>
      <c r="AB32" t="s">
        <v>27</v>
      </c>
      <c r="AC32" t="s">
        <v>31</v>
      </c>
      <c r="AD32">
        <v>1059252</v>
      </c>
      <c r="AE32">
        <v>0</v>
      </c>
      <c r="AF32">
        <v>0.295931</v>
      </c>
      <c r="AG32">
        <v>0.295931</v>
      </c>
      <c r="AH32">
        <v>295.93099999999998</v>
      </c>
      <c r="AI32">
        <f t="shared" si="2"/>
        <v>27.308566578072675</v>
      </c>
      <c r="AJ32" s="2"/>
      <c r="AN32">
        <v>33997</v>
      </c>
      <c r="AO32" t="s">
        <v>30</v>
      </c>
      <c r="AP32" t="s">
        <v>32</v>
      </c>
      <c r="AQ32">
        <v>2616050</v>
      </c>
      <c r="AR32">
        <v>3.0003700000000002</v>
      </c>
      <c r="AS32">
        <v>3.2874400000000001</v>
      </c>
      <c r="AT32">
        <v>0.28706999999999899</v>
      </c>
      <c r="AU32">
        <v>287.06999999999903</v>
      </c>
      <c r="AV32">
        <f t="shared" si="3"/>
        <v>69.526169796483885</v>
      </c>
      <c r="AW32" s="2"/>
    </row>
    <row r="33" spans="1:49">
      <c r="A33">
        <v>56453</v>
      </c>
      <c r="B33" t="s">
        <v>30</v>
      </c>
      <c r="C33" t="s">
        <v>32</v>
      </c>
      <c r="D33">
        <v>1585878</v>
      </c>
      <c r="E33">
        <v>1.000006</v>
      </c>
      <c r="F33">
        <v>1.4424600000000001</v>
      </c>
      <c r="G33">
        <v>0.44245400000000001</v>
      </c>
      <c r="H33">
        <v>442.45400000000001</v>
      </c>
      <c r="I33">
        <f t="shared" si="0"/>
        <v>27.345868588440126</v>
      </c>
      <c r="N33">
        <v>42297</v>
      </c>
      <c r="O33" t="s">
        <v>32</v>
      </c>
      <c r="P33" t="s">
        <v>30</v>
      </c>
      <c r="Q33">
        <v>5505004</v>
      </c>
      <c r="R33">
        <v>3.179E-3</v>
      </c>
      <c r="S33">
        <v>1.095931</v>
      </c>
      <c r="T33">
        <v>1.0927519999999999</v>
      </c>
      <c r="U33">
        <v>1092.752</v>
      </c>
      <c r="V33">
        <f t="shared" si="1"/>
        <v>38.434930718140414</v>
      </c>
      <c r="AA33">
        <v>53682</v>
      </c>
      <c r="AB33" t="s">
        <v>27</v>
      </c>
      <c r="AC33" t="s">
        <v>31</v>
      </c>
      <c r="AD33">
        <v>10871746</v>
      </c>
      <c r="AE33">
        <v>1</v>
      </c>
      <c r="AF33">
        <v>3.5799270000000001</v>
      </c>
      <c r="AG33">
        <v>2.5799270000000001</v>
      </c>
      <c r="AH33">
        <v>2579.9270000000001</v>
      </c>
      <c r="AI33">
        <f t="shared" si="2"/>
        <v>32.150072260780654</v>
      </c>
      <c r="AJ33" s="2"/>
      <c r="AN33">
        <v>33994</v>
      </c>
      <c r="AO33" t="s">
        <v>30</v>
      </c>
      <c r="AP33" t="s">
        <v>32</v>
      </c>
      <c r="AQ33">
        <v>1125826</v>
      </c>
      <c r="AR33">
        <v>0</v>
      </c>
      <c r="AS33">
        <v>0.19493099999999999</v>
      </c>
      <c r="AT33">
        <v>0.19493099999999999</v>
      </c>
      <c r="AU33">
        <v>194.93099999999899</v>
      </c>
      <c r="AV33">
        <f t="shared" si="3"/>
        <v>44.063646764953276</v>
      </c>
      <c r="AW33" s="2"/>
    </row>
    <row r="34" spans="1:49">
      <c r="A34">
        <v>50889</v>
      </c>
      <c r="B34" t="s">
        <v>30</v>
      </c>
      <c r="C34" t="s">
        <v>32</v>
      </c>
      <c r="D34">
        <v>2067380</v>
      </c>
      <c r="E34">
        <v>2.0000499999999999</v>
      </c>
      <c r="F34">
        <v>2.4144600000000001</v>
      </c>
      <c r="G34">
        <v>0.41441</v>
      </c>
      <c r="H34">
        <v>414.41</v>
      </c>
      <c r="I34">
        <f t="shared" si="0"/>
        <v>38.060996756872719</v>
      </c>
      <c r="N34">
        <v>43986</v>
      </c>
      <c r="O34" t="s">
        <v>27</v>
      </c>
      <c r="P34" t="s">
        <v>30</v>
      </c>
      <c r="Q34">
        <v>12444010</v>
      </c>
      <c r="R34">
        <v>1.0023120000000001</v>
      </c>
      <c r="S34">
        <v>3.422021</v>
      </c>
      <c r="T34">
        <v>2.4197090000000001</v>
      </c>
      <c r="U34">
        <v>2419.7089999999998</v>
      </c>
      <c r="V34">
        <f t="shared" si="1"/>
        <v>39.236231233102956</v>
      </c>
      <c r="AA34">
        <v>48090</v>
      </c>
      <c r="AB34" t="s">
        <v>30</v>
      </c>
      <c r="AC34" t="s">
        <v>37</v>
      </c>
      <c r="AD34">
        <v>1082600</v>
      </c>
      <c r="AE34">
        <v>0</v>
      </c>
      <c r="AF34">
        <v>0.30307499999999998</v>
      </c>
      <c r="AG34">
        <v>0.30307499999999998</v>
      </c>
      <c r="AH34">
        <v>303.07499999999999</v>
      </c>
      <c r="AI34">
        <f t="shared" si="2"/>
        <v>27.252602555576178</v>
      </c>
      <c r="AJ34" s="2"/>
      <c r="AN34">
        <v>33995</v>
      </c>
      <c r="AO34" t="s">
        <v>30</v>
      </c>
      <c r="AP34" t="s">
        <v>32</v>
      </c>
      <c r="AQ34">
        <v>11110784</v>
      </c>
      <c r="AR34">
        <v>1</v>
      </c>
      <c r="AS34">
        <v>1.9549270000000001</v>
      </c>
      <c r="AT34">
        <v>0.95492699999999997</v>
      </c>
      <c r="AU34">
        <v>954.92700000000002</v>
      </c>
      <c r="AV34">
        <f t="shared" si="3"/>
        <v>88.769670024514951</v>
      </c>
      <c r="AW34" s="2"/>
    </row>
    <row r="35" spans="1:49">
      <c r="A35">
        <v>43758</v>
      </c>
      <c r="B35" t="s">
        <v>30</v>
      </c>
      <c r="C35" t="s">
        <v>32</v>
      </c>
      <c r="D35">
        <v>414802</v>
      </c>
      <c r="E35">
        <v>3.000006</v>
      </c>
      <c r="F35">
        <v>3.1184599999999998</v>
      </c>
      <c r="G35">
        <v>0.118453999999999</v>
      </c>
      <c r="H35">
        <v>118.453999999999</v>
      </c>
      <c r="I35">
        <f t="shared" si="0"/>
        <v>26.716599780096825</v>
      </c>
      <c r="N35">
        <v>41916</v>
      </c>
      <c r="O35" t="s">
        <v>33</v>
      </c>
      <c r="P35" t="s">
        <v>29</v>
      </c>
      <c r="Q35">
        <v>10448682</v>
      </c>
      <c r="R35">
        <v>0</v>
      </c>
      <c r="S35">
        <v>1.4832399999999999</v>
      </c>
      <c r="T35">
        <v>1.4832399999999999</v>
      </c>
      <c r="U35">
        <v>1483.23999999999</v>
      </c>
      <c r="V35">
        <f t="shared" si="1"/>
        <v>53.745258562047177</v>
      </c>
      <c r="AA35">
        <v>48090</v>
      </c>
      <c r="AB35" t="s">
        <v>30</v>
      </c>
      <c r="AC35" t="s">
        <v>37</v>
      </c>
      <c r="AD35">
        <v>1082600</v>
      </c>
      <c r="AE35">
        <v>0</v>
      </c>
      <c r="AF35">
        <v>0.30293100000000001</v>
      </c>
      <c r="AG35">
        <v>0.30293100000000001</v>
      </c>
      <c r="AH35">
        <v>302.93099999999998</v>
      </c>
      <c r="AI35">
        <f t="shared" si="2"/>
        <v>27.265557237559875</v>
      </c>
      <c r="AJ35" s="2"/>
      <c r="AN35">
        <v>33996</v>
      </c>
      <c r="AO35" t="s">
        <v>30</v>
      </c>
      <c r="AP35" t="s">
        <v>32</v>
      </c>
      <c r="AQ35">
        <v>4768462</v>
      </c>
      <c r="AR35">
        <v>2</v>
      </c>
      <c r="AS35">
        <v>2.4589270000000001</v>
      </c>
      <c r="AT35">
        <v>0.45892699999999997</v>
      </c>
      <c r="AU35">
        <v>458.92700000000002</v>
      </c>
      <c r="AV35">
        <f t="shared" si="3"/>
        <v>79.272908121059416</v>
      </c>
      <c r="AW35" s="2"/>
    </row>
    <row r="36" spans="1:49">
      <c r="A36">
        <v>38976</v>
      </c>
      <c r="B36" t="s">
        <v>25</v>
      </c>
      <c r="C36" t="s">
        <v>34</v>
      </c>
      <c r="D36">
        <v>2229904</v>
      </c>
      <c r="E36">
        <v>0</v>
      </c>
      <c r="F36">
        <v>0.74407400000000001</v>
      </c>
      <c r="G36">
        <v>0.74407400000000001</v>
      </c>
      <c r="H36">
        <v>744.07399999999996</v>
      </c>
      <c r="I36">
        <f t="shared" si="0"/>
        <v>22.864415881770498</v>
      </c>
      <c r="N36">
        <v>41918</v>
      </c>
      <c r="O36" t="s">
        <v>33</v>
      </c>
      <c r="P36" t="s">
        <v>29</v>
      </c>
      <c r="Q36">
        <v>87254</v>
      </c>
      <c r="R36">
        <v>2</v>
      </c>
      <c r="S36">
        <v>2.2366670000000002</v>
      </c>
      <c r="T36">
        <v>0.23666699999999999</v>
      </c>
      <c r="U36">
        <v>236.667</v>
      </c>
      <c r="V36">
        <f t="shared" si="1"/>
        <v>2.8127926176006266</v>
      </c>
      <c r="AA36">
        <v>58548</v>
      </c>
      <c r="AB36" t="s">
        <v>25</v>
      </c>
      <c r="AC36" t="s">
        <v>38</v>
      </c>
      <c r="AD36">
        <v>4042810</v>
      </c>
      <c r="AE36">
        <v>0</v>
      </c>
      <c r="AF36">
        <v>2.7960690000000001</v>
      </c>
      <c r="AG36">
        <v>2.7960690000000001</v>
      </c>
      <c r="AH36">
        <v>2796.069</v>
      </c>
      <c r="AI36">
        <f t="shared" si="2"/>
        <v>11.031270152804817</v>
      </c>
      <c r="AJ36" s="2"/>
      <c r="AN36">
        <v>33997</v>
      </c>
      <c r="AO36" t="s">
        <v>30</v>
      </c>
      <c r="AP36" t="s">
        <v>32</v>
      </c>
      <c r="AQ36">
        <v>2616050</v>
      </c>
      <c r="AR36">
        <v>3</v>
      </c>
      <c r="AS36">
        <v>3.2869269999999999</v>
      </c>
      <c r="AT36">
        <v>0.28692699999999899</v>
      </c>
      <c r="AU36">
        <v>286.926999999999</v>
      </c>
      <c r="AV36">
        <f t="shared" si="3"/>
        <v>69.560820569261978</v>
      </c>
      <c r="AW36" s="2"/>
    </row>
    <row r="37" spans="1:49">
      <c r="A37">
        <v>38977</v>
      </c>
      <c r="B37" t="s">
        <v>25</v>
      </c>
      <c r="C37" t="s">
        <v>34</v>
      </c>
      <c r="D37">
        <v>666320</v>
      </c>
      <c r="E37">
        <v>0.99999899999999997</v>
      </c>
      <c r="F37">
        <v>1.148074</v>
      </c>
      <c r="G37">
        <v>0.14807500000000001</v>
      </c>
      <c r="H37">
        <v>148.07499999999999</v>
      </c>
      <c r="I37">
        <f t="shared" si="0"/>
        <v>34.331373723197707</v>
      </c>
      <c r="N37">
        <v>56965</v>
      </c>
      <c r="O37" t="s">
        <v>29</v>
      </c>
      <c r="P37" t="s">
        <v>34</v>
      </c>
      <c r="Q37">
        <v>2999410</v>
      </c>
      <c r="R37">
        <v>0</v>
      </c>
      <c r="S37">
        <v>0.27893099999999998</v>
      </c>
      <c r="T37">
        <v>0.27893099999999998</v>
      </c>
      <c r="U37">
        <v>278.93099999999998</v>
      </c>
      <c r="V37">
        <f t="shared" si="1"/>
        <v>82.040656115586174</v>
      </c>
      <c r="AA37">
        <v>58551</v>
      </c>
      <c r="AB37" t="s">
        <v>25</v>
      </c>
      <c r="AC37" t="s">
        <v>38</v>
      </c>
      <c r="AD37">
        <v>2880848</v>
      </c>
      <c r="AE37">
        <v>2.9999989999999999</v>
      </c>
      <c r="AF37">
        <v>3.2600690000000001</v>
      </c>
      <c r="AG37">
        <v>0.26007000000000002</v>
      </c>
      <c r="AH37">
        <v>260.07</v>
      </c>
      <c r="AI37">
        <f t="shared" si="2"/>
        <v>84.512346585774992</v>
      </c>
      <c r="AJ37" s="2"/>
      <c r="AN37">
        <v>39558</v>
      </c>
      <c r="AO37" t="s">
        <v>25</v>
      </c>
      <c r="AP37" t="s">
        <v>36</v>
      </c>
      <c r="AQ37">
        <v>1173588</v>
      </c>
      <c r="AR37">
        <v>0</v>
      </c>
      <c r="AS37">
        <v>0.640069</v>
      </c>
      <c r="AT37">
        <v>0.640069</v>
      </c>
      <c r="AU37">
        <v>640.06899999999996</v>
      </c>
      <c r="AV37">
        <f t="shared" si="3"/>
        <v>13.988751008314143</v>
      </c>
      <c r="AW37" s="2"/>
    </row>
    <row r="38" spans="1:49">
      <c r="A38">
        <v>38978</v>
      </c>
      <c r="B38" t="s">
        <v>25</v>
      </c>
      <c r="C38" t="s">
        <v>34</v>
      </c>
      <c r="D38">
        <v>592522</v>
      </c>
      <c r="E38">
        <v>1.9999990000000001</v>
      </c>
      <c r="F38">
        <v>2.1320739999999998</v>
      </c>
      <c r="G38">
        <v>0.132074999999999</v>
      </c>
      <c r="H38">
        <v>132.07499999999899</v>
      </c>
      <c r="I38">
        <f t="shared" si="0"/>
        <v>34.227401903807284</v>
      </c>
      <c r="N38">
        <v>56966</v>
      </c>
      <c r="O38" t="s">
        <v>29</v>
      </c>
      <c r="P38" t="s">
        <v>34</v>
      </c>
      <c r="Q38">
        <v>13002550</v>
      </c>
      <c r="R38">
        <v>1</v>
      </c>
      <c r="S38">
        <v>2.0554049999999999</v>
      </c>
      <c r="T38">
        <v>1.0554049999999999</v>
      </c>
      <c r="U38">
        <v>1055.405</v>
      </c>
      <c r="V38">
        <f t="shared" si="1"/>
        <v>93.993854361410726</v>
      </c>
      <c r="AA38">
        <v>58548</v>
      </c>
      <c r="AB38" t="s">
        <v>25</v>
      </c>
      <c r="AC38" t="s">
        <v>38</v>
      </c>
      <c r="AD38">
        <v>4042810</v>
      </c>
      <c r="AE38">
        <v>0</v>
      </c>
      <c r="AF38">
        <v>2.7959269999999998</v>
      </c>
      <c r="AG38">
        <v>2.7959269999999998</v>
      </c>
      <c r="AH38">
        <v>2795.9269999999901</v>
      </c>
      <c r="AI38">
        <f t="shared" si="2"/>
        <v>11.031830410766419</v>
      </c>
      <c r="AJ38" s="2"/>
      <c r="AN38">
        <v>39559</v>
      </c>
      <c r="AO38" t="s">
        <v>25</v>
      </c>
      <c r="AP38" t="s">
        <v>36</v>
      </c>
      <c r="AQ38">
        <v>2493712</v>
      </c>
      <c r="AR38">
        <v>0.99999899999999997</v>
      </c>
      <c r="AS38">
        <v>1.2320690000000001</v>
      </c>
      <c r="AT38">
        <v>0.23207</v>
      </c>
      <c r="AU38">
        <v>232.07</v>
      </c>
      <c r="AV38">
        <f t="shared" si="3"/>
        <v>81.98178435520532</v>
      </c>
      <c r="AW38" s="2"/>
    </row>
    <row r="39" spans="1:49">
      <c r="A39">
        <v>38979</v>
      </c>
      <c r="B39" t="s">
        <v>25</v>
      </c>
      <c r="C39" t="s">
        <v>34</v>
      </c>
      <c r="D39">
        <v>755964</v>
      </c>
      <c r="E39">
        <v>2.9999989999999999</v>
      </c>
      <c r="F39">
        <v>3.2000739999999999</v>
      </c>
      <c r="G39">
        <v>0.200075</v>
      </c>
      <c r="H39">
        <v>200.07499999999999</v>
      </c>
      <c r="I39">
        <f t="shared" si="0"/>
        <v>28.826927939132201</v>
      </c>
      <c r="N39">
        <v>42297</v>
      </c>
      <c r="O39" t="s">
        <v>32</v>
      </c>
      <c r="P39" t="s">
        <v>30</v>
      </c>
      <c r="Q39">
        <v>5504032</v>
      </c>
      <c r="R39">
        <v>0</v>
      </c>
      <c r="S39">
        <v>1.051655</v>
      </c>
      <c r="T39">
        <v>1.051655</v>
      </c>
      <c r="U39">
        <v>1051.655</v>
      </c>
      <c r="V39">
        <f t="shared" si="1"/>
        <v>39.929854981552886</v>
      </c>
      <c r="AA39">
        <v>58551</v>
      </c>
      <c r="AB39" t="s">
        <v>25</v>
      </c>
      <c r="AC39" t="s">
        <v>38</v>
      </c>
      <c r="AD39">
        <v>2880848</v>
      </c>
      <c r="AE39">
        <v>3</v>
      </c>
      <c r="AF39">
        <v>3.2599269999999998</v>
      </c>
      <c r="AG39">
        <v>0.25992699999999902</v>
      </c>
      <c r="AH39">
        <v>259.926999999999</v>
      </c>
      <c r="AI39">
        <f t="shared" si="2"/>
        <v>84.558841430719326</v>
      </c>
      <c r="AJ39" s="2"/>
      <c r="AN39">
        <v>33615</v>
      </c>
      <c r="AO39" t="s">
        <v>29</v>
      </c>
      <c r="AP39" t="s">
        <v>26</v>
      </c>
      <c r="AQ39">
        <v>2279150</v>
      </c>
      <c r="AR39">
        <v>0</v>
      </c>
      <c r="AS39">
        <v>0.29907</v>
      </c>
      <c r="AT39">
        <v>0.29907</v>
      </c>
      <c r="AU39">
        <v>299.07</v>
      </c>
      <c r="AV39">
        <f t="shared" si="3"/>
        <v>58.142022088134674</v>
      </c>
      <c r="AW39" s="2"/>
    </row>
    <row r="40" spans="1:49">
      <c r="A40">
        <v>56625</v>
      </c>
      <c r="B40" t="s">
        <v>27</v>
      </c>
      <c r="C40" t="s">
        <v>28</v>
      </c>
      <c r="D40">
        <v>4092124</v>
      </c>
      <c r="E40" s="3">
        <v>6.0000000000000002E-6</v>
      </c>
      <c r="F40">
        <v>0.74360300000000001</v>
      </c>
      <c r="G40">
        <v>0.74359699999999995</v>
      </c>
      <c r="H40">
        <v>743.59699999999998</v>
      </c>
      <c r="I40">
        <f t="shared" si="0"/>
        <v>41.985683732985578</v>
      </c>
      <c r="N40">
        <v>43985</v>
      </c>
      <c r="O40" t="s">
        <v>27</v>
      </c>
      <c r="P40" t="s">
        <v>30</v>
      </c>
      <c r="Q40">
        <v>1872828</v>
      </c>
      <c r="R40">
        <v>0</v>
      </c>
      <c r="S40">
        <v>0.14814099999999999</v>
      </c>
      <c r="T40">
        <v>0.14814099999999999</v>
      </c>
      <c r="U40">
        <v>148.14099999999999</v>
      </c>
      <c r="V40">
        <f t="shared" si="1"/>
        <v>96.452323807533872</v>
      </c>
      <c r="AA40">
        <v>58635</v>
      </c>
      <c r="AB40" t="s">
        <v>29</v>
      </c>
      <c r="AC40" t="s">
        <v>39</v>
      </c>
      <c r="AD40">
        <v>3685886</v>
      </c>
      <c r="AE40">
        <v>0</v>
      </c>
      <c r="AF40">
        <v>0.32707000000000003</v>
      </c>
      <c r="AG40">
        <v>0.32707000000000003</v>
      </c>
      <c r="AH40">
        <v>327.07</v>
      </c>
      <c r="AI40">
        <f t="shared" si="2"/>
        <v>85.978776687592685</v>
      </c>
      <c r="AJ40" s="2"/>
      <c r="AN40">
        <v>33616</v>
      </c>
      <c r="AO40" t="s">
        <v>29</v>
      </c>
      <c r="AP40" t="s">
        <v>26</v>
      </c>
      <c r="AQ40">
        <v>16766022</v>
      </c>
      <c r="AR40">
        <v>1</v>
      </c>
      <c r="AS40">
        <v>2.38707</v>
      </c>
      <c r="AT40">
        <v>1.38707</v>
      </c>
      <c r="AU40">
        <v>1387.07</v>
      </c>
      <c r="AV40">
        <f t="shared" si="3"/>
        <v>92.219279890428879</v>
      </c>
      <c r="AW40" s="2"/>
    </row>
    <row r="41" spans="1:49">
      <c r="A41">
        <v>53816</v>
      </c>
      <c r="B41" t="s">
        <v>27</v>
      </c>
      <c r="C41" t="s">
        <v>28</v>
      </c>
      <c r="D41">
        <v>859066</v>
      </c>
      <c r="E41">
        <v>1.000006</v>
      </c>
      <c r="F41">
        <v>1.1476029999999999</v>
      </c>
      <c r="G41">
        <v>0.14759699999999901</v>
      </c>
      <c r="H41">
        <v>147.59699999999901</v>
      </c>
      <c r="I41">
        <f t="shared" si="0"/>
        <v>44.405736176093392</v>
      </c>
      <c r="N41">
        <v>43986</v>
      </c>
      <c r="O41" t="s">
        <v>27</v>
      </c>
      <c r="P41" t="s">
        <v>30</v>
      </c>
      <c r="Q41">
        <v>2317236</v>
      </c>
      <c r="R41">
        <v>0.99999899999999997</v>
      </c>
      <c r="S41">
        <v>1.2419610000000001</v>
      </c>
      <c r="T41">
        <v>0.24196200000000001</v>
      </c>
      <c r="U41">
        <v>241.96199999999999</v>
      </c>
      <c r="V41">
        <f t="shared" si="1"/>
        <v>73.065637025713244</v>
      </c>
      <c r="AA41">
        <v>58636</v>
      </c>
      <c r="AB41" t="s">
        <v>29</v>
      </c>
      <c r="AC41" t="s">
        <v>39</v>
      </c>
      <c r="AD41">
        <v>2313796</v>
      </c>
      <c r="AE41">
        <v>1</v>
      </c>
      <c r="AF41">
        <v>1.2590699999999999</v>
      </c>
      <c r="AG41">
        <v>0.25906999999999902</v>
      </c>
      <c r="AH41">
        <v>259.06999999999903</v>
      </c>
      <c r="AI41">
        <f t="shared" si="2"/>
        <v>68.139354417061753</v>
      </c>
      <c r="AJ41" s="2"/>
      <c r="AN41">
        <v>33618</v>
      </c>
      <c r="AO41" t="s">
        <v>29</v>
      </c>
      <c r="AP41" t="s">
        <v>26</v>
      </c>
      <c r="AQ41">
        <v>2255238</v>
      </c>
      <c r="AR41">
        <v>3</v>
      </c>
      <c r="AS41">
        <v>3.2110699999999999</v>
      </c>
      <c r="AT41">
        <v>0.21106999999999901</v>
      </c>
      <c r="AU41">
        <v>211.069999999999</v>
      </c>
      <c r="AV41">
        <f t="shared" si="3"/>
        <v>81.518455791288531</v>
      </c>
      <c r="AW41" s="2"/>
    </row>
    <row r="42" spans="1:49">
      <c r="A42">
        <v>54088</v>
      </c>
      <c r="B42" t="s">
        <v>27</v>
      </c>
      <c r="C42" t="s">
        <v>28</v>
      </c>
      <c r="D42">
        <v>765756</v>
      </c>
      <c r="E42">
        <v>2.0000100000000001</v>
      </c>
      <c r="F42">
        <v>2.1316079999999999</v>
      </c>
      <c r="G42">
        <v>0.13159799999999899</v>
      </c>
      <c r="H42">
        <v>131.59799999999899</v>
      </c>
      <c r="I42">
        <f t="shared" si="0"/>
        <v>44.394706900347423</v>
      </c>
      <c r="N42">
        <v>43987</v>
      </c>
      <c r="O42" t="s">
        <v>27</v>
      </c>
      <c r="P42" t="s">
        <v>30</v>
      </c>
      <c r="Q42">
        <v>2012424</v>
      </c>
      <c r="R42">
        <v>1.9999990000000001</v>
      </c>
      <c r="S42">
        <v>2.8243100000000001</v>
      </c>
      <c r="T42">
        <v>0.82431100000000002</v>
      </c>
      <c r="U42">
        <v>824.31100000000004</v>
      </c>
      <c r="V42">
        <f t="shared" si="1"/>
        <v>18.625951443273536</v>
      </c>
      <c r="AA42">
        <v>58635</v>
      </c>
      <c r="AB42" t="s">
        <v>29</v>
      </c>
      <c r="AC42" t="s">
        <v>39</v>
      </c>
      <c r="AD42">
        <v>3685886</v>
      </c>
      <c r="AE42">
        <v>0</v>
      </c>
      <c r="AF42">
        <v>0.32692700000000002</v>
      </c>
      <c r="AG42">
        <v>0.32692700000000002</v>
      </c>
      <c r="AH42">
        <v>326.92700000000002</v>
      </c>
      <c r="AI42">
        <f t="shared" si="2"/>
        <v>86.016384364738727</v>
      </c>
      <c r="AJ42" s="2"/>
      <c r="AN42">
        <v>39558</v>
      </c>
      <c r="AO42" t="s">
        <v>25</v>
      </c>
      <c r="AP42" t="s">
        <v>36</v>
      </c>
      <c r="AQ42">
        <v>1173588</v>
      </c>
      <c r="AR42">
        <v>0</v>
      </c>
      <c r="AS42">
        <v>0.63992700000000002</v>
      </c>
      <c r="AT42">
        <v>0.63992700000000002</v>
      </c>
      <c r="AU42">
        <v>639.92700000000002</v>
      </c>
      <c r="AV42">
        <f t="shared" si="3"/>
        <v>13.991855116506454</v>
      </c>
      <c r="AW42" s="2"/>
    </row>
    <row r="43" spans="1:49">
      <c r="A43">
        <v>58826</v>
      </c>
      <c r="B43" t="s">
        <v>27</v>
      </c>
      <c r="C43" t="s">
        <v>28</v>
      </c>
      <c r="D43">
        <v>967708</v>
      </c>
      <c r="E43">
        <v>3.000006</v>
      </c>
      <c r="F43">
        <v>3.1996030000000002</v>
      </c>
      <c r="G43">
        <v>0.199597</v>
      </c>
      <c r="H43">
        <v>199.59700000000001</v>
      </c>
      <c r="I43">
        <f t="shared" si="0"/>
        <v>36.989664789785792</v>
      </c>
      <c r="N43">
        <v>60159</v>
      </c>
      <c r="O43" t="s">
        <v>33</v>
      </c>
      <c r="P43" t="s">
        <v>38</v>
      </c>
      <c r="Q43">
        <v>3384848</v>
      </c>
      <c r="R43">
        <v>0</v>
      </c>
      <c r="S43">
        <v>0.301931</v>
      </c>
      <c r="T43">
        <v>0.301931</v>
      </c>
      <c r="U43">
        <v>301.93099999999998</v>
      </c>
      <c r="V43">
        <f t="shared" si="1"/>
        <v>85.530604079450271</v>
      </c>
      <c r="AA43">
        <v>58636</v>
      </c>
      <c r="AB43" t="s">
        <v>29</v>
      </c>
      <c r="AC43" t="s">
        <v>39</v>
      </c>
      <c r="AD43">
        <v>2313796</v>
      </c>
      <c r="AE43">
        <v>1</v>
      </c>
      <c r="AF43">
        <v>1.2589269999999999</v>
      </c>
      <c r="AG43">
        <v>0.25892699999999902</v>
      </c>
      <c r="AH43">
        <v>258.926999999999</v>
      </c>
      <c r="AI43">
        <f t="shared" si="2"/>
        <v>68.176986366150288</v>
      </c>
      <c r="AJ43" s="2"/>
      <c r="AN43">
        <v>39559</v>
      </c>
      <c r="AO43" t="s">
        <v>25</v>
      </c>
      <c r="AP43" t="s">
        <v>36</v>
      </c>
      <c r="AQ43">
        <v>2493712</v>
      </c>
      <c r="AR43">
        <v>1</v>
      </c>
      <c r="AS43">
        <v>1.231927</v>
      </c>
      <c r="AT43">
        <v>0.23192699999999999</v>
      </c>
      <c r="AU43">
        <v>231.92699999999999</v>
      </c>
      <c r="AV43">
        <f t="shared" si="3"/>
        <v>82.032332136027719</v>
      </c>
      <c r="AW43" s="2"/>
    </row>
    <row r="44" spans="1:49">
      <c r="A44">
        <v>35755</v>
      </c>
      <c r="B44" t="s">
        <v>29</v>
      </c>
      <c r="C44" t="s">
        <v>26</v>
      </c>
      <c r="D44">
        <v>786280</v>
      </c>
      <c r="E44">
        <v>0</v>
      </c>
      <c r="F44">
        <v>0.15507000000000001</v>
      </c>
      <c r="G44">
        <v>0.15507000000000001</v>
      </c>
      <c r="H44">
        <v>155.07</v>
      </c>
      <c r="I44">
        <f t="shared" si="0"/>
        <v>38.684725169479911</v>
      </c>
      <c r="N44">
        <v>60160</v>
      </c>
      <c r="O44" t="s">
        <v>33</v>
      </c>
      <c r="P44" t="s">
        <v>38</v>
      </c>
      <c r="Q44">
        <v>3409192</v>
      </c>
      <c r="R44">
        <v>1</v>
      </c>
      <c r="S44">
        <v>1.309931</v>
      </c>
      <c r="T44">
        <v>0.30993099999999901</v>
      </c>
      <c r="U44">
        <v>309.93099999999998</v>
      </c>
      <c r="V44">
        <f t="shared" si="1"/>
        <v>83.92213363871717</v>
      </c>
      <c r="AA44">
        <v>53681</v>
      </c>
      <c r="AB44" t="s">
        <v>27</v>
      </c>
      <c r="AC44" t="s">
        <v>31</v>
      </c>
      <c r="AD44">
        <v>1403482</v>
      </c>
      <c r="AE44">
        <v>0</v>
      </c>
      <c r="AF44">
        <v>0.38007400000000002</v>
      </c>
      <c r="AG44">
        <v>0.38007400000000002</v>
      </c>
      <c r="AH44">
        <v>380.07400000000001</v>
      </c>
      <c r="AI44">
        <f t="shared" si="2"/>
        <v>28.172718721901031</v>
      </c>
      <c r="AJ44" s="2"/>
      <c r="AN44">
        <v>33615</v>
      </c>
      <c r="AO44" t="s">
        <v>29</v>
      </c>
      <c r="AP44" t="s">
        <v>26</v>
      </c>
      <c r="AQ44">
        <v>2279150</v>
      </c>
      <c r="AR44">
        <v>0</v>
      </c>
      <c r="AS44">
        <v>0.298927</v>
      </c>
      <c r="AT44">
        <v>0.298927</v>
      </c>
      <c r="AU44">
        <v>298.92700000000002</v>
      </c>
      <c r="AV44">
        <f t="shared" si="3"/>
        <v>58.169835932847938</v>
      </c>
      <c r="AW44" s="2"/>
    </row>
    <row r="45" spans="1:49">
      <c r="A45">
        <v>35756</v>
      </c>
      <c r="B45" t="s">
        <v>29</v>
      </c>
      <c r="C45" t="s">
        <v>26</v>
      </c>
      <c r="D45">
        <v>966592</v>
      </c>
      <c r="E45">
        <v>1</v>
      </c>
      <c r="F45">
        <v>1.1710750000000001</v>
      </c>
      <c r="G45">
        <v>0.171075</v>
      </c>
      <c r="H45">
        <v>171.07499999999999</v>
      </c>
      <c r="I45">
        <f t="shared" si="0"/>
        <v>43.106892992839398</v>
      </c>
      <c r="N45">
        <v>60161</v>
      </c>
      <c r="O45" t="s">
        <v>33</v>
      </c>
      <c r="P45" t="s">
        <v>38</v>
      </c>
      <c r="Q45">
        <v>54180</v>
      </c>
      <c r="R45">
        <v>2</v>
      </c>
      <c r="S45">
        <v>2.0419309999999999</v>
      </c>
      <c r="T45">
        <v>4.1930999999999899E-2</v>
      </c>
      <c r="U45">
        <v>41.930999999999898</v>
      </c>
      <c r="V45">
        <f t="shared" si="1"/>
        <v>9.8581144190008825</v>
      </c>
      <c r="AA45">
        <v>53682</v>
      </c>
      <c r="AB45" t="s">
        <v>27</v>
      </c>
      <c r="AC45" t="s">
        <v>31</v>
      </c>
      <c r="AD45">
        <v>2057638</v>
      </c>
      <c r="AE45">
        <v>0.99999899999999997</v>
      </c>
      <c r="AF45">
        <v>1.4640690000000001</v>
      </c>
      <c r="AG45">
        <v>0.46406999999999998</v>
      </c>
      <c r="AH45">
        <v>464.07</v>
      </c>
      <c r="AI45">
        <f t="shared" si="2"/>
        <v>33.827939975633385</v>
      </c>
      <c r="AJ45" s="2"/>
      <c r="AN45">
        <v>33616</v>
      </c>
      <c r="AO45" t="s">
        <v>29</v>
      </c>
      <c r="AP45" t="s">
        <v>26</v>
      </c>
      <c r="AQ45">
        <v>16766022</v>
      </c>
      <c r="AR45">
        <v>1</v>
      </c>
      <c r="AS45">
        <v>2.386927</v>
      </c>
      <c r="AT45">
        <v>1.386927</v>
      </c>
      <c r="AU45">
        <v>1386.9269999999999</v>
      </c>
      <c r="AV45">
        <f t="shared" si="3"/>
        <v>92.228788218570401</v>
      </c>
      <c r="AW45" s="2"/>
    </row>
    <row r="46" spans="1:49">
      <c r="A46">
        <v>35757</v>
      </c>
      <c r="B46" t="s">
        <v>29</v>
      </c>
      <c r="C46" t="s">
        <v>26</v>
      </c>
      <c r="D46">
        <v>1250776</v>
      </c>
      <c r="E46">
        <v>2</v>
      </c>
      <c r="F46">
        <v>2.623075</v>
      </c>
      <c r="G46">
        <v>0.62307500000000005</v>
      </c>
      <c r="H46">
        <v>623.07500000000005</v>
      </c>
      <c r="I46">
        <f t="shared" si="0"/>
        <v>15.315433253169761</v>
      </c>
      <c r="N46">
        <v>60162</v>
      </c>
      <c r="O46" t="s">
        <v>33</v>
      </c>
      <c r="P46" t="s">
        <v>38</v>
      </c>
      <c r="Q46">
        <v>1356</v>
      </c>
      <c r="R46">
        <v>3</v>
      </c>
      <c r="S46">
        <v>3.0379309999999999</v>
      </c>
      <c r="T46">
        <v>3.7930999999999902E-2</v>
      </c>
      <c r="U46">
        <v>37.930999999999898</v>
      </c>
      <c r="V46">
        <f t="shared" si="1"/>
        <v>0.27274416662822037</v>
      </c>
      <c r="AA46">
        <v>53683</v>
      </c>
      <c r="AB46" t="s">
        <v>27</v>
      </c>
      <c r="AC46" t="s">
        <v>31</v>
      </c>
      <c r="AD46">
        <v>3675772</v>
      </c>
      <c r="AE46">
        <v>1.9999990000000001</v>
      </c>
      <c r="AF46">
        <v>2.8840690000000002</v>
      </c>
      <c r="AG46">
        <v>0.88407000000000002</v>
      </c>
      <c r="AH46">
        <v>884.07</v>
      </c>
      <c r="AI46">
        <f t="shared" si="2"/>
        <v>31.721373641139131</v>
      </c>
      <c r="AJ46" s="2"/>
      <c r="AN46">
        <v>33618</v>
      </c>
      <c r="AO46" t="s">
        <v>29</v>
      </c>
      <c r="AP46" t="s">
        <v>26</v>
      </c>
      <c r="AQ46">
        <v>2255238</v>
      </c>
      <c r="AR46">
        <v>3.000006</v>
      </c>
      <c r="AS46">
        <v>3.2109269999999999</v>
      </c>
      <c r="AT46">
        <v>0.210920999999999</v>
      </c>
      <c r="AU46">
        <v>210.920999999999</v>
      </c>
      <c r="AV46">
        <f t="shared" si="3"/>
        <v>81.576042517659545</v>
      </c>
      <c r="AW46" s="2"/>
    </row>
    <row r="47" spans="1:49">
      <c r="A47">
        <v>35758</v>
      </c>
      <c r="B47" t="s">
        <v>29</v>
      </c>
      <c r="C47" t="s">
        <v>26</v>
      </c>
      <c r="D47">
        <v>768600</v>
      </c>
      <c r="E47">
        <v>3</v>
      </c>
      <c r="F47">
        <v>3.1990750000000001</v>
      </c>
      <c r="G47">
        <v>0.199075</v>
      </c>
      <c r="H47">
        <v>199.07499999999999</v>
      </c>
      <c r="I47">
        <f t="shared" si="0"/>
        <v>29.455997170507349</v>
      </c>
      <c r="N47">
        <v>43985</v>
      </c>
      <c r="O47" t="s">
        <v>27</v>
      </c>
      <c r="P47" t="s">
        <v>30</v>
      </c>
      <c r="Q47">
        <v>1873638</v>
      </c>
      <c r="R47">
        <v>0</v>
      </c>
      <c r="S47">
        <v>0.190778</v>
      </c>
      <c r="T47">
        <v>0.190778</v>
      </c>
      <c r="U47">
        <v>190.77799999999999</v>
      </c>
      <c r="V47">
        <f t="shared" si="1"/>
        <v>74.928574105725971</v>
      </c>
      <c r="AA47">
        <v>53684</v>
      </c>
      <c r="AB47" t="s">
        <v>27</v>
      </c>
      <c r="AC47" t="s">
        <v>31</v>
      </c>
      <c r="AD47">
        <v>3099716</v>
      </c>
      <c r="AE47">
        <v>2.9999989999999999</v>
      </c>
      <c r="AF47">
        <v>3.7520690000000001</v>
      </c>
      <c r="AG47">
        <v>0.75207000000000002</v>
      </c>
      <c r="AH47">
        <v>752.07</v>
      </c>
      <c r="AI47">
        <f t="shared" si="2"/>
        <v>31.445153109189466</v>
      </c>
      <c r="AJ47" s="2"/>
      <c r="AN47">
        <v>39558</v>
      </c>
      <c r="AO47" t="s">
        <v>25</v>
      </c>
      <c r="AP47" t="s">
        <v>36</v>
      </c>
      <c r="AQ47">
        <v>1225696</v>
      </c>
      <c r="AR47">
        <v>0</v>
      </c>
      <c r="AS47">
        <v>0.46268799999999999</v>
      </c>
      <c r="AT47">
        <v>0.46268799999999999</v>
      </c>
      <c r="AU47">
        <v>462.68799999999999</v>
      </c>
      <c r="AV47">
        <f t="shared" si="3"/>
        <v>20.210851285045216</v>
      </c>
      <c r="AW47" s="2"/>
    </row>
    <row r="48" spans="1:49">
      <c r="A48">
        <v>47547</v>
      </c>
      <c r="B48" t="s">
        <v>30</v>
      </c>
      <c r="C48" t="s">
        <v>40</v>
      </c>
      <c r="D48">
        <v>477672</v>
      </c>
      <c r="E48" s="3">
        <v>6.0000000000000002E-6</v>
      </c>
      <c r="F48">
        <v>0.114743</v>
      </c>
      <c r="G48">
        <v>0.11473699999999901</v>
      </c>
      <c r="H48">
        <v>114.73699999999999</v>
      </c>
      <c r="I48">
        <f t="shared" si="0"/>
        <v>31.76262360468942</v>
      </c>
      <c r="N48">
        <v>44317</v>
      </c>
      <c r="O48" t="s">
        <v>30</v>
      </c>
      <c r="P48" t="s">
        <v>32</v>
      </c>
      <c r="Q48">
        <v>2643980</v>
      </c>
      <c r="R48">
        <v>9.3000000000000005E-4</v>
      </c>
      <c r="S48">
        <v>0.212868</v>
      </c>
      <c r="T48">
        <v>0.21193799999999999</v>
      </c>
      <c r="U48">
        <v>211.93799999999999</v>
      </c>
      <c r="V48">
        <f t="shared" si="1"/>
        <v>95.17862088315627</v>
      </c>
      <c r="AA48">
        <v>53681</v>
      </c>
      <c r="AB48" t="s">
        <v>27</v>
      </c>
      <c r="AC48" t="s">
        <v>31</v>
      </c>
      <c r="AD48">
        <v>1403482</v>
      </c>
      <c r="AE48">
        <v>0</v>
      </c>
      <c r="AF48">
        <v>0.37993100000000002</v>
      </c>
      <c r="AG48">
        <v>0.37993100000000002</v>
      </c>
      <c r="AH48">
        <v>379.93099999999998</v>
      </c>
      <c r="AI48">
        <f t="shared" si="2"/>
        <v>28.183322486208844</v>
      </c>
      <c r="AJ48" s="2"/>
      <c r="AN48">
        <v>39559</v>
      </c>
      <c r="AO48" t="s">
        <v>25</v>
      </c>
      <c r="AP48" t="s">
        <v>36</v>
      </c>
      <c r="AQ48">
        <v>3029838</v>
      </c>
      <c r="AR48">
        <v>0.99999899999999997</v>
      </c>
      <c r="AS48">
        <v>1.2760689999999999</v>
      </c>
      <c r="AT48">
        <v>0.27606999999999898</v>
      </c>
      <c r="AU48">
        <v>276.06999999999903</v>
      </c>
      <c r="AV48">
        <f t="shared" si="3"/>
        <v>83.731768999795406</v>
      </c>
      <c r="AW48" s="2"/>
    </row>
    <row r="49" spans="1:49">
      <c r="A49">
        <v>56453</v>
      </c>
      <c r="B49" t="s">
        <v>30</v>
      </c>
      <c r="C49" t="s">
        <v>40</v>
      </c>
      <c r="D49">
        <v>756570</v>
      </c>
      <c r="E49">
        <v>1.000006</v>
      </c>
      <c r="F49">
        <v>1.1706030000000001</v>
      </c>
      <c r="G49">
        <v>0.170597</v>
      </c>
      <c r="H49">
        <v>170.59700000000001</v>
      </c>
      <c r="I49">
        <f t="shared" si="0"/>
        <v>33.835126177528402</v>
      </c>
      <c r="N49">
        <v>43986</v>
      </c>
      <c r="O49" t="s">
        <v>27</v>
      </c>
      <c r="P49" t="s">
        <v>30</v>
      </c>
      <c r="Q49">
        <v>2317614</v>
      </c>
      <c r="R49">
        <v>1</v>
      </c>
      <c r="S49">
        <v>1.2423729999999999</v>
      </c>
      <c r="T49">
        <v>0.24237299999999901</v>
      </c>
      <c r="U49">
        <v>242.372999999999</v>
      </c>
      <c r="V49">
        <f t="shared" si="1"/>
        <v>72.953635830511288</v>
      </c>
      <c r="AA49">
        <v>53682</v>
      </c>
      <c r="AB49" t="s">
        <v>27</v>
      </c>
      <c r="AC49" t="s">
        <v>31</v>
      </c>
      <c r="AD49">
        <v>2057638</v>
      </c>
      <c r="AE49">
        <v>1</v>
      </c>
      <c r="AF49">
        <v>1.463927</v>
      </c>
      <c r="AG49">
        <v>0.46392699999999998</v>
      </c>
      <c r="AH49">
        <v>463.926999999999</v>
      </c>
      <c r="AI49">
        <f t="shared" si="2"/>
        <v>33.83836703725418</v>
      </c>
      <c r="AJ49" s="2"/>
      <c r="AN49">
        <v>39560</v>
      </c>
      <c r="AO49" t="s">
        <v>25</v>
      </c>
      <c r="AP49" t="s">
        <v>36</v>
      </c>
      <c r="AQ49">
        <v>8415594</v>
      </c>
      <c r="AR49">
        <v>1.9999990000000001</v>
      </c>
      <c r="AS49">
        <v>2.7360690000000001</v>
      </c>
      <c r="AT49">
        <v>0.73607</v>
      </c>
      <c r="AU49">
        <v>736.07</v>
      </c>
      <c r="AV49">
        <f t="shared" si="3"/>
        <v>87.227963156792569</v>
      </c>
      <c r="AW49" s="2"/>
    </row>
    <row r="50" spans="1:49">
      <c r="A50">
        <v>50889</v>
      </c>
      <c r="B50" t="s">
        <v>30</v>
      </c>
      <c r="C50" t="s">
        <v>40</v>
      </c>
      <c r="D50">
        <v>3546278</v>
      </c>
      <c r="E50">
        <v>2.000006</v>
      </c>
      <c r="F50">
        <v>2.6226029999999998</v>
      </c>
      <c r="G50">
        <v>0.62259699999999896</v>
      </c>
      <c r="H50">
        <v>622.59699999999896</v>
      </c>
      <c r="I50">
        <f t="shared" si="0"/>
        <v>43.456608334913646</v>
      </c>
      <c r="N50">
        <v>44318</v>
      </c>
      <c r="O50" t="s">
        <v>30</v>
      </c>
      <c r="P50" t="s">
        <v>32</v>
      </c>
      <c r="Q50">
        <v>20005442</v>
      </c>
      <c r="R50">
        <v>1.0009300000000001</v>
      </c>
      <c r="S50">
        <v>2.5920960000000002</v>
      </c>
      <c r="T50">
        <v>1.5911660000000001</v>
      </c>
      <c r="U50">
        <v>1591.1659999999999</v>
      </c>
      <c r="V50">
        <f t="shared" si="1"/>
        <v>95.922995960219779</v>
      </c>
      <c r="AA50">
        <v>53683</v>
      </c>
      <c r="AB50" t="s">
        <v>27</v>
      </c>
      <c r="AC50" t="s">
        <v>31</v>
      </c>
      <c r="AD50">
        <v>3675772</v>
      </c>
      <c r="AE50">
        <v>2</v>
      </c>
      <c r="AF50">
        <v>2.8839269999999999</v>
      </c>
      <c r="AG50">
        <v>0.88392699999999902</v>
      </c>
      <c r="AH50">
        <v>883.926999999999</v>
      </c>
      <c r="AI50">
        <f t="shared" si="2"/>
        <v>31.726505463598134</v>
      </c>
      <c r="AJ50" s="2"/>
      <c r="AN50">
        <v>39561</v>
      </c>
      <c r="AO50" t="s">
        <v>25</v>
      </c>
      <c r="AP50" t="s">
        <v>36</v>
      </c>
      <c r="AQ50">
        <v>2021326</v>
      </c>
      <c r="AR50">
        <v>2.9999989999999999</v>
      </c>
      <c r="AS50">
        <v>3.196069</v>
      </c>
      <c r="AT50">
        <v>0.19606999999999999</v>
      </c>
      <c r="AU50">
        <v>196.07</v>
      </c>
      <c r="AV50">
        <f t="shared" si="3"/>
        <v>78.652999083355112</v>
      </c>
      <c r="AW50" s="2"/>
    </row>
    <row r="51" spans="1:49">
      <c r="A51">
        <v>43758</v>
      </c>
      <c r="B51" t="s">
        <v>30</v>
      </c>
      <c r="C51" t="s">
        <v>40</v>
      </c>
      <c r="D51">
        <v>1238746</v>
      </c>
      <c r="E51">
        <v>3.000006</v>
      </c>
      <c r="F51">
        <v>3.1587429999999999</v>
      </c>
      <c r="G51">
        <v>0.15873699999999899</v>
      </c>
      <c r="H51">
        <v>158.736999999999</v>
      </c>
      <c r="I51">
        <f t="shared" si="0"/>
        <v>59.537990248069903</v>
      </c>
      <c r="N51">
        <v>43987</v>
      </c>
      <c r="O51" t="s">
        <v>27</v>
      </c>
      <c r="P51" t="s">
        <v>30</v>
      </c>
      <c r="Q51">
        <v>2013558</v>
      </c>
      <c r="R51">
        <v>2</v>
      </c>
      <c r="S51">
        <v>2.8291339999999998</v>
      </c>
      <c r="T51">
        <v>0.82913399999999904</v>
      </c>
      <c r="U51">
        <v>829.13399999999899</v>
      </c>
      <c r="V51">
        <f t="shared" si="1"/>
        <v>18.5280405743278</v>
      </c>
      <c r="AA51">
        <v>53684</v>
      </c>
      <c r="AB51" t="s">
        <v>27</v>
      </c>
      <c r="AC51" t="s">
        <v>31</v>
      </c>
      <c r="AD51">
        <v>3099716</v>
      </c>
      <c r="AE51">
        <v>3</v>
      </c>
      <c r="AF51">
        <v>3.7519269999999998</v>
      </c>
      <c r="AG51">
        <v>0.75192699999999901</v>
      </c>
      <c r="AH51">
        <v>751.926999999999</v>
      </c>
      <c r="AI51">
        <f t="shared" si="2"/>
        <v>31.451133286646385</v>
      </c>
      <c r="AJ51" s="2"/>
      <c r="AN51">
        <v>48090</v>
      </c>
      <c r="AO51" t="s">
        <v>30</v>
      </c>
      <c r="AP51" t="s">
        <v>37</v>
      </c>
      <c r="AQ51">
        <v>3885458</v>
      </c>
      <c r="AR51">
        <v>0</v>
      </c>
      <c r="AS51">
        <v>0.59107500000000002</v>
      </c>
      <c r="AT51">
        <v>0.59107500000000002</v>
      </c>
      <c r="AU51">
        <v>591.07500000000005</v>
      </c>
      <c r="AV51">
        <f t="shared" si="3"/>
        <v>50.152166842789086</v>
      </c>
      <c r="AW51" s="2"/>
    </row>
    <row r="52" spans="1:49">
      <c r="A52">
        <v>35755</v>
      </c>
      <c r="B52" t="s">
        <v>29</v>
      </c>
      <c r="C52" t="s">
        <v>26</v>
      </c>
      <c r="D52">
        <v>786280</v>
      </c>
      <c r="E52">
        <v>0</v>
      </c>
      <c r="F52">
        <v>0.15492700000000001</v>
      </c>
      <c r="G52">
        <v>0.15492700000000001</v>
      </c>
      <c r="H52">
        <v>154.92699999999999</v>
      </c>
      <c r="I52">
        <f t="shared" si="0"/>
        <v>38.720431764839248</v>
      </c>
      <c r="N52">
        <v>55350</v>
      </c>
      <c r="O52" t="s">
        <v>39</v>
      </c>
      <c r="P52" t="s">
        <v>26</v>
      </c>
      <c r="Q52">
        <v>3277246</v>
      </c>
      <c r="R52">
        <v>0</v>
      </c>
      <c r="S52">
        <v>0.266181</v>
      </c>
      <c r="T52">
        <v>0.266181</v>
      </c>
      <c r="U52">
        <v>266.18099999999998</v>
      </c>
      <c r="V52">
        <f t="shared" si="1"/>
        <v>93.933837163287151</v>
      </c>
      <c r="AA52">
        <v>60134</v>
      </c>
      <c r="AB52" t="s">
        <v>29</v>
      </c>
      <c r="AC52" t="s">
        <v>34</v>
      </c>
      <c r="AD52">
        <v>2000902</v>
      </c>
      <c r="AE52">
        <v>0</v>
      </c>
      <c r="AF52">
        <v>0.19506999999999999</v>
      </c>
      <c r="AG52">
        <v>0.19506999999999999</v>
      </c>
      <c r="AH52">
        <v>195.07</v>
      </c>
      <c r="AI52">
        <f t="shared" si="2"/>
        <v>78.257398761302042</v>
      </c>
      <c r="AJ52" s="2"/>
      <c r="AN52">
        <v>48091</v>
      </c>
      <c r="AO52" t="s">
        <v>30</v>
      </c>
      <c r="AP52" t="s">
        <v>37</v>
      </c>
      <c r="AQ52">
        <v>3509808</v>
      </c>
      <c r="AR52">
        <v>1</v>
      </c>
      <c r="AS52">
        <v>1.39907</v>
      </c>
      <c r="AT52">
        <v>0.39906999999999998</v>
      </c>
      <c r="AU52">
        <v>399.07</v>
      </c>
      <c r="AV52">
        <f t="shared" si="3"/>
        <v>67.100283060459319</v>
      </c>
      <c r="AW52" s="2"/>
    </row>
    <row r="53" spans="1:49">
      <c r="A53">
        <v>35756</v>
      </c>
      <c r="B53" t="s">
        <v>29</v>
      </c>
      <c r="C53" t="s">
        <v>26</v>
      </c>
      <c r="D53">
        <v>966592</v>
      </c>
      <c r="E53">
        <v>1</v>
      </c>
      <c r="F53">
        <v>1.1709309999999999</v>
      </c>
      <c r="G53">
        <v>0.170930999999999</v>
      </c>
      <c r="H53">
        <v>170.93099999999899</v>
      </c>
      <c r="I53">
        <f t="shared" si="0"/>
        <v>43.143208187807026</v>
      </c>
      <c r="N53">
        <v>55351</v>
      </c>
      <c r="O53" t="s">
        <v>39</v>
      </c>
      <c r="P53" t="s">
        <v>26</v>
      </c>
      <c r="Q53">
        <v>8779920</v>
      </c>
      <c r="R53">
        <v>1.0000659999999999</v>
      </c>
      <c r="S53">
        <v>1.740931</v>
      </c>
      <c r="T53">
        <v>0.740865</v>
      </c>
      <c r="U53">
        <v>740.86500000000001</v>
      </c>
      <c r="V53">
        <f t="shared" si="1"/>
        <v>90.415222250764302</v>
      </c>
      <c r="AA53">
        <v>60134</v>
      </c>
      <c r="AB53" t="s">
        <v>29</v>
      </c>
      <c r="AC53" t="s">
        <v>34</v>
      </c>
      <c r="AD53">
        <v>2000902</v>
      </c>
      <c r="AE53">
        <v>0</v>
      </c>
      <c r="AF53">
        <v>0.194776</v>
      </c>
      <c r="AG53">
        <v>0.194776</v>
      </c>
      <c r="AH53">
        <v>194.77600000000001</v>
      </c>
      <c r="AI53">
        <f t="shared" si="2"/>
        <v>78.375522530328098</v>
      </c>
      <c r="AJ53" s="2"/>
      <c r="AN53">
        <v>48092</v>
      </c>
      <c r="AO53" t="s">
        <v>30</v>
      </c>
      <c r="AP53" t="s">
        <v>37</v>
      </c>
      <c r="AQ53">
        <v>2251092</v>
      </c>
      <c r="AR53">
        <v>2</v>
      </c>
      <c r="AS53">
        <v>2.2630699999999999</v>
      </c>
      <c r="AT53">
        <v>0.26306999999999903</v>
      </c>
      <c r="AU53">
        <v>263.06999999999903</v>
      </c>
      <c r="AV53">
        <f t="shared" si="3"/>
        <v>65.284787296691704</v>
      </c>
      <c r="AW53" s="2"/>
    </row>
    <row r="54" spans="1:49">
      <c r="A54">
        <v>35757</v>
      </c>
      <c r="B54" t="s">
        <v>29</v>
      </c>
      <c r="C54" t="s">
        <v>26</v>
      </c>
      <c r="D54">
        <v>1250776</v>
      </c>
      <c r="E54">
        <v>2</v>
      </c>
      <c r="F54">
        <v>2.6229309999999999</v>
      </c>
      <c r="G54">
        <v>0.62293099999999901</v>
      </c>
      <c r="H54">
        <v>622.93099999999902</v>
      </c>
      <c r="I54">
        <f t="shared" si="0"/>
        <v>15.318973649118064</v>
      </c>
      <c r="N54">
        <v>60159</v>
      </c>
      <c r="O54" t="s">
        <v>33</v>
      </c>
      <c r="P54" t="s">
        <v>38</v>
      </c>
      <c r="Q54">
        <v>3384686</v>
      </c>
      <c r="R54">
        <v>0</v>
      </c>
      <c r="S54">
        <v>0.263658</v>
      </c>
      <c r="T54">
        <v>0.263658</v>
      </c>
      <c r="U54">
        <v>263.65800000000002</v>
      </c>
      <c r="V54">
        <f t="shared" si="1"/>
        <v>97.941670112033151</v>
      </c>
      <c r="AA54">
        <v>39488</v>
      </c>
      <c r="AB54" t="s">
        <v>25</v>
      </c>
      <c r="AC54" t="s">
        <v>39</v>
      </c>
      <c r="AD54">
        <v>2760506</v>
      </c>
      <c r="AE54">
        <v>0</v>
      </c>
      <c r="AF54">
        <v>0.24839600000000001</v>
      </c>
      <c r="AG54">
        <v>0.24839600000000001</v>
      </c>
      <c r="AH54">
        <v>248.39599999999999</v>
      </c>
      <c r="AI54">
        <f t="shared" si="2"/>
        <v>84.787957051976733</v>
      </c>
      <c r="AJ54" s="2"/>
      <c r="AN54">
        <v>48093</v>
      </c>
      <c r="AO54" t="s">
        <v>30</v>
      </c>
      <c r="AP54" t="s">
        <v>37</v>
      </c>
      <c r="AQ54">
        <v>2968904</v>
      </c>
      <c r="AR54">
        <v>3</v>
      </c>
      <c r="AS54">
        <v>3.31507</v>
      </c>
      <c r="AT54">
        <v>0.31506999999999902</v>
      </c>
      <c r="AU54">
        <v>315.06999999999903</v>
      </c>
      <c r="AV54">
        <f t="shared" si="3"/>
        <v>71.891769896868382</v>
      </c>
      <c r="AW54" s="2"/>
    </row>
    <row r="55" spans="1:49">
      <c r="A55">
        <v>35758</v>
      </c>
      <c r="B55" t="s">
        <v>29</v>
      </c>
      <c r="C55" t="s">
        <v>26</v>
      </c>
      <c r="D55">
        <v>768600</v>
      </c>
      <c r="E55">
        <v>3</v>
      </c>
      <c r="F55">
        <v>3.198931</v>
      </c>
      <c r="G55">
        <v>0.198930999999999</v>
      </c>
      <c r="H55">
        <v>198.93099999999899</v>
      </c>
      <c r="I55">
        <f t="shared" si="0"/>
        <v>29.477319456086683</v>
      </c>
      <c r="N55">
        <v>60160</v>
      </c>
      <c r="O55" t="s">
        <v>33</v>
      </c>
      <c r="P55" t="s">
        <v>38</v>
      </c>
      <c r="Q55">
        <v>3408058</v>
      </c>
      <c r="R55">
        <v>1</v>
      </c>
      <c r="S55">
        <v>1.266337</v>
      </c>
      <c r="T55">
        <v>0.26633699999999999</v>
      </c>
      <c r="U55">
        <v>266.33699999999999</v>
      </c>
      <c r="V55">
        <f t="shared" si="1"/>
        <v>97.62601165959974</v>
      </c>
      <c r="AA55">
        <v>58635</v>
      </c>
      <c r="AB55" t="s">
        <v>29</v>
      </c>
      <c r="AC55" t="s">
        <v>39</v>
      </c>
      <c r="AD55">
        <v>1392596</v>
      </c>
      <c r="AE55">
        <v>0</v>
      </c>
      <c r="AF55">
        <v>0.75507000000000002</v>
      </c>
      <c r="AG55">
        <v>0.75507000000000002</v>
      </c>
      <c r="AH55">
        <v>755.07</v>
      </c>
      <c r="AI55">
        <f t="shared" si="2"/>
        <v>14.071098449998841</v>
      </c>
      <c r="AJ55" s="2"/>
      <c r="AN55">
        <v>39558</v>
      </c>
      <c r="AO55" t="s">
        <v>25</v>
      </c>
      <c r="AP55" t="s">
        <v>36</v>
      </c>
      <c r="AQ55">
        <v>1225696</v>
      </c>
      <c r="AR55">
        <v>0</v>
      </c>
      <c r="AS55">
        <v>0.46254499999999998</v>
      </c>
      <c r="AT55">
        <v>0.46254499999999998</v>
      </c>
      <c r="AU55">
        <v>462.54499999999899</v>
      </c>
      <c r="AV55">
        <f t="shared" si="3"/>
        <v>20.21709965381751</v>
      </c>
      <c r="AW55" s="2"/>
    </row>
    <row r="56" spans="1:49">
      <c r="A56">
        <v>47547</v>
      </c>
      <c r="B56" t="s">
        <v>30</v>
      </c>
      <c r="C56" t="s">
        <v>40</v>
      </c>
      <c r="D56">
        <v>477672</v>
      </c>
      <c r="E56" s="3">
        <v>6.0000000000000002E-6</v>
      </c>
      <c r="F56">
        <v>0.11459900000000001</v>
      </c>
      <c r="G56">
        <v>0.114593</v>
      </c>
      <c r="H56">
        <v>114.593</v>
      </c>
      <c r="I56">
        <f t="shared" si="0"/>
        <v>31.802537192771375</v>
      </c>
      <c r="N56">
        <v>60161</v>
      </c>
      <c r="O56" t="s">
        <v>33</v>
      </c>
      <c r="P56" t="s">
        <v>38</v>
      </c>
      <c r="Q56">
        <v>53910</v>
      </c>
      <c r="R56">
        <v>2</v>
      </c>
      <c r="S56">
        <v>2.0043600000000001</v>
      </c>
      <c r="T56">
        <v>4.3600000000001398E-3</v>
      </c>
      <c r="U56">
        <v>4.3600000000001398</v>
      </c>
      <c r="V56">
        <f t="shared" si="1"/>
        <v>94.335013573319799</v>
      </c>
      <c r="AA56">
        <v>39488</v>
      </c>
      <c r="AB56" t="s">
        <v>25</v>
      </c>
      <c r="AC56" t="s">
        <v>39</v>
      </c>
      <c r="AD56">
        <v>2760506</v>
      </c>
      <c r="AE56">
        <v>0</v>
      </c>
      <c r="AF56">
        <v>0.248253</v>
      </c>
      <c r="AG56">
        <v>0.248253</v>
      </c>
      <c r="AH56">
        <v>248.25299999999999</v>
      </c>
      <c r="AI56">
        <f t="shared" si="2"/>
        <v>84.836797057368145</v>
      </c>
      <c r="AJ56" s="2"/>
      <c r="AN56">
        <v>39559</v>
      </c>
      <c r="AO56" t="s">
        <v>25</v>
      </c>
      <c r="AP56" t="s">
        <v>36</v>
      </c>
      <c r="AQ56">
        <v>3029838</v>
      </c>
      <c r="AR56">
        <v>1</v>
      </c>
      <c r="AS56">
        <v>1.275927</v>
      </c>
      <c r="AT56">
        <v>0.27592699999999998</v>
      </c>
      <c r="AU56">
        <v>275.92700000000002</v>
      </c>
      <c r="AV56">
        <f t="shared" si="3"/>
        <v>83.775163241630707</v>
      </c>
      <c r="AW56" s="2"/>
    </row>
    <row r="57" spans="1:49">
      <c r="A57">
        <v>56453</v>
      </c>
      <c r="B57" t="s">
        <v>30</v>
      </c>
      <c r="C57" t="s">
        <v>40</v>
      </c>
      <c r="D57">
        <v>756570</v>
      </c>
      <c r="E57">
        <v>1.000006</v>
      </c>
      <c r="F57">
        <v>1.1704600000000001</v>
      </c>
      <c r="G57">
        <v>0.17045399999999999</v>
      </c>
      <c r="H57">
        <v>170.45400000000001</v>
      </c>
      <c r="I57">
        <f t="shared" si="0"/>
        <v>33.863511683549888</v>
      </c>
      <c r="N57">
        <v>60162</v>
      </c>
      <c r="O57" t="s">
        <v>33</v>
      </c>
      <c r="P57" t="s">
        <v>38</v>
      </c>
      <c r="Q57">
        <v>1302</v>
      </c>
      <c r="R57">
        <v>3</v>
      </c>
      <c r="S57">
        <v>3.0004870000000001</v>
      </c>
      <c r="T57">
        <v>4.87000000000126E-4</v>
      </c>
      <c r="U57">
        <v>0.487000000000126</v>
      </c>
      <c r="V57">
        <f t="shared" si="1"/>
        <v>20.397272442884866</v>
      </c>
      <c r="AA57">
        <v>58635</v>
      </c>
      <c r="AB57" t="s">
        <v>29</v>
      </c>
      <c r="AC57" t="s">
        <v>39</v>
      </c>
      <c r="AD57">
        <v>1242396</v>
      </c>
      <c r="AE57">
        <v>1.145E-3</v>
      </c>
      <c r="AF57">
        <v>0.75592700000000002</v>
      </c>
      <c r="AG57">
        <v>0.75478199999999995</v>
      </c>
      <c r="AH57">
        <v>754.78200000000004</v>
      </c>
      <c r="AI57">
        <f t="shared" si="2"/>
        <v>12.558234361771841</v>
      </c>
      <c r="AJ57" s="2"/>
      <c r="AN57">
        <v>39560</v>
      </c>
      <c r="AO57" t="s">
        <v>25</v>
      </c>
      <c r="AP57" t="s">
        <v>36</v>
      </c>
      <c r="AQ57">
        <v>8415594</v>
      </c>
      <c r="AR57">
        <v>2</v>
      </c>
      <c r="AS57">
        <v>2.7359270000000002</v>
      </c>
      <c r="AT57">
        <v>0.735927</v>
      </c>
      <c r="AU57">
        <v>735.92700000000002</v>
      </c>
      <c r="AV57">
        <f t="shared" si="3"/>
        <v>87.244912662288939</v>
      </c>
      <c r="AW57" s="2"/>
    </row>
    <row r="58" spans="1:49">
      <c r="A58">
        <v>50889</v>
      </c>
      <c r="B58" t="s">
        <v>30</v>
      </c>
      <c r="C58" t="s">
        <v>40</v>
      </c>
      <c r="D58">
        <v>3546278</v>
      </c>
      <c r="E58">
        <v>2.000006</v>
      </c>
      <c r="F58">
        <v>2.6224599999999998</v>
      </c>
      <c r="G58">
        <v>0.62245399999999895</v>
      </c>
      <c r="H58">
        <v>622.45399999999904</v>
      </c>
      <c r="I58">
        <f t="shared" si="0"/>
        <v>43.466591875853041</v>
      </c>
      <c r="N58">
        <v>55350</v>
      </c>
      <c r="O58" t="s">
        <v>39</v>
      </c>
      <c r="P58" t="s">
        <v>26</v>
      </c>
      <c r="Q58">
        <v>3274816</v>
      </c>
      <c r="R58">
        <v>0</v>
      </c>
      <c r="S58">
        <v>0.25579099999999999</v>
      </c>
      <c r="T58">
        <v>0.25579099999999999</v>
      </c>
      <c r="U58">
        <v>255.791</v>
      </c>
      <c r="V58">
        <f t="shared" si="1"/>
        <v>97.676866196425991</v>
      </c>
      <c r="AA58">
        <v>44237</v>
      </c>
      <c r="AB58" t="s">
        <v>27</v>
      </c>
      <c r="AC58" t="s">
        <v>32</v>
      </c>
      <c r="AD58">
        <v>223104</v>
      </c>
      <c r="AE58">
        <v>0</v>
      </c>
      <c r="AF58">
        <v>0.28745999999999999</v>
      </c>
      <c r="AG58">
        <v>0.28745999999999999</v>
      </c>
      <c r="AH58">
        <v>287.45999999999998</v>
      </c>
      <c r="AI58">
        <f t="shared" si="2"/>
        <v>5.9213401429764145</v>
      </c>
      <c r="AJ58" s="2"/>
      <c r="AN58">
        <v>39561</v>
      </c>
      <c r="AO58" t="s">
        <v>25</v>
      </c>
      <c r="AP58" t="s">
        <v>36</v>
      </c>
      <c r="AQ58">
        <v>2021326</v>
      </c>
      <c r="AR58">
        <v>3</v>
      </c>
      <c r="AS58">
        <v>3.1959270000000002</v>
      </c>
      <c r="AT58">
        <v>0.19592699999999999</v>
      </c>
      <c r="AU58">
        <v>195.92699999999999</v>
      </c>
      <c r="AV58">
        <f t="shared" si="3"/>
        <v>78.710405050214817</v>
      </c>
      <c r="AW58" s="2"/>
    </row>
    <row r="59" spans="1:49">
      <c r="A59">
        <v>43758</v>
      </c>
      <c r="B59" t="s">
        <v>30</v>
      </c>
      <c r="C59" t="s">
        <v>40</v>
      </c>
      <c r="D59">
        <v>1238746</v>
      </c>
      <c r="E59">
        <v>3.000006</v>
      </c>
      <c r="F59">
        <v>3.1585990000000002</v>
      </c>
      <c r="G59">
        <v>0.15859300000000001</v>
      </c>
      <c r="H59">
        <v>158.59299999999999</v>
      </c>
      <c r="I59">
        <f t="shared" si="0"/>
        <v>59.592049825703612</v>
      </c>
      <c r="N59">
        <v>55351</v>
      </c>
      <c r="O59" t="s">
        <v>39</v>
      </c>
      <c r="P59" t="s">
        <v>26</v>
      </c>
      <c r="Q59">
        <v>8776950</v>
      </c>
      <c r="R59">
        <v>0.99999899999999997</v>
      </c>
      <c r="S59">
        <v>1.68852</v>
      </c>
      <c r="T59">
        <v>0.68852100000000005</v>
      </c>
      <c r="U59">
        <v>688.52099999999996</v>
      </c>
      <c r="V59">
        <f t="shared" si="1"/>
        <v>97.256023172938356</v>
      </c>
      <c r="AA59">
        <v>39247</v>
      </c>
      <c r="AB59" t="s">
        <v>27</v>
      </c>
      <c r="AC59" t="s">
        <v>32</v>
      </c>
      <c r="AD59">
        <v>6002106</v>
      </c>
      <c r="AE59">
        <v>0</v>
      </c>
      <c r="AF59">
        <v>1.4640740000000001</v>
      </c>
      <c r="AG59">
        <v>1.4640740000000001</v>
      </c>
      <c r="AH59">
        <v>1464.0740000000001</v>
      </c>
      <c r="AI59">
        <f t="shared" si="2"/>
        <v>31.277404483914619</v>
      </c>
      <c r="AJ59" s="2"/>
      <c r="AN59">
        <v>44237</v>
      </c>
      <c r="AO59" t="s">
        <v>27</v>
      </c>
      <c r="AP59" t="s">
        <v>37</v>
      </c>
      <c r="AQ59">
        <v>2326528</v>
      </c>
      <c r="AR59">
        <v>0</v>
      </c>
      <c r="AS59">
        <v>0.50346000000000002</v>
      </c>
      <c r="AT59">
        <v>0.50346000000000002</v>
      </c>
      <c r="AU59">
        <v>503.46</v>
      </c>
      <c r="AV59">
        <f t="shared" si="3"/>
        <v>35.256028284272837</v>
      </c>
      <c r="AW59" s="2"/>
    </row>
    <row r="60" spans="1:49">
      <c r="A60">
        <v>38976</v>
      </c>
      <c r="B60" t="s">
        <v>25</v>
      </c>
      <c r="C60" t="s">
        <v>34</v>
      </c>
      <c r="D60">
        <v>2229904</v>
      </c>
      <c r="E60">
        <v>0</v>
      </c>
      <c r="F60">
        <v>0.74393100000000001</v>
      </c>
      <c r="G60">
        <v>0.74393100000000001</v>
      </c>
      <c r="H60">
        <v>743.93100000000004</v>
      </c>
      <c r="I60">
        <f t="shared" si="0"/>
        <v>22.868810928449683</v>
      </c>
      <c r="N60">
        <v>44317</v>
      </c>
      <c r="O60" t="s">
        <v>30</v>
      </c>
      <c r="P60" t="s">
        <v>32</v>
      </c>
      <c r="Q60">
        <v>2644520</v>
      </c>
      <c r="R60">
        <v>0</v>
      </c>
      <c r="S60">
        <v>0.214226</v>
      </c>
      <c r="T60">
        <v>0.214226</v>
      </c>
      <c r="U60">
        <v>214.226</v>
      </c>
      <c r="V60">
        <f t="shared" si="1"/>
        <v>94.18131518014269</v>
      </c>
      <c r="AA60">
        <v>39249</v>
      </c>
      <c r="AB60" t="s">
        <v>27</v>
      </c>
      <c r="AC60" t="s">
        <v>32</v>
      </c>
      <c r="AD60">
        <v>3998952</v>
      </c>
      <c r="AE60">
        <v>1.9999990000000001</v>
      </c>
      <c r="AF60">
        <v>2.9200689999999998</v>
      </c>
      <c r="AG60">
        <v>0.92006999999999906</v>
      </c>
      <c r="AH60">
        <v>920.06999999999903</v>
      </c>
      <c r="AI60">
        <f t="shared" si="2"/>
        <v>33.160066646593506</v>
      </c>
      <c r="AJ60" s="2"/>
      <c r="AN60">
        <v>48090</v>
      </c>
      <c r="AO60" t="s">
        <v>30</v>
      </c>
      <c r="AP60" t="s">
        <v>37</v>
      </c>
      <c r="AQ60">
        <v>3877948</v>
      </c>
      <c r="AR60">
        <v>7.5600000000000005E-4</v>
      </c>
      <c r="AS60">
        <v>0.59146399999999999</v>
      </c>
      <c r="AT60">
        <v>0.59070800000000001</v>
      </c>
      <c r="AU60">
        <v>590.70799999999997</v>
      </c>
      <c r="AV60">
        <f t="shared" si="3"/>
        <v>50.086329055424812</v>
      </c>
      <c r="AW60" s="2"/>
    </row>
    <row r="61" spans="1:49">
      <c r="A61">
        <v>38977</v>
      </c>
      <c r="B61" t="s">
        <v>25</v>
      </c>
      <c r="C61" t="s">
        <v>34</v>
      </c>
      <c r="D61">
        <v>666320</v>
      </c>
      <c r="E61">
        <v>1</v>
      </c>
      <c r="F61">
        <v>1.147931</v>
      </c>
      <c r="G61">
        <v>0.14793100000000001</v>
      </c>
      <c r="H61">
        <v>147.93100000000001</v>
      </c>
      <c r="I61">
        <f t="shared" si="0"/>
        <v>34.364792802472095</v>
      </c>
      <c r="N61">
        <v>44318</v>
      </c>
      <c r="O61" t="s">
        <v>30</v>
      </c>
      <c r="P61" t="s">
        <v>32</v>
      </c>
      <c r="Q61">
        <v>20008142</v>
      </c>
      <c r="R61">
        <v>1</v>
      </c>
      <c r="S61">
        <v>2.6030120000000001</v>
      </c>
      <c r="T61">
        <v>1.6030120000000001</v>
      </c>
      <c r="U61">
        <v>1603.0119999999999</v>
      </c>
      <c r="V61">
        <f t="shared" si="1"/>
        <v>95.22699091165471</v>
      </c>
      <c r="AA61">
        <v>39250</v>
      </c>
      <c r="AB61" t="s">
        <v>27</v>
      </c>
      <c r="AC61" t="s">
        <v>32</v>
      </c>
      <c r="AD61">
        <v>2071926</v>
      </c>
      <c r="AE61">
        <v>2.9999989999999999</v>
      </c>
      <c r="AF61">
        <v>3.5080689999999999</v>
      </c>
      <c r="AG61">
        <v>0.50807000000000002</v>
      </c>
      <c r="AH61">
        <v>508.07</v>
      </c>
      <c r="AI61">
        <f t="shared" si="2"/>
        <v>31.112919270090121</v>
      </c>
      <c r="AJ61" s="2"/>
      <c r="AN61">
        <v>48091</v>
      </c>
      <c r="AO61" t="s">
        <v>30</v>
      </c>
      <c r="AP61" t="s">
        <v>37</v>
      </c>
      <c r="AQ61">
        <v>3509808</v>
      </c>
      <c r="AR61">
        <v>1.0005329999999999</v>
      </c>
      <c r="AS61">
        <v>1.3994599999999999</v>
      </c>
      <c r="AT61">
        <v>0.39892699999999998</v>
      </c>
      <c r="AU61">
        <v>398.92700000000002</v>
      </c>
      <c r="AV61">
        <f t="shared" si="3"/>
        <v>67.124335933485327</v>
      </c>
      <c r="AW61" s="2"/>
    </row>
    <row r="62" spans="1:49">
      <c r="A62">
        <v>38978</v>
      </c>
      <c r="B62" t="s">
        <v>25</v>
      </c>
      <c r="C62" t="s">
        <v>34</v>
      </c>
      <c r="D62">
        <v>592522</v>
      </c>
      <c r="E62">
        <v>2</v>
      </c>
      <c r="F62">
        <v>2.1319309999999998</v>
      </c>
      <c r="G62">
        <v>0.13193099999999899</v>
      </c>
      <c r="H62">
        <v>131.93099999999899</v>
      </c>
      <c r="I62">
        <f t="shared" si="0"/>
        <v>34.264760416015548</v>
      </c>
      <c r="N62">
        <v>47311</v>
      </c>
      <c r="O62" t="s">
        <v>25</v>
      </c>
      <c r="P62" t="s">
        <v>33</v>
      </c>
      <c r="Q62">
        <v>3025270</v>
      </c>
      <c r="R62">
        <v>0</v>
      </c>
      <c r="S62">
        <v>0.32466200000000001</v>
      </c>
      <c r="T62">
        <v>0.32466200000000001</v>
      </c>
      <c r="U62">
        <v>324.66199999999998</v>
      </c>
      <c r="V62">
        <f t="shared" si="1"/>
        <v>71.09233108141602</v>
      </c>
      <c r="AA62">
        <v>48090</v>
      </c>
      <c r="AB62" t="s">
        <v>30</v>
      </c>
      <c r="AC62" t="s">
        <v>37</v>
      </c>
      <c r="AD62">
        <v>1040192</v>
      </c>
      <c r="AE62">
        <v>0</v>
      </c>
      <c r="AF62">
        <v>0.29507499999999998</v>
      </c>
      <c r="AG62">
        <v>0.29507499999999998</v>
      </c>
      <c r="AH62">
        <v>295.07499999999999</v>
      </c>
      <c r="AI62">
        <f t="shared" si="2"/>
        <v>26.894976383122938</v>
      </c>
      <c r="AJ62" s="2"/>
      <c r="AN62">
        <v>48092</v>
      </c>
      <c r="AO62" t="s">
        <v>30</v>
      </c>
      <c r="AP62" t="s">
        <v>37</v>
      </c>
      <c r="AQ62">
        <v>2251092</v>
      </c>
      <c r="AR62">
        <v>2.0005329999999999</v>
      </c>
      <c r="AS62">
        <v>2.2634599999999998</v>
      </c>
      <c r="AT62">
        <v>0.26292699999999902</v>
      </c>
      <c r="AU62">
        <v>262.926999999999</v>
      </c>
      <c r="AV62">
        <f t="shared" si="3"/>
        <v>65.320294203869096</v>
      </c>
      <c r="AW62" s="2"/>
    </row>
    <row r="63" spans="1:49">
      <c r="A63">
        <v>38979</v>
      </c>
      <c r="B63" t="s">
        <v>25</v>
      </c>
      <c r="C63" t="s">
        <v>34</v>
      </c>
      <c r="D63">
        <v>755964</v>
      </c>
      <c r="E63">
        <v>3</v>
      </c>
      <c r="F63">
        <v>3.1999309999999999</v>
      </c>
      <c r="G63">
        <v>0.199930999999999</v>
      </c>
      <c r="H63">
        <v>199.93099999999899</v>
      </c>
      <c r="I63">
        <f t="shared" si="0"/>
        <v>28.847690490328684</v>
      </c>
      <c r="N63">
        <v>35226</v>
      </c>
      <c r="O63" t="s">
        <v>39</v>
      </c>
      <c r="P63" t="s">
        <v>25</v>
      </c>
      <c r="Q63">
        <v>5162252</v>
      </c>
      <c r="R63">
        <v>3.1340000000000001E-3</v>
      </c>
      <c r="S63">
        <v>1.0760000000000001</v>
      </c>
      <c r="T63">
        <v>1.0728660000000001</v>
      </c>
      <c r="U63">
        <v>1072.866</v>
      </c>
      <c r="V63">
        <f t="shared" si="1"/>
        <v>36.709949963680806</v>
      </c>
      <c r="AA63">
        <v>48091</v>
      </c>
      <c r="AB63" t="s">
        <v>30</v>
      </c>
      <c r="AC63" t="s">
        <v>37</v>
      </c>
      <c r="AD63">
        <v>3025044</v>
      </c>
      <c r="AE63">
        <v>1</v>
      </c>
      <c r="AF63">
        <v>1.7310700000000001</v>
      </c>
      <c r="AG63">
        <v>0.73107</v>
      </c>
      <c r="AH63">
        <v>731.07</v>
      </c>
      <c r="AI63">
        <f t="shared" si="2"/>
        <v>31.569144063346364</v>
      </c>
      <c r="AJ63" s="2"/>
      <c r="AN63">
        <v>48093</v>
      </c>
      <c r="AO63" t="s">
        <v>30</v>
      </c>
      <c r="AP63" t="s">
        <v>37</v>
      </c>
      <c r="AQ63">
        <v>2968904</v>
      </c>
      <c r="AR63">
        <v>3.0005329999999999</v>
      </c>
      <c r="AS63">
        <v>3.3154599999999999</v>
      </c>
      <c r="AT63">
        <v>0.31492699999999901</v>
      </c>
      <c r="AU63">
        <v>314.926999999999</v>
      </c>
      <c r="AV63">
        <f t="shared" si="3"/>
        <v>71.924414043274538</v>
      </c>
      <c r="AW63" s="2"/>
    </row>
    <row r="64" spans="1:49">
      <c r="A64">
        <v>56625</v>
      </c>
      <c r="B64" t="s">
        <v>27</v>
      </c>
      <c r="C64" t="s">
        <v>28</v>
      </c>
      <c r="D64">
        <v>4092124</v>
      </c>
      <c r="E64" s="3">
        <v>6.0000000000000002E-6</v>
      </c>
      <c r="F64">
        <v>0.74346000000000001</v>
      </c>
      <c r="G64">
        <v>0.74345399999999995</v>
      </c>
      <c r="H64">
        <v>743.45399999999995</v>
      </c>
      <c r="I64">
        <f t="shared" si="0"/>
        <v>41.993759488545187</v>
      </c>
      <c r="N64">
        <v>47312</v>
      </c>
      <c r="O64" t="s">
        <v>25</v>
      </c>
      <c r="P64" t="s">
        <v>33</v>
      </c>
      <c r="Q64">
        <v>3230428</v>
      </c>
      <c r="R64">
        <v>0.99999899999999997</v>
      </c>
      <c r="S64">
        <v>1.3044340000000001</v>
      </c>
      <c r="T64">
        <v>0.30443500000000001</v>
      </c>
      <c r="U64">
        <v>304.435</v>
      </c>
      <c r="V64">
        <f t="shared" si="1"/>
        <v>80.957214895780297</v>
      </c>
      <c r="AA64">
        <v>48092</v>
      </c>
      <c r="AB64" t="s">
        <v>30</v>
      </c>
      <c r="AC64" t="s">
        <v>37</v>
      </c>
      <c r="AD64">
        <v>2456650</v>
      </c>
      <c r="AE64">
        <v>2</v>
      </c>
      <c r="AF64">
        <v>2.5590700000000002</v>
      </c>
      <c r="AG64">
        <v>0.55906999999999996</v>
      </c>
      <c r="AH64">
        <v>559.07000000000005</v>
      </c>
      <c r="AI64">
        <f t="shared" si="2"/>
        <v>33.524875373737302</v>
      </c>
      <c r="AJ64" s="2"/>
      <c r="AN64">
        <v>54395</v>
      </c>
      <c r="AO64" t="s">
        <v>27</v>
      </c>
      <c r="AP64" t="s">
        <v>28</v>
      </c>
      <c r="AQ64">
        <v>1754928</v>
      </c>
      <c r="AR64">
        <v>0</v>
      </c>
      <c r="AS64">
        <v>0.268069</v>
      </c>
      <c r="AT64">
        <v>0.268069</v>
      </c>
      <c r="AU64">
        <v>268.06900000000002</v>
      </c>
      <c r="AV64">
        <f t="shared" si="3"/>
        <v>49.946238042957219</v>
      </c>
      <c r="AW64" s="2"/>
    </row>
    <row r="65" spans="1:49">
      <c r="A65">
        <v>53816</v>
      </c>
      <c r="B65" t="s">
        <v>27</v>
      </c>
      <c r="C65" t="s">
        <v>28</v>
      </c>
      <c r="D65">
        <v>859066</v>
      </c>
      <c r="E65">
        <v>1.000095</v>
      </c>
      <c r="F65">
        <v>1.1474599999999999</v>
      </c>
      <c r="G65">
        <v>0.147364999999999</v>
      </c>
      <c r="H65">
        <v>147.36499999999899</v>
      </c>
      <c r="I65">
        <f t="shared" si="0"/>
        <v>44.475645115073846</v>
      </c>
      <c r="N65">
        <v>47313</v>
      </c>
      <c r="O65" t="s">
        <v>25</v>
      </c>
      <c r="P65" t="s">
        <v>33</v>
      </c>
      <c r="Q65">
        <v>4996358</v>
      </c>
      <c r="R65">
        <v>1.9999990000000001</v>
      </c>
      <c r="S65">
        <v>2.4088590000000001</v>
      </c>
      <c r="T65">
        <v>0.40886</v>
      </c>
      <c r="U65">
        <v>408.86</v>
      </c>
      <c r="V65">
        <f t="shared" si="1"/>
        <v>93.232858194411733</v>
      </c>
      <c r="AA65">
        <v>48093</v>
      </c>
      <c r="AB65" t="s">
        <v>30</v>
      </c>
      <c r="AC65" t="s">
        <v>37</v>
      </c>
      <c r="AD65">
        <v>2776610</v>
      </c>
      <c r="AE65">
        <v>3</v>
      </c>
      <c r="AF65">
        <v>3.6750699999999998</v>
      </c>
      <c r="AG65">
        <v>0.67506999999999895</v>
      </c>
      <c r="AH65">
        <v>675.06999999999903</v>
      </c>
      <c r="AI65">
        <f t="shared" si="2"/>
        <v>31.380231901008923</v>
      </c>
      <c r="AJ65" s="2"/>
      <c r="AN65">
        <v>53252</v>
      </c>
      <c r="AO65" t="s">
        <v>30</v>
      </c>
      <c r="AP65" t="s">
        <v>35</v>
      </c>
      <c r="AQ65">
        <v>2756854</v>
      </c>
      <c r="AR65">
        <v>0</v>
      </c>
      <c r="AS65">
        <v>0.28287800000000002</v>
      </c>
      <c r="AT65">
        <v>0.28287800000000002</v>
      </c>
      <c r="AU65">
        <v>282.87799999999999</v>
      </c>
      <c r="AV65">
        <f t="shared" si="3"/>
        <v>74.354056628845967</v>
      </c>
      <c r="AW65" s="2"/>
    </row>
    <row r="66" spans="1:49">
      <c r="A66">
        <v>54088</v>
      </c>
      <c r="B66" t="s">
        <v>27</v>
      </c>
      <c r="C66" t="s">
        <v>28</v>
      </c>
      <c r="D66">
        <v>765756</v>
      </c>
      <c r="E66">
        <v>2.0000100000000001</v>
      </c>
      <c r="F66">
        <v>2.1314639999999998</v>
      </c>
      <c r="G66">
        <v>0.13145399999999899</v>
      </c>
      <c r="H66">
        <v>131.45399999999901</v>
      </c>
      <c r="I66">
        <f t="shared" si="0"/>
        <v>44.443338648286996</v>
      </c>
      <c r="N66">
        <v>47314</v>
      </c>
      <c r="O66" t="s">
        <v>25</v>
      </c>
      <c r="P66" t="s">
        <v>33</v>
      </c>
      <c r="Q66">
        <v>1302</v>
      </c>
      <c r="R66">
        <v>2.9999989999999999</v>
      </c>
      <c r="S66">
        <v>3.0013580000000002</v>
      </c>
      <c r="T66">
        <v>1.35900000000033E-3</v>
      </c>
      <c r="U66">
        <v>1.3590000000003299</v>
      </c>
      <c r="V66">
        <f t="shared" si="1"/>
        <v>7.3093978511295719</v>
      </c>
      <c r="AA66">
        <v>48090</v>
      </c>
      <c r="AB66" t="s">
        <v>30</v>
      </c>
      <c r="AC66" t="s">
        <v>37</v>
      </c>
      <c r="AD66">
        <v>1040192</v>
      </c>
      <c r="AE66">
        <v>0</v>
      </c>
      <c r="AF66">
        <v>0.294931</v>
      </c>
      <c r="AG66">
        <v>0.294931</v>
      </c>
      <c r="AH66">
        <v>294.93099999999998</v>
      </c>
      <c r="AI66">
        <f t="shared" si="2"/>
        <v>26.90810784980216</v>
      </c>
      <c r="AJ66" s="2"/>
      <c r="AN66">
        <v>53253</v>
      </c>
      <c r="AO66" t="s">
        <v>30</v>
      </c>
      <c r="AP66" t="s">
        <v>35</v>
      </c>
      <c r="AQ66">
        <v>3309654</v>
      </c>
      <c r="AR66">
        <v>1</v>
      </c>
      <c r="AS66">
        <v>1.34307</v>
      </c>
      <c r="AT66">
        <v>0.34306999999999999</v>
      </c>
      <c r="AU66">
        <v>343.07</v>
      </c>
      <c r="AV66">
        <f t="shared" si="3"/>
        <v>73.602052432243241</v>
      </c>
      <c r="AW66" s="2"/>
    </row>
    <row r="67" spans="1:49">
      <c r="A67">
        <v>58826</v>
      </c>
      <c r="B67" t="s">
        <v>27</v>
      </c>
      <c r="C67" t="s">
        <v>28</v>
      </c>
      <c r="D67">
        <v>967708</v>
      </c>
      <c r="E67">
        <v>3.000006</v>
      </c>
      <c r="F67">
        <v>3.1994600000000002</v>
      </c>
      <c r="G67">
        <v>0.19945399999999999</v>
      </c>
      <c r="H67">
        <v>199.45400000000001</v>
      </c>
      <c r="I67">
        <f t="shared" si="0"/>
        <v>37.016184799737658</v>
      </c>
      <c r="N67">
        <v>60159</v>
      </c>
      <c r="O67" t="s">
        <v>33</v>
      </c>
      <c r="P67" t="s">
        <v>38</v>
      </c>
      <c r="Q67">
        <v>7258380</v>
      </c>
      <c r="R67">
        <v>0</v>
      </c>
      <c r="S67">
        <v>0.58378300000000005</v>
      </c>
      <c r="T67">
        <v>0.58378300000000005</v>
      </c>
      <c r="U67">
        <v>583.78300000000002</v>
      </c>
      <c r="V67">
        <f t="shared" si="1"/>
        <v>94.858953888233074</v>
      </c>
      <c r="AA67">
        <v>48091</v>
      </c>
      <c r="AB67" t="s">
        <v>30</v>
      </c>
      <c r="AC67" t="s">
        <v>37</v>
      </c>
      <c r="AD67">
        <v>3025044</v>
      </c>
      <c r="AE67">
        <v>1</v>
      </c>
      <c r="AF67">
        <v>1.7309270000000001</v>
      </c>
      <c r="AG67">
        <v>0.73092699999999999</v>
      </c>
      <c r="AH67">
        <v>730.92700000000002</v>
      </c>
      <c r="AI67">
        <f t="shared" si="2"/>
        <v>31.575320312959608</v>
      </c>
      <c r="AJ67" s="2"/>
      <c r="AN67">
        <v>53254</v>
      </c>
      <c r="AO67" t="s">
        <v>30</v>
      </c>
      <c r="AP67" t="s">
        <v>35</v>
      </c>
      <c r="AQ67">
        <v>13889340</v>
      </c>
      <c r="AR67">
        <v>2</v>
      </c>
      <c r="AS67">
        <v>3.1750699999999998</v>
      </c>
      <c r="AT67">
        <v>1.1750699999999901</v>
      </c>
      <c r="AU67">
        <v>1175.07</v>
      </c>
      <c r="AV67">
        <f t="shared" si="3"/>
        <v>90.179525167583108</v>
      </c>
      <c r="AW67" s="2"/>
    </row>
    <row r="68" spans="1:49">
      <c r="A68">
        <v>49789</v>
      </c>
      <c r="B68" t="s">
        <v>25</v>
      </c>
      <c r="C68" t="s">
        <v>39</v>
      </c>
      <c r="D68">
        <v>1334932</v>
      </c>
      <c r="E68">
        <v>0</v>
      </c>
      <c r="F68">
        <v>0.35160799999999998</v>
      </c>
      <c r="G68">
        <v>0.35160799999999998</v>
      </c>
      <c r="H68">
        <v>351.608</v>
      </c>
      <c r="I68">
        <f t="shared" si="0"/>
        <v>28.966129611358742</v>
      </c>
      <c r="N68">
        <v>60160</v>
      </c>
      <c r="O68" t="s">
        <v>33</v>
      </c>
      <c r="P68" t="s">
        <v>38</v>
      </c>
      <c r="Q68">
        <v>2280358</v>
      </c>
      <c r="R68">
        <v>1.0000020000000001</v>
      </c>
      <c r="S68">
        <v>1.2259310000000001</v>
      </c>
      <c r="T68">
        <v>0.22592899999999999</v>
      </c>
      <c r="U68">
        <v>225.929</v>
      </c>
      <c r="V68">
        <f t="shared" si="1"/>
        <v>77.005390430144814</v>
      </c>
      <c r="AA68">
        <v>48092</v>
      </c>
      <c r="AB68" t="s">
        <v>30</v>
      </c>
      <c r="AC68" t="s">
        <v>37</v>
      </c>
      <c r="AD68">
        <v>2456650</v>
      </c>
      <c r="AE68">
        <v>2</v>
      </c>
      <c r="AF68">
        <v>2.5589270000000002</v>
      </c>
      <c r="AG68">
        <v>0.55892699999999995</v>
      </c>
      <c r="AH68">
        <v>558.92700000000002</v>
      </c>
      <c r="AI68">
        <f t="shared" si="2"/>
        <v>33.533452624752982</v>
      </c>
      <c r="AJ68" s="2"/>
      <c r="AN68">
        <v>53252</v>
      </c>
      <c r="AO68" t="s">
        <v>30</v>
      </c>
      <c r="AP68" t="s">
        <v>35</v>
      </c>
      <c r="AQ68">
        <v>2756854</v>
      </c>
      <c r="AR68">
        <v>0</v>
      </c>
      <c r="AS68">
        <v>0.28273500000000001</v>
      </c>
      <c r="AT68">
        <v>0.28273500000000001</v>
      </c>
      <c r="AU68">
        <v>282.73500000000001</v>
      </c>
      <c r="AV68">
        <f t="shared" si="3"/>
        <v>74.391662974356507</v>
      </c>
      <c r="AW68" s="2"/>
    </row>
    <row r="69" spans="1:49">
      <c r="A69">
        <v>46060</v>
      </c>
      <c r="B69" t="s">
        <v>25</v>
      </c>
      <c r="C69" t="s">
        <v>39</v>
      </c>
      <c r="D69">
        <v>387016</v>
      </c>
      <c r="E69">
        <v>1</v>
      </c>
      <c r="F69">
        <v>1.167608</v>
      </c>
      <c r="G69">
        <v>0.16760799999999901</v>
      </c>
      <c r="H69">
        <v>167.60799999999901</v>
      </c>
      <c r="I69">
        <f t="shared" ref="I69:I132" si="4">D69/H69*1000*8 /1024 /1024</f>
        <v>17.616687472592403</v>
      </c>
      <c r="N69">
        <v>60161</v>
      </c>
      <c r="O69" t="s">
        <v>33</v>
      </c>
      <c r="P69" t="s">
        <v>38</v>
      </c>
      <c r="Q69">
        <v>71752</v>
      </c>
      <c r="R69">
        <v>2</v>
      </c>
      <c r="S69">
        <v>2.0459309999999999</v>
      </c>
      <c r="T69">
        <v>4.5930999999999902E-2</v>
      </c>
      <c r="U69">
        <v>45.930999999999898</v>
      </c>
      <c r="V69">
        <f t="shared" ref="V69:V103" si="5">Q69/U69*1000*8 /1024 /1024</f>
        <v>11.918406226867502</v>
      </c>
      <c r="AA69">
        <v>48093</v>
      </c>
      <c r="AB69" t="s">
        <v>30</v>
      </c>
      <c r="AC69" t="s">
        <v>37</v>
      </c>
      <c r="AD69">
        <v>2776610</v>
      </c>
      <c r="AE69">
        <v>3</v>
      </c>
      <c r="AF69">
        <v>3.6749269999999998</v>
      </c>
      <c r="AG69">
        <v>0.67492699999999906</v>
      </c>
      <c r="AH69">
        <v>674.926999999999</v>
      </c>
      <c r="AI69">
        <f t="shared" ref="AI69:AI94" si="6">AD69/AH69*1000*8 /1024 /1024</f>
        <v>31.386880580291042</v>
      </c>
      <c r="AJ69" s="2"/>
      <c r="AN69">
        <v>53253</v>
      </c>
      <c r="AO69" t="s">
        <v>30</v>
      </c>
      <c r="AP69" t="s">
        <v>35</v>
      </c>
      <c r="AQ69">
        <v>3309654</v>
      </c>
      <c r="AR69">
        <v>1</v>
      </c>
      <c r="AS69">
        <v>1.342927</v>
      </c>
      <c r="AT69">
        <v>0.34292699999999998</v>
      </c>
      <c r="AU69">
        <v>342.926999999999</v>
      </c>
      <c r="AV69">
        <f t="shared" ref="AV69:AV132" si="7">AQ69/AU69*1000*8 /1024 /1024</f>
        <v>73.632744368130133</v>
      </c>
      <c r="AW69" s="2"/>
    </row>
    <row r="70" spans="1:49">
      <c r="A70">
        <v>41734</v>
      </c>
      <c r="B70" t="s">
        <v>25</v>
      </c>
      <c r="C70" t="s">
        <v>39</v>
      </c>
      <c r="D70">
        <v>2622696</v>
      </c>
      <c r="E70">
        <v>2</v>
      </c>
      <c r="F70">
        <v>2.8196080000000001</v>
      </c>
      <c r="G70">
        <v>0.819608</v>
      </c>
      <c r="H70">
        <v>819.60799999999995</v>
      </c>
      <c r="I70">
        <f t="shared" si="4"/>
        <v>24.413600793954245</v>
      </c>
      <c r="N70">
        <v>39717</v>
      </c>
      <c r="O70" t="s">
        <v>30</v>
      </c>
      <c r="P70" t="s">
        <v>31</v>
      </c>
      <c r="Q70">
        <v>2464662</v>
      </c>
      <c r="R70">
        <v>0</v>
      </c>
      <c r="S70">
        <v>0.230931</v>
      </c>
      <c r="T70">
        <v>0.230931</v>
      </c>
      <c r="U70">
        <v>230.93099999999899</v>
      </c>
      <c r="V70">
        <f t="shared" si="5"/>
        <v>81.426394828670766</v>
      </c>
      <c r="AA70">
        <v>39247</v>
      </c>
      <c r="AB70" t="s">
        <v>27</v>
      </c>
      <c r="AC70" t="s">
        <v>32</v>
      </c>
      <c r="AD70">
        <v>6002106</v>
      </c>
      <c r="AE70">
        <v>0</v>
      </c>
      <c r="AF70">
        <v>1.4639310000000001</v>
      </c>
      <c r="AG70">
        <v>1.4639310000000001</v>
      </c>
      <c r="AH70">
        <v>1463.931</v>
      </c>
      <c r="AI70">
        <f t="shared" si="6"/>
        <v>31.280459729579338</v>
      </c>
      <c r="AJ70" s="2"/>
      <c r="AN70">
        <v>53254</v>
      </c>
      <c r="AO70" t="s">
        <v>30</v>
      </c>
      <c r="AP70" t="s">
        <v>35</v>
      </c>
      <c r="AQ70">
        <v>13889340</v>
      </c>
      <c r="AR70">
        <v>2</v>
      </c>
      <c r="AS70">
        <v>3.1749269999999998</v>
      </c>
      <c r="AT70">
        <v>1.1749269999999901</v>
      </c>
      <c r="AU70">
        <v>1174.9269999999999</v>
      </c>
      <c r="AV70">
        <f t="shared" si="7"/>
        <v>90.190500889563253</v>
      </c>
      <c r="AW70" s="2"/>
    </row>
    <row r="71" spans="1:49">
      <c r="A71">
        <v>51373</v>
      </c>
      <c r="B71" t="s">
        <v>25</v>
      </c>
      <c r="C71" t="s">
        <v>39</v>
      </c>
      <c r="D71">
        <v>846578</v>
      </c>
      <c r="E71">
        <v>3</v>
      </c>
      <c r="F71">
        <v>3.203608</v>
      </c>
      <c r="G71">
        <v>0.20360800000000001</v>
      </c>
      <c r="H71">
        <v>203.608</v>
      </c>
      <c r="I71">
        <f t="shared" si="4"/>
        <v>31.722120758892395</v>
      </c>
      <c r="N71">
        <v>39718</v>
      </c>
      <c r="O71" t="s">
        <v>30</v>
      </c>
      <c r="P71" t="s">
        <v>31</v>
      </c>
      <c r="Q71">
        <v>5362054</v>
      </c>
      <c r="R71">
        <v>1</v>
      </c>
      <c r="S71">
        <v>1.462931</v>
      </c>
      <c r="T71">
        <v>0.46293099999999998</v>
      </c>
      <c r="U71">
        <v>462.93099999999998</v>
      </c>
      <c r="V71">
        <f t="shared" si="5"/>
        <v>88.370028068690985</v>
      </c>
      <c r="AA71">
        <v>39249</v>
      </c>
      <c r="AB71" t="s">
        <v>27</v>
      </c>
      <c r="AC71" t="s">
        <v>32</v>
      </c>
      <c r="AD71">
        <v>3998952</v>
      </c>
      <c r="AE71">
        <v>2</v>
      </c>
      <c r="AF71">
        <v>2.9199269999999999</v>
      </c>
      <c r="AG71">
        <v>0.91992699999999905</v>
      </c>
      <c r="AH71">
        <v>919.926999999999</v>
      </c>
      <c r="AI71">
        <f t="shared" si="6"/>
        <v>33.165221283353226</v>
      </c>
      <c r="AJ71" s="2"/>
      <c r="AN71">
        <v>54395</v>
      </c>
      <c r="AO71" t="s">
        <v>27</v>
      </c>
      <c r="AP71" t="s">
        <v>28</v>
      </c>
      <c r="AQ71">
        <v>1754928</v>
      </c>
      <c r="AR71">
        <v>0</v>
      </c>
      <c r="AS71">
        <v>0.26792700000000003</v>
      </c>
      <c r="AT71">
        <v>0.26792700000000003</v>
      </c>
      <c r="AU71">
        <v>267.92700000000002</v>
      </c>
      <c r="AV71">
        <f t="shared" si="7"/>
        <v>49.972709304913273</v>
      </c>
      <c r="AW71" s="2"/>
    </row>
    <row r="72" spans="1:49">
      <c r="A72">
        <v>59222</v>
      </c>
      <c r="B72" t="s">
        <v>27</v>
      </c>
      <c r="C72" t="s">
        <v>32</v>
      </c>
      <c r="D72">
        <v>1868484</v>
      </c>
      <c r="E72">
        <v>0</v>
      </c>
      <c r="F72">
        <v>0.352074</v>
      </c>
      <c r="G72">
        <v>0.352074</v>
      </c>
      <c r="H72">
        <v>352.07400000000001</v>
      </c>
      <c r="I72">
        <f t="shared" si="4"/>
        <v>40.489787974482994</v>
      </c>
      <c r="N72">
        <v>39719</v>
      </c>
      <c r="O72" t="s">
        <v>30</v>
      </c>
      <c r="P72" t="s">
        <v>31</v>
      </c>
      <c r="Q72">
        <v>14230148</v>
      </c>
      <c r="R72">
        <v>2</v>
      </c>
      <c r="S72">
        <v>3.186931</v>
      </c>
      <c r="T72">
        <v>1.186931</v>
      </c>
      <c r="U72">
        <v>1186.931</v>
      </c>
      <c r="V72">
        <f t="shared" si="5"/>
        <v>91.46901827492762</v>
      </c>
      <c r="AA72">
        <v>39250</v>
      </c>
      <c r="AB72" t="s">
        <v>27</v>
      </c>
      <c r="AC72" t="s">
        <v>32</v>
      </c>
      <c r="AD72">
        <v>2071926</v>
      </c>
      <c r="AE72">
        <v>3</v>
      </c>
      <c r="AF72">
        <v>3.507927</v>
      </c>
      <c r="AG72">
        <v>0.50792700000000002</v>
      </c>
      <c r="AH72">
        <v>507.92700000000002</v>
      </c>
      <c r="AI72">
        <f t="shared" si="6"/>
        <v>31.121678693108827</v>
      </c>
      <c r="AJ72" s="2"/>
      <c r="AN72">
        <v>36790</v>
      </c>
      <c r="AO72" t="s">
        <v>27</v>
      </c>
      <c r="AP72" t="s">
        <v>37</v>
      </c>
      <c r="AQ72">
        <v>1949284</v>
      </c>
      <c r="AR72">
        <v>0</v>
      </c>
      <c r="AS72">
        <v>0.27206900000000001</v>
      </c>
      <c r="AT72">
        <v>0.27206900000000001</v>
      </c>
      <c r="AU72">
        <v>272.06900000000002</v>
      </c>
      <c r="AV72">
        <f t="shared" si="7"/>
        <v>54.662077228398402</v>
      </c>
      <c r="AW72" s="2"/>
    </row>
    <row r="73" spans="1:49">
      <c r="A73">
        <v>59223</v>
      </c>
      <c r="B73" t="s">
        <v>27</v>
      </c>
      <c r="C73" t="s">
        <v>32</v>
      </c>
      <c r="D73">
        <v>415214</v>
      </c>
      <c r="E73">
        <v>0.99999899999999997</v>
      </c>
      <c r="F73">
        <v>1.1680740000000001</v>
      </c>
      <c r="G73">
        <v>0.168075</v>
      </c>
      <c r="H73">
        <v>168.07499999999999</v>
      </c>
      <c r="I73">
        <f t="shared" si="4"/>
        <v>18.847725247053027</v>
      </c>
      <c r="N73">
        <v>39717</v>
      </c>
      <c r="O73" t="s">
        <v>30</v>
      </c>
      <c r="P73" t="s">
        <v>31</v>
      </c>
      <c r="Q73">
        <v>2464500</v>
      </c>
      <c r="R73">
        <v>0</v>
      </c>
      <c r="S73">
        <v>0.19131200000000001</v>
      </c>
      <c r="T73">
        <v>0.19131200000000001</v>
      </c>
      <c r="U73">
        <v>191.31200000000001</v>
      </c>
      <c r="V73">
        <f t="shared" si="5"/>
        <v>98.28261072105056</v>
      </c>
      <c r="AA73">
        <v>40639</v>
      </c>
      <c r="AB73" t="s">
        <v>25</v>
      </c>
      <c r="AC73" t="s">
        <v>29</v>
      </c>
      <c r="AD73">
        <v>162732</v>
      </c>
      <c r="AE73">
        <v>0</v>
      </c>
      <c r="AF73">
        <v>2.215767</v>
      </c>
      <c r="AG73">
        <v>2.215767</v>
      </c>
      <c r="AH73">
        <v>2215.7669999999998</v>
      </c>
      <c r="AI73">
        <f t="shared" si="6"/>
        <v>0.56032364001240875</v>
      </c>
      <c r="AJ73" s="2"/>
      <c r="AN73">
        <v>36791</v>
      </c>
      <c r="AO73" t="s">
        <v>27</v>
      </c>
      <c r="AP73" t="s">
        <v>37</v>
      </c>
      <c r="AQ73">
        <v>4616706</v>
      </c>
      <c r="AR73">
        <v>0.99999899999999997</v>
      </c>
      <c r="AS73">
        <v>1.4880690000000001</v>
      </c>
      <c r="AT73">
        <v>0.48807</v>
      </c>
      <c r="AU73">
        <v>488.07</v>
      </c>
      <c r="AV73">
        <f t="shared" si="7"/>
        <v>72.167253690636713</v>
      </c>
      <c r="AW73" s="2"/>
    </row>
    <row r="74" spans="1:49">
      <c r="A74">
        <v>59224</v>
      </c>
      <c r="B74" t="s">
        <v>27</v>
      </c>
      <c r="C74" t="s">
        <v>32</v>
      </c>
      <c r="D74">
        <v>3622342</v>
      </c>
      <c r="E74">
        <v>1.9999990000000001</v>
      </c>
      <c r="F74">
        <v>2.7839450000000001</v>
      </c>
      <c r="G74">
        <v>0.78394600000000003</v>
      </c>
      <c r="H74">
        <v>783.94600000000003</v>
      </c>
      <c r="I74">
        <f t="shared" si="4"/>
        <v>35.252780478651829</v>
      </c>
      <c r="N74">
        <v>39718</v>
      </c>
      <c r="O74" t="s">
        <v>30</v>
      </c>
      <c r="P74" t="s">
        <v>31</v>
      </c>
      <c r="Q74">
        <v>5360974</v>
      </c>
      <c r="R74">
        <v>1</v>
      </c>
      <c r="S74">
        <v>1.419675</v>
      </c>
      <c r="T74">
        <v>0.41967500000000002</v>
      </c>
      <c r="U74">
        <v>419.67500000000001</v>
      </c>
      <c r="V74">
        <f t="shared" si="5"/>
        <v>97.458713808955579</v>
      </c>
      <c r="AA74">
        <v>40642</v>
      </c>
      <c r="AB74" t="s">
        <v>25</v>
      </c>
      <c r="AC74" t="s">
        <v>29</v>
      </c>
      <c r="AD74">
        <v>2284412</v>
      </c>
      <c r="AE74">
        <v>2.9999989999999999</v>
      </c>
      <c r="AF74">
        <v>3.2304430000000002</v>
      </c>
      <c r="AG74">
        <v>0.23044400000000001</v>
      </c>
      <c r="AH74">
        <v>230.44399999999999</v>
      </c>
      <c r="AI74">
        <f t="shared" si="6"/>
        <v>75.63087092708804</v>
      </c>
      <c r="AJ74" s="2"/>
      <c r="AN74">
        <v>36792</v>
      </c>
      <c r="AO74" t="s">
        <v>27</v>
      </c>
      <c r="AP74" t="s">
        <v>37</v>
      </c>
      <c r="AQ74">
        <v>5342260</v>
      </c>
      <c r="AR74">
        <v>1.9999990000000001</v>
      </c>
      <c r="AS74">
        <v>2.5080689999999999</v>
      </c>
      <c r="AT74">
        <v>0.50806999999999902</v>
      </c>
      <c r="AU74">
        <v>508.06999999999903</v>
      </c>
      <c r="AV74">
        <f t="shared" si="7"/>
        <v>80.221641168570684</v>
      </c>
      <c r="AW74" s="2"/>
    </row>
    <row r="75" spans="1:49">
      <c r="A75">
        <v>59225</v>
      </c>
      <c r="B75" t="s">
        <v>27</v>
      </c>
      <c r="C75" t="s">
        <v>32</v>
      </c>
      <c r="D75">
        <v>839056</v>
      </c>
      <c r="E75">
        <v>2.9999989999999999</v>
      </c>
      <c r="F75">
        <v>3.2040739999999999</v>
      </c>
      <c r="G75">
        <v>0.20407500000000001</v>
      </c>
      <c r="H75">
        <v>204.07499999999999</v>
      </c>
      <c r="I75">
        <f t="shared" si="4"/>
        <v>31.368316833578344</v>
      </c>
      <c r="N75">
        <v>39719</v>
      </c>
      <c r="O75" t="s">
        <v>30</v>
      </c>
      <c r="P75" t="s">
        <v>31</v>
      </c>
      <c r="Q75">
        <v>14320366</v>
      </c>
      <c r="R75">
        <v>2</v>
      </c>
      <c r="S75">
        <v>3.143329</v>
      </c>
      <c r="T75">
        <v>1.143329</v>
      </c>
      <c r="U75">
        <v>1143.329</v>
      </c>
      <c r="V75">
        <f t="shared" si="5"/>
        <v>95.559302743041101</v>
      </c>
      <c r="AA75">
        <v>40643</v>
      </c>
      <c r="AB75" t="s">
        <v>25</v>
      </c>
      <c r="AC75" t="s">
        <v>29</v>
      </c>
      <c r="AD75">
        <v>2196258</v>
      </c>
      <c r="AE75">
        <v>3.9999989999999999</v>
      </c>
      <c r="AF75">
        <v>4.4720740000000001</v>
      </c>
      <c r="AG75">
        <v>0.47207500000000002</v>
      </c>
      <c r="AH75">
        <v>472.07499999999999</v>
      </c>
      <c r="AI75">
        <f t="shared" si="6"/>
        <v>35.494611607083755</v>
      </c>
      <c r="AJ75" s="2"/>
      <c r="AN75">
        <v>35576</v>
      </c>
      <c r="AO75" t="s">
        <v>29</v>
      </c>
      <c r="AP75" t="s">
        <v>38</v>
      </c>
      <c r="AQ75">
        <v>1130090</v>
      </c>
      <c r="AR75">
        <v>0</v>
      </c>
      <c r="AS75">
        <v>0.13261999999999999</v>
      </c>
      <c r="AT75">
        <v>0.13261999999999999</v>
      </c>
      <c r="AU75">
        <v>132.61999999999901</v>
      </c>
      <c r="AV75">
        <f t="shared" si="7"/>
        <v>65.012083138443501</v>
      </c>
      <c r="AW75" s="2"/>
    </row>
    <row r="76" spans="1:49">
      <c r="A76">
        <v>51456</v>
      </c>
      <c r="B76" t="s">
        <v>29</v>
      </c>
      <c r="C76" t="s">
        <v>36</v>
      </c>
      <c r="D76">
        <v>1836080</v>
      </c>
      <c r="E76">
        <v>0</v>
      </c>
      <c r="F76">
        <v>0.575075</v>
      </c>
      <c r="G76">
        <v>0.575075</v>
      </c>
      <c r="H76">
        <v>575.07500000000005</v>
      </c>
      <c r="I76">
        <f t="shared" si="4"/>
        <v>24.35887268780159</v>
      </c>
      <c r="N76">
        <v>47311</v>
      </c>
      <c r="O76" t="s">
        <v>25</v>
      </c>
      <c r="P76" t="s">
        <v>33</v>
      </c>
      <c r="Q76">
        <v>3025756</v>
      </c>
      <c r="R76">
        <v>0</v>
      </c>
      <c r="S76">
        <v>0.32652799999999998</v>
      </c>
      <c r="T76">
        <v>0.32652799999999998</v>
      </c>
      <c r="U76">
        <v>326.527999999999</v>
      </c>
      <c r="V76">
        <f t="shared" si="5"/>
        <v>70.697417309685378</v>
      </c>
      <c r="AA76">
        <v>40639</v>
      </c>
      <c r="AB76" t="s">
        <v>25</v>
      </c>
      <c r="AC76" t="s">
        <v>29</v>
      </c>
      <c r="AD76">
        <v>162732</v>
      </c>
      <c r="AE76">
        <v>0</v>
      </c>
      <c r="AF76">
        <v>2.215624</v>
      </c>
      <c r="AG76">
        <v>2.215624</v>
      </c>
      <c r="AH76">
        <v>2215.6239999999998</v>
      </c>
      <c r="AI76">
        <f t="shared" si="6"/>
        <v>0.56035980421740106</v>
      </c>
      <c r="AJ76" s="2"/>
      <c r="AN76">
        <v>35577</v>
      </c>
      <c r="AO76" t="s">
        <v>29</v>
      </c>
      <c r="AP76" t="s">
        <v>38</v>
      </c>
      <c r="AQ76">
        <v>13460002</v>
      </c>
      <c r="AR76">
        <v>1</v>
      </c>
      <c r="AS76">
        <v>2.1349269999999998</v>
      </c>
      <c r="AT76">
        <v>1.13492699999999</v>
      </c>
      <c r="AU76">
        <v>1134.9269999999999</v>
      </c>
      <c r="AV76">
        <f t="shared" si="7"/>
        <v>90.483058072822359</v>
      </c>
      <c r="AW76" s="2"/>
    </row>
    <row r="77" spans="1:49">
      <c r="A77">
        <v>51457</v>
      </c>
      <c r="B77" t="s">
        <v>29</v>
      </c>
      <c r="C77" t="s">
        <v>36</v>
      </c>
      <c r="D77">
        <v>753446</v>
      </c>
      <c r="E77">
        <v>1</v>
      </c>
      <c r="F77">
        <v>1.2030749999999999</v>
      </c>
      <c r="G77">
        <v>0.20307499999999901</v>
      </c>
      <c r="H77">
        <v>203.07499999999899</v>
      </c>
      <c r="I77">
        <f t="shared" si="4"/>
        <v>28.306471953673352</v>
      </c>
      <c r="N77">
        <v>60159</v>
      </c>
      <c r="O77" t="s">
        <v>33</v>
      </c>
      <c r="P77" t="s">
        <v>38</v>
      </c>
      <c r="Q77">
        <v>7257840</v>
      </c>
      <c r="R77">
        <v>1.9300000000000001E-3</v>
      </c>
      <c r="S77">
        <v>0.58349099999999998</v>
      </c>
      <c r="T77">
        <v>0.58156099999999999</v>
      </c>
      <c r="U77">
        <v>581.56100000000004</v>
      </c>
      <c r="V77">
        <f t="shared" si="5"/>
        <v>95.214302205078212</v>
      </c>
      <c r="AA77">
        <v>58635</v>
      </c>
      <c r="AB77" t="s">
        <v>29</v>
      </c>
      <c r="AC77" t="s">
        <v>39</v>
      </c>
      <c r="AD77">
        <v>3182512</v>
      </c>
      <c r="AE77">
        <v>9.2599999999999996E-4</v>
      </c>
      <c r="AF77">
        <v>0.28799599999999997</v>
      </c>
      <c r="AG77">
        <v>0.28706999999999999</v>
      </c>
      <c r="AH77">
        <v>287.07</v>
      </c>
      <c r="AI77">
        <f t="shared" si="6"/>
        <v>84.580902387701613</v>
      </c>
      <c r="AJ77" s="2"/>
      <c r="AN77">
        <v>35579</v>
      </c>
      <c r="AO77" t="s">
        <v>29</v>
      </c>
      <c r="AP77" t="s">
        <v>38</v>
      </c>
      <c r="AQ77">
        <v>5295926</v>
      </c>
      <c r="AR77">
        <v>3</v>
      </c>
      <c r="AS77">
        <v>3.5069270000000001</v>
      </c>
      <c r="AT77">
        <v>0.50692700000000002</v>
      </c>
      <c r="AU77">
        <v>506.92700000000002</v>
      </c>
      <c r="AV77">
        <f t="shared" si="7"/>
        <v>79.705182131361497</v>
      </c>
      <c r="AW77" s="2"/>
    </row>
    <row r="78" spans="1:49">
      <c r="A78">
        <v>51458</v>
      </c>
      <c r="B78" t="s">
        <v>29</v>
      </c>
      <c r="C78" t="s">
        <v>36</v>
      </c>
      <c r="D78">
        <v>1522704</v>
      </c>
      <c r="E78">
        <v>2</v>
      </c>
      <c r="F78">
        <v>2.3830749999999998</v>
      </c>
      <c r="G78">
        <v>0.383074999999999</v>
      </c>
      <c r="H78">
        <v>383.07499999999902</v>
      </c>
      <c r="I78">
        <f t="shared" si="4"/>
        <v>30.326462364582731</v>
      </c>
      <c r="N78">
        <v>47312</v>
      </c>
      <c r="O78" t="s">
        <v>25</v>
      </c>
      <c r="P78" t="s">
        <v>33</v>
      </c>
      <c r="Q78">
        <v>3231130</v>
      </c>
      <c r="R78">
        <v>1</v>
      </c>
      <c r="S78">
        <v>1.307002</v>
      </c>
      <c r="T78">
        <v>0.307002</v>
      </c>
      <c r="U78">
        <v>307.00200000000001</v>
      </c>
      <c r="V78">
        <f t="shared" si="5"/>
        <v>80.297736013960204</v>
      </c>
      <c r="AA78">
        <v>40642</v>
      </c>
      <c r="AB78" t="s">
        <v>25</v>
      </c>
      <c r="AC78" t="s">
        <v>29</v>
      </c>
      <c r="AD78">
        <v>2284412</v>
      </c>
      <c r="AE78">
        <v>3</v>
      </c>
      <c r="AF78">
        <v>3.2301850000000001</v>
      </c>
      <c r="AG78">
        <v>0.230185</v>
      </c>
      <c r="AH78">
        <v>230.185</v>
      </c>
      <c r="AI78">
        <f t="shared" si="6"/>
        <v>75.715969415565198</v>
      </c>
      <c r="AJ78" s="2"/>
      <c r="AN78">
        <v>35576</v>
      </c>
      <c r="AO78" t="s">
        <v>29</v>
      </c>
      <c r="AP78" t="s">
        <v>38</v>
      </c>
      <c r="AQ78">
        <v>1130090</v>
      </c>
      <c r="AR78">
        <v>0</v>
      </c>
      <c r="AS78">
        <v>0.13276399999999999</v>
      </c>
      <c r="AT78">
        <v>0.13276399999999999</v>
      </c>
      <c r="AU78">
        <v>132.76399999999899</v>
      </c>
      <c r="AV78">
        <f t="shared" si="7"/>
        <v>64.941568993254023</v>
      </c>
      <c r="AW78" s="2"/>
    </row>
    <row r="79" spans="1:49">
      <c r="A79">
        <v>51459</v>
      </c>
      <c r="B79" t="s">
        <v>29</v>
      </c>
      <c r="C79" t="s">
        <v>36</v>
      </c>
      <c r="D79">
        <v>891136</v>
      </c>
      <c r="E79">
        <v>3</v>
      </c>
      <c r="F79">
        <v>3.2470750000000002</v>
      </c>
      <c r="G79">
        <v>0.24707499999999999</v>
      </c>
      <c r="H79">
        <v>247.07499999999999</v>
      </c>
      <c r="I79">
        <f t="shared" si="4"/>
        <v>27.517264494586666</v>
      </c>
      <c r="N79">
        <v>60160</v>
      </c>
      <c r="O79" t="s">
        <v>33</v>
      </c>
      <c r="P79" t="s">
        <v>38</v>
      </c>
      <c r="Q79">
        <v>2279224</v>
      </c>
      <c r="R79">
        <v>1.001932</v>
      </c>
      <c r="S79">
        <v>1.184086</v>
      </c>
      <c r="T79">
        <v>0.18215399999999901</v>
      </c>
      <c r="U79">
        <v>182.153999999999</v>
      </c>
      <c r="V79">
        <f t="shared" si="5"/>
        <v>95.463723668400618</v>
      </c>
      <c r="AA79">
        <v>58638</v>
      </c>
      <c r="AB79" t="s">
        <v>29</v>
      </c>
      <c r="AC79" t="s">
        <v>39</v>
      </c>
      <c r="AD79">
        <v>3077766</v>
      </c>
      <c r="AE79">
        <v>3.0009260000000002</v>
      </c>
      <c r="AF79">
        <v>3.3319960000000002</v>
      </c>
      <c r="AG79">
        <v>0.33106999999999998</v>
      </c>
      <c r="AH79">
        <v>331.07</v>
      </c>
      <c r="AI79">
        <f t="shared" si="6"/>
        <v>70.926061222300987</v>
      </c>
      <c r="AJ79" s="2"/>
      <c r="AN79">
        <v>35577</v>
      </c>
      <c r="AO79" t="s">
        <v>29</v>
      </c>
      <c r="AP79" t="s">
        <v>38</v>
      </c>
      <c r="AQ79">
        <v>13460002</v>
      </c>
      <c r="AR79">
        <v>1</v>
      </c>
      <c r="AS79">
        <v>2.1350699999999998</v>
      </c>
      <c r="AT79">
        <v>1.13506999999999</v>
      </c>
      <c r="AU79">
        <v>1135.0699999999899</v>
      </c>
      <c r="AV79">
        <f t="shared" si="7"/>
        <v>90.471658707758081</v>
      </c>
      <c r="AW79" s="2"/>
    </row>
    <row r="80" spans="1:49">
      <c r="A80">
        <v>47547</v>
      </c>
      <c r="B80" t="s">
        <v>30</v>
      </c>
      <c r="C80" t="s">
        <v>37</v>
      </c>
      <c r="D80">
        <v>2923644</v>
      </c>
      <c r="E80" s="3">
        <v>6.0000000000000002E-6</v>
      </c>
      <c r="F80">
        <v>0.57460299999999997</v>
      </c>
      <c r="G80">
        <v>0.57459700000000002</v>
      </c>
      <c r="H80">
        <v>574.59699999999998</v>
      </c>
      <c r="I80">
        <f t="shared" si="4"/>
        <v>38.819613650822888</v>
      </c>
      <c r="N80">
        <v>47313</v>
      </c>
      <c r="O80" t="s">
        <v>25</v>
      </c>
      <c r="P80" t="s">
        <v>33</v>
      </c>
      <c r="Q80">
        <v>4945030</v>
      </c>
      <c r="R80">
        <v>2</v>
      </c>
      <c r="S80">
        <v>2.4142399999999999</v>
      </c>
      <c r="T80">
        <v>0.414239999999999</v>
      </c>
      <c r="U80">
        <v>414.23999999999899</v>
      </c>
      <c r="V80">
        <f t="shared" si="5"/>
        <v>91.07663392928562</v>
      </c>
      <c r="AA80">
        <v>40643</v>
      </c>
      <c r="AB80" t="s">
        <v>25</v>
      </c>
      <c r="AC80" t="s">
        <v>29</v>
      </c>
      <c r="AD80">
        <v>2196258</v>
      </c>
      <c r="AE80">
        <v>4</v>
      </c>
      <c r="AF80">
        <v>4.4719309999999997</v>
      </c>
      <c r="AG80">
        <v>0.47193099999999899</v>
      </c>
      <c r="AH80">
        <v>471.93099999999902</v>
      </c>
      <c r="AI80">
        <f t="shared" si="6"/>
        <v>35.505442054906538</v>
      </c>
      <c r="AJ80" s="2"/>
      <c r="AN80">
        <v>35579</v>
      </c>
      <c r="AO80" t="s">
        <v>29</v>
      </c>
      <c r="AP80" t="s">
        <v>38</v>
      </c>
      <c r="AQ80">
        <v>5307942</v>
      </c>
      <c r="AR80">
        <v>3</v>
      </c>
      <c r="AS80">
        <v>3.5070700000000001</v>
      </c>
      <c r="AT80">
        <v>0.50707000000000002</v>
      </c>
      <c r="AU80">
        <v>507.07</v>
      </c>
      <c r="AV80">
        <f t="shared" si="7"/>
        <v>79.863497479622509</v>
      </c>
      <c r="AW80" s="2"/>
    </row>
    <row r="81" spans="1:49">
      <c r="A81">
        <v>56453</v>
      </c>
      <c r="B81" t="s">
        <v>30</v>
      </c>
      <c r="C81" t="s">
        <v>37</v>
      </c>
      <c r="D81">
        <v>965408</v>
      </c>
      <c r="E81">
        <v>1.000006</v>
      </c>
      <c r="F81">
        <v>1.2026030000000001</v>
      </c>
      <c r="G81">
        <v>0.202597</v>
      </c>
      <c r="H81">
        <v>202.59700000000001</v>
      </c>
      <c r="I81">
        <f t="shared" si="4"/>
        <v>36.355318763974786</v>
      </c>
      <c r="N81">
        <v>60161</v>
      </c>
      <c r="O81" t="s">
        <v>33</v>
      </c>
      <c r="P81" t="s">
        <v>38</v>
      </c>
      <c r="Q81">
        <v>70672</v>
      </c>
      <c r="R81">
        <v>2.0019300000000002</v>
      </c>
      <c r="S81">
        <v>2.0080420000000001</v>
      </c>
      <c r="T81">
        <v>6.1119999999998901E-3</v>
      </c>
      <c r="U81">
        <v>6.11199999999989</v>
      </c>
      <c r="V81">
        <f t="shared" si="5"/>
        <v>88.217370797203813</v>
      </c>
      <c r="AA81">
        <v>58639</v>
      </c>
      <c r="AB81" t="s">
        <v>29</v>
      </c>
      <c r="AC81" t="s">
        <v>39</v>
      </c>
      <c r="AD81">
        <v>3742856</v>
      </c>
      <c r="AE81">
        <v>4.0009259999999998</v>
      </c>
      <c r="AF81">
        <v>4.3759959999999998</v>
      </c>
      <c r="AG81">
        <v>0.37507000000000001</v>
      </c>
      <c r="AH81">
        <v>375.07</v>
      </c>
      <c r="AI81">
        <f t="shared" si="6"/>
        <v>76.134388507895196</v>
      </c>
      <c r="AJ81" s="2"/>
      <c r="AN81">
        <v>36790</v>
      </c>
      <c r="AO81" t="s">
        <v>27</v>
      </c>
      <c r="AP81" t="s">
        <v>37</v>
      </c>
      <c r="AQ81">
        <v>1949284</v>
      </c>
      <c r="AR81">
        <v>0</v>
      </c>
      <c r="AS81">
        <v>0.27192699999999997</v>
      </c>
      <c r="AT81">
        <v>0.27192699999999997</v>
      </c>
      <c r="AU81">
        <v>271.926999999999</v>
      </c>
      <c r="AV81">
        <f t="shared" si="7"/>
        <v>54.690621708962993</v>
      </c>
      <c r="AW81" s="2"/>
    </row>
    <row r="82" spans="1:49">
      <c r="A82">
        <v>50889</v>
      </c>
      <c r="B82" t="s">
        <v>30</v>
      </c>
      <c r="C82" t="s">
        <v>37</v>
      </c>
      <c r="D82">
        <v>2044910</v>
      </c>
      <c r="E82">
        <v>2.000006</v>
      </c>
      <c r="F82">
        <v>2.382603</v>
      </c>
      <c r="G82">
        <v>0.38259700000000002</v>
      </c>
      <c r="H82">
        <v>382.59699999999998</v>
      </c>
      <c r="I82">
        <f t="shared" si="4"/>
        <v>40.777698651318325</v>
      </c>
      <c r="N82">
        <v>47314</v>
      </c>
      <c r="O82" t="s">
        <v>25</v>
      </c>
      <c r="P82" t="s">
        <v>33</v>
      </c>
      <c r="Q82">
        <v>1356</v>
      </c>
      <c r="R82">
        <v>3</v>
      </c>
      <c r="S82">
        <v>3.0429740000000001</v>
      </c>
      <c r="T82">
        <v>4.2973999999999998E-2</v>
      </c>
      <c r="U82">
        <v>42.973999999999997</v>
      </c>
      <c r="V82">
        <f t="shared" si="5"/>
        <v>0.24073763169300044</v>
      </c>
      <c r="AA82">
        <v>48195</v>
      </c>
      <c r="AB82" t="s">
        <v>30</v>
      </c>
      <c r="AC82" t="s">
        <v>32</v>
      </c>
      <c r="AD82">
        <v>1006134</v>
      </c>
      <c r="AE82">
        <v>1.2849999999999999E-3</v>
      </c>
      <c r="AF82">
        <v>0.28752899999999998</v>
      </c>
      <c r="AG82">
        <v>0.286244</v>
      </c>
      <c r="AH82">
        <v>286.24399999999901</v>
      </c>
      <c r="AI82">
        <f t="shared" si="6"/>
        <v>26.816957691007371</v>
      </c>
      <c r="AJ82" s="2"/>
      <c r="AN82">
        <v>36791</v>
      </c>
      <c r="AO82" t="s">
        <v>27</v>
      </c>
      <c r="AP82" t="s">
        <v>37</v>
      </c>
      <c r="AQ82">
        <v>4616706</v>
      </c>
      <c r="AR82">
        <v>1</v>
      </c>
      <c r="AS82">
        <v>1.487927</v>
      </c>
      <c r="AT82">
        <v>0.487927</v>
      </c>
      <c r="AU82">
        <v>487.92700000000002</v>
      </c>
      <c r="AV82">
        <f t="shared" si="7"/>
        <v>72.188404226019586</v>
      </c>
      <c r="AW82" s="2"/>
    </row>
    <row r="83" spans="1:49">
      <c r="A83">
        <v>43758</v>
      </c>
      <c r="B83" t="s">
        <v>30</v>
      </c>
      <c r="C83" t="s">
        <v>37</v>
      </c>
      <c r="D83">
        <v>1116116</v>
      </c>
      <c r="E83">
        <v>3.000006</v>
      </c>
      <c r="F83">
        <v>3.2466029999999999</v>
      </c>
      <c r="G83">
        <v>0.24659699999999901</v>
      </c>
      <c r="H83">
        <v>246.59699999999901</v>
      </c>
      <c r="I83">
        <f t="shared" si="4"/>
        <v>34.531195864672554</v>
      </c>
      <c r="N83">
        <v>35226</v>
      </c>
      <c r="O83" t="s">
        <v>39</v>
      </c>
      <c r="P83" t="s">
        <v>25</v>
      </c>
      <c r="Q83">
        <v>5160632</v>
      </c>
      <c r="R83">
        <v>0</v>
      </c>
      <c r="S83">
        <v>1.0293939999999999</v>
      </c>
      <c r="T83">
        <v>1.0293939999999999</v>
      </c>
      <c r="U83">
        <v>1029.394</v>
      </c>
      <c r="V83">
        <f t="shared" si="5"/>
        <v>38.24822911207346</v>
      </c>
      <c r="AA83">
        <v>58635</v>
      </c>
      <c r="AB83" t="s">
        <v>29</v>
      </c>
      <c r="AC83" t="s">
        <v>39</v>
      </c>
      <c r="AD83">
        <v>3182512</v>
      </c>
      <c r="AE83">
        <v>0</v>
      </c>
      <c r="AF83">
        <v>0.28692699999999999</v>
      </c>
      <c r="AG83">
        <v>0.28692699999999999</v>
      </c>
      <c r="AH83">
        <v>286.926999999999</v>
      </c>
      <c r="AI83">
        <f t="shared" si="6"/>
        <v>84.623056207458987</v>
      </c>
      <c r="AJ83" s="2"/>
      <c r="AN83">
        <v>36792</v>
      </c>
      <c r="AO83" t="s">
        <v>27</v>
      </c>
      <c r="AP83" t="s">
        <v>37</v>
      </c>
      <c r="AQ83">
        <v>5342260</v>
      </c>
      <c r="AR83">
        <v>2</v>
      </c>
      <c r="AS83">
        <v>2.507927</v>
      </c>
      <c r="AT83">
        <v>0.50792700000000002</v>
      </c>
      <c r="AU83">
        <v>507.92700000000002</v>
      </c>
      <c r="AV83">
        <f t="shared" si="7"/>
        <v>80.244226490254746</v>
      </c>
      <c r="AW83" s="2"/>
    </row>
    <row r="84" spans="1:49">
      <c r="A84">
        <v>51456</v>
      </c>
      <c r="B84" t="s">
        <v>29</v>
      </c>
      <c r="C84" t="s">
        <v>36</v>
      </c>
      <c r="D84">
        <v>1836080</v>
      </c>
      <c r="E84">
        <v>0</v>
      </c>
      <c r="F84">
        <v>0.57493099999999997</v>
      </c>
      <c r="G84">
        <v>0.57493099999999997</v>
      </c>
      <c r="H84">
        <v>574.93099999999902</v>
      </c>
      <c r="I84">
        <f t="shared" si="4"/>
        <v>24.364973728912727</v>
      </c>
      <c r="N84">
        <v>47656</v>
      </c>
      <c r="O84" t="s">
        <v>27</v>
      </c>
      <c r="P84" t="s">
        <v>31</v>
      </c>
      <c r="Q84">
        <v>3431814</v>
      </c>
      <c r="R84">
        <v>0</v>
      </c>
      <c r="S84">
        <v>0.26770300000000002</v>
      </c>
      <c r="T84">
        <v>0.26770300000000002</v>
      </c>
      <c r="U84">
        <v>267.70299999999997</v>
      </c>
      <c r="V84">
        <f t="shared" si="5"/>
        <v>97.804891853536162</v>
      </c>
      <c r="AA84">
        <v>58638</v>
      </c>
      <c r="AB84" t="s">
        <v>29</v>
      </c>
      <c r="AC84" t="s">
        <v>39</v>
      </c>
      <c r="AD84">
        <v>3077766</v>
      </c>
      <c r="AE84">
        <v>3</v>
      </c>
      <c r="AF84">
        <v>3.330927</v>
      </c>
      <c r="AG84">
        <v>0.33092699999999903</v>
      </c>
      <c r="AH84">
        <v>330.926999999999</v>
      </c>
      <c r="AI84">
        <f t="shared" si="6"/>
        <v>70.956709754318197</v>
      </c>
      <c r="AJ84" s="2"/>
      <c r="AN84">
        <v>36790</v>
      </c>
      <c r="AO84" t="s">
        <v>27</v>
      </c>
      <c r="AP84" t="s">
        <v>37</v>
      </c>
      <c r="AQ84">
        <v>3465042</v>
      </c>
      <c r="AR84">
        <v>0</v>
      </c>
      <c r="AS84">
        <v>0.36806899999999998</v>
      </c>
      <c r="AT84">
        <v>0.36806899999999998</v>
      </c>
      <c r="AU84">
        <v>368.06899999999899</v>
      </c>
      <c r="AV84">
        <f t="shared" si="7"/>
        <v>71.82395823976384</v>
      </c>
      <c r="AW84" s="2"/>
    </row>
    <row r="85" spans="1:49">
      <c r="A85">
        <v>51457</v>
      </c>
      <c r="B85" t="s">
        <v>29</v>
      </c>
      <c r="C85" t="s">
        <v>36</v>
      </c>
      <c r="D85">
        <v>753446</v>
      </c>
      <c r="E85">
        <v>1</v>
      </c>
      <c r="F85">
        <v>1.202931</v>
      </c>
      <c r="G85">
        <v>0.202930999999999</v>
      </c>
      <c r="H85">
        <v>202.93099999999899</v>
      </c>
      <c r="I85">
        <f t="shared" si="4"/>
        <v>28.326558248824558</v>
      </c>
      <c r="N85">
        <v>47657</v>
      </c>
      <c r="O85" t="s">
        <v>27</v>
      </c>
      <c r="P85" t="s">
        <v>31</v>
      </c>
      <c r="Q85">
        <v>2583600</v>
      </c>
      <c r="R85">
        <v>0.99999899999999997</v>
      </c>
      <c r="S85">
        <v>1.201503</v>
      </c>
      <c r="T85">
        <v>0.20150399999999999</v>
      </c>
      <c r="U85">
        <v>201.50399999999999</v>
      </c>
      <c r="V85">
        <f t="shared" si="5"/>
        <v>97.82090534648195</v>
      </c>
      <c r="AA85">
        <v>35576</v>
      </c>
      <c r="AB85" t="s">
        <v>29</v>
      </c>
      <c r="AC85" t="s">
        <v>38</v>
      </c>
      <c r="AD85">
        <v>2264720</v>
      </c>
      <c r="AE85">
        <v>0</v>
      </c>
      <c r="AF85">
        <v>0.25492700000000001</v>
      </c>
      <c r="AG85">
        <v>0.25492700000000001</v>
      </c>
      <c r="AH85">
        <v>254.92699999999999</v>
      </c>
      <c r="AI85">
        <f t="shared" si="6"/>
        <v>67.778000693580907</v>
      </c>
      <c r="AJ85" s="2"/>
      <c r="AN85">
        <v>36791</v>
      </c>
      <c r="AO85" t="s">
        <v>27</v>
      </c>
      <c r="AP85" t="s">
        <v>37</v>
      </c>
      <c r="AQ85">
        <v>10847538</v>
      </c>
      <c r="AR85">
        <v>0.99999899999999997</v>
      </c>
      <c r="AS85">
        <v>1.9760690000000001</v>
      </c>
      <c r="AT85">
        <v>0.97606999999999999</v>
      </c>
      <c r="AU85">
        <v>976.07</v>
      </c>
      <c r="AV85">
        <f t="shared" si="7"/>
        <v>84.789151489879373</v>
      </c>
      <c r="AW85" s="2"/>
    </row>
    <row r="86" spans="1:49">
      <c r="A86">
        <v>51458</v>
      </c>
      <c r="B86" t="s">
        <v>29</v>
      </c>
      <c r="C86" t="s">
        <v>36</v>
      </c>
      <c r="D86">
        <v>1522704</v>
      </c>
      <c r="E86">
        <v>2</v>
      </c>
      <c r="F86">
        <v>2.3829310000000001</v>
      </c>
      <c r="G86">
        <v>0.38293100000000002</v>
      </c>
      <c r="H86">
        <v>382.93099999999998</v>
      </c>
      <c r="I86">
        <f t="shared" si="4"/>
        <v>30.337866535518149</v>
      </c>
      <c r="N86">
        <v>47658</v>
      </c>
      <c r="O86" t="s">
        <v>27</v>
      </c>
      <c r="P86" t="s">
        <v>31</v>
      </c>
      <c r="Q86">
        <v>2064002</v>
      </c>
      <c r="R86">
        <v>1.9999990000000001</v>
      </c>
      <c r="S86">
        <v>2.1607189999999998</v>
      </c>
      <c r="T86">
        <v>0.160719999999999</v>
      </c>
      <c r="U86">
        <v>160.719999999999</v>
      </c>
      <c r="V86">
        <f t="shared" si="5"/>
        <v>97.978382101102298</v>
      </c>
      <c r="AA86">
        <v>35577</v>
      </c>
      <c r="AB86" t="s">
        <v>29</v>
      </c>
      <c r="AC86" t="s">
        <v>38</v>
      </c>
      <c r="AD86">
        <v>2024608</v>
      </c>
      <c r="AE86">
        <v>1</v>
      </c>
      <c r="AF86">
        <v>1.1989270000000001</v>
      </c>
      <c r="AG86">
        <v>0.19892699999999999</v>
      </c>
      <c r="AH86">
        <v>198.92699999999999</v>
      </c>
      <c r="AI86">
        <f t="shared" si="6"/>
        <v>77.649254264755413</v>
      </c>
      <c r="AJ86" s="2"/>
      <c r="AN86">
        <v>36792</v>
      </c>
      <c r="AO86" t="s">
        <v>27</v>
      </c>
      <c r="AP86" t="s">
        <v>37</v>
      </c>
      <c r="AQ86">
        <v>20793838</v>
      </c>
      <c r="AR86">
        <v>1.9999990000000001</v>
      </c>
      <c r="AS86">
        <v>3.7840690000000001</v>
      </c>
      <c r="AT86">
        <v>1.78407</v>
      </c>
      <c r="AU86">
        <v>1784.07</v>
      </c>
      <c r="AV86">
        <f t="shared" si="7"/>
        <v>88.922740655298526</v>
      </c>
      <c r="AW86" s="2"/>
    </row>
    <row r="87" spans="1:49">
      <c r="A87">
        <v>51459</v>
      </c>
      <c r="B87" t="s">
        <v>29</v>
      </c>
      <c r="C87" t="s">
        <v>36</v>
      </c>
      <c r="D87">
        <v>891136</v>
      </c>
      <c r="E87">
        <v>3</v>
      </c>
      <c r="F87">
        <v>3.246931</v>
      </c>
      <c r="G87">
        <v>0.24693100000000001</v>
      </c>
      <c r="H87">
        <v>246.93100000000001</v>
      </c>
      <c r="I87">
        <f t="shared" si="4"/>
        <v>27.533311431128535</v>
      </c>
      <c r="N87">
        <v>47656</v>
      </c>
      <c r="O87" t="s">
        <v>27</v>
      </c>
      <c r="P87" t="s">
        <v>31</v>
      </c>
      <c r="Q87">
        <v>3432624</v>
      </c>
      <c r="R87">
        <v>0</v>
      </c>
      <c r="S87">
        <v>0.27113999999999999</v>
      </c>
      <c r="T87">
        <v>0.27113999999999999</v>
      </c>
      <c r="U87">
        <v>271.14</v>
      </c>
      <c r="V87">
        <f t="shared" si="5"/>
        <v>96.587898404652577</v>
      </c>
      <c r="AA87">
        <v>35576</v>
      </c>
      <c r="AB87" t="s">
        <v>29</v>
      </c>
      <c r="AC87" t="s">
        <v>38</v>
      </c>
      <c r="AD87">
        <v>2264720</v>
      </c>
      <c r="AE87">
        <v>0</v>
      </c>
      <c r="AF87">
        <v>0.25507000000000002</v>
      </c>
      <c r="AG87">
        <v>0.25507000000000002</v>
      </c>
      <c r="AH87">
        <v>255.07</v>
      </c>
      <c r="AI87">
        <f t="shared" si="6"/>
        <v>67.740002284911995</v>
      </c>
      <c r="AJ87" s="2"/>
      <c r="AN87">
        <v>58635</v>
      </c>
      <c r="AO87" t="s">
        <v>29</v>
      </c>
      <c r="AP87" t="s">
        <v>39</v>
      </c>
      <c r="AQ87">
        <v>1156384</v>
      </c>
      <c r="AR87">
        <v>0</v>
      </c>
      <c r="AS87">
        <v>0.39506999999999998</v>
      </c>
      <c r="AT87">
        <v>0.39506999999999998</v>
      </c>
      <c r="AU87">
        <v>395.07</v>
      </c>
      <c r="AV87">
        <f t="shared" si="7"/>
        <v>22.331510278241833</v>
      </c>
      <c r="AW87" s="2"/>
    </row>
    <row r="88" spans="1:49">
      <c r="A88">
        <v>47547</v>
      </c>
      <c r="B88" t="s">
        <v>30</v>
      </c>
      <c r="C88" t="s">
        <v>37</v>
      </c>
      <c r="D88">
        <v>2923644</v>
      </c>
      <c r="E88" s="3">
        <v>6.0000000000000002E-6</v>
      </c>
      <c r="F88">
        <v>0.57445999999999997</v>
      </c>
      <c r="G88">
        <v>0.57445400000000002</v>
      </c>
      <c r="H88">
        <v>574.45399999999995</v>
      </c>
      <c r="I88">
        <f t="shared" si="4"/>
        <v>38.829277096028363</v>
      </c>
      <c r="N88">
        <v>47657</v>
      </c>
      <c r="O88" t="s">
        <v>27</v>
      </c>
      <c r="P88" t="s">
        <v>31</v>
      </c>
      <c r="Q88">
        <v>2584194</v>
      </c>
      <c r="R88">
        <v>1</v>
      </c>
      <c r="S88">
        <v>1.203929</v>
      </c>
      <c r="T88">
        <v>0.203929</v>
      </c>
      <c r="U88">
        <v>203.929</v>
      </c>
      <c r="V88">
        <f t="shared" si="5"/>
        <v>96.679901197421955</v>
      </c>
      <c r="AA88">
        <v>35577</v>
      </c>
      <c r="AB88" t="s">
        <v>29</v>
      </c>
      <c r="AC88" t="s">
        <v>38</v>
      </c>
      <c r="AD88">
        <v>2024608</v>
      </c>
      <c r="AE88">
        <v>1</v>
      </c>
      <c r="AF88">
        <v>1.1990700000000001</v>
      </c>
      <c r="AG88">
        <v>0.19907</v>
      </c>
      <c r="AH88">
        <v>199.07</v>
      </c>
      <c r="AI88">
        <f t="shared" si="6"/>
        <v>77.593475677525504</v>
      </c>
      <c r="AJ88" s="2"/>
      <c r="AN88">
        <v>58636</v>
      </c>
      <c r="AO88" t="s">
        <v>29</v>
      </c>
      <c r="AP88" t="s">
        <v>39</v>
      </c>
      <c r="AQ88">
        <v>3395360</v>
      </c>
      <c r="AR88">
        <v>1</v>
      </c>
      <c r="AS88">
        <v>1.30307</v>
      </c>
      <c r="AT88">
        <v>0.30306999999999901</v>
      </c>
      <c r="AU88">
        <v>303.06999999999903</v>
      </c>
      <c r="AV88">
        <f t="shared" si="7"/>
        <v>85.473788285297402</v>
      </c>
      <c r="AW88" s="2"/>
    </row>
    <row r="89" spans="1:49">
      <c r="A89">
        <v>56453</v>
      </c>
      <c r="B89" t="s">
        <v>30</v>
      </c>
      <c r="C89" t="s">
        <v>37</v>
      </c>
      <c r="D89">
        <v>965408</v>
      </c>
      <c r="E89">
        <v>1.000006</v>
      </c>
      <c r="F89">
        <v>1.2024600000000001</v>
      </c>
      <c r="G89">
        <v>0.202454</v>
      </c>
      <c r="H89">
        <v>202.45400000000001</v>
      </c>
      <c r="I89">
        <f t="shared" si="4"/>
        <v>36.380997735905439</v>
      </c>
      <c r="N89">
        <v>47658</v>
      </c>
      <c r="O89" t="s">
        <v>27</v>
      </c>
      <c r="P89" t="s">
        <v>31</v>
      </c>
      <c r="Q89">
        <v>2064110</v>
      </c>
      <c r="R89">
        <v>2</v>
      </c>
      <c r="S89">
        <v>2.1609590000000001</v>
      </c>
      <c r="T89">
        <v>0.16095899999999999</v>
      </c>
      <c r="U89">
        <v>160.959</v>
      </c>
      <c r="V89">
        <f t="shared" si="5"/>
        <v>97.838018041230598</v>
      </c>
      <c r="AA89">
        <v>40640</v>
      </c>
      <c r="AB89" t="s">
        <v>25</v>
      </c>
      <c r="AC89" t="s">
        <v>29</v>
      </c>
      <c r="AD89">
        <v>3120082</v>
      </c>
      <c r="AE89">
        <v>0.99999899999999997</v>
      </c>
      <c r="AF89">
        <v>3.0200689999999999</v>
      </c>
      <c r="AG89">
        <v>2.02007</v>
      </c>
      <c r="AH89">
        <v>2020.07</v>
      </c>
      <c r="AI89">
        <f t="shared" si="6"/>
        <v>11.783916670140917</v>
      </c>
      <c r="AJ89" s="2"/>
      <c r="AN89">
        <v>58637</v>
      </c>
      <c r="AO89" t="s">
        <v>29</v>
      </c>
      <c r="AP89" t="s">
        <v>39</v>
      </c>
      <c r="AQ89">
        <v>3482318</v>
      </c>
      <c r="AR89">
        <v>2</v>
      </c>
      <c r="AS89">
        <v>2.35107</v>
      </c>
      <c r="AT89">
        <v>0.35106999999999999</v>
      </c>
      <c r="AU89">
        <v>351.07</v>
      </c>
      <c r="AV89">
        <f t="shared" si="7"/>
        <v>75.677152434766398</v>
      </c>
      <c r="AW89" s="2"/>
    </row>
    <row r="90" spans="1:49">
      <c r="A90">
        <v>50889</v>
      </c>
      <c r="B90" t="s">
        <v>30</v>
      </c>
      <c r="C90" t="s">
        <v>37</v>
      </c>
      <c r="D90">
        <v>2044910</v>
      </c>
      <c r="E90">
        <v>2.000095</v>
      </c>
      <c r="F90">
        <v>2.38246</v>
      </c>
      <c r="G90">
        <v>0.38236500000000001</v>
      </c>
      <c r="H90">
        <v>382.36500000000001</v>
      </c>
      <c r="I90">
        <f t="shared" si="4"/>
        <v>40.802440523840929</v>
      </c>
      <c r="N90">
        <v>35755</v>
      </c>
      <c r="O90" t="s">
        <v>29</v>
      </c>
      <c r="P90" t="s">
        <v>26</v>
      </c>
      <c r="Q90">
        <v>5206566</v>
      </c>
      <c r="R90">
        <v>0</v>
      </c>
      <c r="S90">
        <v>0.414213</v>
      </c>
      <c r="T90">
        <v>0.414213</v>
      </c>
      <c r="U90">
        <v>414.21300000000002</v>
      </c>
      <c r="V90">
        <f t="shared" si="5"/>
        <v>95.899805575856348</v>
      </c>
      <c r="AA90">
        <v>41726</v>
      </c>
      <c r="AB90" t="s">
        <v>30</v>
      </c>
      <c r="AC90" t="s">
        <v>27</v>
      </c>
      <c r="AD90">
        <v>1474202</v>
      </c>
      <c r="AE90">
        <v>6.0700000000000001E-4</v>
      </c>
      <c r="AF90">
        <v>0.99553400000000003</v>
      </c>
      <c r="AG90">
        <v>0.99492700000000001</v>
      </c>
      <c r="AH90">
        <v>994.92700000000002</v>
      </c>
      <c r="AI90">
        <f t="shared" si="6"/>
        <v>11.304616998792687</v>
      </c>
      <c r="AJ90" s="2"/>
      <c r="AN90">
        <v>58638</v>
      </c>
      <c r="AO90" t="s">
        <v>29</v>
      </c>
      <c r="AP90" t="s">
        <v>39</v>
      </c>
      <c r="AQ90">
        <v>7749806</v>
      </c>
      <c r="AR90">
        <v>3</v>
      </c>
      <c r="AS90">
        <v>3.6870699999999998</v>
      </c>
      <c r="AT90">
        <v>0.68706999999999896</v>
      </c>
      <c r="AU90">
        <v>687.06999999999903</v>
      </c>
      <c r="AV90">
        <f t="shared" si="7"/>
        <v>86.055754893458484</v>
      </c>
      <c r="AW90" s="2"/>
    </row>
    <row r="91" spans="1:49">
      <c r="A91">
        <v>43758</v>
      </c>
      <c r="B91" t="s">
        <v>30</v>
      </c>
      <c r="C91" t="s">
        <v>37</v>
      </c>
      <c r="D91">
        <v>1116116</v>
      </c>
      <c r="E91">
        <v>3.000006</v>
      </c>
      <c r="F91">
        <v>3.2464599999999999</v>
      </c>
      <c r="G91">
        <v>0.24645399999999901</v>
      </c>
      <c r="H91">
        <v>246.45399999999901</v>
      </c>
      <c r="I91">
        <f t="shared" si="4"/>
        <v>34.551231899829823</v>
      </c>
      <c r="N91">
        <v>35756</v>
      </c>
      <c r="O91" t="s">
        <v>29</v>
      </c>
      <c r="P91" t="s">
        <v>26</v>
      </c>
      <c r="Q91">
        <v>2585216</v>
      </c>
      <c r="R91">
        <v>1</v>
      </c>
      <c r="S91">
        <v>1.201462</v>
      </c>
      <c r="T91">
        <v>0.201462</v>
      </c>
      <c r="U91">
        <v>201.46199999999999</v>
      </c>
      <c r="V91">
        <f t="shared" si="5"/>
        <v>97.902496810812963</v>
      </c>
      <c r="AA91">
        <v>41727</v>
      </c>
      <c r="AB91" t="s">
        <v>30</v>
      </c>
      <c r="AC91" t="s">
        <v>27</v>
      </c>
      <c r="AD91">
        <v>4765774</v>
      </c>
      <c r="AE91">
        <v>1.000607</v>
      </c>
      <c r="AF91">
        <v>2.783534</v>
      </c>
      <c r="AG91">
        <v>1.7829269999999999</v>
      </c>
      <c r="AH91">
        <v>1782.9269999999999</v>
      </c>
      <c r="AI91">
        <f t="shared" si="6"/>
        <v>20.393414925441952</v>
      </c>
      <c r="AJ91" s="2"/>
      <c r="AN91">
        <v>36790</v>
      </c>
      <c r="AO91" t="s">
        <v>27</v>
      </c>
      <c r="AP91" t="s">
        <v>37</v>
      </c>
      <c r="AQ91">
        <v>3465042</v>
      </c>
      <c r="AR91">
        <v>0</v>
      </c>
      <c r="AS91">
        <v>0.367927</v>
      </c>
      <c r="AT91">
        <v>0.367927</v>
      </c>
      <c r="AU91">
        <v>367.92700000000002</v>
      </c>
      <c r="AV91">
        <f t="shared" si="7"/>
        <v>71.851678418141532</v>
      </c>
      <c r="AW91" s="2"/>
    </row>
    <row r="92" spans="1:49">
      <c r="A92">
        <v>49789</v>
      </c>
      <c r="B92" t="s">
        <v>25</v>
      </c>
      <c r="C92" t="s">
        <v>39</v>
      </c>
      <c r="D92">
        <v>1334932</v>
      </c>
      <c r="E92">
        <v>0</v>
      </c>
      <c r="F92">
        <v>0.351464</v>
      </c>
      <c r="G92">
        <v>0.351464</v>
      </c>
      <c r="H92">
        <v>351.464</v>
      </c>
      <c r="I92">
        <f t="shared" si="4"/>
        <v>28.977997463155901</v>
      </c>
      <c r="N92">
        <v>35757</v>
      </c>
      <c r="O92" t="s">
        <v>29</v>
      </c>
      <c r="P92" t="s">
        <v>26</v>
      </c>
      <c r="Q92">
        <v>2277066</v>
      </c>
      <c r="R92">
        <v>2</v>
      </c>
      <c r="S92">
        <v>2.178744</v>
      </c>
      <c r="T92">
        <v>0.17874399999999999</v>
      </c>
      <c r="U92">
        <v>178.744</v>
      </c>
      <c r="V92">
        <f t="shared" si="5"/>
        <v>97.192828221900101</v>
      </c>
      <c r="AA92">
        <v>40640</v>
      </c>
      <c r="AB92" t="s">
        <v>25</v>
      </c>
      <c r="AC92" t="s">
        <v>29</v>
      </c>
      <c r="AD92">
        <v>3120082</v>
      </c>
      <c r="AE92">
        <v>1</v>
      </c>
      <c r="AF92">
        <v>3.019927</v>
      </c>
      <c r="AG92">
        <v>2.019927</v>
      </c>
      <c r="AH92">
        <v>2019.9269999999999</v>
      </c>
      <c r="AI92">
        <f t="shared" si="6"/>
        <v>11.784750908251418</v>
      </c>
      <c r="AJ92" s="2"/>
      <c r="AN92">
        <v>36791</v>
      </c>
      <c r="AO92" t="s">
        <v>27</v>
      </c>
      <c r="AP92" t="s">
        <v>37</v>
      </c>
      <c r="AQ92">
        <v>10847538</v>
      </c>
      <c r="AR92">
        <v>1</v>
      </c>
      <c r="AS92">
        <v>1.975927</v>
      </c>
      <c r="AT92">
        <v>0.97592699999999999</v>
      </c>
      <c r="AU92">
        <v>975.92700000000002</v>
      </c>
      <c r="AV92">
        <f t="shared" si="7"/>
        <v>84.801575419807591</v>
      </c>
      <c r="AW92" s="2"/>
    </row>
    <row r="93" spans="1:49">
      <c r="A93">
        <v>46060</v>
      </c>
      <c r="B93" t="s">
        <v>25</v>
      </c>
      <c r="C93" t="s">
        <v>39</v>
      </c>
      <c r="D93">
        <v>387016</v>
      </c>
      <c r="E93">
        <v>1</v>
      </c>
      <c r="F93">
        <v>1.1674640000000001</v>
      </c>
      <c r="G93">
        <v>0.167464</v>
      </c>
      <c r="H93">
        <v>167.464</v>
      </c>
      <c r="I93">
        <f t="shared" si="4"/>
        <v>17.631835820870457</v>
      </c>
      <c r="N93">
        <v>35676</v>
      </c>
      <c r="O93" t="s">
        <v>35</v>
      </c>
      <c r="P93" t="s">
        <v>37</v>
      </c>
      <c r="Q93">
        <v>14633240</v>
      </c>
      <c r="R93">
        <v>0</v>
      </c>
      <c r="S93">
        <v>1.1646510000000001</v>
      </c>
      <c r="T93">
        <v>1.1646510000000001</v>
      </c>
      <c r="U93">
        <v>1164.6510000000001</v>
      </c>
      <c r="V93">
        <f t="shared" si="5"/>
        <v>95.859413017692631</v>
      </c>
      <c r="AA93">
        <v>41726</v>
      </c>
      <c r="AB93" t="s">
        <v>30</v>
      </c>
      <c r="AC93" t="s">
        <v>27</v>
      </c>
      <c r="AD93">
        <v>1474202</v>
      </c>
      <c r="AE93">
        <v>4.5899999999999999E-4</v>
      </c>
      <c r="AF93">
        <v>0.995529</v>
      </c>
      <c r="AG93">
        <v>0.99507000000000001</v>
      </c>
      <c r="AH93">
        <v>995.07</v>
      </c>
      <c r="AI93">
        <f t="shared" si="6"/>
        <v>11.302992429434926</v>
      </c>
      <c r="AJ93" s="2"/>
      <c r="AN93">
        <v>36792</v>
      </c>
      <c r="AO93" t="s">
        <v>27</v>
      </c>
      <c r="AP93" t="s">
        <v>37</v>
      </c>
      <c r="AQ93">
        <v>20742770</v>
      </c>
      <c r="AR93">
        <v>2</v>
      </c>
      <c r="AS93">
        <v>3.7839269999999998</v>
      </c>
      <c r="AT93">
        <v>1.78392699999999</v>
      </c>
      <c r="AU93">
        <v>1783.9269999999999</v>
      </c>
      <c r="AV93">
        <f t="shared" si="7"/>
        <v>88.711464090725997</v>
      </c>
      <c r="AW93" s="2"/>
    </row>
    <row r="94" spans="1:49">
      <c r="A94">
        <v>41734</v>
      </c>
      <c r="B94" t="s">
        <v>25</v>
      </c>
      <c r="C94" t="s">
        <v>39</v>
      </c>
      <c r="D94">
        <v>2604672</v>
      </c>
      <c r="E94">
        <v>2</v>
      </c>
      <c r="F94">
        <v>2.819464</v>
      </c>
      <c r="G94">
        <v>0.81946399999999997</v>
      </c>
      <c r="H94">
        <v>819.46399999999903</v>
      </c>
      <c r="I94">
        <f t="shared" si="4"/>
        <v>24.250083362417413</v>
      </c>
      <c r="N94">
        <v>35678</v>
      </c>
      <c r="O94" t="s">
        <v>35</v>
      </c>
      <c r="P94" t="s">
        <v>37</v>
      </c>
      <c r="Q94">
        <v>54180</v>
      </c>
      <c r="R94">
        <v>2</v>
      </c>
      <c r="S94">
        <v>2.0419309999999999</v>
      </c>
      <c r="T94">
        <v>4.1930999999999899E-2</v>
      </c>
      <c r="U94">
        <v>41.930999999999898</v>
      </c>
      <c r="V94">
        <f t="shared" si="5"/>
        <v>9.8581144190008825</v>
      </c>
      <c r="AA94">
        <v>41727</v>
      </c>
      <c r="AB94" t="s">
        <v>30</v>
      </c>
      <c r="AC94" t="s">
        <v>27</v>
      </c>
      <c r="AD94">
        <v>4765774</v>
      </c>
      <c r="AE94">
        <v>1.000459</v>
      </c>
      <c r="AF94">
        <v>2.7835290000000001</v>
      </c>
      <c r="AG94">
        <v>1.7830699999999999</v>
      </c>
      <c r="AH94">
        <v>1783.07</v>
      </c>
      <c r="AI94">
        <f t="shared" si="6"/>
        <v>20.391779398887</v>
      </c>
      <c r="AJ94" s="2"/>
      <c r="AN94">
        <v>58635</v>
      </c>
      <c r="AO94" t="s">
        <v>29</v>
      </c>
      <c r="AP94" t="s">
        <v>39</v>
      </c>
      <c r="AQ94">
        <v>1156384</v>
      </c>
      <c r="AR94">
        <v>0</v>
      </c>
      <c r="AS94">
        <v>0.39492699999999997</v>
      </c>
      <c r="AT94">
        <v>0.39492699999999997</v>
      </c>
      <c r="AU94">
        <v>394.926999999999</v>
      </c>
      <c r="AV94">
        <f t="shared" si="7"/>
        <v>22.339596344704269</v>
      </c>
      <c r="AW94" s="2"/>
    </row>
    <row r="95" spans="1:49">
      <c r="A95">
        <v>51373</v>
      </c>
      <c r="B95" t="s">
        <v>25</v>
      </c>
      <c r="C95" t="s">
        <v>39</v>
      </c>
      <c r="D95">
        <v>846578</v>
      </c>
      <c r="E95">
        <v>3</v>
      </c>
      <c r="F95">
        <v>3.2034639999999999</v>
      </c>
      <c r="G95">
        <v>0.20346399999999901</v>
      </c>
      <c r="H95">
        <v>203.463999999999</v>
      </c>
      <c r="I95">
        <f t="shared" si="4"/>
        <v>31.744571833231401</v>
      </c>
      <c r="N95">
        <v>35679</v>
      </c>
      <c r="O95" t="s">
        <v>35</v>
      </c>
      <c r="P95" t="s">
        <v>37</v>
      </c>
      <c r="Q95">
        <v>1356</v>
      </c>
      <c r="R95">
        <v>3</v>
      </c>
      <c r="S95">
        <v>3.0379309999999999</v>
      </c>
      <c r="T95">
        <v>3.7930999999999902E-2</v>
      </c>
      <c r="U95">
        <v>37.930999999999898</v>
      </c>
      <c r="V95">
        <f t="shared" si="5"/>
        <v>0.27274416662822037</v>
      </c>
      <c r="AI95" s="2"/>
      <c r="AJ95" s="2"/>
      <c r="AN95">
        <v>58636</v>
      </c>
      <c r="AO95" t="s">
        <v>29</v>
      </c>
      <c r="AP95" t="s">
        <v>39</v>
      </c>
      <c r="AQ95">
        <v>3395360</v>
      </c>
      <c r="AR95">
        <v>1</v>
      </c>
      <c r="AS95">
        <v>1.3029269999999999</v>
      </c>
      <c r="AT95">
        <v>0.302926999999999</v>
      </c>
      <c r="AU95">
        <v>302.926999999999</v>
      </c>
      <c r="AV95">
        <f t="shared" si="7"/>
        <v>85.514137120907307</v>
      </c>
      <c r="AW95" s="2"/>
    </row>
    <row r="96" spans="1:49">
      <c r="A96">
        <v>59222</v>
      </c>
      <c r="B96" t="s">
        <v>27</v>
      </c>
      <c r="C96" t="s">
        <v>32</v>
      </c>
      <c r="D96">
        <v>1868484</v>
      </c>
      <c r="E96">
        <v>0</v>
      </c>
      <c r="F96">
        <v>0.35193099999999999</v>
      </c>
      <c r="G96">
        <v>0.35193099999999999</v>
      </c>
      <c r="H96">
        <v>351.93099999999998</v>
      </c>
      <c r="I96">
        <f t="shared" si="4"/>
        <v>40.506240175853009</v>
      </c>
      <c r="N96">
        <v>35755</v>
      </c>
      <c r="O96" t="s">
        <v>29</v>
      </c>
      <c r="P96" t="s">
        <v>26</v>
      </c>
      <c r="Q96">
        <v>5206782</v>
      </c>
      <c r="R96">
        <v>0</v>
      </c>
      <c r="S96">
        <v>0.41498099999999999</v>
      </c>
      <c r="T96">
        <v>0.41498099999999999</v>
      </c>
      <c r="U96">
        <v>414.98099999999999</v>
      </c>
      <c r="V96">
        <f t="shared" si="5"/>
        <v>95.726296182743155</v>
      </c>
      <c r="AI96" s="2"/>
      <c r="AJ96" s="2"/>
      <c r="AN96">
        <v>58637</v>
      </c>
      <c r="AO96" t="s">
        <v>29</v>
      </c>
      <c r="AP96" t="s">
        <v>39</v>
      </c>
      <c r="AQ96">
        <v>3482318</v>
      </c>
      <c r="AR96">
        <v>2</v>
      </c>
      <c r="AS96">
        <v>2.350927</v>
      </c>
      <c r="AT96">
        <v>0.35092699999999999</v>
      </c>
      <c r="AU96">
        <v>350.926999999999</v>
      </c>
      <c r="AV96">
        <f t="shared" si="7"/>
        <v>75.707990280809156</v>
      </c>
      <c r="AW96" s="2"/>
    </row>
    <row r="97" spans="1:49">
      <c r="A97">
        <v>59223</v>
      </c>
      <c r="B97" t="s">
        <v>27</v>
      </c>
      <c r="C97" t="s">
        <v>32</v>
      </c>
      <c r="D97">
        <v>415214</v>
      </c>
      <c r="E97">
        <v>1</v>
      </c>
      <c r="F97">
        <v>1.1679310000000001</v>
      </c>
      <c r="G97">
        <v>0.167931</v>
      </c>
      <c r="H97">
        <v>167.93100000000001</v>
      </c>
      <c r="I97">
        <f t="shared" si="4"/>
        <v>18.863887078016788</v>
      </c>
      <c r="N97">
        <v>35756</v>
      </c>
      <c r="O97" t="s">
        <v>29</v>
      </c>
      <c r="P97" t="s">
        <v>26</v>
      </c>
      <c r="Q97">
        <v>2586350</v>
      </c>
      <c r="R97">
        <v>1</v>
      </c>
      <c r="S97">
        <v>1.242931</v>
      </c>
      <c r="T97">
        <v>0.24293100000000001</v>
      </c>
      <c r="U97">
        <v>242.93100000000001</v>
      </c>
      <c r="V97">
        <f t="shared" si="5"/>
        <v>81.225881200416723</v>
      </c>
      <c r="AI97" s="2"/>
      <c r="AJ97" s="2"/>
      <c r="AN97">
        <v>58638</v>
      </c>
      <c r="AO97" t="s">
        <v>29</v>
      </c>
      <c r="AP97" t="s">
        <v>39</v>
      </c>
      <c r="AQ97">
        <v>7749806</v>
      </c>
      <c r="AR97">
        <v>3</v>
      </c>
      <c r="AS97">
        <v>3.6869269999999998</v>
      </c>
      <c r="AT97">
        <v>0.68692699999999896</v>
      </c>
      <c r="AU97">
        <v>686.926999999999</v>
      </c>
      <c r="AV97">
        <f t="shared" si="7"/>
        <v>86.073669421421087</v>
      </c>
      <c r="AW97" s="2"/>
    </row>
    <row r="98" spans="1:49">
      <c r="A98">
        <v>59224</v>
      </c>
      <c r="B98" t="s">
        <v>27</v>
      </c>
      <c r="C98" t="s">
        <v>32</v>
      </c>
      <c r="D98">
        <v>3622342</v>
      </c>
      <c r="E98">
        <v>2</v>
      </c>
      <c r="F98">
        <v>2.7838020000000001</v>
      </c>
      <c r="G98">
        <v>0.783802</v>
      </c>
      <c r="H98">
        <v>783.80200000000002</v>
      </c>
      <c r="I98">
        <f t="shared" si="4"/>
        <v>35.259257114828984</v>
      </c>
      <c r="N98">
        <v>35757</v>
      </c>
      <c r="O98" t="s">
        <v>29</v>
      </c>
      <c r="P98" t="s">
        <v>26</v>
      </c>
      <c r="Q98">
        <v>2279226</v>
      </c>
      <c r="R98">
        <v>2</v>
      </c>
      <c r="S98">
        <v>2.188199</v>
      </c>
      <c r="T98">
        <v>0.18819900000000001</v>
      </c>
      <c r="U98">
        <v>188.19900000000001</v>
      </c>
      <c r="V98">
        <f t="shared" si="5"/>
        <v>92.397485533306835</v>
      </c>
      <c r="AI98" s="2"/>
      <c r="AJ98" s="2"/>
      <c r="AN98">
        <v>36790</v>
      </c>
      <c r="AO98" t="s">
        <v>27</v>
      </c>
      <c r="AP98" t="s">
        <v>37</v>
      </c>
      <c r="AQ98">
        <v>1194230</v>
      </c>
      <c r="AR98">
        <v>0</v>
      </c>
      <c r="AS98">
        <v>0.172209</v>
      </c>
      <c r="AT98">
        <v>0.172209</v>
      </c>
      <c r="AU98">
        <v>172.209</v>
      </c>
      <c r="AV98">
        <f t="shared" si="7"/>
        <v>52.908104867078301</v>
      </c>
      <c r="AW98" s="2"/>
    </row>
    <row r="99" spans="1:49">
      <c r="A99">
        <v>59225</v>
      </c>
      <c r="B99" t="s">
        <v>27</v>
      </c>
      <c r="C99" t="s">
        <v>32</v>
      </c>
      <c r="D99">
        <v>839056</v>
      </c>
      <c r="E99">
        <v>3</v>
      </c>
      <c r="F99">
        <v>3.2039309999999999</v>
      </c>
      <c r="G99">
        <v>0.203930999999999</v>
      </c>
      <c r="H99">
        <v>203.93099999999899</v>
      </c>
      <c r="I99">
        <f t="shared" si="4"/>
        <v>31.390466666728116</v>
      </c>
      <c r="N99">
        <v>35676</v>
      </c>
      <c r="O99" t="s">
        <v>35</v>
      </c>
      <c r="P99" t="s">
        <v>37</v>
      </c>
      <c r="Q99">
        <v>14642656</v>
      </c>
      <c r="R99">
        <v>0</v>
      </c>
      <c r="S99">
        <v>1.1640729999999999</v>
      </c>
      <c r="T99">
        <v>1.1640729999999999</v>
      </c>
      <c r="U99">
        <v>1164.0729999999901</v>
      </c>
      <c r="V99">
        <f t="shared" si="5"/>
        <v>95.968723275409658</v>
      </c>
      <c r="AI99" s="2"/>
      <c r="AJ99" s="2"/>
      <c r="AN99">
        <v>36791</v>
      </c>
      <c r="AO99" t="s">
        <v>27</v>
      </c>
      <c r="AP99" t="s">
        <v>37</v>
      </c>
      <c r="AQ99">
        <v>2369700</v>
      </c>
      <c r="AR99">
        <v>0.99999899999999997</v>
      </c>
      <c r="AS99">
        <v>1.3200689999999999</v>
      </c>
      <c r="AT99">
        <v>0.32006999999999902</v>
      </c>
      <c r="AU99">
        <v>320.07</v>
      </c>
      <c r="AV99">
        <f t="shared" si="7"/>
        <v>56.485694444037634</v>
      </c>
      <c r="AW99" s="2"/>
    </row>
    <row r="100" spans="1:49">
      <c r="A100">
        <v>60823</v>
      </c>
      <c r="B100" t="s">
        <v>25</v>
      </c>
      <c r="C100" t="s">
        <v>26</v>
      </c>
      <c r="D100">
        <v>949018</v>
      </c>
      <c r="E100">
        <v>0</v>
      </c>
      <c r="F100">
        <v>0.18807399999999999</v>
      </c>
      <c r="G100">
        <v>0.18807399999999999</v>
      </c>
      <c r="H100">
        <v>188.07399999999899</v>
      </c>
      <c r="I100">
        <f t="shared" si="4"/>
        <v>38.497786718301576</v>
      </c>
      <c r="N100">
        <v>50197</v>
      </c>
      <c r="O100" t="s">
        <v>32</v>
      </c>
      <c r="P100" t="s">
        <v>35</v>
      </c>
      <c r="Q100">
        <v>8575354</v>
      </c>
      <c r="R100">
        <v>1.07E-3</v>
      </c>
      <c r="S100">
        <v>2.1740010000000001</v>
      </c>
      <c r="T100">
        <v>2.1729310000000002</v>
      </c>
      <c r="U100">
        <v>2172.931</v>
      </c>
      <c r="V100">
        <f t="shared" si="5"/>
        <v>30.10899053450515</v>
      </c>
      <c r="AI100" s="2"/>
      <c r="AJ100" s="2"/>
      <c r="AN100">
        <v>36792</v>
      </c>
      <c r="AO100" t="s">
        <v>27</v>
      </c>
      <c r="AP100" t="s">
        <v>37</v>
      </c>
      <c r="AQ100">
        <v>2290686</v>
      </c>
      <c r="AR100">
        <v>1.9999990000000001</v>
      </c>
      <c r="AS100">
        <v>2.2640690000000001</v>
      </c>
      <c r="AT100">
        <v>0.26407000000000003</v>
      </c>
      <c r="AU100">
        <v>264.07</v>
      </c>
      <c r="AV100">
        <f t="shared" si="7"/>
        <v>66.181494456814249</v>
      </c>
      <c r="AW100" s="2"/>
    </row>
    <row r="101" spans="1:49">
      <c r="A101">
        <v>60824</v>
      </c>
      <c r="B101" t="s">
        <v>25</v>
      </c>
      <c r="C101" t="s">
        <v>26</v>
      </c>
      <c r="D101">
        <v>1354180</v>
      </c>
      <c r="E101">
        <v>0.99999899999999997</v>
      </c>
      <c r="F101">
        <v>1.404074</v>
      </c>
      <c r="G101">
        <v>0.40407500000000002</v>
      </c>
      <c r="H101">
        <v>404.07499999999999</v>
      </c>
      <c r="I101">
        <f t="shared" si="4"/>
        <v>25.568455079695909</v>
      </c>
      <c r="N101">
        <v>35678</v>
      </c>
      <c r="O101" t="s">
        <v>35</v>
      </c>
      <c r="P101" t="s">
        <v>37</v>
      </c>
      <c r="Q101">
        <v>53802</v>
      </c>
      <c r="R101">
        <v>2</v>
      </c>
      <c r="S101">
        <v>2.0044729999999999</v>
      </c>
      <c r="T101">
        <v>4.4729999999999397E-3</v>
      </c>
      <c r="U101">
        <v>4.4729999999999404</v>
      </c>
      <c r="V101">
        <f t="shared" si="5"/>
        <v>91.767646897008262</v>
      </c>
      <c r="AI101" s="2"/>
      <c r="AJ101" s="2"/>
      <c r="AN101">
        <v>33994</v>
      </c>
      <c r="AO101" t="s">
        <v>30</v>
      </c>
      <c r="AP101" t="s">
        <v>32</v>
      </c>
      <c r="AQ101">
        <v>1026034</v>
      </c>
      <c r="AR101">
        <v>0</v>
      </c>
      <c r="AS101">
        <v>0.129299</v>
      </c>
      <c r="AT101">
        <v>0.129299</v>
      </c>
      <c r="AU101">
        <v>129.29900000000001</v>
      </c>
      <c r="AV101">
        <f t="shared" si="7"/>
        <v>60.541985541083555</v>
      </c>
      <c r="AW101" s="2"/>
    </row>
    <row r="102" spans="1:49">
      <c r="A102">
        <v>60825</v>
      </c>
      <c r="B102" t="s">
        <v>25</v>
      </c>
      <c r="C102" t="s">
        <v>26</v>
      </c>
      <c r="D102">
        <v>1294372</v>
      </c>
      <c r="E102">
        <v>1.9999990000000001</v>
      </c>
      <c r="F102">
        <v>2.2640739999999999</v>
      </c>
      <c r="G102">
        <v>0.264074999999999</v>
      </c>
      <c r="H102">
        <v>264.07499999999902</v>
      </c>
      <c r="I102">
        <f t="shared" si="4"/>
        <v>37.39571961830223</v>
      </c>
      <c r="N102">
        <v>35679</v>
      </c>
      <c r="O102" t="s">
        <v>35</v>
      </c>
      <c r="P102" t="s">
        <v>37</v>
      </c>
      <c r="Q102">
        <v>1302</v>
      </c>
      <c r="R102">
        <v>3</v>
      </c>
      <c r="S102">
        <v>3.0005570000000001</v>
      </c>
      <c r="T102">
        <v>5.5700000000013996E-4</v>
      </c>
      <c r="U102">
        <v>0.55700000000014005</v>
      </c>
      <c r="V102">
        <f t="shared" si="5"/>
        <v>17.833880933007187</v>
      </c>
      <c r="AI102" s="2"/>
      <c r="AJ102" s="2"/>
      <c r="AN102">
        <v>33995</v>
      </c>
      <c r="AO102" t="s">
        <v>30</v>
      </c>
      <c r="AP102" t="s">
        <v>32</v>
      </c>
      <c r="AQ102">
        <v>1877616</v>
      </c>
      <c r="AR102">
        <v>1</v>
      </c>
      <c r="AS102">
        <v>1.2670699999999999</v>
      </c>
      <c r="AT102">
        <v>0.26706999999999897</v>
      </c>
      <c r="AU102">
        <v>267.06999999999903</v>
      </c>
      <c r="AV102">
        <f t="shared" si="7"/>
        <v>53.637897338478872</v>
      </c>
      <c r="AW102" s="2"/>
    </row>
    <row r="103" spans="1:49">
      <c r="A103">
        <v>60826</v>
      </c>
      <c r="B103" t="s">
        <v>25</v>
      </c>
      <c r="C103" t="s">
        <v>26</v>
      </c>
      <c r="D103">
        <v>575580</v>
      </c>
      <c r="E103">
        <v>2.9999989999999999</v>
      </c>
      <c r="F103">
        <v>3.1320739999999998</v>
      </c>
      <c r="G103">
        <v>0.132074999999999</v>
      </c>
      <c r="H103">
        <v>132.07499999999899</v>
      </c>
      <c r="I103">
        <f t="shared" si="4"/>
        <v>33.248736735164933</v>
      </c>
      <c r="N103">
        <v>50197</v>
      </c>
      <c r="O103" t="s">
        <v>32</v>
      </c>
      <c r="P103" t="s">
        <v>35</v>
      </c>
      <c r="Q103">
        <v>8573410</v>
      </c>
      <c r="R103">
        <v>0</v>
      </c>
      <c r="S103">
        <v>2.1271900000000001</v>
      </c>
      <c r="T103">
        <v>2.1271900000000001</v>
      </c>
      <c r="U103">
        <v>2127.19</v>
      </c>
      <c r="V103">
        <f t="shared" si="5"/>
        <v>30.749452267152471</v>
      </c>
      <c r="AI103" s="2"/>
      <c r="AJ103" s="2"/>
      <c r="AN103">
        <v>33996</v>
      </c>
      <c r="AO103" t="s">
        <v>30</v>
      </c>
      <c r="AP103" t="s">
        <v>32</v>
      </c>
      <c r="AQ103">
        <v>2162058</v>
      </c>
      <c r="AR103">
        <v>2</v>
      </c>
      <c r="AS103">
        <v>2.2550699999999999</v>
      </c>
      <c r="AT103">
        <v>0.25506999999999902</v>
      </c>
      <c r="AU103">
        <v>255.069999999999</v>
      </c>
      <c r="AV103">
        <f t="shared" si="7"/>
        <v>64.669280908948039</v>
      </c>
      <c r="AW103" s="2"/>
    </row>
    <row r="104" spans="1:49">
      <c r="A104">
        <v>56625</v>
      </c>
      <c r="B104" t="s">
        <v>27</v>
      </c>
      <c r="C104" t="s">
        <v>40</v>
      </c>
      <c r="D104">
        <v>925922</v>
      </c>
      <c r="E104" s="3">
        <v>6.0000000000000002E-6</v>
      </c>
      <c r="F104">
        <v>0.18760299999999999</v>
      </c>
      <c r="G104">
        <v>0.18759699999999899</v>
      </c>
      <c r="H104">
        <v>187.59699999999901</v>
      </c>
      <c r="I104">
        <f t="shared" si="4"/>
        <v>37.656381728727538</v>
      </c>
      <c r="N104" s="2"/>
      <c r="O104" s="2"/>
      <c r="P104" s="2"/>
      <c r="Q104" s="2"/>
      <c r="R104" s="2"/>
      <c r="S104" s="2"/>
      <c r="T104" s="2"/>
      <c r="U104" s="2"/>
      <c r="AI104" s="2"/>
      <c r="AJ104" s="2"/>
      <c r="AN104">
        <v>33997</v>
      </c>
      <c r="AO104" t="s">
        <v>30</v>
      </c>
      <c r="AP104" t="s">
        <v>32</v>
      </c>
      <c r="AQ104">
        <v>5094986</v>
      </c>
      <c r="AR104">
        <v>3</v>
      </c>
      <c r="AS104">
        <v>3.5230700000000001</v>
      </c>
      <c r="AT104">
        <v>0.52307000000000003</v>
      </c>
      <c r="AU104">
        <v>523.07000000000005</v>
      </c>
      <c r="AV104">
        <f t="shared" si="7"/>
        <v>74.314448018803049</v>
      </c>
      <c r="AW104" s="2"/>
    </row>
    <row r="105" spans="1:49">
      <c r="A105">
        <v>53816</v>
      </c>
      <c r="B105" t="s">
        <v>27</v>
      </c>
      <c r="C105" t="s">
        <v>40</v>
      </c>
      <c r="D105">
        <v>746582</v>
      </c>
      <c r="E105">
        <v>1.000006</v>
      </c>
      <c r="F105">
        <v>1.4036029999999999</v>
      </c>
      <c r="G105">
        <v>0.40359699999999998</v>
      </c>
      <c r="H105">
        <v>403.59699999999998</v>
      </c>
      <c r="I105">
        <f t="shared" si="4"/>
        <v>14.113010324481321</v>
      </c>
      <c r="N105" s="2"/>
      <c r="O105" s="2"/>
      <c r="P105" s="2"/>
      <c r="Q105" s="2"/>
      <c r="R105" s="2"/>
      <c r="S105" s="2"/>
      <c r="T105" s="2"/>
      <c r="U105" s="2"/>
      <c r="AI105" s="2"/>
      <c r="AJ105" s="2"/>
      <c r="AN105">
        <v>36790</v>
      </c>
      <c r="AO105" t="s">
        <v>27</v>
      </c>
      <c r="AP105" t="s">
        <v>37</v>
      </c>
      <c r="AQ105">
        <v>1194230</v>
      </c>
      <c r="AR105">
        <v>0</v>
      </c>
      <c r="AS105">
        <v>0.172066</v>
      </c>
      <c r="AT105">
        <v>0.172066</v>
      </c>
      <c r="AU105">
        <v>172.066</v>
      </c>
      <c r="AV105">
        <f t="shared" si="7"/>
        <v>52.952075546910415</v>
      </c>
      <c r="AW105" s="2"/>
    </row>
    <row r="106" spans="1:49">
      <c r="A106">
        <v>54088</v>
      </c>
      <c r="B106" t="s">
        <v>27</v>
      </c>
      <c r="C106" t="s">
        <v>40</v>
      </c>
      <c r="D106">
        <v>332386</v>
      </c>
      <c r="E106">
        <v>2.000006</v>
      </c>
      <c r="F106">
        <v>2.2636029999999998</v>
      </c>
      <c r="G106">
        <v>0.26359699999999903</v>
      </c>
      <c r="H106">
        <v>263.59699999999901</v>
      </c>
      <c r="I106">
        <f t="shared" si="4"/>
        <v>9.6203823665067212</v>
      </c>
      <c r="N106" s="2"/>
      <c r="O106" s="2"/>
      <c r="P106" s="2"/>
      <c r="Q106" s="2"/>
      <c r="R106" s="2"/>
      <c r="S106" s="2"/>
      <c r="T106" s="2"/>
      <c r="U106" s="2"/>
      <c r="AI106" s="2"/>
      <c r="AJ106" s="2"/>
      <c r="AN106">
        <v>36791</v>
      </c>
      <c r="AO106" t="s">
        <v>27</v>
      </c>
      <c r="AP106" t="s">
        <v>37</v>
      </c>
      <c r="AQ106">
        <v>2369700</v>
      </c>
      <c r="AR106">
        <v>1</v>
      </c>
      <c r="AS106">
        <v>1.3199270000000001</v>
      </c>
      <c r="AT106">
        <v>0.31992700000000002</v>
      </c>
      <c r="AU106">
        <v>319.92700000000002</v>
      </c>
      <c r="AV106">
        <f t="shared" si="7"/>
        <v>56.510942248397676</v>
      </c>
      <c r="AW106" s="2"/>
    </row>
    <row r="107" spans="1:49">
      <c r="A107">
        <v>58826</v>
      </c>
      <c r="B107" t="s">
        <v>27</v>
      </c>
      <c r="C107" t="s">
        <v>40</v>
      </c>
      <c r="D107">
        <v>117518</v>
      </c>
      <c r="E107">
        <v>3.000006</v>
      </c>
      <c r="F107">
        <v>3.094354</v>
      </c>
      <c r="G107">
        <v>9.4348000000000098E-2</v>
      </c>
      <c r="H107">
        <v>94.348000000000098</v>
      </c>
      <c r="I107">
        <f t="shared" si="4"/>
        <v>9.5030227087318924</v>
      </c>
      <c r="N107" s="2"/>
      <c r="O107" s="2"/>
      <c r="P107" s="2"/>
      <c r="Q107" s="2"/>
      <c r="R107" s="2"/>
      <c r="S107" s="2"/>
      <c r="T107" s="2"/>
      <c r="U107" s="2"/>
      <c r="AI107" s="2"/>
      <c r="AJ107" s="2"/>
      <c r="AN107">
        <v>36792</v>
      </c>
      <c r="AO107" t="s">
        <v>27</v>
      </c>
      <c r="AP107" t="s">
        <v>37</v>
      </c>
      <c r="AQ107">
        <v>2290686</v>
      </c>
      <c r="AR107">
        <v>2</v>
      </c>
      <c r="AS107">
        <v>2.2639269999999998</v>
      </c>
      <c r="AT107">
        <v>0.26392699999999902</v>
      </c>
      <c r="AU107">
        <v>263.926999999999</v>
      </c>
      <c r="AV107">
        <f t="shared" si="7"/>
        <v>66.217352681654404</v>
      </c>
      <c r="AW107" s="2"/>
    </row>
    <row r="108" spans="1:49">
      <c r="A108">
        <v>40146</v>
      </c>
      <c r="B108" t="s">
        <v>29</v>
      </c>
      <c r="C108" t="s">
        <v>39</v>
      </c>
      <c r="D108">
        <v>3311580</v>
      </c>
      <c r="E108">
        <v>0</v>
      </c>
      <c r="F108">
        <v>0.89107499999999995</v>
      </c>
      <c r="G108">
        <v>0.89107499999999995</v>
      </c>
      <c r="H108">
        <v>891.07499999999902</v>
      </c>
      <c r="I108">
        <f t="shared" si="4"/>
        <v>28.353786540747866</v>
      </c>
      <c r="N108" s="2"/>
      <c r="O108" s="2"/>
      <c r="P108" s="2"/>
      <c r="Q108" s="2"/>
      <c r="R108" s="2"/>
      <c r="S108" s="2"/>
      <c r="T108" s="2"/>
      <c r="U108" s="2"/>
      <c r="AI108" s="2"/>
      <c r="AJ108" s="2"/>
      <c r="AN108">
        <v>33994</v>
      </c>
      <c r="AO108" t="s">
        <v>30</v>
      </c>
      <c r="AP108" t="s">
        <v>32</v>
      </c>
      <c r="AQ108">
        <v>1026034</v>
      </c>
      <c r="AR108">
        <v>0</v>
      </c>
      <c r="AS108">
        <v>0.12915499999999999</v>
      </c>
      <c r="AT108">
        <v>0.12915499999999999</v>
      </c>
      <c r="AU108">
        <v>129.155</v>
      </c>
      <c r="AV108">
        <f t="shared" si="7"/>
        <v>60.609486186958016</v>
      </c>
      <c r="AW108" s="2"/>
    </row>
    <row r="109" spans="1:49">
      <c r="A109">
        <v>40147</v>
      </c>
      <c r="B109" t="s">
        <v>29</v>
      </c>
      <c r="C109" t="s">
        <v>39</v>
      </c>
      <c r="D109">
        <v>3120292</v>
      </c>
      <c r="E109">
        <v>1</v>
      </c>
      <c r="F109">
        <v>1.587075</v>
      </c>
      <c r="G109">
        <v>0.58707500000000001</v>
      </c>
      <c r="H109">
        <v>587.07500000000005</v>
      </c>
      <c r="I109">
        <f t="shared" si="4"/>
        <v>40.55008085969105</v>
      </c>
      <c r="N109" s="2"/>
      <c r="O109" s="2"/>
      <c r="P109" s="2"/>
      <c r="Q109" s="2"/>
      <c r="R109" s="2"/>
      <c r="S109" s="2"/>
      <c r="T109" s="2"/>
      <c r="U109" s="2"/>
      <c r="AI109" s="2"/>
      <c r="AJ109" s="2"/>
      <c r="AN109">
        <v>33995</v>
      </c>
      <c r="AO109" t="s">
        <v>30</v>
      </c>
      <c r="AP109" t="s">
        <v>32</v>
      </c>
      <c r="AQ109">
        <v>1877616</v>
      </c>
      <c r="AR109">
        <v>1</v>
      </c>
      <c r="AS109">
        <v>1.2669269999999999</v>
      </c>
      <c r="AT109">
        <v>0.26692699999999903</v>
      </c>
      <c r="AU109">
        <v>266.926999999999</v>
      </c>
      <c r="AV109">
        <f t="shared" si="7"/>
        <v>53.666632608119649</v>
      </c>
      <c r="AW109" s="2"/>
    </row>
    <row r="110" spans="1:49">
      <c r="A110">
        <v>40148</v>
      </c>
      <c r="B110" t="s">
        <v>29</v>
      </c>
      <c r="C110" t="s">
        <v>39</v>
      </c>
      <c r="D110">
        <v>1452688</v>
      </c>
      <c r="E110">
        <v>2</v>
      </c>
      <c r="F110">
        <v>2.2750750000000002</v>
      </c>
      <c r="G110">
        <v>0.27507500000000001</v>
      </c>
      <c r="H110">
        <v>275.07499999999999</v>
      </c>
      <c r="I110">
        <f t="shared" si="4"/>
        <v>40.291301946060166</v>
      </c>
      <c r="N110" s="2"/>
      <c r="O110" s="2"/>
      <c r="P110" s="2"/>
      <c r="Q110" s="2"/>
      <c r="R110" s="2"/>
      <c r="S110" s="2"/>
      <c r="T110" s="2"/>
      <c r="U110" s="2"/>
      <c r="AI110" s="2"/>
      <c r="AJ110" s="2"/>
      <c r="AN110">
        <v>33996</v>
      </c>
      <c r="AO110" t="s">
        <v>30</v>
      </c>
      <c r="AP110" t="s">
        <v>32</v>
      </c>
      <c r="AQ110">
        <v>2162058</v>
      </c>
      <c r="AR110">
        <v>2</v>
      </c>
      <c r="AS110">
        <v>2.2549269999999999</v>
      </c>
      <c r="AT110">
        <v>0.25492699999999902</v>
      </c>
      <c r="AU110">
        <v>254.926999999999</v>
      </c>
      <c r="AV110">
        <f t="shared" si="7"/>
        <v>64.70555681212808</v>
      </c>
      <c r="AW110" s="2"/>
    </row>
    <row r="111" spans="1:49">
      <c r="A111">
        <v>40149</v>
      </c>
      <c r="B111" t="s">
        <v>29</v>
      </c>
      <c r="C111" t="s">
        <v>39</v>
      </c>
      <c r="D111">
        <v>1368136</v>
      </c>
      <c r="E111">
        <v>3</v>
      </c>
      <c r="F111">
        <v>3.2430699999999999</v>
      </c>
      <c r="G111">
        <v>0.24306999999999901</v>
      </c>
      <c r="H111">
        <v>243.069999999999</v>
      </c>
      <c r="I111">
        <f t="shared" si="4"/>
        <v>42.942565172198513</v>
      </c>
      <c r="N111" s="2"/>
      <c r="O111" s="2"/>
      <c r="P111" s="2"/>
      <c r="Q111" s="2"/>
      <c r="R111" s="2"/>
      <c r="S111" s="2"/>
      <c r="T111" s="2"/>
      <c r="U111" s="2"/>
      <c r="AI111" s="2"/>
      <c r="AJ111" s="2"/>
      <c r="AN111">
        <v>33997</v>
      </c>
      <c r="AO111" t="s">
        <v>30</v>
      </c>
      <c r="AP111" t="s">
        <v>32</v>
      </c>
      <c r="AQ111">
        <v>5094986</v>
      </c>
      <c r="AR111">
        <v>3</v>
      </c>
      <c r="AS111">
        <v>3.5229270000000001</v>
      </c>
      <c r="AT111">
        <v>0.52292700000000003</v>
      </c>
      <c r="AU111">
        <v>522.92700000000002</v>
      </c>
      <c r="AV111">
        <f t="shared" si="7"/>
        <v>74.334770102127663</v>
      </c>
      <c r="AW111" s="2"/>
    </row>
    <row r="112" spans="1:49">
      <c r="A112">
        <v>47547</v>
      </c>
      <c r="B112" t="s">
        <v>30</v>
      </c>
      <c r="C112" t="s">
        <v>32</v>
      </c>
      <c r="D112">
        <v>7741190</v>
      </c>
      <c r="E112" s="3">
        <v>6.0000000000000002E-6</v>
      </c>
      <c r="F112">
        <v>0.89047900000000002</v>
      </c>
      <c r="G112">
        <v>0.89047299999999996</v>
      </c>
      <c r="H112">
        <v>890.47299999999996</v>
      </c>
      <c r="I112">
        <f t="shared" si="4"/>
        <v>66.324967350348842</v>
      </c>
      <c r="N112" s="2"/>
      <c r="O112" s="2"/>
      <c r="P112" s="2"/>
      <c r="Q112" s="2"/>
      <c r="R112" s="2"/>
      <c r="S112" s="2"/>
      <c r="T112" s="2"/>
      <c r="U112" s="2"/>
      <c r="AI112" s="2"/>
      <c r="AJ112" s="2"/>
      <c r="AN112">
        <v>36790</v>
      </c>
      <c r="AO112" t="s">
        <v>27</v>
      </c>
      <c r="AP112" t="s">
        <v>37</v>
      </c>
      <c r="AQ112">
        <v>5157114</v>
      </c>
      <c r="AR112">
        <v>0</v>
      </c>
      <c r="AS112">
        <v>0.54807399999999995</v>
      </c>
      <c r="AT112">
        <v>0.54807399999999995</v>
      </c>
      <c r="AU112">
        <v>548.07399999999996</v>
      </c>
      <c r="AV112">
        <f t="shared" si="7"/>
        <v>71.78895066840029</v>
      </c>
      <c r="AW112" s="2"/>
    </row>
    <row r="113" spans="1:49">
      <c r="A113">
        <v>56453</v>
      </c>
      <c r="B113" t="s">
        <v>30</v>
      </c>
      <c r="C113" t="s">
        <v>32</v>
      </c>
      <c r="D113">
        <v>3706984</v>
      </c>
      <c r="E113">
        <v>0.99988200000000005</v>
      </c>
      <c r="F113">
        <v>1.586479</v>
      </c>
      <c r="G113">
        <v>0.58659699999999904</v>
      </c>
      <c r="H113">
        <v>586.59699999999998</v>
      </c>
      <c r="I113">
        <f t="shared" si="4"/>
        <v>48.213754003227514</v>
      </c>
      <c r="N113" s="2"/>
      <c r="O113" s="2"/>
      <c r="P113" s="2"/>
      <c r="Q113" s="2"/>
      <c r="R113" s="2"/>
      <c r="S113" s="2"/>
      <c r="T113" s="2"/>
      <c r="U113" s="2"/>
      <c r="AI113" s="2"/>
      <c r="AJ113" s="2"/>
      <c r="AN113">
        <v>36791</v>
      </c>
      <c r="AO113" t="s">
        <v>27</v>
      </c>
      <c r="AP113" t="s">
        <v>37</v>
      </c>
      <c r="AQ113">
        <v>4017620</v>
      </c>
      <c r="AR113">
        <v>0.99999899999999997</v>
      </c>
      <c r="AS113">
        <v>1.396069</v>
      </c>
      <c r="AT113">
        <v>0.39606999999999998</v>
      </c>
      <c r="AU113">
        <v>396.07</v>
      </c>
      <c r="AV113">
        <f t="shared" si="7"/>
        <v>77.390380631304126</v>
      </c>
      <c r="AW113" s="2"/>
    </row>
    <row r="114" spans="1:49">
      <c r="A114">
        <v>50889</v>
      </c>
      <c r="B114" t="s">
        <v>30</v>
      </c>
      <c r="C114" t="s">
        <v>32</v>
      </c>
      <c r="D114">
        <v>1160564</v>
      </c>
      <c r="E114">
        <v>1.9998819999999999</v>
      </c>
      <c r="F114">
        <v>2.2744789999999999</v>
      </c>
      <c r="G114">
        <v>0.27459699999999998</v>
      </c>
      <c r="H114">
        <v>274.59699999999998</v>
      </c>
      <c r="I114">
        <f t="shared" si="4"/>
        <v>32.245074180583273</v>
      </c>
      <c r="N114" s="2"/>
      <c r="O114" s="2"/>
      <c r="P114" s="2"/>
      <c r="Q114" s="2"/>
      <c r="R114" s="2"/>
      <c r="S114" s="2"/>
      <c r="T114" s="2"/>
      <c r="U114" s="2"/>
      <c r="AI114" s="2"/>
      <c r="AJ114" s="2"/>
      <c r="AN114">
        <v>36792</v>
      </c>
      <c r="AO114" t="s">
        <v>27</v>
      </c>
      <c r="AP114" t="s">
        <v>37</v>
      </c>
      <c r="AQ114">
        <v>2587462</v>
      </c>
      <c r="AR114">
        <v>1.9999990000000001</v>
      </c>
      <c r="AS114">
        <v>2.3240690000000002</v>
      </c>
      <c r="AT114">
        <v>0.32407000000000002</v>
      </c>
      <c r="AU114">
        <v>324.07</v>
      </c>
      <c r="AV114">
        <f t="shared" si="7"/>
        <v>60.9151369537976</v>
      </c>
      <c r="AW114" s="2"/>
    </row>
    <row r="115" spans="1:49">
      <c r="A115">
        <v>43758</v>
      </c>
      <c r="B115" t="s">
        <v>30</v>
      </c>
      <c r="C115" t="s">
        <v>32</v>
      </c>
      <c r="D115">
        <v>1088600</v>
      </c>
      <c r="E115">
        <v>2.9998819999999999</v>
      </c>
      <c r="F115">
        <v>3.242489</v>
      </c>
      <c r="G115">
        <v>0.24260699999999999</v>
      </c>
      <c r="H115">
        <v>242.607</v>
      </c>
      <c r="I115">
        <f t="shared" si="4"/>
        <v>34.233797403697132</v>
      </c>
      <c r="N115" s="2"/>
      <c r="O115" s="2"/>
      <c r="P115" s="2"/>
      <c r="Q115" s="2"/>
      <c r="R115" s="2"/>
      <c r="S115" s="2"/>
      <c r="T115" s="2"/>
      <c r="U115" s="2"/>
      <c r="AI115" s="2"/>
      <c r="AJ115" s="2"/>
      <c r="AN115">
        <v>36793</v>
      </c>
      <c r="AO115" t="s">
        <v>27</v>
      </c>
      <c r="AP115" t="s">
        <v>37</v>
      </c>
      <c r="AQ115">
        <v>2454392</v>
      </c>
      <c r="AR115">
        <v>2.9999989999999999</v>
      </c>
      <c r="AS115">
        <v>3.2760690000000001</v>
      </c>
      <c r="AT115">
        <v>0.27606999999999998</v>
      </c>
      <c r="AU115">
        <v>276.07</v>
      </c>
      <c r="AV115">
        <f t="shared" si="7"/>
        <v>67.828901736312361</v>
      </c>
      <c r="AW115" s="2"/>
    </row>
    <row r="116" spans="1:49">
      <c r="A116">
        <v>60823</v>
      </c>
      <c r="B116" t="s">
        <v>25</v>
      </c>
      <c r="C116" t="s">
        <v>26</v>
      </c>
      <c r="D116">
        <v>949018</v>
      </c>
      <c r="E116">
        <v>0</v>
      </c>
      <c r="F116">
        <v>0.18793099999999999</v>
      </c>
      <c r="G116">
        <v>0.18793099999999999</v>
      </c>
      <c r="H116">
        <v>187.93099999999899</v>
      </c>
      <c r="I116">
        <f t="shared" si="4"/>
        <v>38.527080360652853</v>
      </c>
      <c r="N116" s="2"/>
      <c r="O116" s="2"/>
      <c r="P116" s="2"/>
      <c r="Q116" s="2"/>
      <c r="R116" s="2"/>
      <c r="S116" s="2"/>
      <c r="T116" s="2"/>
      <c r="U116" s="2"/>
      <c r="AI116" s="2"/>
      <c r="AJ116" s="2"/>
      <c r="AN116">
        <v>48830</v>
      </c>
      <c r="AO116" t="s">
        <v>30</v>
      </c>
      <c r="AP116" t="s">
        <v>40</v>
      </c>
      <c r="AQ116">
        <v>2232926</v>
      </c>
      <c r="AR116">
        <v>0</v>
      </c>
      <c r="AS116">
        <v>0.26706999999999997</v>
      </c>
      <c r="AT116">
        <v>0.26706999999999997</v>
      </c>
      <c r="AU116">
        <v>267.07</v>
      </c>
      <c r="AV116">
        <f t="shared" si="7"/>
        <v>63.788045879679245</v>
      </c>
      <c r="AW116" s="2"/>
    </row>
    <row r="117" spans="1:49">
      <c r="A117">
        <v>60824</v>
      </c>
      <c r="B117" t="s">
        <v>25</v>
      </c>
      <c r="C117" t="s">
        <v>26</v>
      </c>
      <c r="D117">
        <v>1354180</v>
      </c>
      <c r="E117">
        <v>1</v>
      </c>
      <c r="F117">
        <v>1.403931</v>
      </c>
      <c r="G117">
        <v>0.40393099999999998</v>
      </c>
      <c r="H117">
        <v>403.93099999999998</v>
      </c>
      <c r="I117">
        <f t="shared" si="4"/>
        <v>25.577570145218182</v>
      </c>
      <c r="N117" s="2"/>
      <c r="O117" s="2"/>
      <c r="P117" s="2"/>
      <c r="Q117" s="2"/>
      <c r="R117" s="2"/>
      <c r="S117" s="2"/>
      <c r="T117" s="2"/>
      <c r="U117" s="2"/>
      <c r="AI117" s="2"/>
      <c r="AJ117" s="2"/>
      <c r="AN117">
        <v>48831</v>
      </c>
      <c r="AO117" t="s">
        <v>30</v>
      </c>
      <c r="AP117" t="s">
        <v>40</v>
      </c>
      <c r="AQ117">
        <v>2793020</v>
      </c>
      <c r="AR117">
        <v>1</v>
      </c>
      <c r="AS117">
        <v>1.33907</v>
      </c>
      <c r="AT117">
        <v>0.33906999999999998</v>
      </c>
      <c r="AU117">
        <v>339.07</v>
      </c>
      <c r="AV117">
        <f t="shared" si="7"/>
        <v>62.845582073530167</v>
      </c>
      <c r="AW117" s="2"/>
    </row>
    <row r="118" spans="1:49">
      <c r="A118">
        <v>60825</v>
      </c>
      <c r="B118" t="s">
        <v>25</v>
      </c>
      <c r="C118" t="s">
        <v>26</v>
      </c>
      <c r="D118">
        <v>1294372</v>
      </c>
      <c r="E118">
        <v>2</v>
      </c>
      <c r="F118">
        <v>2.2639309999999999</v>
      </c>
      <c r="G118">
        <v>0.26393099999999903</v>
      </c>
      <c r="H118">
        <v>263.93099999999902</v>
      </c>
      <c r="I118">
        <f t="shared" si="4"/>
        <v>37.41612261615029</v>
      </c>
      <c r="N118" s="2"/>
      <c r="O118" s="2"/>
      <c r="P118" s="2"/>
      <c r="Q118" s="2"/>
      <c r="R118" s="2"/>
      <c r="S118" s="2"/>
      <c r="T118" s="2"/>
      <c r="U118" s="2"/>
      <c r="AI118" s="2"/>
      <c r="AJ118" s="2"/>
      <c r="AN118">
        <v>48832</v>
      </c>
      <c r="AO118" t="s">
        <v>30</v>
      </c>
      <c r="AP118" t="s">
        <v>40</v>
      </c>
      <c r="AQ118">
        <v>4949812</v>
      </c>
      <c r="AR118">
        <v>2</v>
      </c>
      <c r="AS118">
        <v>2.4790700000000001</v>
      </c>
      <c r="AT118">
        <v>0.47907</v>
      </c>
      <c r="AU118">
        <v>479.07</v>
      </c>
      <c r="AV118">
        <f t="shared" si="7"/>
        <v>78.827871925847205</v>
      </c>
      <c r="AW118" s="2"/>
    </row>
    <row r="119" spans="1:49">
      <c r="A119">
        <v>60826</v>
      </c>
      <c r="B119" t="s">
        <v>25</v>
      </c>
      <c r="C119" t="s">
        <v>26</v>
      </c>
      <c r="D119">
        <v>575580</v>
      </c>
      <c r="E119">
        <v>3</v>
      </c>
      <c r="F119">
        <v>3.1319309999999998</v>
      </c>
      <c r="G119">
        <v>0.13193099999999899</v>
      </c>
      <c r="H119">
        <v>131.93099999999899</v>
      </c>
      <c r="I119">
        <f t="shared" si="4"/>
        <v>33.285027054270103</v>
      </c>
      <c r="N119" s="2"/>
      <c r="O119" s="2"/>
      <c r="P119" s="2"/>
      <c r="Q119" s="2"/>
      <c r="R119" s="2"/>
      <c r="S119" s="2"/>
      <c r="T119" s="2"/>
      <c r="U119" s="2"/>
      <c r="AI119" s="2"/>
      <c r="AJ119" s="2"/>
      <c r="AN119">
        <v>48833</v>
      </c>
      <c r="AO119" t="s">
        <v>30</v>
      </c>
      <c r="AP119" t="s">
        <v>40</v>
      </c>
      <c r="AQ119">
        <v>2045534</v>
      </c>
      <c r="AR119">
        <v>3</v>
      </c>
      <c r="AS119">
        <v>3.2430699999999999</v>
      </c>
      <c r="AT119">
        <v>0.24306999999999901</v>
      </c>
      <c r="AU119">
        <v>243.069999999999</v>
      </c>
      <c r="AV119">
        <f t="shared" si="7"/>
        <v>64.204492175447413</v>
      </c>
      <c r="AW119" s="2"/>
    </row>
    <row r="120" spans="1:49">
      <c r="A120">
        <v>56625</v>
      </c>
      <c r="B120" t="s">
        <v>27</v>
      </c>
      <c r="C120" t="s">
        <v>40</v>
      </c>
      <c r="D120">
        <v>925922</v>
      </c>
      <c r="E120" s="3">
        <v>6.0000000000000002E-6</v>
      </c>
      <c r="F120">
        <v>0.18745999999999999</v>
      </c>
      <c r="G120">
        <v>0.18745399999999901</v>
      </c>
      <c r="H120">
        <v>187.45399999999901</v>
      </c>
      <c r="I120">
        <f t="shared" si="4"/>
        <v>37.685108043381838</v>
      </c>
      <c r="N120" s="2"/>
      <c r="O120" s="2"/>
      <c r="P120" s="2"/>
      <c r="Q120" s="2"/>
      <c r="R120" s="2"/>
      <c r="S120" s="2"/>
      <c r="T120" s="2"/>
      <c r="U120" s="2"/>
      <c r="AI120" s="2"/>
      <c r="AJ120" s="2"/>
      <c r="AN120">
        <v>36790</v>
      </c>
      <c r="AO120" t="s">
        <v>27</v>
      </c>
      <c r="AP120" t="s">
        <v>37</v>
      </c>
      <c r="AQ120">
        <v>5157114</v>
      </c>
      <c r="AR120">
        <v>0</v>
      </c>
      <c r="AS120">
        <v>0.54793099999999995</v>
      </c>
      <c r="AT120">
        <v>0.54793099999999995</v>
      </c>
      <c r="AU120">
        <v>547.93099999999902</v>
      </c>
      <c r="AV120">
        <f t="shared" si="7"/>
        <v>71.807686275521704</v>
      </c>
      <c r="AW120" s="2"/>
    </row>
    <row r="121" spans="1:49">
      <c r="A121">
        <v>53816</v>
      </c>
      <c r="B121" t="s">
        <v>27</v>
      </c>
      <c r="C121" t="s">
        <v>40</v>
      </c>
      <c r="D121">
        <v>746582</v>
      </c>
      <c r="E121">
        <v>1.000006</v>
      </c>
      <c r="F121">
        <v>1.4034599999999999</v>
      </c>
      <c r="G121">
        <v>0.40345399999999998</v>
      </c>
      <c r="H121">
        <v>403.45399999999898</v>
      </c>
      <c r="I121">
        <f t="shared" si="4"/>
        <v>14.11801253161377</v>
      </c>
      <c r="N121" s="2"/>
      <c r="O121" s="2"/>
      <c r="P121" s="2"/>
      <c r="Q121" s="2"/>
      <c r="R121" s="2"/>
      <c r="S121" s="2"/>
      <c r="T121" s="2"/>
      <c r="U121" s="2"/>
      <c r="AI121" s="2"/>
      <c r="AJ121" s="2"/>
      <c r="AN121">
        <v>36791</v>
      </c>
      <c r="AO121" t="s">
        <v>27</v>
      </c>
      <c r="AP121" t="s">
        <v>37</v>
      </c>
      <c r="AQ121">
        <v>4017620</v>
      </c>
      <c r="AR121">
        <v>1</v>
      </c>
      <c r="AS121">
        <v>1.3959269999999999</v>
      </c>
      <c r="AT121">
        <v>0.39592699999999897</v>
      </c>
      <c r="AU121">
        <v>395.926999999999</v>
      </c>
      <c r="AV121">
        <f t="shared" si="7"/>
        <v>77.418332310351914</v>
      </c>
      <c r="AW121" s="2"/>
    </row>
    <row r="122" spans="1:49">
      <c r="A122">
        <v>54088</v>
      </c>
      <c r="B122" t="s">
        <v>27</v>
      </c>
      <c r="C122" t="s">
        <v>40</v>
      </c>
      <c r="D122">
        <v>332386</v>
      </c>
      <c r="E122">
        <v>2.000006</v>
      </c>
      <c r="F122">
        <v>2.2634599999999998</v>
      </c>
      <c r="G122">
        <v>0.26345399999999902</v>
      </c>
      <c r="H122">
        <v>263.45399999999898</v>
      </c>
      <c r="I122">
        <f t="shared" si="4"/>
        <v>9.6256042066701308</v>
      </c>
      <c r="N122" s="2"/>
      <c r="O122" s="2"/>
      <c r="P122" s="2"/>
      <c r="Q122" s="2"/>
      <c r="R122" s="2"/>
      <c r="S122" s="2"/>
      <c r="T122" s="2"/>
      <c r="U122" s="2"/>
      <c r="AI122" s="2"/>
      <c r="AJ122" s="2"/>
      <c r="AN122">
        <v>36792</v>
      </c>
      <c r="AO122" t="s">
        <v>27</v>
      </c>
      <c r="AP122" t="s">
        <v>37</v>
      </c>
      <c r="AQ122">
        <v>2587462</v>
      </c>
      <c r="AR122">
        <v>2</v>
      </c>
      <c r="AS122">
        <v>2.3239269999999999</v>
      </c>
      <c r="AT122">
        <v>0.32392699999999902</v>
      </c>
      <c r="AU122">
        <v>323.926999999999</v>
      </c>
      <c r="AV122">
        <f t="shared" si="7"/>
        <v>60.942028397192111</v>
      </c>
      <c r="AW122" s="2"/>
    </row>
    <row r="123" spans="1:49">
      <c r="A123">
        <v>58826</v>
      </c>
      <c r="B123" t="s">
        <v>27</v>
      </c>
      <c r="C123" t="s">
        <v>40</v>
      </c>
      <c r="D123">
        <v>117518</v>
      </c>
      <c r="E123">
        <v>3.000006</v>
      </c>
      <c r="F123">
        <v>3.0942099999999999</v>
      </c>
      <c r="G123">
        <v>9.4203999999999899E-2</v>
      </c>
      <c r="H123">
        <v>94.203999999999894</v>
      </c>
      <c r="I123">
        <f t="shared" si="4"/>
        <v>9.5175490055988963</v>
      </c>
      <c r="N123" s="2"/>
      <c r="O123" s="2"/>
      <c r="P123" s="2"/>
      <c r="Q123" s="2"/>
      <c r="R123" s="2"/>
      <c r="S123" s="2"/>
      <c r="T123" s="2"/>
      <c r="U123" s="2"/>
      <c r="AI123" s="2"/>
      <c r="AJ123" s="2"/>
      <c r="AN123">
        <v>36793</v>
      </c>
      <c r="AO123" t="s">
        <v>27</v>
      </c>
      <c r="AP123" t="s">
        <v>37</v>
      </c>
      <c r="AQ123">
        <v>2454392</v>
      </c>
      <c r="AR123">
        <v>3</v>
      </c>
      <c r="AS123">
        <v>3.2759269999999998</v>
      </c>
      <c r="AT123">
        <v>0.27592699999999898</v>
      </c>
      <c r="AU123">
        <v>275.926999999999</v>
      </c>
      <c r="AV123">
        <f t="shared" si="7"/>
        <v>67.86405426922272</v>
      </c>
      <c r="AW123" s="2"/>
    </row>
    <row r="124" spans="1:49">
      <c r="A124">
        <v>40146</v>
      </c>
      <c r="B124" t="s">
        <v>29</v>
      </c>
      <c r="C124" t="s">
        <v>39</v>
      </c>
      <c r="D124">
        <v>3311580</v>
      </c>
      <c r="E124">
        <v>0</v>
      </c>
      <c r="F124">
        <v>0.89093100000000003</v>
      </c>
      <c r="G124">
        <v>0.89093100000000003</v>
      </c>
      <c r="H124">
        <v>890.93100000000004</v>
      </c>
      <c r="I124">
        <f t="shared" si="4"/>
        <v>28.358369325791642</v>
      </c>
      <c r="N124" s="2"/>
      <c r="O124" s="2"/>
      <c r="P124" s="2"/>
      <c r="Q124" s="2"/>
      <c r="R124" s="2"/>
      <c r="S124" s="2"/>
      <c r="T124" s="2"/>
      <c r="U124" s="2"/>
      <c r="AI124" s="2"/>
      <c r="AJ124" s="2"/>
      <c r="AN124">
        <v>48830</v>
      </c>
      <c r="AO124" t="s">
        <v>30</v>
      </c>
      <c r="AP124" t="s">
        <v>40</v>
      </c>
      <c r="AQ124">
        <v>2232926</v>
      </c>
      <c r="AR124">
        <v>0</v>
      </c>
      <c r="AS124">
        <v>0.26692700000000003</v>
      </c>
      <c r="AT124">
        <v>0.26692700000000003</v>
      </c>
      <c r="AU124">
        <v>266.92700000000002</v>
      </c>
      <c r="AV124">
        <f t="shared" si="7"/>
        <v>63.822218857912226</v>
      </c>
      <c r="AW124" s="2"/>
    </row>
    <row r="125" spans="1:49">
      <c r="A125">
        <v>40147</v>
      </c>
      <c r="B125" t="s">
        <v>29</v>
      </c>
      <c r="C125" t="s">
        <v>39</v>
      </c>
      <c r="D125">
        <v>3120292</v>
      </c>
      <c r="E125">
        <v>1</v>
      </c>
      <c r="F125">
        <v>1.5869310000000001</v>
      </c>
      <c r="G125">
        <v>0.58693099999999998</v>
      </c>
      <c r="H125">
        <v>586.93100000000004</v>
      </c>
      <c r="I125">
        <f t="shared" si="4"/>
        <v>40.560029578780338</v>
      </c>
      <c r="N125" s="2"/>
      <c r="O125" s="2"/>
      <c r="P125" s="2"/>
      <c r="Q125" s="2"/>
      <c r="R125" s="2"/>
      <c r="S125" s="2"/>
      <c r="T125" s="2"/>
      <c r="U125" s="2"/>
      <c r="AI125" s="2"/>
      <c r="AJ125" s="2"/>
      <c r="AN125">
        <v>48831</v>
      </c>
      <c r="AO125" t="s">
        <v>30</v>
      </c>
      <c r="AP125" t="s">
        <v>40</v>
      </c>
      <c r="AQ125">
        <v>2793020</v>
      </c>
      <c r="AR125">
        <v>1</v>
      </c>
      <c r="AS125">
        <v>1.338927</v>
      </c>
      <c r="AT125">
        <v>0.33892699999999998</v>
      </c>
      <c r="AU125">
        <v>338.926999999999</v>
      </c>
      <c r="AV125">
        <f t="shared" si="7"/>
        <v>62.872097866714476</v>
      </c>
      <c r="AW125" s="2"/>
    </row>
    <row r="126" spans="1:49">
      <c r="A126">
        <v>40148</v>
      </c>
      <c r="B126" t="s">
        <v>29</v>
      </c>
      <c r="C126" t="s">
        <v>39</v>
      </c>
      <c r="D126">
        <v>1452688</v>
      </c>
      <c r="E126">
        <v>2</v>
      </c>
      <c r="F126">
        <v>2.274931</v>
      </c>
      <c r="G126">
        <v>0.27493099999999998</v>
      </c>
      <c r="H126">
        <v>274.93099999999998</v>
      </c>
      <c r="I126">
        <f t="shared" si="4"/>
        <v>40.312405231903647</v>
      </c>
      <c r="N126" s="2"/>
      <c r="O126" s="2"/>
      <c r="P126" s="2"/>
      <c r="Q126" s="2"/>
      <c r="R126" s="2"/>
      <c r="S126" s="2"/>
      <c r="T126" s="2"/>
      <c r="U126" s="2"/>
      <c r="AI126" s="2"/>
      <c r="AJ126" s="2"/>
      <c r="AN126">
        <v>48832</v>
      </c>
      <c r="AO126" t="s">
        <v>30</v>
      </c>
      <c r="AP126" t="s">
        <v>40</v>
      </c>
      <c r="AQ126">
        <v>4949812</v>
      </c>
      <c r="AR126">
        <v>2</v>
      </c>
      <c r="AS126">
        <v>2.4789270000000001</v>
      </c>
      <c r="AT126">
        <v>0.47892699999999999</v>
      </c>
      <c r="AU126">
        <v>478.92700000000002</v>
      </c>
      <c r="AV126">
        <f t="shared" si="7"/>
        <v>78.851408677137897</v>
      </c>
      <c r="AW126" s="2"/>
    </row>
    <row r="127" spans="1:49">
      <c r="A127">
        <v>40149</v>
      </c>
      <c r="B127" t="s">
        <v>29</v>
      </c>
      <c r="C127" t="s">
        <v>39</v>
      </c>
      <c r="D127">
        <v>1368136</v>
      </c>
      <c r="E127">
        <v>3</v>
      </c>
      <c r="F127">
        <v>3.2429269999999999</v>
      </c>
      <c r="G127">
        <v>0.242926999999999</v>
      </c>
      <c r="H127">
        <v>242.926999999999</v>
      </c>
      <c r="I127">
        <f t="shared" si="4"/>
        <v>42.967843493750358</v>
      </c>
      <c r="N127" s="2"/>
      <c r="O127" s="2"/>
      <c r="P127" s="2"/>
      <c r="Q127" s="2"/>
      <c r="R127" s="2"/>
      <c r="S127" s="2"/>
      <c r="T127" s="2"/>
      <c r="U127" s="2"/>
      <c r="AI127" s="2"/>
      <c r="AJ127" s="2"/>
      <c r="AN127">
        <v>48833</v>
      </c>
      <c r="AO127" t="s">
        <v>30</v>
      </c>
      <c r="AP127" t="s">
        <v>40</v>
      </c>
      <c r="AQ127">
        <v>2045534</v>
      </c>
      <c r="AR127">
        <v>3</v>
      </c>
      <c r="AS127">
        <v>3.2429269999999999</v>
      </c>
      <c r="AT127">
        <v>0.242926999999999</v>
      </c>
      <c r="AU127">
        <v>242.926999999999</v>
      </c>
      <c r="AV127">
        <f t="shared" si="7"/>
        <v>64.24228641973103</v>
      </c>
      <c r="AW127" s="2"/>
    </row>
    <row r="128" spans="1:49">
      <c r="A128">
        <v>47547</v>
      </c>
      <c r="B128" t="s">
        <v>30</v>
      </c>
      <c r="C128" t="s">
        <v>32</v>
      </c>
      <c r="D128">
        <v>7741190</v>
      </c>
      <c r="E128" s="3">
        <v>5.0000000000000004E-6</v>
      </c>
      <c r="F128">
        <v>0.89033600000000002</v>
      </c>
      <c r="G128">
        <v>0.89033099999999998</v>
      </c>
      <c r="H128">
        <v>890.33100000000002</v>
      </c>
      <c r="I128">
        <f t="shared" si="4"/>
        <v>66.335545601992052</v>
      </c>
      <c r="N128" s="2"/>
      <c r="O128" s="2"/>
      <c r="P128" s="2"/>
      <c r="Q128" s="2"/>
      <c r="R128" s="2"/>
      <c r="S128" s="2"/>
      <c r="T128" s="2"/>
      <c r="U128" s="2"/>
      <c r="AI128" s="2"/>
      <c r="AJ128" s="2"/>
      <c r="AN128">
        <v>58814</v>
      </c>
      <c r="AO128" t="s">
        <v>27</v>
      </c>
      <c r="AP128" t="s">
        <v>40</v>
      </c>
      <c r="AQ128">
        <v>2914780</v>
      </c>
      <c r="AR128">
        <v>0</v>
      </c>
      <c r="AS128">
        <v>0.48806899999999998</v>
      </c>
      <c r="AT128">
        <v>0.48806899999999998</v>
      </c>
      <c r="AU128">
        <v>488.06899999999899</v>
      </c>
      <c r="AV128">
        <f t="shared" si="7"/>
        <v>45.563243295101557</v>
      </c>
      <c r="AW128" s="2"/>
    </row>
    <row r="129" spans="1:49">
      <c r="A129">
        <v>56453</v>
      </c>
      <c r="B129" t="s">
        <v>30</v>
      </c>
      <c r="C129" t="s">
        <v>32</v>
      </c>
      <c r="D129">
        <v>3706984</v>
      </c>
      <c r="E129">
        <v>0.99988200000000005</v>
      </c>
      <c r="F129">
        <v>1.586336</v>
      </c>
      <c r="G129">
        <v>0.58645399999999903</v>
      </c>
      <c r="H129">
        <v>586.45399999999995</v>
      </c>
      <c r="I129">
        <f t="shared" si="4"/>
        <v>48.225510367447832</v>
      </c>
      <c r="N129" s="2"/>
      <c r="O129" s="2"/>
      <c r="P129" s="2"/>
      <c r="Q129" s="2"/>
      <c r="R129" s="2"/>
      <c r="S129" s="2"/>
      <c r="T129" s="2"/>
      <c r="U129" s="2"/>
      <c r="AI129" s="2"/>
      <c r="AJ129" s="2"/>
      <c r="AN129">
        <v>58815</v>
      </c>
      <c r="AO129" t="s">
        <v>27</v>
      </c>
      <c r="AP129" t="s">
        <v>40</v>
      </c>
      <c r="AQ129">
        <v>3383108</v>
      </c>
      <c r="AR129">
        <v>0.99999899999999997</v>
      </c>
      <c r="AS129">
        <v>1.348069</v>
      </c>
      <c r="AT129">
        <v>0.34806999999999999</v>
      </c>
      <c r="AU129">
        <v>348.07</v>
      </c>
      <c r="AV129">
        <f t="shared" si="7"/>
        <v>74.154812749815051</v>
      </c>
      <c r="AW129" s="2"/>
    </row>
    <row r="130" spans="1:49">
      <c r="A130">
        <v>50889</v>
      </c>
      <c r="B130" t="s">
        <v>30</v>
      </c>
      <c r="C130" t="s">
        <v>32</v>
      </c>
      <c r="D130">
        <v>1160564</v>
      </c>
      <c r="E130">
        <v>1.9998819999999999</v>
      </c>
      <c r="F130">
        <v>2.2743359999999999</v>
      </c>
      <c r="G130">
        <v>0.27445399999999998</v>
      </c>
      <c r="H130">
        <v>274.45399999999898</v>
      </c>
      <c r="I130">
        <f t="shared" si="4"/>
        <v>32.261874976373669</v>
      </c>
      <c r="N130" s="2"/>
      <c r="O130" s="2"/>
      <c r="P130" s="2"/>
      <c r="Q130" s="2"/>
      <c r="R130" s="2"/>
      <c r="S130" s="2"/>
      <c r="T130" s="2"/>
      <c r="U130" s="2"/>
      <c r="AI130" s="2"/>
      <c r="AJ130" s="2"/>
      <c r="AN130">
        <v>58816</v>
      </c>
      <c r="AO130" t="s">
        <v>27</v>
      </c>
      <c r="AP130" t="s">
        <v>40</v>
      </c>
      <c r="AQ130">
        <v>4179278</v>
      </c>
      <c r="AR130">
        <v>1.9999990000000001</v>
      </c>
      <c r="AS130">
        <v>2.4120689999999998</v>
      </c>
      <c r="AT130">
        <v>0.41206999999999899</v>
      </c>
      <c r="AU130">
        <v>412.06999999999903</v>
      </c>
      <c r="AV130">
        <f t="shared" si="7"/>
        <v>77.378505394164847</v>
      </c>
      <c r="AW130" s="2"/>
    </row>
    <row r="131" spans="1:49">
      <c r="A131">
        <v>43758</v>
      </c>
      <c r="B131" t="s">
        <v>30</v>
      </c>
      <c r="C131" t="s">
        <v>32</v>
      </c>
      <c r="D131">
        <v>1088600</v>
      </c>
      <c r="E131">
        <v>2.9998819999999999</v>
      </c>
      <c r="F131">
        <v>3.24234</v>
      </c>
      <c r="G131">
        <v>0.24245800000000001</v>
      </c>
      <c r="H131">
        <v>242.458</v>
      </c>
      <c r="I131">
        <f t="shared" si="4"/>
        <v>34.254835421882348</v>
      </c>
      <c r="N131" s="2"/>
      <c r="O131" s="2"/>
      <c r="P131" s="2"/>
      <c r="Q131" s="2"/>
      <c r="R131" s="2"/>
      <c r="S131" s="2"/>
      <c r="T131" s="2"/>
      <c r="U131" s="2"/>
      <c r="AI131" s="2"/>
      <c r="AJ131" s="2"/>
      <c r="AN131">
        <v>58817</v>
      </c>
      <c r="AO131" t="s">
        <v>27</v>
      </c>
      <c r="AP131" t="s">
        <v>40</v>
      </c>
      <c r="AQ131">
        <v>2009222</v>
      </c>
      <c r="AR131">
        <v>2.9999989999999999</v>
      </c>
      <c r="AS131">
        <v>3.2400690000000001</v>
      </c>
      <c r="AT131">
        <v>0.24007000000000001</v>
      </c>
      <c r="AU131">
        <v>240.07</v>
      </c>
      <c r="AV131">
        <f t="shared" si="7"/>
        <v>63.85282350509096</v>
      </c>
      <c r="AW131" s="2"/>
    </row>
    <row r="132" spans="1:49">
      <c r="A132">
        <v>45328</v>
      </c>
      <c r="B132" t="s">
        <v>25</v>
      </c>
      <c r="C132" t="s">
        <v>38</v>
      </c>
      <c r="D132">
        <v>682800</v>
      </c>
      <c r="E132">
        <v>0</v>
      </c>
      <c r="F132">
        <v>0.168074</v>
      </c>
      <c r="G132">
        <v>0.168074</v>
      </c>
      <c r="H132">
        <v>168.07400000000001</v>
      </c>
      <c r="I132">
        <f t="shared" si="4"/>
        <v>30.994386912535546</v>
      </c>
      <c r="N132" s="2"/>
      <c r="O132" s="2"/>
      <c r="P132" s="2"/>
      <c r="Q132" s="2"/>
      <c r="R132" s="2"/>
      <c r="S132" s="2"/>
      <c r="T132" s="2"/>
      <c r="U132" s="2"/>
      <c r="AI132" s="2"/>
      <c r="AJ132" s="2"/>
      <c r="AN132">
        <v>33615</v>
      </c>
      <c r="AO132" t="s">
        <v>29</v>
      </c>
      <c r="AP132" t="s">
        <v>26</v>
      </c>
      <c r="AQ132">
        <v>679762</v>
      </c>
      <c r="AR132">
        <v>0</v>
      </c>
      <c r="AS132">
        <v>0.35907</v>
      </c>
      <c r="AT132">
        <v>0.35907</v>
      </c>
      <c r="AU132">
        <v>359.07</v>
      </c>
      <c r="AV132">
        <f t="shared" si="7"/>
        <v>14.443346660404831</v>
      </c>
      <c r="AW132" s="2"/>
    </row>
    <row r="133" spans="1:49">
      <c r="A133">
        <v>50831</v>
      </c>
      <c r="B133" t="s">
        <v>29</v>
      </c>
      <c r="C133" t="s">
        <v>25</v>
      </c>
      <c r="D133">
        <v>2176808</v>
      </c>
      <c r="E133">
        <v>0.20838300000000001</v>
      </c>
      <c r="F133">
        <v>0.76800400000000002</v>
      </c>
      <c r="G133">
        <v>0.55962100000000004</v>
      </c>
      <c r="H133">
        <v>559.62099999999998</v>
      </c>
      <c r="I133">
        <f t="shared" ref="I133:I196" si="8">D133/H133*1000*8 /1024 /1024</f>
        <v>29.676740241665787</v>
      </c>
      <c r="N133" s="2"/>
      <c r="O133" s="2"/>
      <c r="P133" s="2"/>
      <c r="Q133" s="2"/>
      <c r="R133" s="2"/>
      <c r="S133" s="2"/>
      <c r="T133" s="2"/>
      <c r="U133" s="2"/>
      <c r="AI133" s="2"/>
      <c r="AJ133" s="2"/>
      <c r="AN133">
        <v>33616</v>
      </c>
      <c r="AO133" t="s">
        <v>29</v>
      </c>
      <c r="AP133" t="s">
        <v>26</v>
      </c>
      <c r="AQ133">
        <v>3387584</v>
      </c>
      <c r="AR133">
        <v>1</v>
      </c>
      <c r="AS133">
        <v>1.34307</v>
      </c>
      <c r="AT133">
        <v>0.34306999999999999</v>
      </c>
      <c r="AU133">
        <v>343.07</v>
      </c>
      <c r="AV133">
        <f t="shared" ref="AV133:AV144" si="9">AQ133/AU133*1000*8 /1024 /1024</f>
        <v>75.335106082577909</v>
      </c>
      <c r="AW133" s="2"/>
    </row>
    <row r="134" spans="1:49">
      <c r="A134">
        <v>45329</v>
      </c>
      <c r="B134" t="s">
        <v>25</v>
      </c>
      <c r="C134" t="s">
        <v>38</v>
      </c>
      <c r="D134">
        <v>796968</v>
      </c>
      <c r="E134">
        <v>0.99999899999999997</v>
      </c>
      <c r="F134">
        <v>1.1145860000000001</v>
      </c>
      <c r="G134">
        <v>0.11458699999999999</v>
      </c>
      <c r="H134">
        <v>114.587</v>
      </c>
      <c r="I134">
        <f t="shared" si="8"/>
        <v>53.063465321382438</v>
      </c>
      <c r="N134" s="2"/>
      <c r="O134" s="2"/>
      <c r="P134" s="2"/>
      <c r="Q134" s="2"/>
      <c r="R134" s="2"/>
      <c r="S134" s="2"/>
      <c r="T134" s="2"/>
      <c r="U134" s="2"/>
      <c r="AI134" s="2"/>
      <c r="AJ134" s="2"/>
      <c r="AN134">
        <v>33617</v>
      </c>
      <c r="AO134" t="s">
        <v>29</v>
      </c>
      <c r="AP134" t="s">
        <v>26</v>
      </c>
      <c r="AQ134">
        <v>5795228</v>
      </c>
      <c r="AR134">
        <v>2</v>
      </c>
      <c r="AS134">
        <v>2.4950700000000001</v>
      </c>
      <c r="AT134">
        <v>0.49507000000000001</v>
      </c>
      <c r="AU134">
        <v>495.07</v>
      </c>
      <c r="AV134">
        <f t="shared" si="9"/>
        <v>89.308745855226292</v>
      </c>
      <c r="AW134" s="2"/>
    </row>
    <row r="135" spans="1:49">
      <c r="A135">
        <v>48195</v>
      </c>
      <c r="B135" t="s">
        <v>29</v>
      </c>
      <c r="C135" t="s">
        <v>25</v>
      </c>
      <c r="D135">
        <v>958918</v>
      </c>
      <c r="E135">
        <v>1.212383</v>
      </c>
      <c r="F135">
        <v>1.412004</v>
      </c>
      <c r="G135">
        <v>0.19962099999999999</v>
      </c>
      <c r="H135">
        <v>199.62100000000001</v>
      </c>
      <c r="I135">
        <f t="shared" si="8"/>
        <v>36.649269090512455</v>
      </c>
      <c r="N135" s="2"/>
      <c r="O135" s="2"/>
      <c r="P135" s="2"/>
      <c r="Q135" s="2"/>
      <c r="R135" s="2"/>
      <c r="S135" s="2"/>
      <c r="T135" s="2"/>
      <c r="U135" s="2"/>
      <c r="AI135" s="2"/>
      <c r="AJ135" s="2"/>
      <c r="AN135">
        <v>33618</v>
      </c>
      <c r="AO135" t="s">
        <v>29</v>
      </c>
      <c r="AP135" t="s">
        <v>26</v>
      </c>
      <c r="AQ135">
        <v>5098268</v>
      </c>
      <c r="AR135">
        <v>3</v>
      </c>
      <c r="AS135">
        <v>3.4830700000000001</v>
      </c>
      <c r="AT135">
        <v>0.48307</v>
      </c>
      <c r="AU135">
        <v>483.07</v>
      </c>
      <c r="AV135">
        <f t="shared" si="9"/>
        <v>80.519796298770117</v>
      </c>
      <c r="AW135" s="2"/>
    </row>
    <row r="136" spans="1:49">
      <c r="A136">
        <v>45330</v>
      </c>
      <c r="B136" t="s">
        <v>25</v>
      </c>
      <c r="C136" t="s">
        <v>38</v>
      </c>
      <c r="D136">
        <v>2256028</v>
      </c>
      <c r="E136">
        <v>1.9999990000000001</v>
      </c>
      <c r="F136">
        <v>2.816074</v>
      </c>
      <c r="G136">
        <v>0.816074999999999</v>
      </c>
      <c r="H136">
        <v>816.07499999999902</v>
      </c>
      <c r="I136">
        <f t="shared" si="8"/>
        <v>21.091355188612436</v>
      </c>
      <c r="N136" s="2"/>
      <c r="O136" s="2"/>
      <c r="P136" s="2"/>
      <c r="Q136" s="2"/>
      <c r="R136" s="2"/>
      <c r="S136" s="2"/>
      <c r="T136" s="2"/>
      <c r="U136" s="2"/>
      <c r="AI136" s="2"/>
      <c r="AJ136" s="2"/>
      <c r="AN136">
        <v>33615</v>
      </c>
      <c r="AO136" t="s">
        <v>29</v>
      </c>
      <c r="AP136" t="s">
        <v>26</v>
      </c>
      <c r="AQ136">
        <v>528060</v>
      </c>
      <c r="AR136">
        <v>7.5600000000000005E-4</v>
      </c>
      <c r="AS136">
        <v>0.35946</v>
      </c>
      <c r="AT136">
        <v>0.35870400000000002</v>
      </c>
      <c r="AU136">
        <v>358.70400000000001</v>
      </c>
      <c r="AV136">
        <f t="shared" si="9"/>
        <v>11.231483552377099</v>
      </c>
      <c r="AW136" s="2"/>
    </row>
    <row r="137" spans="1:49">
      <c r="A137">
        <v>45331</v>
      </c>
      <c r="B137" t="s">
        <v>25</v>
      </c>
      <c r="C137" t="s">
        <v>38</v>
      </c>
      <c r="D137">
        <v>413544</v>
      </c>
      <c r="E137">
        <v>2.9999989999999999</v>
      </c>
      <c r="F137">
        <v>3.1600739999999998</v>
      </c>
      <c r="G137">
        <v>0.160074999999999</v>
      </c>
      <c r="H137">
        <v>160.07499999999899</v>
      </c>
      <c r="I137">
        <f t="shared" si="8"/>
        <v>19.710075477315446</v>
      </c>
      <c r="N137" s="2"/>
      <c r="O137" s="2"/>
      <c r="P137" s="2"/>
      <c r="Q137" s="2"/>
      <c r="R137" s="2"/>
      <c r="S137" s="2"/>
      <c r="T137" s="2"/>
      <c r="U137" s="2"/>
      <c r="AI137" s="2"/>
      <c r="AJ137" s="2"/>
      <c r="AN137">
        <v>33616</v>
      </c>
      <c r="AO137" t="s">
        <v>29</v>
      </c>
      <c r="AP137" t="s">
        <v>26</v>
      </c>
      <c r="AQ137">
        <v>3387584</v>
      </c>
      <c r="AR137">
        <v>1.0005329999999999</v>
      </c>
      <c r="AS137">
        <v>1.3434600000000001</v>
      </c>
      <c r="AT137">
        <v>0.34292699999999998</v>
      </c>
      <c r="AU137">
        <v>342.92700000000002</v>
      </c>
      <c r="AV137">
        <f t="shared" si="9"/>
        <v>75.366520699011744</v>
      </c>
      <c r="AW137" s="2"/>
    </row>
    <row r="138" spans="1:49">
      <c r="A138">
        <v>45332</v>
      </c>
      <c r="B138" t="s">
        <v>25</v>
      </c>
      <c r="C138" t="s">
        <v>38</v>
      </c>
      <c r="D138">
        <v>819928</v>
      </c>
      <c r="E138">
        <v>3.9999989999999999</v>
      </c>
      <c r="F138">
        <v>4.2160159999999998</v>
      </c>
      <c r="G138">
        <v>0.21601699999999899</v>
      </c>
      <c r="H138">
        <v>216.016999999999</v>
      </c>
      <c r="I138">
        <f t="shared" si="8"/>
        <v>28.958619919815472</v>
      </c>
      <c r="N138" s="2"/>
      <c r="O138" s="2"/>
      <c r="P138" s="2"/>
      <c r="Q138" s="2"/>
      <c r="R138" s="2"/>
      <c r="S138" s="2"/>
      <c r="T138" s="2"/>
      <c r="U138" s="2"/>
      <c r="AI138" s="2"/>
      <c r="AJ138" s="2"/>
      <c r="AN138">
        <v>33617</v>
      </c>
      <c r="AO138" t="s">
        <v>29</v>
      </c>
      <c r="AP138" t="s">
        <v>26</v>
      </c>
      <c r="AQ138">
        <v>5795228</v>
      </c>
      <c r="AR138">
        <v>2.0005329999999999</v>
      </c>
      <c r="AS138">
        <v>2.49546</v>
      </c>
      <c r="AT138">
        <v>0.49492700000000001</v>
      </c>
      <c r="AU138">
        <v>494.92700000000002</v>
      </c>
      <c r="AV138">
        <f t="shared" si="9"/>
        <v>89.334549965039031</v>
      </c>
      <c r="AW138" s="2"/>
    </row>
    <row r="139" spans="1:49">
      <c r="A139">
        <v>56625</v>
      </c>
      <c r="B139" t="s">
        <v>27</v>
      </c>
      <c r="C139" t="s">
        <v>31</v>
      </c>
      <c r="D139">
        <v>676606</v>
      </c>
      <c r="E139" s="3">
        <v>6.0000000000000002E-6</v>
      </c>
      <c r="F139">
        <v>0.167603</v>
      </c>
      <c r="G139">
        <v>0.167597</v>
      </c>
      <c r="H139">
        <v>167.59700000000001</v>
      </c>
      <c r="I139">
        <f t="shared" si="8"/>
        <v>30.800635549627604</v>
      </c>
      <c r="N139" s="2"/>
      <c r="O139" s="2"/>
      <c r="P139" s="2"/>
      <c r="Q139" s="2"/>
      <c r="R139" s="2"/>
      <c r="S139" s="2"/>
      <c r="T139" s="2"/>
      <c r="U139" s="2"/>
      <c r="AI139" s="2"/>
      <c r="AJ139" s="2"/>
      <c r="AN139">
        <v>33618</v>
      </c>
      <c r="AO139" t="s">
        <v>29</v>
      </c>
      <c r="AP139" t="s">
        <v>26</v>
      </c>
      <c r="AQ139">
        <v>5098268</v>
      </c>
      <c r="AR139">
        <v>3.0005329999999999</v>
      </c>
      <c r="AS139">
        <v>3.48346</v>
      </c>
      <c r="AT139">
        <v>0.482927</v>
      </c>
      <c r="AU139">
        <v>482.92700000000002</v>
      </c>
      <c r="AV139">
        <f t="shared" si="9"/>
        <v>80.54363909668929</v>
      </c>
      <c r="AW139" s="2"/>
    </row>
    <row r="140" spans="1:49">
      <c r="A140">
        <v>45778</v>
      </c>
      <c r="B140" t="s">
        <v>30</v>
      </c>
      <c r="C140" t="s">
        <v>27</v>
      </c>
      <c r="D140">
        <v>1121926</v>
      </c>
      <c r="E140">
        <v>6.0700000000000001E-4</v>
      </c>
      <c r="F140">
        <v>0.76753800000000005</v>
      </c>
      <c r="G140">
        <v>0.76693100000000003</v>
      </c>
      <c r="H140">
        <v>766.93100000000004</v>
      </c>
      <c r="I140">
        <f t="shared" si="8"/>
        <v>11.160868564273953</v>
      </c>
      <c r="N140" s="2"/>
      <c r="O140" s="2"/>
      <c r="P140" s="2"/>
      <c r="Q140" s="2"/>
      <c r="R140" s="2"/>
      <c r="S140" s="2"/>
      <c r="T140" s="2"/>
      <c r="U140" s="2"/>
      <c r="AI140" s="2"/>
      <c r="AJ140" s="2"/>
      <c r="AN140">
        <v>58814</v>
      </c>
      <c r="AO140" t="s">
        <v>27</v>
      </c>
      <c r="AP140" t="s">
        <v>40</v>
      </c>
      <c r="AQ140">
        <v>2760074</v>
      </c>
      <c r="AR140">
        <v>0</v>
      </c>
      <c r="AS140">
        <v>0.487927</v>
      </c>
      <c r="AT140">
        <v>0.487927</v>
      </c>
      <c r="AU140">
        <v>487.92700000000002</v>
      </c>
      <c r="AV140">
        <f t="shared" si="9"/>
        <v>43.157467165058115</v>
      </c>
      <c r="AW140" s="2"/>
    </row>
    <row r="141" spans="1:49">
      <c r="A141">
        <v>35026</v>
      </c>
      <c r="B141" t="s">
        <v>27</v>
      </c>
      <c r="C141" t="s">
        <v>31</v>
      </c>
      <c r="D141">
        <v>1032412</v>
      </c>
      <c r="E141">
        <v>1.000006</v>
      </c>
      <c r="F141">
        <v>1.151608</v>
      </c>
      <c r="G141">
        <v>0.15160199999999999</v>
      </c>
      <c r="H141">
        <v>151.602</v>
      </c>
      <c r="I141">
        <f t="shared" si="8"/>
        <v>51.956296531687407</v>
      </c>
      <c r="N141" s="2"/>
      <c r="O141" s="2"/>
      <c r="P141" s="2"/>
      <c r="Q141" s="2"/>
      <c r="R141" s="2"/>
      <c r="S141" s="2"/>
      <c r="T141" s="2"/>
      <c r="U141" s="2"/>
      <c r="AI141" s="2"/>
      <c r="AJ141" s="2"/>
      <c r="AN141">
        <v>37861</v>
      </c>
      <c r="AO141" t="s">
        <v>30</v>
      </c>
      <c r="AP141" t="s">
        <v>40</v>
      </c>
      <c r="AQ141">
        <v>2494014</v>
      </c>
      <c r="AR141">
        <v>1.8649999999999999E-3</v>
      </c>
      <c r="AS141">
        <v>0.359927</v>
      </c>
      <c r="AT141">
        <v>0.35806199999999999</v>
      </c>
      <c r="AU141">
        <v>358.06200000000001</v>
      </c>
      <c r="AV141">
        <f t="shared" si="9"/>
        <v>53.141122968818074</v>
      </c>
      <c r="AW141" s="2"/>
    </row>
    <row r="142" spans="1:49">
      <c r="A142">
        <v>45779</v>
      </c>
      <c r="B142" t="s">
        <v>30</v>
      </c>
      <c r="C142" t="s">
        <v>27</v>
      </c>
      <c r="D142">
        <v>377304</v>
      </c>
      <c r="E142">
        <v>1.000607</v>
      </c>
      <c r="F142">
        <v>1.411538</v>
      </c>
      <c r="G142">
        <v>0.41093099999999899</v>
      </c>
      <c r="H142">
        <v>410.93099999999902</v>
      </c>
      <c r="I142">
        <f t="shared" si="8"/>
        <v>7.0050715916267139</v>
      </c>
      <c r="N142" s="2"/>
      <c r="O142" s="2"/>
      <c r="P142" s="2"/>
      <c r="Q142" s="2"/>
      <c r="R142" s="2"/>
      <c r="S142" s="2"/>
      <c r="T142" s="2"/>
      <c r="U142" s="2"/>
      <c r="AI142" s="2"/>
      <c r="AJ142" s="2"/>
      <c r="AN142">
        <v>58815</v>
      </c>
      <c r="AO142" t="s">
        <v>27</v>
      </c>
      <c r="AP142" t="s">
        <v>40</v>
      </c>
      <c r="AQ142">
        <v>3383108</v>
      </c>
      <c r="AR142">
        <v>1</v>
      </c>
      <c r="AS142">
        <v>1.3479270000000001</v>
      </c>
      <c r="AT142">
        <v>0.34792699999999999</v>
      </c>
      <c r="AU142">
        <v>347.92700000000002</v>
      </c>
      <c r="AV142">
        <f t="shared" si="9"/>
        <v>74.185290804761124</v>
      </c>
      <c r="AW142" s="2"/>
    </row>
    <row r="143" spans="1:49">
      <c r="A143">
        <v>34279</v>
      </c>
      <c r="B143" t="s">
        <v>27</v>
      </c>
      <c r="C143" t="s">
        <v>31</v>
      </c>
      <c r="D143">
        <v>4285128</v>
      </c>
      <c r="E143">
        <v>2.000006</v>
      </c>
      <c r="F143">
        <v>2.8156029999999999</v>
      </c>
      <c r="G143">
        <v>0.81559699999999902</v>
      </c>
      <c r="H143">
        <v>815.59699999999896</v>
      </c>
      <c r="I143">
        <f t="shared" si="8"/>
        <v>40.084664520475542</v>
      </c>
      <c r="N143" s="2"/>
      <c r="O143" s="2"/>
      <c r="P143" s="2"/>
      <c r="Q143" s="2"/>
      <c r="R143" s="2"/>
      <c r="S143" s="2"/>
      <c r="T143" s="2"/>
      <c r="U143" s="2"/>
      <c r="AI143" s="2"/>
      <c r="AJ143" s="2"/>
      <c r="AN143">
        <v>58816</v>
      </c>
      <c r="AO143" t="s">
        <v>27</v>
      </c>
      <c r="AP143" t="s">
        <v>40</v>
      </c>
      <c r="AQ143">
        <v>4179278</v>
      </c>
      <c r="AR143">
        <v>2</v>
      </c>
      <c r="AS143">
        <v>2.4119269999999999</v>
      </c>
      <c r="AT143">
        <v>0.41192699999999899</v>
      </c>
      <c r="AU143">
        <v>411.926999999999</v>
      </c>
      <c r="AV143">
        <f t="shared" si="9"/>
        <v>77.405367256269955</v>
      </c>
      <c r="AW143" s="2"/>
    </row>
    <row r="144" spans="1:49">
      <c r="A144">
        <v>57917</v>
      </c>
      <c r="B144" t="s">
        <v>27</v>
      </c>
      <c r="C144" t="s">
        <v>31</v>
      </c>
      <c r="D144">
        <v>576468</v>
      </c>
      <c r="E144">
        <v>3.000048</v>
      </c>
      <c r="F144">
        <v>3.1196079999999999</v>
      </c>
      <c r="G144">
        <v>0.119559999999999</v>
      </c>
      <c r="H144">
        <v>119.55999999999899</v>
      </c>
      <c r="I144">
        <f t="shared" si="8"/>
        <v>36.785729396459203</v>
      </c>
      <c r="N144" s="2"/>
      <c r="O144" s="2"/>
      <c r="P144" s="2"/>
      <c r="Q144" s="2"/>
      <c r="R144" s="2"/>
      <c r="S144" s="2"/>
      <c r="T144" s="2"/>
      <c r="U144" s="2"/>
      <c r="AI144" s="2"/>
      <c r="AJ144" s="2"/>
      <c r="AN144">
        <v>58817</v>
      </c>
      <c r="AO144" t="s">
        <v>27</v>
      </c>
      <c r="AP144" t="s">
        <v>40</v>
      </c>
      <c r="AQ144">
        <v>2009222</v>
      </c>
      <c r="AR144">
        <v>3</v>
      </c>
      <c r="AS144">
        <v>3.2399269999999998</v>
      </c>
      <c r="AT144">
        <v>0.239926999999999</v>
      </c>
      <c r="AU144">
        <v>239.926999999999</v>
      </c>
      <c r="AV144">
        <f t="shared" si="9"/>
        <v>63.890880721499677</v>
      </c>
      <c r="AW144" s="2"/>
    </row>
    <row r="145" spans="1:49">
      <c r="A145">
        <v>46976</v>
      </c>
      <c r="B145" t="s">
        <v>27</v>
      </c>
      <c r="C145" t="s">
        <v>31</v>
      </c>
      <c r="D145">
        <v>813898</v>
      </c>
      <c r="E145">
        <v>4.0004049999999998</v>
      </c>
      <c r="F145">
        <v>4.1751909999999999</v>
      </c>
      <c r="G145">
        <v>0.174786</v>
      </c>
      <c r="H145">
        <v>174.786</v>
      </c>
      <c r="I145">
        <f t="shared" si="8"/>
        <v>35.526580791340912</v>
      </c>
      <c r="N145" s="2"/>
      <c r="O145" s="2"/>
      <c r="P145" s="2"/>
      <c r="Q145" s="2"/>
      <c r="R145" s="2"/>
      <c r="S145" s="2"/>
      <c r="T145" s="2"/>
      <c r="U145" s="2"/>
      <c r="AI145" s="2"/>
      <c r="AJ145" s="2"/>
      <c r="AV145" s="2"/>
      <c r="AW145" s="2"/>
    </row>
    <row r="146" spans="1:49">
      <c r="A146">
        <v>45328</v>
      </c>
      <c r="B146" t="s">
        <v>25</v>
      </c>
      <c r="C146" t="s">
        <v>38</v>
      </c>
      <c r="D146">
        <v>682800</v>
      </c>
      <c r="E146">
        <v>0</v>
      </c>
      <c r="F146">
        <v>0.167931</v>
      </c>
      <c r="G146">
        <v>0.167931</v>
      </c>
      <c r="H146">
        <v>167.93099999999899</v>
      </c>
      <c r="I146">
        <f t="shared" si="8"/>
        <v>31.020779879459607</v>
      </c>
      <c r="N146" s="2"/>
      <c r="O146" s="2"/>
      <c r="P146" s="2"/>
      <c r="Q146" s="2"/>
      <c r="R146" s="2"/>
      <c r="S146" s="2"/>
      <c r="T146" s="2"/>
      <c r="U146" s="2"/>
      <c r="AI146" s="2"/>
      <c r="AJ146" s="2"/>
      <c r="AV146" s="2"/>
      <c r="AW146" s="2"/>
    </row>
    <row r="147" spans="1:49">
      <c r="A147">
        <v>45329</v>
      </c>
      <c r="B147" t="s">
        <v>25</v>
      </c>
      <c r="C147" t="s">
        <v>38</v>
      </c>
      <c r="D147">
        <v>796968</v>
      </c>
      <c r="E147">
        <v>1</v>
      </c>
      <c r="F147">
        <v>1.1144430000000001</v>
      </c>
      <c r="G147">
        <v>0.114443</v>
      </c>
      <c r="H147">
        <v>114.443</v>
      </c>
      <c r="I147">
        <f t="shared" si="8"/>
        <v>53.130233398121767</v>
      </c>
      <c r="N147" s="2"/>
      <c r="O147" s="2"/>
      <c r="P147" s="2"/>
      <c r="Q147" s="2"/>
      <c r="R147" s="2"/>
      <c r="S147" s="2"/>
      <c r="T147" s="2"/>
      <c r="U147" s="2"/>
      <c r="AI147" s="2"/>
      <c r="AJ147" s="2"/>
      <c r="AV147" s="2"/>
      <c r="AW147" s="2"/>
    </row>
    <row r="148" spans="1:49">
      <c r="A148">
        <v>45330</v>
      </c>
      <c r="B148" t="s">
        <v>25</v>
      </c>
      <c r="C148" t="s">
        <v>38</v>
      </c>
      <c r="D148">
        <v>2256028</v>
      </c>
      <c r="E148">
        <v>2</v>
      </c>
      <c r="F148">
        <v>2.815931</v>
      </c>
      <c r="G148">
        <v>0.81593099999999996</v>
      </c>
      <c r="H148">
        <v>815.93099999999902</v>
      </c>
      <c r="I148">
        <f t="shared" si="8"/>
        <v>21.095077507224133</v>
      </c>
      <c r="N148" s="2"/>
      <c r="O148" s="2"/>
      <c r="P148" s="2"/>
      <c r="Q148" s="2"/>
      <c r="R148" s="2"/>
      <c r="S148" s="2"/>
      <c r="T148" s="2"/>
      <c r="U148" s="2"/>
      <c r="AI148" s="2"/>
      <c r="AJ148" s="2"/>
      <c r="AV148" s="2"/>
      <c r="AW148" s="2"/>
    </row>
    <row r="149" spans="1:49">
      <c r="A149">
        <v>45331</v>
      </c>
      <c r="B149" t="s">
        <v>25</v>
      </c>
      <c r="C149" t="s">
        <v>38</v>
      </c>
      <c r="D149">
        <v>413544</v>
      </c>
      <c r="E149">
        <v>3</v>
      </c>
      <c r="F149">
        <v>3.1599309999999998</v>
      </c>
      <c r="G149">
        <v>0.15993099999999899</v>
      </c>
      <c r="H149">
        <v>159.93099999999899</v>
      </c>
      <c r="I149">
        <f t="shared" si="8"/>
        <v>19.727822198518549</v>
      </c>
      <c r="N149" s="2"/>
      <c r="O149" s="2"/>
      <c r="P149" s="2"/>
      <c r="Q149" s="2"/>
      <c r="R149" s="2"/>
      <c r="S149" s="2"/>
      <c r="T149" s="2"/>
      <c r="U149" s="2"/>
      <c r="AI149" s="2"/>
      <c r="AJ149" s="2"/>
      <c r="AV149" s="2"/>
      <c r="AW149" s="2"/>
    </row>
    <row r="150" spans="1:49">
      <c r="A150">
        <v>56625</v>
      </c>
      <c r="B150" t="s">
        <v>27</v>
      </c>
      <c r="C150" t="s">
        <v>31</v>
      </c>
      <c r="D150">
        <v>676606</v>
      </c>
      <c r="E150" s="3">
        <v>6.0000000000000002E-6</v>
      </c>
      <c r="F150">
        <v>0.16746</v>
      </c>
      <c r="G150">
        <v>0.16745399999999999</v>
      </c>
      <c r="H150">
        <v>167.45399999999901</v>
      </c>
      <c r="I150">
        <f t="shared" si="8"/>
        <v>30.826938241015252</v>
      </c>
      <c r="N150" s="2"/>
      <c r="O150" s="2"/>
      <c r="P150" s="2"/>
      <c r="Q150" s="2"/>
      <c r="R150" s="2"/>
      <c r="S150" s="2"/>
      <c r="T150" s="2"/>
      <c r="U150" s="2"/>
      <c r="AI150" s="2"/>
      <c r="AJ150" s="2"/>
      <c r="AV150" s="2"/>
      <c r="AW150" s="2"/>
    </row>
    <row r="151" spans="1:49">
      <c r="A151">
        <v>35026</v>
      </c>
      <c r="B151" t="s">
        <v>27</v>
      </c>
      <c r="C151" t="s">
        <v>31</v>
      </c>
      <c r="D151">
        <v>1032412</v>
      </c>
      <c r="E151">
        <v>1.000006</v>
      </c>
      <c r="F151">
        <v>1.151464</v>
      </c>
      <c r="G151">
        <v>0.15145800000000001</v>
      </c>
      <c r="H151">
        <v>151.458</v>
      </c>
      <c r="I151">
        <f t="shared" si="8"/>
        <v>52.005694428797916</v>
      </c>
      <c r="N151" s="2"/>
      <c r="O151" s="2"/>
      <c r="P151" s="2"/>
      <c r="Q151" s="2"/>
      <c r="R151" s="2"/>
      <c r="S151" s="2"/>
      <c r="T151" s="2"/>
      <c r="U151" s="2"/>
      <c r="AI151" s="2"/>
      <c r="AJ151" s="2"/>
      <c r="AV151" s="2"/>
      <c r="AW151" s="2"/>
    </row>
    <row r="152" spans="1:49">
      <c r="A152">
        <v>34279</v>
      </c>
      <c r="B152" t="s">
        <v>27</v>
      </c>
      <c r="C152" t="s">
        <v>31</v>
      </c>
      <c r="D152">
        <v>4285128</v>
      </c>
      <c r="E152">
        <v>2.000006</v>
      </c>
      <c r="F152">
        <v>2.8154599999999999</v>
      </c>
      <c r="G152">
        <v>0.81545399999999901</v>
      </c>
      <c r="H152">
        <v>815.45399999999995</v>
      </c>
      <c r="I152">
        <f t="shared" si="8"/>
        <v>40.09169386489765</v>
      </c>
      <c r="N152" s="2"/>
      <c r="O152" s="2"/>
      <c r="P152" s="2"/>
      <c r="Q152" s="2"/>
      <c r="R152" s="2"/>
      <c r="S152" s="2"/>
      <c r="T152" s="2"/>
      <c r="U152" s="2"/>
      <c r="AI152" s="2"/>
      <c r="AJ152" s="2"/>
      <c r="AV152" s="2"/>
      <c r="AW152" s="2"/>
    </row>
    <row r="153" spans="1:49">
      <c r="A153">
        <v>57917</v>
      </c>
      <c r="B153" t="s">
        <v>27</v>
      </c>
      <c r="C153" t="s">
        <v>31</v>
      </c>
      <c r="D153">
        <v>576530</v>
      </c>
      <c r="E153">
        <v>3.000048</v>
      </c>
      <c r="F153">
        <v>3.1594600000000002</v>
      </c>
      <c r="G153">
        <v>0.159412</v>
      </c>
      <c r="H153">
        <v>159.41200000000001</v>
      </c>
      <c r="I153">
        <f t="shared" si="8"/>
        <v>27.592495101382344</v>
      </c>
      <c r="N153" s="2"/>
      <c r="O153" s="2"/>
      <c r="P153" s="2"/>
      <c r="Q153" s="2"/>
      <c r="R153" s="2"/>
      <c r="S153" s="2"/>
      <c r="T153" s="2"/>
      <c r="U153" s="2"/>
      <c r="AI153" s="2"/>
      <c r="AJ153" s="2"/>
      <c r="AV153" s="2"/>
      <c r="AW153" s="2"/>
    </row>
    <row r="154" spans="1:49">
      <c r="A154">
        <v>50831</v>
      </c>
      <c r="B154" t="s">
        <v>29</v>
      </c>
      <c r="C154" t="s">
        <v>25</v>
      </c>
      <c r="D154">
        <v>2176808</v>
      </c>
      <c r="E154">
        <v>0</v>
      </c>
      <c r="F154">
        <v>0.55976499999999996</v>
      </c>
      <c r="G154">
        <v>0.55976499999999996</v>
      </c>
      <c r="H154">
        <v>559.76499999999999</v>
      </c>
      <c r="I154">
        <f t="shared" si="8"/>
        <v>29.669105876182417</v>
      </c>
      <c r="N154" s="2"/>
      <c r="O154" s="2"/>
      <c r="P154" s="2"/>
      <c r="Q154" s="2"/>
      <c r="R154" s="2"/>
      <c r="S154" s="2"/>
      <c r="T154" s="2"/>
      <c r="U154" s="2"/>
      <c r="AI154" s="2"/>
      <c r="AJ154" s="2"/>
      <c r="AV154" s="2"/>
      <c r="AW154" s="2"/>
    </row>
    <row r="155" spans="1:49">
      <c r="A155">
        <v>48195</v>
      </c>
      <c r="B155" t="s">
        <v>29</v>
      </c>
      <c r="C155" t="s">
        <v>25</v>
      </c>
      <c r="D155">
        <v>958918</v>
      </c>
      <c r="E155">
        <v>1.004</v>
      </c>
      <c r="F155">
        <v>1.203765</v>
      </c>
      <c r="G155">
        <v>0.199764999999999</v>
      </c>
      <c r="H155">
        <v>199.76499999999899</v>
      </c>
      <c r="I155">
        <f t="shared" si="8"/>
        <v>36.622850575011761</v>
      </c>
      <c r="N155" s="2"/>
      <c r="O155" s="2"/>
      <c r="P155" s="2"/>
      <c r="Q155" s="2"/>
      <c r="R155" s="2"/>
      <c r="S155" s="2"/>
      <c r="T155" s="2"/>
      <c r="U155" s="2"/>
      <c r="AI155" s="2"/>
      <c r="AJ155" s="2"/>
      <c r="AV155" s="2"/>
      <c r="AW155" s="2"/>
    </row>
    <row r="156" spans="1:49">
      <c r="A156">
        <v>45778</v>
      </c>
      <c r="B156" t="s">
        <v>30</v>
      </c>
      <c r="C156" t="s">
        <v>27</v>
      </c>
      <c r="D156">
        <v>1121926</v>
      </c>
      <c r="E156">
        <v>0</v>
      </c>
      <c r="F156">
        <v>0.76707499999999995</v>
      </c>
      <c r="G156">
        <v>0.76707499999999995</v>
      </c>
      <c r="H156">
        <v>767.07499999999902</v>
      </c>
      <c r="I156">
        <f t="shared" si="8"/>
        <v>11.158773377918976</v>
      </c>
      <c r="N156" s="2"/>
      <c r="O156" s="2"/>
      <c r="P156" s="2"/>
      <c r="Q156" s="2"/>
      <c r="R156" s="2"/>
      <c r="S156" s="2"/>
      <c r="T156" s="2"/>
      <c r="U156" s="2"/>
      <c r="AI156" s="2"/>
      <c r="AJ156" s="2"/>
      <c r="AV156" s="2"/>
      <c r="AW156" s="2"/>
    </row>
    <row r="157" spans="1:49">
      <c r="A157">
        <v>45779</v>
      </c>
      <c r="B157" t="s">
        <v>30</v>
      </c>
      <c r="C157" t="s">
        <v>27</v>
      </c>
      <c r="D157">
        <v>377304</v>
      </c>
      <c r="E157">
        <v>1</v>
      </c>
      <c r="F157">
        <v>1.4110750000000001</v>
      </c>
      <c r="G157">
        <v>0.41107500000000002</v>
      </c>
      <c r="H157">
        <v>411.07499999999999</v>
      </c>
      <c r="I157">
        <f t="shared" si="8"/>
        <v>7.0026177077631822</v>
      </c>
      <c r="N157" s="2"/>
      <c r="O157" s="2"/>
      <c r="P157" s="2"/>
      <c r="Q157" s="2"/>
      <c r="R157" s="2"/>
      <c r="S157" s="2"/>
      <c r="T157" s="2"/>
      <c r="U157" s="2"/>
      <c r="AI157" s="2"/>
      <c r="AJ157" s="2"/>
      <c r="AV157" s="2"/>
      <c r="AW157" s="2"/>
    </row>
    <row r="158" spans="1:49">
      <c r="A158">
        <v>49789</v>
      </c>
      <c r="B158" t="s">
        <v>25</v>
      </c>
      <c r="C158" t="s">
        <v>36</v>
      </c>
      <c r="D158">
        <v>1403548</v>
      </c>
      <c r="E158">
        <v>0</v>
      </c>
      <c r="F158">
        <v>0.17960799999999999</v>
      </c>
      <c r="G158">
        <v>0.17960799999999999</v>
      </c>
      <c r="H158">
        <v>179.608</v>
      </c>
      <c r="I158">
        <f t="shared" si="8"/>
        <v>59.619958106247353</v>
      </c>
      <c r="N158" s="2"/>
      <c r="O158" s="2"/>
      <c r="P158" s="2"/>
      <c r="Q158" s="2"/>
      <c r="R158" s="2"/>
      <c r="S158" s="2"/>
      <c r="T158" s="2"/>
      <c r="U158" s="2"/>
      <c r="AI158" s="2"/>
      <c r="AJ158" s="2"/>
      <c r="AV158" s="2"/>
      <c r="AW158" s="2"/>
    </row>
    <row r="159" spans="1:49">
      <c r="A159">
        <v>46060</v>
      </c>
      <c r="B159" t="s">
        <v>25</v>
      </c>
      <c r="C159" t="s">
        <v>36</v>
      </c>
      <c r="D159">
        <v>796680</v>
      </c>
      <c r="E159">
        <v>1</v>
      </c>
      <c r="F159">
        <v>1.159608</v>
      </c>
      <c r="G159">
        <v>0.159607999999999</v>
      </c>
      <c r="H159">
        <v>159.60799999999901</v>
      </c>
      <c r="I159">
        <f t="shared" si="8"/>
        <v>38.081963530376221</v>
      </c>
      <c r="N159" s="2"/>
      <c r="O159" s="2"/>
      <c r="P159" s="2"/>
      <c r="Q159" s="2"/>
      <c r="R159" s="2"/>
      <c r="S159" s="2"/>
      <c r="T159" s="2"/>
      <c r="U159" s="2"/>
      <c r="AI159" s="2"/>
      <c r="AJ159" s="2"/>
      <c r="AV159" s="2"/>
      <c r="AW159" s="2"/>
    </row>
    <row r="160" spans="1:49">
      <c r="A160">
        <v>41734</v>
      </c>
      <c r="B160" t="s">
        <v>25</v>
      </c>
      <c r="C160" t="s">
        <v>36</v>
      </c>
      <c r="D160">
        <v>8344416</v>
      </c>
      <c r="E160">
        <v>2</v>
      </c>
      <c r="F160">
        <v>3.2116030000000002</v>
      </c>
      <c r="G160">
        <v>1.211603</v>
      </c>
      <c r="H160">
        <v>1211.6030000000001</v>
      </c>
      <c r="I160">
        <f t="shared" si="8"/>
        <v>52.544308487908161</v>
      </c>
      <c r="N160" s="2"/>
      <c r="O160" s="2"/>
      <c r="P160" s="2"/>
      <c r="Q160" s="2"/>
      <c r="R160" s="2"/>
      <c r="S160" s="2"/>
      <c r="T160" s="2"/>
      <c r="U160" s="2"/>
      <c r="AI160" s="2"/>
      <c r="AJ160" s="2"/>
      <c r="AV160" s="2"/>
      <c r="AW160" s="2"/>
    </row>
    <row r="161" spans="1:49">
      <c r="A161">
        <v>46431</v>
      </c>
      <c r="B161" t="s">
        <v>27</v>
      </c>
      <c r="C161" t="s">
        <v>37</v>
      </c>
      <c r="D161">
        <v>586736</v>
      </c>
      <c r="E161">
        <v>0</v>
      </c>
      <c r="F161">
        <v>0.18007400000000001</v>
      </c>
      <c r="G161">
        <v>0.18007400000000001</v>
      </c>
      <c r="H161">
        <v>180.07400000000001</v>
      </c>
      <c r="I161">
        <f t="shared" si="8"/>
        <v>24.858893730841206</v>
      </c>
      <c r="N161" s="2"/>
      <c r="O161" s="2"/>
      <c r="P161" s="2"/>
      <c r="Q161" s="2"/>
      <c r="R161" s="2"/>
      <c r="S161" s="2"/>
      <c r="T161" s="2"/>
      <c r="U161" s="2"/>
      <c r="AI161" s="2"/>
      <c r="AJ161" s="2"/>
      <c r="AV161" s="2"/>
      <c r="AW161" s="2"/>
    </row>
    <row r="162" spans="1:49">
      <c r="A162">
        <v>46432</v>
      </c>
      <c r="B162" t="s">
        <v>27</v>
      </c>
      <c r="C162" t="s">
        <v>37</v>
      </c>
      <c r="D162">
        <v>322880</v>
      </c>
      <c r="E162">
        <v>0.99999899999999997</v>
      </c>
      <c r="F162">
        <v>1.160074</v>
      </c>
      <c r="G162">
        <v>0.160075</v>
      </c>
      <c r="H162">
        <v>160.07499999999999</v>
      </c>
      <c r="I162">
        <f t="shared" si="8"/>
        <v>15.388904615024209</v>
      </c>
      <c r="N162" s="2"/>
      <c r="O162" s="2"/>
      <c r="P162" s="2"/>
      <c r="Q162" s="2"/>
      <c r="R162" s="2"/>
      <c r="S162" s="2"/>
      <c r="T162" s="2"/>
      <c r="U162" s="2"/>
      <c r="AI162" s="2"/>
      <c r="AJ162" s="2"/>
      <c r="AV162" s="2"/>
      <c r="AW162" s="2"/>
    </row>
    <row r="163" spans="1:49">
      <c r="A163">
        <v>46433</v>
      </c>
      <c r="B163" t="s">
        <v>27</v>
      </c>
      <c r="C163" t="s">
        <v>37</v>
      </c>
      <c r="D163">
        <v>4814504</v>
      </c>
      <c r="E163">
        <v>1.9999990000000001</v>
      </c>
      <c r="F163">
        <v>3.2121010000000001</v>
      </c>
      <c r="G163">
        <v>1.212102</v>
      </c>
      <c r="H163">
        <v>1212.1020000000001</v>
      </c>
      <c r="I163">
        <f t="shared" si="8"/>
        <v>30.304174473997442</v>
      </c>
      <c r="N163" s="2"/>
      <c r="O163" s="2"/>
      <c r="P163" s="2"/>
      <c r="Q163" s="2"/>
      <c r="R163" s="2"/>
      <c r="S163" s="2"/>
      <c r="T163" s="2"/>
      <c r="U163" s="2"/>
      <c r="AI163" s="2"/>
      <c r="AJ163" s="2"/>
      <c r="AV163" s="2"/>
      <c r="AW163" s="2"/>
    </row>
    <row r="164" spans="1:49">
      <c r="A164">
        <v>35755</v>
      </c>
      <c r="B164" t="s">
        <v>29</v>
      </c>
      <c r="C164" t="s">
        <v>26</v>
      </c>
      <c r="D164">
        <v>796240</v>
      </c>
      <c r="E164">
        <v>0</v>
      </c>
      <c r="F164">
        <v>0.35907</v>
      </c>
      <c r="G164">
        <v>0.35907</v>
      </c>
      <c r="H164">
        <v>359.07</v>
      </c>
      <c r="I164">
        <f t="shared" si="8"/>
        <v>16.918230711455983</v>
      </c>
      <c r="N164" s="2"/>
      <c r="O164" s="2"/>
      <c r="P164" s="2"/>
      <c r="Q164" s="2"/>
      <c r="R164" s="2"/>
      <c r="S164" s="2"/>
      <c r="T164" s="2"/>
      <c r="U164" s="2"/>
      <c r="AI164" s="2"/>
      <c r="AJ164" s="2"/>
      <c r="AV164" s="2"/>
      <c r="AW164" s="2"/>
    </row>
    <row r="165" spans="1:49">
      <c r="A165">
        <v>35756</v>
      </c>
      <c r="B165" t="s">
        <v>29</v>
      </c>
      <c r="C165" t="s">
        <v>26</v>
      </c>
      <c r="D165">
        <v>1022224</v>
      </c>
      <c r="E165">
        <v>1</v>
      </c>
      <c r="F165">
        <v>1.2190749999999999</v>
      </c>
      <c r="G165">
        <v>0.21907499999999899</v>
      </c>
      <c r="H165">
        <v>219.07499999999899</v>
      </c>
      <c r="I165">
        <f t="shared" si="8"/>
        <v>35.599453133915489</v>
      </c>
      <c r="N165" s="2"/>
      <c r="O165" s="2"/>
      <c r="P165" s="2"/>
      <c r="Q165" s="2"/>
      <c r="R165" s="2"/>
      <c r="S165" s="2"/>
      <c r="T165" s="2"/>
      <c r="U165" s="2"/>
      <c r="AI165" s="2"/>
      <c r="AJ165" s="2"/>
      <c r="AV165" s="2"/>
      <c r="AW165" s="2"/>
    </row>
    <row r="166" spans="1:49">
      <c r="A166">
        <v>35757</v>
      </c>
      <c r="B166" t="s">
        <v>29</v>
      </c>
      <c r="C166" t="s">
        <v>26</v>
      </c>
      <c r="D166">
        <v>581126</v>
      </c>
      <c r="E166">
        <v>2</v>
      </c>
      <c r="F166">
        <v>2.1590750000000001</v>
      </c>
      <c r="G166">
        <v>0.15907499999999999</v>
      </c>
      <c r="H166">
        <v>159.07499999999999</v>
      </c>
      <c r="I166">
        <f t="shared" si="8"/>
        <v>27.871378446438396</v>
      </c>
      <c r="N166" s="2"/>
      <c r="O166" s="2"/>
      <c r="P166" s="2"/>
      <c r="Q166" s="2"/>
      <c r="R166" s="2"/>
      <c r="S166" s="2"/>
      <c r="T166" s="2"/>
      <c r="U166" s="2"/>
      <c r="AI166" s="2"/>
      <c r="AJ166" s="2"/>
      <c r="AV166" s="2"/>
      <c r="AW166" s="2"/>
    </row>
    <row r="167" spans="1:49">
      <c r="A167">
        <v>35758</v>
      </c>
      <c r="B167" t="s">
        <v>29</v>
      </c>
      <c r="C167" t="s">
        <v>26</v>
      </c>
      <c r="D167">
        <v>862918</v>
      </c>
      <c r="E167">
        <v>3</v>
      </c>
      <c r="F167">
        <v>3.1470699999999998</v>
      </c>
      <c r="G167">
        <v>0.14706999999999901</v>
      </c>
      <c r="H167">
        <v>147.069999999999</v>
      </c>
      <c r="I167">
        <f t="shared" si="8"/>
        <v>44.764682600919507</v>
      </c>
      <c r="N167" s="2"/>
      <c r="O167" s="2"/>
      <c r="P167" s="2"/>
      <c r="Q167" s="2"/>
      <c r="R167" s="2"/>
      <c r="S167" s="2"/>
      <c r="T167" s="2"/>
      <c r="U167" s="2"/>
      <c r="AI167" s="2"/>
      <c r="AJ167" s="2"/>
      <c r="AV167" s="2"/>
      <c r="AW167" s="2"/>
    </row>
    <row r="168" spans="1:49">
      <c r="A168">
        <v>47547</v>
      </c>
      <c r="B168" t="s">
        <v>30</v>
      </c>
      <c r="C168" t="s">
        <v>40</v>
      </c>
      <c r="D168">
        <v>1099226</v>
      </c>
      <c r="E168" s="3">
        <v>6.0000000000000002E-6</v>
      </c>
      <c r="F168">
        <v>0.35847899999999999</v>
      </c>
      <c r="G168">
        <v>0.35847299999999999</v>
      </c>
      <c r="H168">
        <v>358.47300000000001</v>
      </c>
      <c r="I168">
        <f t="shared" si="8"/>
        <v>23.394868882754942</v>
      </c>
      <c r="N168" s="2"/>
      <c r="O168" s="2"/>
      <c r="P168" s="2"/>
      <c r="Q168" s="2"/>
      <c r="R168" s="2"/>
      <c r="S168" s="2"/>
      <c r="T168" s="2"/>
      <c r="U168" s="2"/>
      <c r="AI168" s="2"/>
      <c r="AJ168" s="2"/>
      <c r="AV168" s="2"/>
      <c r="AW168" s="2"/>
    </row>
    <row r="169" spans="1:49">
      <c r="A169">
        <v>56453</v>
      </c>
      <c r="B169" t="s">
        <v>30</v>
      </c>
      <c r="C169" t="s">
        <v>40</v>
      </c>
      <c r="D169">
        <v>941822</v>
      </c>
      <c r="E169">
        <v>0.99988200000000005</v>
      </c>
      <c r="F169">
        <v>1.2184790000000001</v>
      </c>
      <c r="G169">
        <v>0.21859700000000001</v>
      </c>
      <c r="H169">
        <v>218.59700000000001</v>
      </c>
      <c r="I169">
        <f t="shared" si="8"/>
        <v>32.871135542623811</v>
      </c>
      <c r="N169" s="2"/>
      <c r="O169" s="2"/>
      <c r="P169" s="2"/>
      <c r="Q169" s="2"/>
      <c r="R169" s="2"/>
      <c r="S169" s="2"/>
      <c r="T169" s="2"/>
      <c r="U169" s="2"/>
      <c r="AI169" s="2"/>
      <c r="AJ169" s="2"/>
      <c r="AV169" s="2"/>
      <c r="AW169" s="2"/>
    </row>
    <row r="170" spans="1:49">
      <c r="A170">
        <v>50889</v>
      </c>
      <c r="B170" t="s">
        <v>30</v>
      </c>
      <c r="C170" t="s">
        <v>40</v>
      </c>
      <c r="D170">
        <v>555762</v>
      </c>
      <c r="E170">
        <v>1.9998819999999999</v>
      </c>
      <c r="F170">
        <v>2.1584789999999998</v>
      </c>
      <c r="G170">
        <v>0.15859699999999899</v>
      </c>
      <c r="H170">
        <v>158.59699999999901</v>
      </c>
      <c r="I170">
        <f t="shared" si="8"/>
        <v>26.735231835889635</v>
      </c>
      <c r="N170" s="2"/>
      <c r="O170" s="2"/>
      <c r="P170" s="2"/>
      <c r="Q170" s="2"/>
      <c r="R170" s="2"/>
      <c r="S170" s="2"/>
      <c r="T170" s="2"/>
      <c r="U170" s="2"/>
      <c r="AI170" s="2"/>
      <c r="AJ170" s="2"/>
      <c r="AV170" s="2"/>
      <c r="AW170" s="2"/>
    </row>
    <row r="171" spans="1:49">
      <c r="A171">
        <v>43758</v>
      </c>
      <c r="B171" t="s">
        <v>30</v>
      </c>
      <c r="C171" t="s">
        <v>40</v>
      </c>
      <c r="D171">
        <v>747956</v>
      </c>
      <c r="E171">
        <v>2.9998819999999999</v>
      </c>
      <c r="F171">
        <v>3.1464789999999998</v>
      </c>
      <c r="G171">
        <v>0.14659699999999901</v>
      </c>
      <c r="H171">
        <v>146.59699999999901</v>
      </c>
      <c r="I171">
        <f t="shared" si="8"/>
        <v>38.926113194783412</v>
      </c>
      <c r="N171" s="2"/>
      <c r="O171" s="2"/>
      <c r="P171" s="2"/>
      <c r="Q171" s="2"/>
      <c r="R171" s="2"/>
      <c r="S171" s="2"/>
      <c r="T171" s="2"/>
      <c r="U171" s="2"/>
      <c r="AI171" s="2"/>
      <c r="AJ171" s="2"/>
      <c r="AV171" s="2"/>
      <c r="AW171" s="2"/>
    </row>
    <row r="172" spans="1:49">
      <c r="A172">
        <v>49789</v>
      </c>
      <c r="B172" t="s">
        <v>25</v>
      </c>
      <c r="C172" t="s">
        <v>36</v>
      </c>
      <c r="D172">
        <v>1403548</v>
      </c>
      <c r="E172">
        <v>0</v>
      </c>
      <c r="F172">
        <v>0.17946400000000001</v>
      </c>
      <c r="G172">
        <v>0.17946400000000001</v>
      </c>
      <c r="H172">
        <v>179.464</v>
      </c>
      <c r="I172">
        <f t="shared" si="8"/>
        <v>59.667796524912383</v>
      </c>
      <c r="N172" s="2"/>
      <c r="O172" s="2"/>
      <c r="P172" s="2"/>
      <c r="Q172" s="2"/>
      <c r="R172" s="2"/>
      <c r="S172" s="2"/>
      <c r="T172" s="2"/>
      <c r="U172" s="2"/>
      <c r="AI172" s="2"/>
      <c r="AJ172" s="2"/>
      <c r="AV172" s="2"/>
      <c r="AW172" s="2"/>
    </row>
    <row r="173" spans="1:49">
      <c r="A173">
        <v>46060</v>
      </c>
      <c r="B173" t="s">
        <v>25</v>
      </c>
      <c r="C173" t="s">
        <v>36</v>
      </c>
      <c r="D173">
        <v>796680</v>
      </c>
      <c r="E173">
        <v>1</v>
      </c>
      <c r="F173">
        <v>1.1594640000000001</v>
      </c>
      <c r="G173">
        <v>0.15946399999999999</v>
      </c>
      <c r="H173">
        <v>159.464</v>
      </c>
      <c r="I173">
        <f t="shared" si="8"/>
        <v>38.116352500603583</v>
      </c>
      <c r="N173" s="2"/>
      <c r="O173" s="2"/>
      <c r="P173" s="2"/>
      <c r="Q173" s="2"/>
      <c r="R173" s="2"/>
      <c r="S173" s="2"/>
      <c r="T173" s="2"/>
      <c r="U173" s="2"/>
      <c r="AI173" s="2"/>
      <c r="AJ173" s="2"/>
      <c r="AV173" s="2"/>
      <c r="AW173" s="2"/>
    </row>
    <row r="174" spans="1:49">
      <c r="A174">
        <v>41734</v>
      </c>
      <c r="B174" t="s">
        <v>25</v>
      </c>
      <c r="C174" t="s">
        <v>36</v>
      </c>
      <c r="D174">
        <v>8344416</v>
      </c>
      <c r="E174">
        <v>2</v>
      </c>
      <c r="F174">
        <v>3.2114600000000002</v>
      </c>
      <c r="G174">
        <v>1.21146</v>
      </c>
      <c r="H174">
        <v>1211.46</v>
      </c>
      <c r="I174">
        <f t="shared" si="8"/>
        <v>52.550510786055668</v>
      </c>
      <c r="N174" s="2"/>
      <c r="O174" s="2"/>
      <c r="P174" s="2"/>
      <c r="Q174" s="2"/>
      <c r="R174" s="2"/>
      <c r="S174" s="2"/>
      <c r="T174" s="2"/>
      <c r="U174" s="2"/>
      <c r="AI174" s="2"/>
      <c r="AJ174" s="2"/>
      <c r="AV174" s="2"/>
      <c r="AW174" s="2"/>
    </row>
    <row r="175" spans="1:49">
      <c r="A175">
        <v>46431</v>
      </c>
      <c r="B175" t="s">
        <v>27</v>
      </c>
      <c r="C175" t="s">
        <v>37</v>
      </c>
      <c r="D175">
        <v>586736</v>
      </c>
      <c r="E175">
        <v>0</v>
      </c>
      <c r="F175">
        <v>0.17993100000000001</v>
      </c>
      <c r="G175">
        <v>0.17993100000000001</v>
      </c>
      <c r="H175">
        <v>179.93100000000001</v>
      </c>
      <c r="I175">
        <f t="shared" si="8"/>
        <v>24.878650314217673</v>
      </c>
      <c r="N175" s="2"/>
      <c r="O175" s="2"/>
      <c r="P175" s="2"/>
      <c r="Q175" s="2"/>
      <c r="R175" s="2"/>
      <c r="S175" s="2"/>
      <c r="T175" s="2"/>
      <c r="U175" s="2"/>
      <c r="AI175" s="2"/>
      <c r="AJ175" s="2"/>
      <c r="AV175" s="2"/>
      <c r="AW175" s="2"/>
    </row>
    <row r="176" spans="1:49">
      <c r="A176">
        <v>46432</v>
      </c>
      <c r="B176" t="s">
        <v>27</v>
      </c>
      <c r="C176" t="s">
        <v>37</v>
      </c>
      <c r="D176">
        <v>322880</v>
      </c>
      <c r="E176">
        <v>1</v>
      </c>
      <c r="F176">
        <v>1.159931</v>
      </c>
      <c r="G176">
        <v>0.15993099999999999</v>
      </c>
      <c r="H176">
        <v>159.93100000000001</v>
      </c>
      <c r="I176">
        <f t="shared" si="8"/>
        <v>15.402760604573221</v>
      </c>
      <c r="N176" s="2"/>
      <c r="O176" s="2"/>
      <c r="P176" s="2"/>
      <c r="Q176" s="2"/>
      <c r="R176" s="2"/>
      <c r="S176" s="2"/>
      <c r="T176" s="2"/>
      <c r="U176" s="2"/>
      <c r="AI176" s="2"/>
      <c r="AJ176" s="2"/>
      <c r="AV176" s="2"/>
      <c r="AW176" s="2"/>
    </row>
    <row r="177" spans="1:49">
      <c r="A177">
        <v>46433</v>
      </c>
      <c r="B177" t="s">
        <v>27</v>
      </c>
      <c r="C177" t="s">
        <v>37</v>
      </c>
      <c r="D177">
        <v>4814504</v>
      </c>
      <c r="E177">
        <v>2</v>
      </c>
      <c r="F177">
        <v>3.2119309999999999</v>
      </c>
      <c r="G177">
        <v>1.2119309999999901</v>
      </c>
      <c r="H177">
        <v>1211.93099999999</v>
      </c>
      <c r="I177">
        <f t="shared" si="8"/>
        <v>30.308450306396612</v>
      </c>
      <c r="N177" s="2"/>
      <c r="O177" s="2"/>
      <c r="P177" s="2"/>
      <c r="Q177" s="2"/>
      <c r="R177" s="2"/>
      <c r="S177" s="2"/>
      <c r="T177" s="2"/>
      <c r="U177" s="2"/>
      <c r="AI177" s="2"/>
      <c r="AJ177" s="2"/>
      <c r="AV177" s="2"/>
      <c r="AW177" s="2"/>
    </row>
    <row r="178" spans="1:49">
      <c r="A178">
        <v>35755</v>
      </c>
      <c r="B178" t="s">
        <v>29</v>
      </c>
      <c r="C178" t="s">
        <v>26</v>
      </c>
      <c r="D178">
        <v>796240</v>
      </c>
      <c r="E178">
        <v>0</v>
      </c>
      <c r="F178">
        <v>0.358927</v>
      </c>
      <c r="G178">
        <v>0.358927</v>
      </c>
      <c r="H178">
        <v>358.92700000000002</v>
      </c>
      <c r="I178">
        <f t="shared" si="8"/>
        <v>16.924971098754064</v>
      </c>
      <c r="N178" s="2"/>
      <c r="O178" s="2"/>
      <c r="P178" s="2"/>
      <c r="Q178" s="2"/>
      <c r="R178" s="2"/>
      <c r="S178" s="2"/>
      <c r="T178" s="2"/>
      <c r="U178" s="2"/>
      <c r="AI178" s="2"/>
      <c r="AJ178" s="2"/>
      <c r="AV178" s="2"/>
      <c r="AW178" s="2"/>
    </row>
    <row r="179" spans="1:49">
      <c r="A179">
        <v>35756</v>
      </c>
      <c r="B179" t="s">
        <v>29</v>
      </c>
      <c r="C179" t="s">
        <v>26</v>
      </c>
      <c r="D179">
        <v>1022224</v>
      </c>
      <c r="E179">
        <v>1</v>
      </c>
      <c r="F179">
        <v>1.218931</v>
      </c>
      <c r="G179">
        <v>0.21893099999999999</v>
      </c>
      <c r="H179">
        <v>218.93099999999899</v>
      </c>
      <c r="I179">
        <f t="shared" si="8"/>
        <v>35.622868370913828</v>
      </c>
      <c r="N179" s="2"/>
      <c r="O179" s="2"/>
      <c r="P179" s="2"/>
      <c r="Q179" s="2"/>
      <c r="R179" s="2"/>
      <c r="S179" s="2"/>
      <c r="T179" s="2"/>
      <c r="U179" s="2"/>
      <c r="AI179" s="2"/>
      <c r="AJ179" s="2"/>
      <c r="AV179" s="2"/>
      <c r="AW179" s="2"/>
    </row>
    <row r="180" spans="1:49">
      <c r="A180">
        <v>35757</v>
      </c>
      <c r="B180" t="s">
        <v>29</v>
      </c>
      <c r="C180" t="s">
        <v>26</v>
      </c>
      <c r="D180">
        <v>581126</v>
      </c>
      <c r="E180">
        <v>2</v>
      </c>
      <c r="F180">
        <v>2.1589309999999999</v>
      </c>
      <c r="G180">
        <v>0.15893099999999899</v>
      </c>
      <c r="H180">
        <v>158.93099999999899</v>
      </c>
      <c r="I180">
        <f t="shared" si="8"/>
        <v>27.89663140839242</v>
      </c>
      <c r="N180" s="2"/>
      <c r="O180" s="2"/>
      <c r="P180" s="2"/>
      <c r="Q180" s="2"/>
      <c r="R180" s="2"/>
      <c r="S180" s="2"/>
      <c r="T180" s="2"/>
      <c r="U180" s="2"/>
      <c r="AI180" s="2"/>
      <c r="AJ180" s="2"/>
      <c r="AV180" s="2"/>
      <c r="AW180" s="2"/>
    </row>
    <row r="181" spans="1:49">
      <c r="A181">
        <v>35758</v>
      </c>
      <c r="B181" t="s">
        <v>29</v>
      </c>
      <c r="C181" t="s">
        <v>26</v>
      </c>
      <c r="D181">
        <v>862918</v>
      </c>
      <c r="E181">
        <v>3</v>
      </c>
      <c r="F181">
        <v>3.1469269999999998</v>
      </c>
      <c r="G181">
        <v>0.146926999999999</v>
      </c>
      <c r="H181">
        <v>146.926999999999</v>
      </c>
      <c r="I181">
        <f t="shared" si="8"/>
        <v>44.80825083284374</v>
      </c>
      <c r="N181" s="2"/>
      <c r="O181" s="2"/>
      <c r="P181" s="2"/>
      <c r="Q181" s="2"/>
      <c r="R181" s="2"/>
      <c r="S181" s="2"/>
      <c r="T181" s="2"/>
      <c r="U181" s="2"/>
      <c r="AI181" s="2"/>
      <c r="AJ181" s="2"/>
      <c r="AV181" s="2"/>
      <c r="AW181" s="2"/>
    </row>
    <row r="182" spans="1:49">
      <c r="A182">
        <v>47547</v>
      </c>
      <c r="B182" t="s">
        <v>30</v>
      </c>
      <c r="C182" t="s">
        <v>40</v>
      </c>
      <c r="D182">
        <v>1099226</v>
      </c>
      <c r="E182" s="3">
        <v>5.0000000000000004E-6</v>
      </c>
      <c r="F182">
        <v>0.35833599999999999</v>
      </c>
      <c r="G182">
        <v>0.35833100000000001</v>
      </c>
      <c r="H182">
        <v>358.33100000000002</v>
      </c>
      <c r="I182">
        <f t="shared" si="8"/>
        <v>23.404139840002156</v>
      </c>
      <c r="N182" s="2"/>
      <c r="O182" s="2"/>
      <c r="P182" s="2"/>
      <c r="Q182" s="2"/>
      <c r="R182" s="2"/>
      <c r="S182" s="2"/>
      <c r="T182" s="2"/>
      <c r="U182" s="2"/>
      <c r="AI182" s="2"/>
      <c r="AJ182" s="2"/>
      <c r="AV182" s="2"/>
      <c r="AW182" s="2"/>
    </row>
    <row r="183" spans="1:49">
      <c r="A183">
        <v>56453</v>
      </c>
      <c r="B183" t="s">
        <v>30</v>
      </c>
      <c r="C183" t="s">
        <v>40</v>
      </c>
      <c r="D183">
        <v>914786</v>
      </c>
      <c r="E183">
        <v>0.99988200000000005</v>
      </c>
      <c r="F183">
        <v>1.2183360000000001</v>
      </c>
      <c r="G183">
        <v>0.21845400000000001</v>
      </c>
      <c r="H183">
        <v>218.45400000000001</v>
      </c>
      <c r="I183">
        <f t="shared" si="8"/>
        <v>31.948434478947796</v>
      </c>
      <c r="N183" s="2"/>
      <c r="O183" s="2"/>
      <c r="P183" s="2"/>
      <c r="Q183" s="2"/>
      <c r="R183" s="2"/>
      <c r="S183" s="2"/>
      <c r="T183" s="2"/>
      <c r="U183" s="2"/>
      <c r="AI183" s="2"/>
      <c r="AJ183" s="2"/>
      <c r="AV183" s="2"/>
      <c r="AW183" s="2"/>
    </row>
    <row r="184" spans="1:49">
      <c r="A184">
        <v>50889</v>
      </c>
      <c r="B184" t="s">
        <v>30</v>
      </c>
      <c r="C184" t="s">
        <v>40</v>
      </c>
      <c r="D184">
        <v>555762</v>
      </c>
      <c r="E184">
        <v>1.9998819999999999</v>
      </c>
      <c r="F184">
        <v>2.1583359999999998</v>
      </c>
      <c r="G184">
        <v>0.15845399999999901</v>
      </c>
      <c r="H184">
        <v>158.45399999999901</v>
      </c>
      <c r="I184">
        <f t="shared" si="8"/>
        <v>26.759359583706242</v>
      </c>
      <c r="N184" s="2"/>
      <c r="O184" s="2"/>
      <c r="P184" s="2"/>
      <c r="Q184" s="2"/>
      <c r="R184" s="2"/>
      <c r="S184" s="2"/>
      <c r="T184" s="2"/>
      <c r="U184" s="2"/>
      <c r="AI184" s="2"/>
      <c r="AJ184" s="2"/>
      <c r="AV184" s="2"/>
      <c r="AW184" s="2"/>
    </row>
    <row r="185" spans="1:49">
      <c r="A185">
        <v>43758</v>
      </c>
      <c r="B185" t="s">
        <v>30</v>
      </c>
      <c r="C185" t="s">
        <v>40</v>
      </c>
      <c r="D185">
        <v>747956</v>
      </c>
      <c r="E185">
        <v>2.9998819999999999</v>
      </c>
      <c r="F185">
        <v>3.1463359999999998</v>
      </c>
      <c r="G185">
        <v>0.146453999999999</v>
      </c>
      <c r="H185">
        <v>146.45399999999901</v>
      </c>
      <c r="I185">
        <f t="shared" si="8"/>
        <v>38.964121266852821</v>
      </c>
      <c r="N185" s="2"/>
      <c r="O185" s="2"/>
      <c r="P185" s="2"/>
      <c r="Q185" s="2"/>
      <c r="R185" s="2"/>
      <c r="S185" s="2"/>
      <c r="T185" s="2"/>
      <c r="U185" s="2"/>
      <c r="AI185" s="2"/>
      <c r="AJ185" s="2"/>
      <c r="AV185" s="2"/>
      <c r="AW185" s="2"/>
    </row>
    <row r="186" spans="1:49">
      <c r="A186">
        <v>49789</v>
      </c>
      <c r="B186" t="s">
        <v>25</v>
      </c>
      <c r="C186" t="s">
        <v>38</v>
      </c>
      <c r="D186">
        <v>769190</v>
      </c>
      <c r="E186">
        <v>0</v>
      </c>
      <c r="F186">
        <v>0.155608</v>
      </c>
      <c r="G186">
        <v>0.155608</v>
      </c>
      <c r="H186">
        <v>155.608</v>
      </c>
      <c r="I186">
        <f t="shared" si="8"/>
        <v>37.71306089334859</v>
      </c>
      <c r="N186" s="2"/>
      <c r="O186" s="2"/>
      <c r="P186" s="2"/>
      <c r="Q186" s="2"/>
      <c r="R186" s="2"/>
      <c r="S186" s="2"/>
      <c r="T186" s="2"/>
      <c r="U186" s="2"/>
      <c r="AI186" s="2"/>
      <c r="AJ186" s="2"/>
      <c r="AV186" s="2"/>
      <c r="AW186" s="2"/>
    </row>
    <row r="187" spans="1:49">
      <c r="A187">
        <v>46060</v>
      </c>
      <c r="B187" t="s">
        <v>25</v>
      </c>
      <c r="C187" t="s">
        <v>38</v>
      </c>
      <c r="D187">
        <v>362722</v>
      </c>
      <c r="E187">
        <v>1</v>
      </c>
      <c r="F187">
        <v>1.155608</v>
      </c>
      <c r="G187">
        <v>0.155607999999999</v>
      </c>
      <c r="H187">
        <v>155.60799999999901</v>
      </c>
      <c r="I187">
        <f t="shared" si="8"/>
        <v>17.784106493008586</v>
      </c>
      <c r="N187" s="2"/>
      <c r="O187" s="2"/>
      <c r="P187" s="2"/>
      <c r="Q187" s="2"/>
      <c r="R187" s="2"/>
      <c r="S187" s="2"/>
      <c r="T187" s="2"/>
      <c r="U187" s="2"/>
      <c r="AI187" s="2"/>
      <c r="AJ187" s="2"/>
      <c r="AV187" s="2"/>
      <c r="AW187" s="2"/>
    </row>
    <row r="188" spans="1:49">
      <c r="A188">
        <v>41734</v>
      </c>
      <c r="B188" t="s">
        <v>25</v>
      </c>
      <c r="C188" t="s">
        <v>38</v>
      </c>
      <c r="D188">
        <v>670568</v>
      </c>
      <c r="E188">
        <v>2</v>
      </c>
      <c r="F188">
        <v>2.195608</v>
      </c>
      <c r="G188">
        <v>0.195608</v>
      </c>
      <c r="H188">
        <v>195.608</v>
      </c>
      <c r="I188">
        <f t="shared" si="8"/>
        <v>26.154491800086141</v>
      </c>
      <c r="N188" s="2"/>
      <c r="O188" s="2"/>
      <c r="P188" s="2"/>
      <c r="Q188" s="2"/>
      <c r="R188" s="2"/>
      <c r="S188" s="2"/>
      <c r="T188" s="2"/>
      <c r="U188" s="2"/>
      <c r="AI188" s="2"/>
      <c r="AJ188" s="2"/>
      <c r="AV188" s="2"/>
      <c r="AW188" s="2"/>
    </row>
    <row r="189" spans="1:49">
      <c r="A189">
        <v>51373</v>
      </c>
      <c r="B189" t="s">
        <v>25</v>
      </c>
      <c r="C189" t="s">
        <v>38</v>
      </c>
      <c r="D189">
        <v>1219550</v>
      </c>
      <c r="E189">
        <v>3</v>
      </c>
      <c r="F189">
        <v>3.2916029999999998</v>
      </c>
      <c r="G189">
        <v>0.291602999999999</v>
      </c>
      <c r="H189">
        <v>291.60299999999899</v>
      </c>
      <c r="I189">
        <f t="shared" si="8"/>
        <v>31.907861375177795</v>
      </c>
      <c r="N189" s="2"/>
      <c r="O189" s="2"/>
      <c r="P189" s="2"/>
      <c r="Q189" s="2"/>
      <c r="R189" s="2"/>
      <c r="S189" s="2"/>
      <c r="T189" s="2"/>
      <c r="U189" s="2"/>
      <c r="AI189" s="2"/>
      <c r="AJ189" s="2"/>
      <c r="AV189" s="2"/>
      <c r="AW189" s="2"/>
    </row>
    <row r="190" spans="1:49">
      <c r="A190">
        <v>47656</v>
      </c>
      <c r="B190" t="s">
        <v>27</v>
      </c>
      <c r="C190" t="s">
        <v>31</v>
      </c>
      <c r="D190">
        <v>545204</v>
      </c>
      <c r="E190">
        <v>0</v>
      </c>
      <c r="F190">
        <v>0.15607399999999999</v>
      </c>
      <c r="G190">
        <v>0.15607399999999999</v>
      </c>
      <c r="H190">
        <v>156.07399999999899</v>
      </c>
      <c r="I190">
        <f t="shared" si="8"/>
        <v>26.651309097067109</v>
      </c>
      <c r="N190" s="2"/>
      <c r="O190" s="2"/>
      <c r="P190" s="2"/>
      <c r="Q190" s="2"/>
      <c r="R190" s="2"/>
      <c r="S190" s="2"/>
      <c r="T190" s="2"/>
      <c r="U190" s="2"/>
      <c r="AI190" s="2"/>
      <c r="AJ190" s="2"/>
      <c r="AV190" s="2"/>
      <c r="AW190" s="2"/>
    </row>
    <row r="191" spans="1:49">
      <c r="A191">
        <v>47657</v>
      </c>
      <c r="B191" t="s">
        <v>27</v>
      </c>
      <c r="C191" t="s">
        <v>31</v>
      </c>
      <c r="D191">
        <v>406020</v>
      </c>
      <c r="E191">
        <v>0.99999899999999997</v>
      </c>
      <c r="F191">
        <v>1.156074</v>
      </c>
      <c r="G191">
        <v>0.15607499999999999</v>
      </c>
      <c r="H191">
        <v>156.07499999999999</v>
      </c>
      <c r="I191">
        <f t="shared" si="8"/>
        <v>19.847424427859206</v>
      </c>
      <c r="N191" s="2"/>
      <c r="O191" s="2"/>
      <c r="P191" s="2"/>
      <c r="Q191" s="2"/>
      <c r="R191" s="2"/>
      <c r="S191" s="2"/>
      <c r="T191" s="2"/>
      <c r="U191" s="2"/>
      <c r="AI191" s="2"/>
      <c r="AJ191" s="2"/>
      <c r="AV191" s="2"/>
      <c r="AW191" s="2"/>
    </row>
    <row r="192" spans="1:49">
      <c r="A192">
        <v>47658</v>
      </c>
      <c r="B192" t="s">
        <v>27</v>
      </c>
      <c r="C192" t="s">
        <v>31</v>
      </c>
      <c r="D192">
        <v>803366</v>
      </c>
      <c r="E192">
        <v>1.9999990000000001</v>
      </c>
      <c r="F192">
        <v>2.1960739999999999</v>
      </c>
      <c r="G192">
        <v>0.196074999999999</v>
      </c>
      <c r="H192">
        <v>196.07499999999899</v>
      </c>
      <c r="I192">
        <f t="shared" si="8"/>
        <v>31.25944749199143</v>
      </c>
      <c r="N192" s="2"/>
      <c r="O192" s="2"/>
      <c r="P192" s="2"/>
      <c r="Q192" s="2"/>
      <c r="R192" s="2"/>
      <c r="S192" s="2"/>
      <c r="T192" s="2"/>
      <c r="U192" s="2"/>
      <c r="AI192" s="2"/>
      <c r="AJ192" s="2"/>
      <c r="AV192" s="2"/>
      <c r="AW192" s="2"/>
    </row>
    <row r="193" spans="1:49">
      <c r="A193">
        <v>47659</v>
      </c>
      <c r="B193" t="s">
        <v>27</v>
      </c>
      <c r="C193" t="s">
        <v>31</v>
      </c>
      <c r="D193">
        <v>1432246</v>
      </c>
      <c r="E193">
        <v>2.9999989999999999</v>
      </c>
      <c r="F193">
        <v>3.2920739999999999</v>
      </c>
      <c r="G193">
        <v>0.29207499999999997</v>
      </c>
      <c r="H193">
        <v>292.07499999999999</v>
      </c>
      <c r="I193">
        <f t="shared" si="8"/>
        <v>37.412205083641837</v>
      </c>
      <c r="N193" s="2"/>
      <c r="O193" s="2"/>
      <c r="P193" s="2"/>
      <c r="Q193" s="2"/>
      <c r="R193" s="2"/>
      <c r="S193" s="2"/>
      <c r="T193" s="2"/>
      <c r="U193" s="2"/>
      <c r="AI193" s="2"/>
      <c r="AJ193" s="2"/>
      <c r="AV193" s="2"/>
      <c r="AW193" s="2"/>
    </row>
    <row r="194" spans="1:49">
      <c r="A194">
        <v>49789</v>
      </c>
      <c r="B194" t="s">
        <v>25</v>
      </c>
      <c r="C194" t="s">
        <v>38</v>
      </c>
      <c r="D194">
        <v>769190</v>
      </c>
      <c r="E194">
        <v>0</v>
      </c>
      <c r="F194">
        <v>0.15546399999999999</v>
      </c>
      <c r="G194">
        <v>0.15546399999999999</v>
      </c>
      <c r="H194">
        <v>155.464</v>
      </c>
      <c r="I194">
        <f t="shared" si="8"/>
        <v>37.747992972599363</v>
      </c>
      <c r="N194" s="2"/>
      <c r="O194" s="2"/>
      <c r="P194" s="2"/>
      <c r="Q194" s="2"/>
      <c r="R194" s="2"/>
      <c r="S194" s="2"/>
      <c r="T194" s="2"/>
      <c r="U194" s="2"/>
      <c r="AI194" s="2"/>
      <c r="AJ194" s="2"/>
      <c r="AV194" s="2"/>
      <c r="AW194" s="2"/>
    </row>
    <row r="195" spans="1:49">
      <c r="A195">
        <v>46060</v>
      </c>
      <c r="B195" t="s">
        <v>25</v>
      </c>
      <c r="C195" t="s">
        <v>38</v>
      </c>
      <c r="D195">
        <v>362722</v>
      </c>
      <c r="E195">
        <v>1</v>
      </c>
      <c r="F195">
        <v>1.155464</v>
      </c>
      <c r="G195">
        <v>0.15546399999999999</v>
      </c>
      <c r="H195">
        <v>155.464</v>
      </c>
      <c r="I195">
        <f t="shared" si="8"/>
        <v>17.800579189806403</v>
      </c>
      <c r="N195" s="2"/>
      <c r="O195" s="2"/>
      <c r="P195" s="2"/>
      <c r="Q195" s="2"/>
      <c r="R195" s="2"/>
      <c r="S195" s="2"/>
      <c r="T195" s="2"/>
      <c r="U195" s="2"/>
      <c r="AI195" s="2"/>
      <c r="AJ195" s="2"/>
      <c r="AV195" s="2"/>
      <c r="AW195" s="2"/>
    </row>
    <row r="196" spans="1:49">
      <c r="A196">
        <v>41734</v>
      </c>
      <c r="B196" t="s">
        <v>25</v>
      </c>
      <c r="C196" t="s">
        <v>38</v>
      </c>
      <c r="D196">
        <v>670568</v>
      </c>
      <c r="E196">
        <v>2</v>
      </c>
      <c r="F196">
        <v>2.1954639999999999</v>
      </c>
      <c r="G196">
        <v>0.195463999999999</v>
      </c>
      <c r="H196">
        <v>195.463999999999</v>
      </c>
      <c r="I196">
        <f t="shared" si="8"/>
        <v>26.173760037814002</v>
      </c>
      <c r="N196" s="2"/>
      <c r="O196" s="2"/>
      <c r="P196" s="2"/>
      <c r="Q196" s="2"/>
      <c r="R196" s="2"/>
      <c r="S196" s="2"/>
      <c r="T196" s="2"/>
      <c r="U196" s="2"/>
      <c r="AI196" s="2"/>
      <c r="AJ196" s="2"/>
      <c r="AV196" s="2"/>
      <c r="AW196" s="2"/>
    </row>
    <row r="197" spans="1:49">
      <c r="A197">
        <v>51373</v>
      </c>
      <c r="B197" t="s">
        <v>25</v>
      </c>
      <c r="C197" t="s">
        <v>38</v>
      </c>
      <c r="D197">
        <v>1219550</v>
      </c>
      <c r="E197">
        <v>3.000089</v>
      </c>
      <c r="F197">
        <v>3.2914599999999998</v>
      </c>
      <c r="G197">
        <v>0.29137099999999899</v>
      </c>
      <c r="H197">
        <v>291.37099999999901</v>
      </c>
      <c r="I197">
        <f t="shared" ref="I197:I260" si="10">D197/H197*1000*8 /1024 /1024</f>
        <v>31.93326755437559</v>
      </c>
      <c r="N197" s="2"/>
      <c r="O197" s="2"/>
      <c r="P197" s="2"/>
      <c r="Q197" s="2"/>
      <c r="R197" s="2"/>
      <c r="S197" s="2"/>
      <c r="T197" s="2"/>
      <c r="U197" s="2"/>
      <c r="AI197" s="2"/>
      <c r="AJ197" s="2"/>
      <c r="AV197" s="2"/>
      <c r="AW197" s="2"/>
    </row>
    <row r="198" spans="1:49">
      <c r="A198">
        <v>47656</v>
      </c>
      <c r="B198" t="s">
        <v>27</v>
      </c>
      <c r="C198" t="s">
        <v>31</v>
      </c>
      <c r="D198">
        <v>545204</v>
      </c>
      <c r="E198">
        <v>0</v>
      </c>
      <c r="F198">
        <v>0.15593099999999999</v>
      </c>
      <c r="G198">
        <v>0.15593099999999999</v>
      </c>
      <c r="H198">
        <v>155.93099999999899</v>
      </c>
      <c r="I198">
        <f t="shared" si="10"/>
        <v>26.675750274260103</v>
      </c>
      <c r="N198" s="2"/>
      <c r="O198" s="2"/>
      <c r="P198" s="2"/>
      <c r="Q198" s="2"/>
      <c r="R198" s="2"/>
      <c r="S198" s="2"/>
      <c r="T198" s="2"/>
      <c r="U198" s="2"/>
      <c r="AI198" s="2"/>
      <c r="AJ198" s="2"/>
      <c r="AV198" s="2"/>
      <c r="AW198" s="2"/>
    </row>
    <row r="199" spans="1:49">
      <c r="A199">
        <v>47657</v>
      </c>
      <c r="B199" t="s">
        <v>27</v>
      </c>
      <c r="C199" t="s">
        <v>31</v>
      </c>
      <c r="D199">
        <v>406020</v>
      </c>
      <c r="E199">
        <v>1</v>
      </c>
      <c r="F199">
        <v>1.155931</v>
      </c>
      <c r="G199">
        <v>0.15593099999999999</v>
      </c>
      <c r="H199">
        <v>155.93100000000001</v>
      </c>
      <c r="I199">
        <f t="shared" si="10"/>
        <v>19.865753234303153</v>
      </c>
      <c r="N199" s="2"/>
      <c r="O199" s="2"/>
      <c r="P199" s="2"/>
      <c r="Q199" s="2"/>
      <c r="R199" s="2"/>
      <c r="S199" s="2"/>
      <c r="T199" s="2"/>
      <c r="U199" s="2"/>
      <c r="AI199" s="2"/>
      <c r="AJ199" s="2"/>
      <c r="AV199" s="2"/>
      <c r="AW199" s="2"/>
    </row>
    <row r="200" spans="1:49">
      <c r="A200">
        <v>47658</v>
      </c>
      <c r="B200" t="s">
        <v>27</v>
      </c>
      <c r="C200" t="s">
        <v>31</v>
      </c>
      <c r="D200">
        <v>803366</v>
      </c>
      <c r="E200">
        <v>2</v>
      </c>
      <c r="F200">
        <v>2.1959309999999999</v>
      </c>
      <c r="G200">
        <v>0.19593099999999899</v>
      </c>
      <c r="H200">
        <v>195.93099999999899</v>
      </c>
      <c r="I200">
        <f t="shared" si="10"/>
        <v>31.28242170453996</v>
      </c>
      <c r="N200" s="2"/>
      <c r="O200" s="2"/>
      <c r="P200" s="2"/>
      <c r="Q200" s="2"/>
      <c r="R200" s="2"/>
      <c r="S200" s="2"/>
      <c r="T200" s="2"/>
      <c r="U200" s="2"/>
      <c r="AI200" s="2"/>
      <c r="AJ200" s="2"/>
      <c r="AV200" s="2"/>
      <c r="AW200" s="2"/>
    </row>
    <row r="201" spans="1:49">
      <c r="A201">
        <v>47659</v>
      </c>
      <c r="B201" t="s">
        <v>27</v>
      </c>
      <c r="C201" t="s">
        <v>31</v>
      </c>
      <c r="D201">
        <v>1432246</v>
      </c>
      <c r="E201">
        <v>3</v>
      </c>
      <c r="F201">
        <v>3.2919309999999999</v>
      </c>
      <c r="G201">
        <v>0.291930999999999</v>
      </c>
      <c r="H201">
        <v>291.93099999999902</v>
      </c>
      <c r="I201">
        <f t="shared" si="10"/>
        <v>37.430659298960109</v>
      </c>
      <c r="N201" s="2"/>
      <c r="O201" s="2"/>
      <c r="P201" s="2"/>
      <c r="Q201" s="2"/>
      <c r="R201" s="2"/>
      <c r="S201" s="2"/>
      <c r="T201" s="2"/>
      <c r="U201" s="2"/>
      <c r="AI201" s="2"/>
      <c r="AJ201" s="2"/>
      <c r="AV201" s="2"/>
      <c r="AW201" s="2"/>
    </row>
    <row r="202" spans="1:49">
      <c r="A202">
        <v>51456</v>
      </c>
      <c r="B202" t="s">
        <v>29</v>
      </c>
      <c r="C202" t="s">
        <v>36</v>
      </c>
      <c r="D202">
        <v>634038</v>
      </c>
      <c r="E202">
        <v>0</v>
      </c>
      <c r="F202">
        <v>0.15907499999999999</v>
      </c>
      <c r="G202">
        <v>0.15907499999999999</v>
      </c>
      <c r="H202">
        <v>159.07499999999999</v>
      </c>
      <c r="I202">
        <f t="shared" si="10"/>
        <v>30.409090364951677</v>
      </c>
      <c r="N202" s="2"/>
      <c r="O202" s="2"/>
      <c r="P202" s="2"/>
      <c r="Q202" s="2"/>
      <c r="R202" s="2"/>
      <c r="S202" s="2"/>
      <c r="T202" s="2"/>
      <c r="U202" s="2"/>
      <c r="AI202" s="2"/>
      <c r="AJ202" s="2"/>
      <c r="AV202" s="2"/>
      <c r="AW202" s="2"/>
    </row>
    <row r="203" spans="1:49">
      <c r="A203">
        <v>51457</v>
      </c>
      <c r="B203" t="s">
        <v>29</v>
      </c>
      <c r="C203" t="s">
        <v>36</v>
      </c>
      <c r="D203">
        <v>394576</v>
      </c>
      <c r="E203">
        <v>1</v>
      </c>
      <c r="F203">
        <v>1.095648</v>
      </c>
      <c r="G203">
        <v>9.56479999999999E-2</v>
      </c>
      <c r="H203">
        <v>95.647999999999897</v>
      </c>
      <c r="I203">
        <f t="shared" si="10"/>
        <v>31.473485870718708</v>
      </c>
      <c r="N203" s="2"/>
      <c r="O203" s="2"/>
      <c r="P203" s="2"/>
      <c r="Q203" s="2"/>
      <c r="R203" s="2"/>
      <c r="S203" s="2"/>
      <c r="T203" s="2"/>
      <c r="U203" s="2"/>
      <c r="AI203" s="2"/>
      <c r="AJ203" s="2"/>
      <c r="AV203" s="2"/>
      <c r="AW203" s="2"/>
    </row>
    <row r="204" spans="1:49">
      <c r="A204">
        <v>51458</v>
      </c>
      <c r="B204" t="s">
        <v>29</v>
      </c>
      <c r="C204" t="s">
        <v>36</v>
      </c>
      <c r="D204">
        <v>427138</v>
      </c>
      <c r="E204">
        <v>2</v>
      </c>
      <c r="F204">
        <v>2.2071930000000002</v>
      </c>
      <c r="G204">
        <v>0.20719299999999999</v>
      </c>
      <c r="H204">
        <v>207.19300000000001</v>
      </c>
      <c r="I204">
        <f t="shared" si="10"/>
        <v>15.72835144666597</v>
      </c>
      <c r="N204" s="2"/>
      <c r="O204" s="2"/>
      <c r="P204" s="2"/>
      <c r="Q204" s="2"/>
      <c r="R204" s="2"/>
      <c r="S204" s="2"/>
      <c r="T204" s="2"/>
      <c r="U204" s="2"/>
      <c r="AI204" s="2"/>
      <c r="AJ204" s="2"/>
      <c r="AV204" s="2"/>
      <c r="AW204" s="2"/>
    </row>
    <row r="205" spans="1:49">
      <c r="A205">
        <v>51459</v>
      </c>
      <c r="B205" t="s">
        <v>29</v>
      </c>
      <c r="C205" t="s">
        <v>36</v>
      </c>
      <c r="D205">
        <v>535460</v>
      </c>
      <c r="E205">
        <v>3</v>
      </c>
      <c r="F205">
        <v>3.1273279999999999</v>
      </c>
      <c r="G205">
        <v>0.127327999999999</v>
      </c>
      <c r="H205">
        <v>127.32799999999899</v>
      </c>
      <c r="I205">
        <f t="shared" si="10"/>
        <v>32.084345907444998</v>
      </c>
      <c r="N205" s="2"/>
      <c r="O205" s="2"/>
      <c r="P205" s="2"/>
      <c r="Q205" s="2"/>
      <c r="R205" s="2"/>
      <c r="S205" s="2"/>
      <c r="T205" s="2"/>
      <c r="U205" s="2"/>
      <c r="AI205" s="2"/>
      <c r="AJ205" s="2"/>
      <c r="AV205" s="2"/>
      <c r="AW205" s="2"/>
    </row>
    <row r="206" spans="1:49">
      <c r="A206">
        <v>47547</v>
      </c>
      <c r="B206" t="s">
        <v>30</v>
      </c>
      <c r="C206" t="s">
        <v>37</v>
      </c>
      <c r="D206">
        <v>444346</v>
      </c>
      <c r="E206" s="3">
        <v>6.0000000000000002E-6</v>
      </c>
      <c r="F206">
        <v>0.15860299999999999</v>
      </c>
      <c r="G206">
        <v>0.15859699999999999</v>
      </c>
      <c r="H206">
        <v>158.59699999999901</v>
      </c>
      <c r="I206">
        <f t="shared" si="10"/>
        <v>21.375504848028861</v>
      </c>
      <c r="N206" s="2"/>
      <c r="O206" s="2"/>
      <c r="P206" s="2"/>
      <c r="Q206" s="2"/>
      <c r="R206" s="2"/>
      <c r="S206" s="2"/>
      <c r="T206" s="2"/>
      <c r="U206" s="2"/>
      <c r="AI206" s="2"/>
      <c r="AJ206" s="2"/>
      <c r="AV206" s="2"/>
      <c r="AW206" s="2"/>
    </row>
    <row r="207" spans="1:49">
      <c r="A207">
        <v>56453</v>
      </c>
      <c r="B207" t="s">
        <v>30</v>
      </c>
      <c r="C207" t="s">
        <v>37</v>
      </c>
      <c r="D207">
        <v>499660</v>
      </c>
      <c r="E207">
        <v>1.000006</v>
      </c>
      <c r="F207">
        <v>1.1346080000000001</v>
      </c>
      <c r="G207">
        <v>0.134602</v>
      </c>
      <c r="H207">
        <v>134.602</v>
      </c>
      <c r="I207">
        <f t="shared" si="10"/>
        <v>28.321297391453136</v>
      </c>
      <c r="N207" s="2"/>
      <c r="O207" s="2"/>
      <c r="P207" s="2"/>
      <c r="Q207" s="2"/>
      <c r="R207" s="2"/>
      <c r="S207" s="2"/>
      <c r="T207" s="2"/>
      <c r="U207" s="2"/>
      <c r="AI207" s="2"/>
      <c r="AJ207" s="2"/>
      <c r="AV207" s="2"/>
      <c r="AW207" s="2"/>
    </row>
    <row r="208" spans="1:49">
      <c r="A208">
        <v>50889</v>
      </c>
      <c r="B208" t="s">
        <v>30</v>
      </c>
      <c r="C208" t="s">
        <v>37</v>
      </c>
      <c r="D208">
        <v>903946</v>
      </c>
      <c r="E208">
        <v>2.000006</v>
      </c>
      <c r="F208">
        <v>2.2066029999999999</v>
      </c>
      <c r="G208">
        <v>0.206596999999999</v>
      </c>
      <c r="H208">
        <v>206.59699999999901</v>
      </c>
      <c r="I208">
        <f t="shared" si="10"/>
        <v>33.381707715723586</v>
      </c>
      <c r="N208" s="2"/>
      <c r="O208" s="2"/>
      <c r="P208" s="2"/>
      <c r="Q208" s="2"/>
      <c r="R208" s="2"/>
      <c r="S208" s="2"/>
      <c r="T208" s="2"/>
      <c r="U208" s="2"/>
      <c r="AI208" s="2"/>
      <c r="AJ208" s="2"/>
      <c r="AV208" s="2"/>
      <c r="AW208" s="2"/>
    </row>
    <row r="209" spans="1:49">
      <c r="A209">
        <v>43758</v>
      </c>
      <c r="B209" t="s">
        <v>30</v>
      </c>
      <c r="C209" t="s">
        <v>37</v>
      </c>
      <c r="D209">
        <v>708306</v>
      </c>
      <c r="E209">
        <v>3.000006</v>
      </c>
      <c r="F209">
        <v>3.1666029999999998</v>
      </c>
      <c r="G209">
        <v>0.166596999999999</v>
      </c>
      <c r="H209">
        <v>166.59699999999901</v>
      </c>
      <c r="I209">
        <f t="shared" si="10"/>
        <v>32.437234301047404</v>
      </c>
      <c r="N209" s="2"/>
      <c r="O209" s="2"/>
      <c r="P209" s="2"/>
      <c r="Q209" s="2"/>
      <c r="R209" s="2"/>
      <c r="S209" s="2"/>
      <c r="T209" s="2"/>
      <c r="U209" s="2"/>
      <c r="AI209" s="2"/>
      <c r="AJ209" s="2"/>
      <c r="AV209" s="2"/>
      <c r="AW209" s="2"/>
    </row>
    <row r="210" spans="1:49">
      <c r="A210">
        <v>51456</v>
      </c>
      <c r="B210" t="s">
        <v>29</v>
      </c>
      <c r="C210" t="s">
        <v>36</v>
      </c>
      <c r="D210">
        <v>634038</v>
      </c>
      <c r="E210">
        <v>0</v>
      </c>
      <c r="F210">
        <v>0.15893099999999999</v>
      </c>
      <c r="G210">
        <v>0.15893099999999999</v>
      </c>
      <c r="H210">
        <v>158.93099999999899</v>
      </c>
      <c r="I210">
        <f t="shared" si="10"/>
        <v>30.436642629850176</v>
      </c>
      <c r="N210" s="2"/>
      <c r="O210" s="2"/>
      <c r="P210" s="2"/>
      <c r="Q210" s="2"/>
      <c r="R210" s="2"/>
      <c r="S210" s="2"/>
      <c r="T210" s="2"/>
      <c r="U210" s="2"/>
      <c r="AI210" s="2"/>
      <c r="AJ210" s="2"/>
      <c r="AV210" s="2"/>
      <c r="AW210" s="2"/>
    </row>
    <row r="211" spans="1:49">
      <c r="A211">
        <v>51457</v>
      </c>
      <c r="B211" t="s">
        <v>29</v>
      </c>
      <c r="C211" t="s">
        <v>36</v>
      </c>
      <c r="D211">
        <v>394576</v>
      </c>
      <c r="E211">
        <v>1</v>
      </c>
      <c r="F211">
        <v>1.095504</v>
      </c>
      <c r="G211">
        <v>9.5504000000000006E-2</v>
      </c>
      <c r="H211">
        <v>95.504000000000005</v>
      </c>
      <c r="I211">
        <f t="shared" si="10"/>
        <v>31.520941285836191</v>
      </c>
      <c r="N211" s="2"/>
      <c r="O211" s="2"/>
      <c r="P211" s="2"/>
      <c r="Q211" s="2"/>
      <c r="R211" s="2"/>
      <c r="S211" s="2"/>
      <c r="T211" s="2"/>
      <c r="U211" s="2"/>
      <c r="AI211" s="2"/>
      <c r="AJ211" s="2"/>
      <c r="AV211" s="2"/>
      <c r="AW211" s="2"/>
    </row>
    <row r="212" spans="1:49">
      <c r="A212">
        <v>51458</v>
      </c>
      <c r="B212" t="s">
        <v>29</v>
      </c>
      <c r="C212" t="s">
        <v>36</v>
      </c>
      <c r="D212">
        <v>427138</v>
      </c>
      <c r="E212">
        <v>2</v>
      </c>
      <c r="F212">
        <v>2.206931</v>
      </c>
      <c r="G212">
        <v>0.206930999999999</v>
      </c>
      <c r="H212">
        <v>206.93099999999899</v>
      </c>
      <c r="I212">
        <f t="shared" si="10"/>
        <v>15.748265466697008</v>
      </c>
      <c r="N212" s="2"/>
      <c r="O212" s="2"/>
      <c r="P212" s="2"/>
      <c r="Q212" s="2"/>
      <c r="R212" s="2"/>
      <c r="S212" s="2"/>
      <c r="T212" s="2"/>
      <c r="U212" s="2"/>
      <c r="AI212" s="2"/>
      <c r="AJ212" s="2"/>
      <c r="AV212" s="2"/>
      <c r="AW212" s="2"/>
    </row>
    <row r="213" spans="1:49">
      <c r="A213">
        <v>51459</v>
      </c>
      <c r="B213" t="s">
        <v>29</v>
      </c>
      <c r="C213" t="s">
        <v>36</v>
      </c>
      <c r="D213">
        <v>535460</v>
      </c>
      <c r="E213">
        <v>3</v>
      </c>
      <c r="F213">
        <v>3.1271840000000002</v>
      </c>
      <c r="G213">
        <v>0.12718399999999999</v>
      </c>
      <c r="H213">
        <v>127.184</v>
      </c>
      <c r="I213">
        <f t="shared" si="10"/>
        <v>32.120672377839391</v>
      </c>
      <c r="N213" s="2"/>
      <c r="O213" s="2"/>
      <c r="P213" s="2"/>
      <c r="Q213" s="2"/>
      <c r="R213" s="2"/>
      <c r="S213" s="2"/>
      <c r="T213" s="2"/>
      <c r="U213" s="2"/>
      <c r="AI213" s="2"/>
      <c r="AJ213" s="2"/>
      <c r="AV213" s="2"/>
      <c r="AW213" s="2"/>
    </row>
    <row r="214" spans="1:49">
      <c r="A214">
        <v>47547</v>
      </c>
      <c r="B214" t="s">
        <v>30</v>
      </c>
      <c r="C214" t="s">
        <v>37</v>
      </c>
      <c r="D214">
        <v>444346</v>
      </c>
      <c r="E214" s="3">
        <v>6.0000000000000002E-6</v>
      </c>
      <c r="F214">
        <v>0.15845999999999999</v>
      </c>
      <c r="G214">
        <v>0.15845399999999901</v>
      </c>
      <c r="H214">
        <v>158.45399999999901</v>
      </c>
      <c r="I214">
        <f t="shared" si="10"/>
        <v>21.394795602400908</v>
      </c>
      <c r="N214" s="2"/>
      <c r="O214" s="2"/>
      <c r="P214" s="2"/>
      <c r="Q214" s="2"/>
      <c r="R214" s="2"/>
      <c r="S214" s="2"/>
      <c r="T214" s="2"/>
      <c r="U214" s="2"/>
      <c r="AI214" s="2"/>
      <c r="AJ214" s="2"/>
      <c r="AV214" s="2"/>
      <c r="AW214" s="2"/>
    </row>
    <row r="215" spans="1:49">
      <c r="A215">
        <v>56453</v>
      </c>
      <c r="B215" t="s">
        <v>30</v>
      </c>
      <c r="C215" t="s">
        <v>37</v>
      </c>
      <c r="D215">
        <v>459106</v>
      </c>
      <c r="E215">
        <v>1.0000560000000001</v>
      </c>
      <c r="F215">
        <v>1.1344639999999999</v>
      </c>
      <c r="G215">
        <v>0.134407999999999</v>
      </c>
      <c r="H215">
        <v>134.40799999999899</v>
      </c>
      <c r="I215">
        <f t="shared" si="10"/>
        <v>26.060210743884955</v>
      </c>
      <c r="N215" s="2"/>
      <c r="O215" s="2"/>
      <c r="P215" s="2"/>
      <c r="Q215" s="2"/>
      <c r="R215" s="2"/>
      <c r="S215" s="2"/>
      <c r="T215" s="2"/>
      <c r="U215" s="2"/>
      <c r="AI215" s="2"/>
      <c r="AJ215" s="2"/>
      <c r="AV215" s="2"/>
      <c r="AW215" s="2"/>
    </row>
    <row r="216" spans="1:49">
      <c r="A216">
        <v>50889</v>
      </c>
      <c r="B216" t="s">
        <v>30</v>
      </c>
      <c r="C216" t="s">
        <v>37</v>
      </c>
      <c r="D216">
        <v>903946</v>
      </c>
      <c r="E216">
        <v>2.000006</v>
      </c>
      <c r="F216">
        <v>2.2064599999999999</v>
      </c>
      <c r="G216">
        <v>0.206453999999999</v>
      </c>
      <c r="H216">
        <v>206.45399999999901</v>
      </c>
      <c r="I216">
        <f t="shared" si="10"/>
        <v>33.404829496862959</v>
      </c>
      <c r="N216" s="2"/>
      <c r="O216" s="2"/>
      <c r="P216" s="2"/>
      <c r="Q216" s="2"/>
      <c r="R216" s="2"/>
      <c r="S216" s="2"/>
      <c r="T216" s="2"/>
      <c r="U216" s="2"/>
      <c r="AI216" s="2"/>
      <c r="AJ216" s="2"/>
      <c r="AV216" s="2"/>
      <c r="AW216" s="2"/>
    </row>
    <row r="217" spans="1:49">
      <c r="A217">
        <v>43758</v>
      </c>
      <c r="B217" t="s">
        <v>30</v>
      </c>
      <c r="C217" t="s">
        <v>37</v>
      </c>
      <c r="D217">
        <v>708306</v>
      </c>
      <c r="E217">
        <v>3.000006</v>
      </c>
      <c r="F217">
        <v>3.1664599999999998</v>
      </c>
      <c r="G217">
        <v>0.16645399999999899</v>
      </c>
      <c r="H217">
        <v>166.45399999999901</v>
      </c>
      <c r="I217">
        <f t="shared" si="10"/>
        <v>32.465101005993219</v>
      </c>
      <c r="N217" s="2"/>
      <c r="O217" s="2"/>
      <c r="P217" s="2"/>
      <c r="Q217" s="2"/>
      <c r="R217" s="2"/>
      <c r="S217" s="2"/>
      <c r="T217" s="2"/>
      <c r="U217" s="2"/>
      <c r="AI217" s="2"/>
      <c r="AJ217" s="2"/>
      <c r="AV217" s="2"/>
      <c r="AW217" s="2"/>
    </row>
    <row r="218" spans="1:49">
      <c r="A218">
        <v>49789</v>
      </c>
      <c r="B218" t="s">
        <v>25</v>
      </c>
      <c r="C218" t="s">
        <v>39</v>
      </c>
      <c r="D218">
        <v>632284</v>
      </c>
      <c r="E218">
        <v>0</v>
      </c>
      <c r="F218">
        <v>0.17160800000000001</v>
      </c>
      <c r="G218">
        <v>0.17160800000000001</v>
      </c>
      <c r="H218">
        <v>171.608</v>
      </c>
      <c r="I218">
        <f t="shared" si="10"/>
        <v>28.110251805258933</v>
      </c>
      <c r="N218" s="2"/>
      <c r="O218" s="2"/>
      <c r="P218" s="2"/>
      <c r="Q218" s="2"/>
      <c r="R218" s="2"/>
      <c r="S218" s="2"/>
      <c r="T218" s="2"/>
      <c r="U218" s="2"/>
      <c r="AI218" s="2"/>
      <c r="AJ218" s="2"/>
      <c r="AV218" s="2"/>
      <c r="AW218" s="2"/>
    </row>
    <row r="219" spans="1:49">
      <c r="A219">
        <v>46060</v>
      </c>
      <c r="B219" t="s">
        <v>25</v>
      </c>
      <c r="C219" t="s">
        <v>39</v>
      </c>
      <c r="D219">
        <v>1607350</v>
      </c>
      <c r="E219">
        <v>1</v>
      </c>
      <c r="F219">
        <v>1.259603</v>
      </c>
      <c r="G219">
        <v>0.25960299999999997</v>
      </c>
      <c r="H219">
        <v>259.60300000000001</v>
      </c>
      <c r="I219">
        <f t="shared" si="10"/>
        <v>47.237925986235467</v>
      </c>
      <c r="N219" s="2"/>
      <c r="O219" s="2"/>
      <c r="P219" s="2"/>
      <c r="Q219" s="2"/>
      <c r="R219" s="2"/>
      <c r="S219" s="2"/>
      <c r="T219" s="2"/>
      <c r="U219" s="2"/>
      <c r="AI219" s="2"/>
      <c r="AJ219" s="2"/>
      <c r="AV219" s="2"/>
      <c r="AW219" s="2"/>
    </row>
    <row r="220" spans="1:49">
      <c r="A220">
        <v>41734</v>
      </c>
      <c r="B220" t="s">
        <v>25</v>
      </c>
      <c r="C220" t="s">
        <v>39</v>
      </c>
      <c r="D220">
        <v>533942</v>
      </c>
      <c r="E220">
        <v>2</v>
      </c>
      <c r="F220">
        <v>2.1156030000000001</v>
      </c>
      <c r="G220">
        <v>0.115603</v>
      </c>
      <c r="H220">
        <v>115.60299999999999</v>
      </c>
      <c r="I220">
        <f t="shared" si="10"/>
        <v>35.238308476464169</v>
      </c>
      <c r="N220" s="2"/>
      <c r="O220" s="2"/>
      <c r="P220" s="2"/>
      <c r="Q220" s="2"/>
      <c r="R220" s="2"/>
      <c r="S220" s="2"/>
      <c r="T220" s="2"/>
      <c r="U220" s="2"/>
      <c r="AI220" s="2"/>
      <c r="AJ220" s="2"/>
      <c r="AV220" s="2"/>
      <c r="AW220" s="2"/>
    </row>
    <row r="221" spans="1:49">
      <c r="A221">
        <v>51373</v>
      </c>
      <c r="B221" t="s">
        <v>25</v>
      </c>
      <c r="C221" t="s">
        <v>39</v>
      </c>
      <c r="D221">
        <v>603592</v>
      </c>
      <c r="E221">
        <v>3</v>
      </c>
      <c r="F221">
        <v>3.08053</v>
      </c>
      <c r="G221">
        <v>8.0529999999999893E-2</v>
      </c>
      <c r="H221">
        <v>80.529999999999902</v>
      </c>
      <c r="I221">
        <f t="shared" si="10"/>
        <v>57.184173648407494</v>
      </c>
      <c r="N221" s="2"/>
      <c r="O221" s="2"/>
      <c r="P221" s="2"/>
      <c r="Q221" s="2"/>
      <c r="R221" s="2"/>
      <c r="S221" s="2"/>
      <c r="T221" s="2"/>
      <c r="U221" s="2"/>
      <c r="AI221" s="2"/>
      <c r="AJ221" s="2"/>
      <c r="AV221" s="2"/>
      <c r="AW221" s="2"/>
    </row>
    <row r="222" spans="1:49">
      <c r="A222">
        <v>59222</v>
      </c>
      <c r="B222" t="s">
        <v>27</v>
      </c>
      <c r="C222" t="s">
        <v>32</v>
      </c>
      <c r="D222">
        <v>712614</v>
      </c>
      <c r="E222">
        <v>0</v>
      </c>
      <c r="F222">
        <v>0.172074</v>
      </c>
      <c r="G222">
        <v>0.172074</v>
      </c>
      <c r="H222">
        <v>172.07400000000001</v>
      </c>
      <c r="I222">
        <f t="shared" si="10"/>
        <v>31.595786431954785</v>
      </c>
      <c r="N222" s="2"/>
      <c r="O222" s="2"/>
      <c r="P222" s="2"/>
      <c r="Q222" s="2"/>
      <c r="R222" s="2"/>
      <c r="S222" s="2"/>
      <c r="T222" s="2"/>
      <c r="U222" s="2"/>
      <c r="AI222" s="2"/>
      <c r="AJ222" s="2"/>
      <c r="AV222" s="2"/>
      <c r="AW222" s="2"/>
    </row>
    <row r="223" spans="1:49">
      <c r="A223">
        <v>59223</v>
      </c>
      <c r="B223" t="s">
        <v>27</v>
      </c>
      <c r="C223" t="s">
        <v>32</v>
      </c>
      <c r="D223">
        <v>1763416</v>
      </c>
      <c r="E223">
        <v>0.99999899999999997</v>
      </c>
      <c r="F223">
        <v>1.2600690000000001</v>
      </c>
      <c r="G223">
        <v>0.26007000000000002</v>
      </c>
      <c r="H223">
        <v>260.07</v>
      </c>
      <c r="I223">
        <f t="shared" si="10"/>
        <v>51.731443021950824</v>
      </c>
      <c r="N223" s="2"/>
      <c r="O223" s="2"/>
      <c r="P223" s="2"/>
      <c r="Q223" s="2"/>
      <c r="R223" s="2"/>
      <c r="S223" s="2"/>
      <c r="T223" s="2"/>
      <c r="U223" s="2"/>
      <c r="AI223" s="2"/>
      <c r="AJ223" s="2"/>
      <c r="AV223" s="2"/>
      <c r="AW223" s="2"/>
    </row>
    <row r="224" spans="1:49">
      <c r="A224">
        <v>59224</v>
      </c>
      <c r="B224" t="s">
        <v>27</v>
      </c>
      <c r="C224" t="s">
        <v>32</v>
      </c>
      <c r="D224">
        <v>642832</v>
      </c>
      <c r="E224">
        <v>1.9999990000000001</v>
      </c>
      <c r="F224">
        <v>2.1160739999999998</v>
      </c>
      <c r="G224">
        <v>0.116074999999999</v>
      </c>
      <c r="H224">
        <v>116.07499999999899</v>
      </c>
      <c r="I224">
        <f t="shared" si="10"/>
        <v>42.252155462524591</v>
      </c>
      <c r="N224" s="2"/>
      <c r="O224" s="2"/>
      <c r="P224" s="2"/>
      <c r="Q224" s="2"/>
      <c r="R224" s="2"/>
      <c r="S224" s="2"/>
      <c r="T224" s="2"/>
      <c r="U224" s="2"/>
      <c r="AI224" s="2"/>
      <c r="AJ224" s="2"/>
      <c r="AV224" s="2"/>
      <c r="AW224" s="2"/>
    </row>
    <row r="225" spans="1:49">
      <c r="A225">
        <v>59225</v>
      </c>
      <c r="B225" t="s">
        <v>27</v>
      </c>
      <c r="C225" t="s">
        <v>32</v>
      </c>
      <c r="D225">
        <v>666940</v>
      </c>
      <c r="E225">
        <v>2.9999989999999999</v>
      </c>
      <c r="F225">
        <v>3.1200739999999998</v>
      </c>
      <c r="G225">
        <v>0.120074999999999</v>
      </c>
      <c r="H225">
        <v>120.07499999999899</v>
      </c>
      <c r="I225">
        <f t="shared" si="10"/>
        <v>42.37641797769659</v>
      </c>
      <c r="N225" s="2"/>
      <c r="O225" s="2"/>
      <c r="P225" s="2"/>
      <c r="Q225" s="2"/>
      <c r="R225" s="2"/>
      <c r="S225" s="2"/>
      <c r="T225" s="2"/>
      <c r="U225" s="2"/>
      <c r="AI225" s="2"/>
      <c r="AJ225" s="2"/>
      <c r="AV225" s="2"/>
      <c r="AW225" s="2"/>
    </row>
    <row r="226" spans="1:49">
      <c r="A226">
        <v>51456</v>
      </c>
      <c r="B226" t="s">
        <v>29</v>
      </c>
      <c r="C226" t="s">
        <v>36</v>
      </c>
      <c r="D226">
        <v>498630</v>
      </c>
      <c r="E226">
        <v>0</v>
      </c>
      <c r="F226">
        <v>0.15107499999999999</v>
      </c>
      <c r="G226">
        <v>0.15107499999999999</v>
      </c>
      <c r="H226">
        <v>151.07499999999999</v>
      </c>
      <c r="I226">
        <f t="shared" si="10"/>
        <v>25.181168261573308</v>
      </c>
      <c r="N226" s="2"/>
      <c r="O226" s="2"/>
      <c r="P226" s="2"/>
      <c r="Q226" s="2"/>
      <c r="R226" s="2"/>
      <c r="S226" s="2"/>
      <c r="T226" s="2"/>
      <c r="U226" s="2"/>
      <c r="AI226" s="2"/>
      <c r="AJ226" s="2"/>
      <c r="AV226" s="2"/>
      <c r="AW226" s="2"/>
    </row>
    <row r="227" spans="1:49">
      <c r="A227">
        <v>51457</v>
      </c>
      <c r="B227" t="s">
        <v>29</v>
      </c>
      <c r="C227" t="s">
        <v>36</v>
      </c>
      <c r="D227">
        <v>246492</v>
      </c>
      <c r="E227">
        <v>1</v>
      </c>
      <c r="F227">
        <v>1.1830750000000001</v>
      </c>
      <c r="G227">
        <v>0.18307499999999999</v>
      </c>
      <c r="H227">
        <v>183.07499999999999</v>
      </c>
      <c r="I227">
        <f t="shared" si="10"/>
        <v>10.272209295626793</v>
      </c>
      <c r="N227" s="2"/>
      <c r="O227" s="2"/>
      <c r="P227" s="2"/>
      <c r="Q227" s="2"/>
      <c r="R227" s="2"/>
      <c r="S227" s="2"/>
      <c r="T227" s="2"/>
      <c r="U227" s="2"/>
      <c r="AI227" s="2"/>
      <c r="AJ227" s="2"/>
      <c r="AV227" s="2"/>
      <c r="AW227" s="2"/>
    </row>
    <row r="228" spans="1:49">
      <c r="A228">
        <v>51458</v>
      </c>
      <c r="B228" t="s">
        <v>29</v>
      </c>
      <c r="C228" t="s">
        <v>36</v>
      </c>
      <c r="D228">
        <v>269622</v>
      </c>
      <c r="E228">
        <v>2</v>
      </c>
      <c r="F228">
        <v>2.0871979999999999</v>
      </c>
      <c r="G228">
        <v>8.7197999999999803E-2</v>
      </c>
      <c r="H228">
        <v>87.197999999999894</v>
      </c>
      <c r="I228">
        <f t="shared" si="10"/>
        <v>23.590593962071264</v>
      </c>
      <c r="N228" s="2"/>
      <c r="O228" s="2"/>
      <c r="P228" s="2"/>
      <c r="Q228" s="2"/>
      <c r="R228" s="2"/>
      <c r="S228" s="2"/>
      <c r="T228" s="2"/>
      <c r="U228" s="2"/>
      <c r="AI228" s="2"/>
      <c r="AJ228" s="2"/>
      <c r="AV228" s="2"/>
      <c r="AW228" s="2"/>
    </row>
    <row r="229" spans="1:49">
      <c r="A229">
        <v>51459</v>
      </c>
      <c r="B229" t="s">
        <v>29</v>
      </c>
      <c r="C229" t="s">
        <v>36</v>
      </c>
      <c r="D229">
        <v>246306</v>
      </c>
      <c r="E229">
        <v>3</v>
      </c>
      <c r="F229">
        <v>3.1790750000000001</v>
      </c>
      <c r="G229">
        <v>0.17907500000000001</v>
      </c>
      <c r="H229">
        <v>179.07499999999999</v>
      </c>
      <c r="I229">
        <f t="shared" si="10"/>
        <v>10.493735303163827</v>
      </c>
      <c r="N229" s="2"/>
      <c r="O229" s="2"/>
      <c r="P229" s="2"/>
      <c r="Q229" s="2"/>
      <c r="R229" s="2"/>
      <c r="S229" s="2"/>
      <c r="T229" s="2"/>
      <c r="U229" s="2"/>
      <c r="AI229" s="2"/>
      <c r="AJ229" s="2"/>
      <c r="AV229" s="2"/>
      <c r="AW229" s="2"/>
    </row>
    <row r="230" spans="1:49">
      <c r="A230">
        <v>47547</v>
      </c>
      <c r="B230" t="s">
        <v>30</v>
      </c>
      <c r="C230" t="s">
        <v>37</v>
      </c>
      <c r="D230">
        <v>425266</v>
      </c>
      <c r="E230" s="3">
        <v>6.0000000000000002E-6</v>
      </c>
      <c r="F230">
        <v>0.15060799999999999</v>
      </c>
      <c r="G230">
        <v>0.15060199999999899</v>
      </c>
      <c r="H230">
        <v>150.60199999999901</v>
      </c>
      <c r="I230">
        <f t="shared" si="10"/>
        <v>21.543685307808552</v>
      </c>
      <c r="N230" s="2"/>
      <c r="O230" s="2"/>
      <c r="P230" s="2"/>
      <c r="Q230" s="2"/>
      <c r="R230" s="2"/>
      <c r="S230" s="2"/>
      <c r="T230" s="2"/>
      <c r="U230" s="2"/>
      <c r="AI230" s="2"/>
      <c r="AJ230" s="2"/>
      <c r="AV230" s="2"/>
      <c r="AW230" s="2"/>
    </row>
    <row r="231" spans="1:49">
      <c r="A231">
        <v>56453</v>
      </c>
      <c r="B231" t="s">
        <v>30</v>
      </c>
      <c r="C231" t="s">
        <v>37</v>
      </c>
      <c r="D231">
        <v>317780</v>
      </c>
      <c r="E231">
        <v>1.000006</v>
      </c>
      <c r="F231">
        <v>1.1826030000000001</v>
      </c>
      <c r="G231">
        <v>0.18259700000000001</v>
      </c>
      <c r="H231">
        <v>182.59700000000001</v>
      </c>
      <c r="I231">
        <f t="shared" si="10"/>
        <v>13.27770442088657</v>
      </c>
      <c r="N231" s="2"/>
      <c r="O231" s="2"/>
      <c r="P231" s="2"/>
      <c r="Q231" s="2"/>
      <c r="R231" s="2"/>
      <c r="S231" s="2"/>
      <c r="T231" s="2"/>
      <c r="U231" s="2"/>
      <c r="AI231" s="2"/>
      <c r="AJ231" s="2"/>
      <c r="AV231" s="2"/>
      <c r="AW231" s="2"/>
    </row>
    <row r="232" spans="1:49">
      <c r="A232">
        <v>50889</v>
      </c>
      <c r="B232" t="s">
        <v>30</v>
      </c>
      <c r="C232" t="s">
        <v>37</v>
      </c>
      <c r="D232">
        <v>148006</v>
      </c>
      <c r="E232">
        <v>2.000006</v>
      </c>
      <c r="F232">
        <v>2.1266029999999998</v>
      </c>
      <c r="G232">
        <v>0.12659699999999899</v>
      </c>
      <c r="H232">
        <v>126.596999999999</v>
      </c>
      <c r="I232">
        <f t="shared" si="10"/>
        <v>8.9196123683199158</v>
      </c>
      <c r="N232" s="2"/>
      <c r="O232" s="2"/>
      <c r="P232" s="2"/>
      <c r="Q232" s="2"/>
      <c r="R232" s="2"/>
      <c r="S232" s="2"/>
      <c r="T232" s="2"/>
      <c r="U232" s="2"/>
      <c r="AI232" s="2"/>
      <c r="AJ232" s="2"/>
      <c r="AV232" s="2"/>
      <c r="AW232" s="2"/>
    </row>
    <row r="233" spans="1:49">
      <c r="A233">
        <v>43758</v>
      </c>
      <c r="B233" t="s">
        <v>30</v>
      </c>
      <c r="C233" t="s">
        <v>37</v>
      </c>
      <c r="D233">
        <v>234660</v>
      </c>
      <c r="E233">
        <v>3.000006</v>
      </c>
      <c r="F233">
        <v>3.1386080000000001</v>
      </c>
      <c r="G233">
        <v>0.138602</v>
      </c>
      <c r="H233">
        <v>138.602</v>
      </c>
      <c r="I233">
        <f t="shared" si="10"/>
        <v>12.916940020368573</v>
      </c>
      <c r="N233" s="2"/>
      <c r="O233" s="2"/>
      <c r="P233" s="2"/>
      <c r="Q233" s="2"/>
      <c r="R233" s="2"/>
      <c r="S233" s="2"/>
      <c r="T233" s="2"/>
      <c r="U233" s="2"/>
      <c r="AI233" s="2"/>
      <c r="AJ233" s="2"/>
      <c r="AV233" s="2"/>
      <c r="AW233" s="2"/>
    </row>
    <row r="234" spans="1:49">
      <c r="A234">
        <v>51456</v>
      </c>
      <c r="B234" t="s">
        <v>29</v>
      </c>
      <c r="C234" t="s">
        <v>36</v>
      </c>
      <c r="D234">
        <v>498630</v>
      </c>
      <c r="E234">
        <v>0</v>
      </c>
      <c r="F234">
        <v>0.15093100000000001</v>
      </c>
      <c r="G234">
        <v>0.15093100000000001</v>
      </c>
      <c r="H234">
        <v>150.93100000000001</v>
      </c>
      <c r="I234">
        <f t="shared" si="10"/>
        <v>25.205193069132164</v>
      </c>
      <c r="N234" s="2"/>
      <c r="O234" s="2"/>
      <c r="P234" s="2"/>
      <c r="Q234" s="2"/>
      <c r="R234" s="2"/>
      <c r="S234" s="2"/>
      <c r="T234" s="2"/>
      <c r="U234" s="2"/>
      <c r="AI234" s="2"/>
      <c r="AJ234" s="2"/>
      <c r="AV234" s="2"/>
      <c r="AW234" s="2"/>
    </row>
    <row r="235" spans="1:49">
      <c r="A235">
        <v>51457</v>
      </c>
      <c r="B235" t="s">
        <v>29</v>
      </c>
      <c r="C235" t="s">
        <v>36</v>
      </c>
      <c r="D235">
        <v>246492</v>
      </c>
      <c r="E235">
        <v>1</v>
      </c>
      <c r="F235">
        <v>1.182931</v>
      </c>
      <c r="G235">
        <v>0.18293099999999901</v>
      </c>
      <c r="H235">
        <v>182.93099999999899</v>
      </c>
      <c r="I235">
        <f t="shared" si="10"/>
        <v>10.280295394421314</v>
      </c>
      <c r="N235" s="2"/>
      <c r="O235" s="2"/>
      <c r="P235" s="2"/>
      <c r="Q235" s="2"/>
      <c r="R235" s="2"/>
      <c r="S235" s="2"/>
      <c r="T235" s="2"/>
      <c r="U235" s="2"/>
      <c r="AI235" s="2"/>
      <c r="AJ235" s="2"/>
      <c r="AV235" s="2"/>
      <c r="AW235" s="2"/>
    </row>
    <row r="236" spans="1:49">
      <c r="A236">
        <v>51458</v>
      </c>
      <c r="B236" t="s">
        <v>29</v>
      </c>
      <c r="C236" t="s">
        <v>36</v>
      </c>
      <c r="D236">
        <v>269622</v>
      </c>
      <c r="E236">
        <v>2</v>
      </c>
      <c r="F236">
        <v>2.0870540000000002</v>
      </c>
      <c r="G236">
        <v>8.7054000000000104E-2</v>
      </c>
      <c r="H236">
        <v>87.054000000000102</v>
      </c>
      <c r="I236">
        <f t="shared" si="10"/>
        <v>23.629616241696937</v>
      </c>
      <c r="N236" s="2"/>
      <c r="O236" s="2"/>
      <c r="P236" s="2"/>
      <c r="Q236" s="2"/>
      <c r="R236" s="2"/>
      <c r="S236" s="2"/>
      <c r="T236" s="2"/>
      <c r="U236" s="2"/>
      <c r="AI236" s="2"/>
      <c r="AJ236" s="2"/>
      <c r="AV236" s="2"/>
      <c r="AW236" s="2"/>
    </row>
    <row r="237" spans="1:49">
      <c r="A237">
        <v>51459</v>
      </c>
      <c r="B237" t="s">
        <v>29</v>
      </c>
      <c r="C237" t="s">
        <v>36</v>
      </c>
      <c r="D237">
        <v>246306</v>
      </c>
      <c r="E237">
        <v>3</v>
      </c>
      <c r="F237">
        <v>3.178931</v>
      </c>
      <c r="G237">
        <v>0.17893099999999901</v>
      </c>
      <c r="H237">
        <v>178.93099999999899</v>
      </c>
      <c r="I237">
        <f t="shared" si="10"/>
        <v>10.502180446172398</v>
      </c>
      <c r="N237" s="2"/>
      <c r="O237" s="2"/>
      <c r="P237" s="2"/>
      <c r="Q237" s="2"/>
      <c r="R237" s="2"/>
      <c r="S237" s="2"/>
      <c r="T237" s="2"/>
      <c r="U237" s="2"/>
      <c r="AI237" s="2"/>
      <c r="AJ237" s="2"/>
      <c r="AV237" s="2"/>
      <c r="AW237" s="2"/>
    </row>
    <row r="238" spans="1:49" ht="18" customHeight="1">
      <c r="A238">
        <v>47547</v>
      </c>
      <c r="B238" t="s">
        <v>30</v>
      </c>
      <c r="C238" t="s">
        <v>37</v>
      </c>
      <c r="D238">
        <v>425266</v>
      </c>
      <c r="E238" s="3">
        <v>6.0000000000000002E-6</v>
      </c>
      <c r="F238">
        <v>0.15046399999999999</v>
      </c>
      <c r="G238">
        <v>0.15045799999999901</v>
      </c>
      <c r="H238">
        <v>150.457999999999</v>
      </c>
      <c r="I238">
        <f t="shared" si="10"/>
        <v>21.564304289081232</v>
      </c>
      <c r="N238" s="2"/>
      <c r="O238" s="2"/>
      <c r="P238" s="2"/>
      <c r="Q238" s="2"/>
      <c r="R238" s="2"/>
      <c r="S238" s="2"/>
      <c r="T238" s="2"/>
      <c r="U238" s="2"/>
      <c r="AI238" s="2"/>
      <c r="AJ238" s="2"/>
      <c r="AV238" s="2"/>
      <c r="AW238" s="2"/>
    </row>
    <row r="239" spans="1:49">
      <c r="A239">
        <v>56453</v>
      </c>
      <c r="B239" t="s">
        <v>30</v>
      </c>
      <c r="C239" t="s">
        <v>37</v>
      </c>
      <c r="D239">
        <v>317780</v>
      </c>
      <c r="E239">
        <v>1.000006</v>
      </c>
      <c r="F239">
        <v>1.1824600000000001</v>
      </c>
      <c r="G239">
        <v>0.18245400000000001</v>
      </c>
      <c r="H239">
        <v>182.45400000000001</v>
      </c>
      <c r="I239">
        <f t="shared" si="10"/>
        <v>13.288110943802959</v>
      </c>
      <c r="N239" s="2"/>
      <c r="O239" s="2"/>
      <c r="P239" s="2"/>
      <c r="Q239" s="2"/>
      <c r="R239" s="2"/>
      <c r="S239" s="2"/>
      <c r="T239" s="2"/>
      <c r="U239" s="2"/>
      <c r="AI239" s="2"/>
      <c r="AJ239" s="2"/>
      <c r="AV239" s="2"/>
      <c r="AW239" s="2"/>
    </row>
    <row r="240" spans="1:49">
      <c r="A240">
        <v>50889</v>
      </c>
      <c r="B240" t="s">
        <v>30</v>
      </c>
      <c r="C240" t="s">
        <v>37</v>
      </c>
      <c r="D240">
        <v>148006</v>
      </c>
      <c r="E240">
        <v>2.000006</v>
      </c>
      <c r="F240">
        <v>2.1264599999999998</v>
      </c>
      <c r="G240">
        <v>0.12645399999999901</v>
      </c>
      <c r="H240">
        <v>126.453999999999</v>
      </c>
      <c r="I240">
        <f t="shared" si="10"/>
        <v>8.9296990762822563</v>
      </c>
      <c r="N240" s="2"/>
      <c r="O240" s="2"/>
      <c r="P240" s="2"/>
      <c r="Q240" s="2"/>
      <c r="R240" s="2"/>
      <c r="S240" s="2"/>
      <c r="T240" s="2"/>
      <c r="U240" s="2"/>
      <c r="AI240" s="2"/>
      <c r="AJ240" s="2"/>
      <c r="AV240" s="2"/>
      <c r="AW240" s="2"/>
    </row>
    <row r="241" spans="1:49">
      <c r="A241">
        <v>43758</v>
      </c>
      <c r="B241" t="s">
        <v>30</v>
      </c>
      <c r="C241" t="s">
        <v>37</v>
      </c>
      <c r="D241">
        <v>234722</v>
      </c>
      <c r="E241">
        <v>3.0000499999999999</v>
      </c>
      <c r="F241">
        <v>3.1784599999999998</v>
      </c>
      <c r="G241">
        <v>0.17840999999999901</v>
      </c>
      <c r="H241">
        <v>178.409999999999</v>
      </c>
      <c r="I241">
        <f t="shared" si="10"/>
        <v>10.037479643316363</v>
      </c>
      <c r="N241" s="2"/>
      <c r="O241" s="2"/>
      <c r="P241" s="2"/>
      <c r="Q241" s="2"/>
      <c r="R241" s="2"/>
      <c r="S241" s="2"/>
      <c r="T241" s="2"/>
      <c r="U241" s="2"/>
      <c r="AI241" s="2"/>
      <c r="AJ241" s="2"/>
      <c r="AV241" s="2"/>
      <c r="AW241" s="2"/>
    </row>
    <row r="242" spans="1:49">
      <c r="A242">
        <v>49789</v>
      </c>
      <c r="B242" t="s">
        <v>25</v>
      </c>
      <c r="C242" t="s">
        <v>39</v>
      </c>
      <c r="D242">
        <v>632284</v>
      </c>
      <c r="E242">
        <v>0</v>
      </c>
      <c r="F242">
        <v>0.17146400000000001</v>
      </c>
      <c r="G242">
        <v>0.17146400000000001</v>
      </c>
      <c r="H242">
        <v>171.464</v>
      </c>
      <c r="I242">
        <f t="shared" si="10"/>
        <v>28.13385953784395</v>
      </c>
      <c r="N242" s="2"/>
      <c r="O242" s="2"/>
      <c r="P242" s="2"/>
      <c r="Q242" s="2"/>
      <c r="R242" s="2"/>
      <c r="S242" s="2"/>
      <c r="T242" s="2"/>
      <c r="U242" s="2"/>
      <c r="AI242" s="2"/>
      <c r="AJ242" s="2"/>
      <c r="AV242" s="2"/>
      <c r="AW242" s="2"/>
    </row>
    <row r="243" spans="1:49">
      <c r="A243">
        <v>46060</v>
      </c>
      <c r="B243" t="s">
        <v>25</v>
      </c>
      <c r="C243" t="s">
        <v>39</v>
      </c>
      <c r="D243">
        <v>1607350</v>
      </c>
      <c r="E243">
        <v>1.000203</v>
      </c>
      <c r="F243">
        <v>1.25946</v>
      </c>
      <c r="G243">
        <v>0.25925700000000002</v>
      </c>
      <c r="H243">
        <v>259.25700000000001</v>
      </c>
      <c r="I243">
        <f t="shared" si="10"/>
        <v>47.30096892197583</v>
      </c>
      <c r="N243" s="2"/>
      <c r="O243" s="2"/>
      <c r="P243" s="2"/>
      <c r="Q243" s="2"/>
      <c r="R243" s="2"/>
      <c r="S243" s="2"/>
      <c r="T243" s="2"/>
      <c r="U243" s="2"/>
      <c r="AI243" s="2"/>
      <c r="AJ243" s="2"/>
      <c r="AV243" s="2"/>
      <c r="AW243" s="2"/>
    </row>
    <row r="244" spans="1:49">
      <c r="A244">
        <v>41734</v>
      </c>
      <c r="B244" t="s">
        <v>25</v>
      </c>
      <c r="C244" t="s">
        <v>39</v>
      </c>
      <c r="D244">
        <v>533942</v>
      </c>
      <c r="E244">
        <v>2</v>
      </c>
      <c r="F244">
        <v>2.1154600000000001</v>
      </c>
      <c r="G244">
        <v>0.11545999999999999</v>
      </c>
      <c r="H244">
        <v>115.46</v>
      </c>
      <c r="I244">
        <f t="shared" si="10"/>
        <v>35.281951973018252</v>
      </c>
      <c r="N244" s="2"/>
      <c r="O244" s="2"/>
      <c r="P244" s="2"/>
      <c r="Q244" s="2"/>
      <c r="R244" s="2"/>
      <c r="S244" s="2"/>
      <c r="T244" s="2"/>
      <c r="U244" s="2"/>
      <c r="AI244" s="2"/>
      <c r="AJ244" s="2"/>
      <c r="AV244" s="2"/>
      <c r="AW244" s="2"/>
    </row>
    <row r="245" spans="1:49">
      <c r="A245">
        <v>51373</v>
      </c>
      <c r="B245" t="s">
        <v>25</v>
      </c>
      <c r="C245" t="s">
        <v>39</v>
      </c>
      <c r="D245">
        <v>603592</v>
      </c>
      <c r="E245">
        <v>3</v>
      </c>
      <c r="F245">
        <v>3.080387</v>
      </c>
      <c r="G245">
        <v>8.0386999999999903E-2</v>
      </c>
      <c r="H245">
        <v>80.386999999999901</v>
      </c>
      <c r="I245">
        <f t="shared" si="10"/>
        <v>57.285898265966587</v>
      </c>
      <c r="N245" s="2"/>
      <c r="O245" s="2"/>
      <c r="P245" s="2"/>
      <c r="Q245" s="2"/>
      <c r="R245" s="2"/>
      <c r="S245" s="2"/>
      <c r="T245" s="2"/>
      <c r="U245" s="2"/>
      <c r="AI245" s="2"/>
      <c r="AJ245" s="2"/>
      <c r="AV245" s="2"/>
      <c r="AW245" s="2"/>
    </row>
    <row r="246" spans="1:49">
      <c r="A246">
        <v>59222</v>
      </c>
      <c r="B246" t="s">
        <v>27</v>
      </c>
      <c r="C246" t="s">
        <v>32</v>
      </c>
      <c r="D246">
        <v>712614</v>
      </c>
      <c r="E246">
        <v>0</v>
      </c>
      <c r="F246">
        <v>0.171931</v>
      </c>
      <c r="G246">
        <v>0.171931</v>
      </c>
      <c r="H246">
        <v>171.93100000000001</v>
      </c>
      <c r="I246">
        <f t="shared" si="10"/>
        <v>31.622065564047134</v>
      </c>
      <c r="N246" s="2"/>
      <c r="O246" s="2"/>
      <c r="P246" s="2"/>
      <c r="Q246" s="2"/>
      <c r="R246" s="2"/>
      <c r="S246" s="2"/>
      <c r="T246" s="2"/>
      <c r="U246" s="2"/>
      <c r="AI246" s="2"/>
      <c r="AJ246" s="2"/>
      <c r="AV246" s="2"/>
      <c r="AW246" s="2"/>
    </row>
    <row r="247" spans="1:49">
      <c r="A247">
        <v>59223</v>
      </c>
      <c r="B247" t="s">
        <v>27</v>
      </c>
      <c r="C247" t="s">
        <v>32</v>
      </c>
      <c r="D247">
        <v>1763416</v>
      </c>
      <c r="E247">
        <v>1</v>
      </c>
      <c r="F247">
        <v>1.259927</v>
      </c>
      <c r="G247">
        <v>0.25992700000000002</v>
      </c>
      <c r="H247">
        <v>259.92700000000002</v>
      </c>
      <c r="I247">
        <f t="shared" si="10"/>
        <v>51.759903306385063</v>
      </c>
      <c r="N247" s="2"/>
      <c r="O247" s="2"/>
      <c r="P247" s="2"/>
      <c r="Q247" s="2"/>
      <c r="R247" s="2"/>
      <c r="S247" s="2"/>
      <c r="T247" s="2"/>
      <c r="U247" s="2"/>
      <c r="AI247" s="2"/>
      <c r="AJ247" s="2"/>
      <c r="AV247" s="2"/>
      <c r="AW247" s="2"/>
    </row>
    <row r="248" spans="1:49">
      <c r="A248">
        <v>59224</v>
      </c>
      <c r="B248" t="s">
        <v>27</v>
      </c>
      <c r="C248" t="s">
        <v>32</v>
      </c>
      <c r="D248">
        <v>642832</v>
      </c>
      <c r="E248">
        <v>2</v>
      </c>
      <c r="F248">
        <v>2.1159309999999998</v>
      </c>
      <c r="G248">
        <v>0.11593099999999899</v>
      </c>
      <c r="H248">
        <v>115.930999999999</v>
      </c>
      <c r="I248">
        <f t="shared" si="10"/>
        <v>42.304637631975417</v>
      </c>
      <c r="N248" s="2"/>
      <c r="O248" s="2"/>
      <c r="P248" s="2"/>
      <c r="Q248" s="2"/>
      <c r="R248" s="2"/>
      <c r="S248" s="2"/>
      <c r="T248" s="2"/>
      <c r="U248" s="2"/>
      <c r="AI248" s="2"/>
      <c r="AJ248" s="2"/>
      <c r="AV248" s="2"/>
      <c r="AW248" s="2"/>
    </row>
    <row r="249" spans="1:49">
      <c r="A249">
        <v>59225</v>
      </c>
      <c r="B249" t="s">
        <v>27</v>
      </c>
      <c r="C249" t="s">
        <v>32</v>
      </c>
      <c r="D249">
        <v>666940</v>
      </c>
      <c r="E249">
        <v>3</v>
      </c>
      <c r="F249">
        <v>3.1199309999999998</v>
      </c>
      <c r="G249">
        <v>0.119930999999999</v>
      </c>
      <c r="H249">
        <v>119.930999999999</v>
      </c>
      <c r="I249">
        <f t="shared" si="10"/>
        <v>42.427298935820744</v>
      </c>
      <c r="N249" s="2"/>
      <c r="O249" s="2"/>
      <c r="P249" s="2"/>
      <c r="Q249" s="2"/>
      <c r="R249" s="2"/>
      <c r="S249" s="2"/>
      <c r="T249" s="2"/>
      <c r="U249" s="2"/>
      <c r="AI249" s="2"/>
      <c r="AJ249" s="2"/>
      <c r="AV249" s="2"/>
      <c r="AW249" s="2"/>
    </row>
    <row r="250" spans="1:49">
      <c r="A250">
        <v>60823</v>
      </c>
      <c r="B250" t="s">
        <v>25</v>
      </c>
      <c r="C250" t="s">
        <v>26</v>
      </c>
      <c r="D250">
        <v>992462</v>
      </c>
      <c r="E250">
        <v>0</v>
      </c>
      <c r="F250">
        <v>0.38007400000000002</v>
      </c>
      <c r="G250">
        <v>0.38007400000000002</v>
      </c>
      <c r="H250">
        <v>380.07400000000001</v>
      </c>
      <c r="I250">
        <f t="shared" si="10"/>
        <v>19.922131361980661</v>
      </c>
      <c r="N250" s="2"/>
      <c r="O250" s="2"/>
      <c r="P250" s="2"/>
      <c r="Q250" s="2"/>
      <c r="R250" s="2"/>
      <c r="S250" s="2"/>
      <c r="T250" s="2"/>
      <c r="U250" s="2"/>
      <c r="AI250" s="2"/>
      <c r="AJ250" s="2"/>
      <c r="AV250" s="2"/>
      <c r="AW250" s="2"/>
    </row>
    <row r="251" spans="1:49">
      <c r="A251">
        <v>60824</v>
      </c>
      <c r="B251" t="s">
        <v>25</v>
      </c>
      <c r="C251" t="s">
        <v>26</v>
      </c>
      <c r="D251">
        <v>799644</v>
      </c>
      <c r="E251">
        <v>0.99999899999999997</v>
      </c>
      <c r="F251">
        <v>1.2240740000000001</v>
      </c>
      <c r="G251">
        <v>0.224075</v>
      </c>
      <c r="H251">
        <v>224.07499999999999</v>
      </c>
      <c r="I251">
        <f t="shared" si="10"/>
        <v>27.226596276009708</v>
      </c>
      <c r="N251" s="2"/>
      <c r="O251" s="2"/>
      <c r="P251" s="2"/>
      <c r="Q251" s="2"/>
      <c r="R251" s="2"/>
      <c r="S251" s="2"/>
      <c r="T251" s="2"/>
      <c r="U251" s="2"/>
      <c r="AI251" s="2"/>
      <c r="AJ251" s="2"/>
      <c r="AV251" s="2"/>
      <c r="AW251" s="2"/>
    </row>
    <row r="252" spans="1:49">
      <c r="A252">
        <v>60825</v>
      </c>
      <c r="B252" t="s">
        <v>25</v>
      </c>
      <c r="C252" t="s">
        <v>26</v>
      </c>
      <c r="D252">
        <v>995986</v>
      </c>
      <c r="E252">
        <v>1.9999990000000001</v>
      </c>
      <c r="F252">
        <v>2.2680690000000001</v>
      </c>
      <c r="G252">
        <v>0.26806999999999997</v>
      </c>
      <c r="H252">
        <v>268.07</v>
      </c>
      <c r="I252">
        <f t="shared" si="10"/>
        <v>28.346216068943047</v>
      </c>
      <c r="N252" s="2"/>
      <c r="O252" s="2"/>
      <c r="P252" s="2"/>
      <c r="Q252" s="2"/>
      <c r="R252" s="2"/>
      <c r="S252" s="2"/>
      <c r="T252" s="2"/>
      <c r="U252" s="2"/>
      <c r="AI252" s="2"/>
      <c r="AJ252" s="2"/>
      <c r="AV252" s="2"/>
      <c r="AW252" s="2"/>
    </row>
    <row r="253" spans="1:49">
      <c r="A253">
        <v>60826</v>
      </c>
      <c r="B253" t="s">
        <v>25</v>
      </c>
      <c r="C253" t="s">
        <v>26</v>
      </c>
      <c r="D253">
        <v>659044</v>
      </c>
      <c r="E253">
        <v>2.9999989999999999</v>
      </c>
      <c r="F253">
        <v>3.2400739999999999</v>
      </c>
      <c r="G253">
        <v>0.24007500000000001</v>
      </c>
      <c r="H253">
        <v>240.07499999999999</v>
      </c>
      <c r="I253">
        <f t="shared" si="10"/>
        <v>20.943899570772157</v>
      </c>
      <c r="N253" s="2"/>
      <c r="O253" s="2"/>
      <c r="P253" s="2"/>
      <c r="Q253" s="2"/>
      <c r="R253" s="2"/>
      <c r="S253" s="2"/>
      <c r="T253" s="2"/>
      <c r="U253" s="2"/>
      <c r="AI253" s="2"/>
      <c r="AJ253" s="2"/>
      <c r="AV253" s="2"/>
      <c r="AW253" s="2"/>
    </row>
    <row r="254" spans="1:49">
      <c r="A254">
        <v>56625</v>
      </c>
      <c r="B254" t="s">
        <v>27</v>
      </c>
      <c r="C254" t="s">
        <v>40</v>
      </c>
      <c r="D254">
        <v>301568</v>
      </c>
      <c r="E254" s="3">
        <v>6.0000000000000002E-6</v>
      </c>
      <c r="F254">
        <v>0.37960300000000002</v>
      </c>
      <c r="G254">
        <v>0.37959700000000002</v>
      </c>
      <c r="H254">
        <v>379.59699999999998</v>
      </c>
      <c r="I254">
        <f t="shared" si="10"/>
        <v>6.0611154724615846</v>
      </c>
      <c r="N254" s="2"/>
      <c r="O254" s="2"/>
      <c r="P254" s="2"/>
      <c r="Q254" s="2"/>
      <c r="R254" s="2"/>
      <c r="S254" s="2"/>
      <c r="T254" s="2"/>
      <c r="U254" s="2"/>
      <c r="AI254" s="2"/>
      <c r="AJ254" s="2"/>
      <c r="AV254" s="2"/>
      <c r="AW254" s="2"/>
    </row>
    <row r="255" spans="1:49">
      <c r="A255">
        <v>53816</v>
      </c>
      <c r="B255" t="s">
        <v>27</v>
      </c>
      <c r="C255" t="s">
        <v>40</v>
      </c>
      <c r="D255">
        <v>293842</v>
      </c>
      <c r="E255">
        <v>1.000006</v>
      </c>
      <c r="F255">
        <v>1.183608</v>
      </c>
      <c r="G255">
        <v>0.18360199999999999</v>
      </c>
      <c r="H255">
        <v>183.602</v>
      </c>
      <c r="I255">
        <f t="shared" si="10"/>
        <v>12.210305703922412</v>
      </c>
      <c r="N255" s="2"/>
      <c r="O255" s="2"/>
      <c r="P255" s="2"/>
      <c r="Q255" s="2"/>
      <c r="R255" s="2"/>
      <c r="S255" s="2"/>
      <c r="T255" s="2"/>
      <c r="U255" s="2"/>
      <c r="AI255" s="2"/>
      <c r="AJ255" s="2"/>
      <c r="AV255" s="2"/>
      <c r="AW255" s="2"/>
    </row>
    <row r="256" spans="1:49">
      <c r="A256">
        <v>54088</v>
      </c>
      <c r="B256" t="s">
        <v>27</v>
      </c>
      <c r="C256" t="s">
        <v>40</v>
      </c>
      <c r="D256">
        <v>725196</v>
      </c>
      <c r="E256">
        <v>2.000006</v>
      </c>
      <c r="F256">
        <v>2.2224930000000001</v>
      </c>
      <c r="G256">
        <v>0.22248699999999999</v>
      </c>
      <c r="H256">
        <v>222.48699999999999</v>
      </c>
      <c r="I256">
        <f t="shared" si="10"/>
        <v>24.867998563890811</v>
      </c>
      <c r="N256" s="2"/>
      <c r="O256" s="2"/>
      <c r="P256" s="2"/>
      <c r="Q256" s="2"/>
      <c r="R256" s="2"/>
      <c r="S256" s="2"/>
      <c r="T256" s="2"/>
      <c r="U256" s="2"/>
      <c r="AI256" s="2"/>
      <c r="AJ256" s="2"/>
      <c r="AV256" s="2"/>
      <c r="AW256" s="2"/>
    </row>
    <row r="257" spans="1:49">
      <c r="A257">
        <v>58826</v>
      </c>
      <c r="B257" t="s">
        <v>27</v>
      </c>
      <c r="C257" t="s">
        <v>40</v>
      </c>
      <c r="D257">
        <v>532070</v>
      </c>
      <c r="E257">
        <v>3.000006</v>
      </c>
      <c r="F257">
        <v>3.2396029999999998</v>
      </c>
      <c r="G257">
        <v>0.23959699999999901</v>
      </c>
      <c r="H257">
        <v>239.59699999999901</v>
      </c>
      <c r="I257">
        <f t="shared" si="10"/>
        <v>16.942499064020851</v>
      </c>
      <c r="N257" s="2"/>
      <c r="O257" s="2"/>
      <c r="P257" s="2"/>
      <c r="Q257" s="2"/>
      <c r="R257" s="2"/>
      <c r="S257" s="2"/>
      <c r="T257" s="2"/>
      <c r="U257" s="2"/>
      <c r="AI257" s="2"/>
      <c r="AJ257" s="2"/>
      <c r="AV257" s="2"/>
      <c r="AW257" s="2"/>
    </row>
    <row r="258" spans="1:49">
      <c r="A258">
        <v>50831</v>
      </c>
      <c r="B258" t="s">
        <v>29</v>
      </c>
      <c r="C258" t="s">
        <v>26</v>
      </c>
      <c r="D258">
        <v>974592</v>
      </c>
      <c r="E258">
        <v>0</v>
      </c>
      <c r="F258">
        <v>0.282613</v>
      </c>
      <c r="G258">
        <v>0.282613</v>
      </c>
      <c r="H258">
        <v>282.613</v>
      </c>
      <c r="I258">
        <f t="shared" si="10"/>
        <v>26.309995913139169</v>
      </c>
      <c r="N258" s="2"/>
      <c r="O258" s="2"/>
      <c r="P258" s="2"/>
      <c r="Q258" s="2"/>
      <c r="R258" s="2"/>
      <c r="S258" s="2"/>
      <c r="T258" s="2"/>
      <c r="U258" s="2"/>
      <c r="AI258" s="2"/>
      <c r="AJ258" s="2"/>
      <c r="AV258" s="2"/>
      <c r="AW258" s="2"/>
    </row>
    <row r="259" spans="1:49">
      <c r="A259">
        <v>48195</v>
      </c>
      <c r="B259" t="s">
        <v>29</v>
      </c>
      <c r="C259" t="s">
        <v>26</v>
      </c>
      <c r="D259">
        <v>440576</v>
      </c>
      <c r="E259">
        <v>1.0003169999999999</v>
      </c>
      <c r="F259">
        <v>1.2346079999999999</v>
      </c>
      <c r="G259">
        <v>0.234291</v>
      </c>
      <c r="H259">
        <v>234.291</v>
      </c>
      <c r="I259">
        <f t="shared" si="10"/>
        <v>14.346808562855594</v>
      </c>
      <c r="N259" s="2"/>
      <c r="O259" s="2"/>
      <c r="P259" s="2"/>
      <c r="Q259" s="2"/>
      <c r="R259" s="2"/>
      <c r="S259" s="2"/>
      <c r="T259" s="2"/>
      <c r="U259" s="2"/>
      <c r="AI259" s="2"/>
      <c r="AJ259" s="2"/>
      <c r="AV259" s="2"/>
      <c r="AW259" s="2"/>
    </row>
    <row r="260" spans="1:49">
      <c r="A260">
        <v>48259</v>
      </c>
      <c r="B260" t="s">
        <v>29</v>
      </c>
      <c r="C260" t="s">
        <v>26</v>
      </c>
      <c r="D260">
        <v>1150552</v>
      </c>
      <c r="E260">
        <v>2.0003760000000002</v>
      </c>
      <c r="F260">
        <v>2.3546079999999998</v>
      </c>
      <c r="G260">
        <v>0.35423199999999899</v>
      </c>
      <c r="H260">
        <v>354.231999999999</v>
      </c>
      <c r="I260">
        <f t="shared" si="10"/>
        <v>24.780412658141483</v>
      </c>
      <c r="N260" s="2"/>
      <c r="O260" s="2"/>
      <c r="P260" s="2"/>
      <c r="Q260" s="2"/>
      <c r="R260" s="2"/>
      <c r="S260" s="2"/>
      <c r="T260" s="2"/>
      <c r="U260" s="2"/>
      <c r="AI260" s="2"/>
      <c r="AJ260" s="2"/>
      <c r="AV260" s="2"/>
      <c r="AW260" s="2"/>
    </row>
    <row r="261" spans="1:49">
      <c r="A261">
        <v>33311</v>
      </c>
      <c r="B261" t="s">
        <v>29</v>
      </c>
      <c r="C261" t="s">
        <v>26</v>
      </c>
      <c r="D261">
        <v>1784608</v>
      </c>
      <c r="E261">
        <v>3.0007039999999998</v>
      </c>
      <c r="F261">
        <v>3.3866079999999998</v>
      </c>
      <c r="G261">
        <v>0.38590400000000002</v>
      </c>
      <c r="H261">
        <v>385.904</v>
      </c>
      <c r="I261">
        <f t="shared" ref="I261:I315" si="11">D261/H261*1000*8 /1024 /1024</f>
        <v>35.282035209857888</v>
      </c>
      <c r="N261" s="2"/>
      <c r="O261" s="2"/>
      <c r="P261" s="2"/>
      <c r="Q261" s="2"/>
      <c r="R261" s="2"/>
      <c r="S261" s="2"/>
      <c r="T261" s="2"/>
      <c r="U261" s="2"/>
      <c r="AI261" s="2"/>
      <c r="AJ261" s="2"/>
      <c r="AV261" s="2"/>
      <c r="AW261" s="2"/>
    </row>
    <row r="262" spans="1:49">
      <c r="A262">
        <v>38377</v>
      </c>
      <c r="B262" t="s">
        <v>30</v>
      </c>
      <c r="C262" t="s">
        <v>40</v>
      </c>
      <c r="D262">
        <v>1513538</v>
      </c>
      <c r="E262">
        <v>0</v>
      </c>
      <c r="F262">
        <v>0.28307500000000002</v>
      </c>
      <c r="G262">
        <v>0.28307500000000002</v>
      </c>
      <c r="H262">
        <v>283.07499999999999</v>
      </c>
      <c r="I262">
        <f t="shared" si="11"/>
        <v>40.79264696648967</v>
      </c>
      <c r="N262" s="2"/>
      <c r="O262" s="2"/>
      <c r="P262" s="2"/>
      <c r="Q262" s="2"/>
      <c r="R262" s="2"/>
      <c r="S262" s="2"/>
      <c r="T262" s="2"/>
      <c r="U262" s="2"/>
      <c r="AI262" s="2"/>
      <c r="AJ262" s="2"/>
      <c r="AV262" s="2"/>
      <c r="AW262" s="2"/>
    </row>
    <row r="263" spans="1:49">
      <c r="A263">
        <v>38378</v>
      </c>
      <c r="B263" t="s">
        <v>30</v>
      </c>
      <c r="C263" t="s">
        <v>40</v>
      </c>
      <c r="D263">
        <v>717072</v>
      </c>
      <c r="E263">
        <v>1</v>
      </c>
      <c r="F263">
        <v>1.2350749999999999</v>
      </c>
      <c r="G263">
        <v>0.23507499999999901</v>
      </c>
      <c r="H263">
        <v>235.07499999999899</v>
      </c>
      <c r="I263">
        <f t="shared" si="11"/>
        <v>23.272679763107618</v>
      </c>
      <c r="N263" s="2"/>
      <c r="O263" s="2"/>
      <c r="P263" s="2"/>
      <c r="Q263" s="2"/>
      <c r="R263" s="2"/>
      <c r="S263" s="2"/>
      <c r="T263" s="2"/>
      <c r="U263" s="2"/>
      <c r="AI263" s="2"/>
      <c r="AJ263" s="2"/>
      <c r="AV263" s="2"/>
      <c r="AW263" s="2"/>
    </row>
    <row r="264" spans="1:49">
      <c r="A264">
        <v>38379</v>
      </c>
      <c r="B264" t="s">
        <v>30</v>
      </c>
      <c r="C264" t="s">
        <v>40</v>
      </c>
      <c r="D264">
        <v>1224886</v>
      </c>
      <c r="E264">
        <v>2</v>
      </c>
      <c r="F264">
        <v>2.3550749999999998</v>
      </c>
      <c r="G264">
        <v>0.35507499999999897</v>
      </c>
      <c r="H264">
        <v>355.07499999999902</v>
      </c>
      <c r="I264">
        <f t="shared" si="11"/>
        <v>26.318773638821973</v>
      </c>
      <c r="N264" s="2"/>
      <c r="O264" s="2"/>
      <c r="P264" s="2"/>
      <c r="Q264" s="2"/>
      <c r="R264" s="2"/>
      <c r="S264" s="2"/>
      <c r="T264" s="2"/>
      <c r="U264" s="2"/>
      <c r="AI264" s="2"/>
      <c r="AJ264" s="2"/>
      <c r="AV264" s="2"/>
      <c r="AW264" s="2"/>
    </row>
    <row r="265" spans="1:49">
      <c r="A265">
        <v>38380</v>
      </c>
      <c r="B265" t="s">
        <v>30</v>
      </c>
      <c r="C265" t="s">
        <v>40</v>
      </c>
      <c r="D265">
        <v>1571260</v>
      </c>
      <c r="E265">
        <v>3</v>
      </c>
      <c r="F265">
        <v>3.3870749999999998</v>
      </c>
      <c r="G265">
        <v>0.387074999999999</v>
      </c>
      <c r="H265">
        <v>387.07499999999902</v>
      </c>
      <c r="I265">
        <f t="shared" si="11"/>
        <v>30.970128401916696</v>
      </c>
      <c r="N265" s="2"/>
      <c r="O265" s="2"/>
      <c r="P265" s="2"/>
      <c r="Q265" s="2"/>
      <c r="R265" s="2"/>
      <c r="S265" s="2"/>
      <c r="T265" s="2"/>
      <c r="U265" s="2"/>
      <c r="AI265" s="2"/>
      <c r="AJ265" s="2"/>
      <c r="AV265" s="2"/>
      <c r="AW265" s="2"/>
    </row>
    <row r="266" spans="1:49">
      <c r="A266">
        <v>60823</v>
      </c>
      <c r="B266" t="s">
        <v>25</v>
      </c>
      <c r="C266" t="s">
        <v>26</v>
      </c>
      <c r="D266">
        <v>882816</v>
      </c>
      <c r="E266">
        <v>0</v>
      </c>
      <c r="F266">
        <v>0.37993100000000002</v>
      </c>
      <c r="G266">
        <v>0.37993100000000002</v>
      </c>
      <c r="H266">
        <v>379.93099999999998</v>
      </c>
      <c r="I266">
        <f t="shared" si="11"/>
        <v>17.727828375415537</v>
      </c>
      <c r="N266" s="2"/>
      <c r="O266" s="2"/>
      <c r="P266" s="2"/>
      <c r="Q266" s="2"/>
      <c r="R266" s="2"/>
      <c r="S266" s="2"/>
      <c r="T266" s="2"/>
      <c r="U266" s="2"/>
      <c r="AI266" s="2"/>
      <c r="AJ266" s="2"/>
      <c r="AV266" s="2"/>
      <c r="AW266" s="2"/>
    </row>
    <row r="267" spans="1:49">
      <c r="A267">
        <v>50831</v>
      </c>
      <c r="B267" t="s">
        <v>29</v>
      </c>
      <c r="C267" t="s">
        <v>26</v>
      </c>
      <c r="D267">
        <v>974592</v>
      </c>
      <c r="E267">
        <v>1.632E-3</v>
      </c>
      <c r="F267">
        <v>0.28393099999999999</v>
      </c>
      <c r="G267">
        <v>0.28229899999999902</v>
      </c>
      <c r="H267">
        <v>282.29899999999998</v>
      </c>
      <c r="I267">
        <f t="shared" si="11"/>
        <v>26.339260411832846</v>
      </c>
      <c r="N267" s="2"/>
      <c r="O267" s="2"/>
      <c r="P267" s="2"/>
      <c r="Q267" s="2"/>
      <c r="R267" s="2"/>
      <c r="S267" s="2"/>
      <c r="T267" s="2"/>
      <c r="U267" s="2"/>
      <c r="AI267" s="2"/>
      <c r="AJ267" s="2"/>
      <c r="AV267" s="2"/>
      <c r="AW267" s="2"/>
    </row>
    <row r="268" spans="1:49">
      <c r="A268">
        <v>60824</v>
      </c>
      <c r="B268" t="s">
        <v>25</v>
      </c>
      <c r="C268" t="s">
        <v>26</v>
      </c>
      <c r="D268">
        <v>796640</v>
      </c>
      <c r="E268">
        <v>1</v>
      </c>
      <c r="F268">
        <v>1.2239310000000001</v>
      </c>
      <c r="G268">
        <v>0.22393099999999999</v>
      </c>
      <c r="H268">
        <v>223.93100000000001</v>
      </c>
      <c r="I268">
        <f t="shared" si="11"/>
        <v>27.141757324242732</v>
      </c>
      <c r="N268" s="2"/>
      <c r="O268" s="2"/>
      <c r="P268" s="2"/>
      <c r="Q268" s="2"/>
      <c r="R268" s="2"/>
      <c r="S268" s="2"/>
      <c r="T268" s="2"/>
      <c r="U268" s="2"/>
      <c r="AI268" s="2"/>
      <c r="AJ268" s="2"/>
      <c r="AV268" s="2"/>
      <c r="AW268" s="2"/>
    </row>
    <row r="269" spans="1:49">
      <c r="A269">
        <v>48195</v>
      </c>
      <c r="B269" t="s">
        <v>29</v>
      </c>
      <c r="C269" t="s">
        <v>26</v>
      </c>
      <c r="D269">
        <v>437572</v>
      </c>
      <c r="E269">
        <v>1.0019260000000001</v>
      </c>
      <c r="F269">
        <v>1.2359309999999999</v>
      </c>
      <c r="G269">
        <v>0.23400499999999899</v>
      </c>
      <c r="H269">
        <v>234.004999999999</v>
      </c>
      <c r="I269">
        <f t="shared" si="11"/>
        <v>14.266402101784745</v>
      </c>
      <c r="N269" s="2"/>
      <c r="O269" s="2"/>
      <c r="P269" s="2"/>
      <c r="Q269" s="2"/>
      <c r="R269" s="2"/>
      <c r="S269" s="2"/>
      <c r="T269" s="2"/>
      <c r="U269" s="2"/>
      <c r="AI269" s="2"/>
      <c r="AJ269" s="2"/>
      <c r="AV269" s="2"/>
      <c r="AW269" s="2"/>
    </row>
    <row r="270" spans="1:49">
      <c r="A270">
        <v>60825</v>
      </c>
      <c r="B270" t="s">
        <v>25</v>
      </c>
      <c r="C270" t="s">
        <v>26</v>
      </c>
      <c r="D270">
        <v>994484</v>
      </c>
      <c r="E270">
        <v>2</v>
      </c>
      <c r="F270">
        <v>2.2679269999999998</v>
      </c>
      <c r="G270">
        <v>0.26792699999999903</v>
      </c>
      <c r="H270">
        <v>267.926999999999</v>
      </c>
      <c r="I270">
        <f t="shared" si="11"/>
        <v>28.318574802150039</v>
      </c>
      <c r="N270" s="2"/>
      <c r="O270" s="2"/>
      <c r="P270" s="2"/>
      <c r="Q270" s="2"/>
      <c r="R270" s="2"/>
      <c r="S270" s="2"/>
      <c r="T270" s="2"/>
      <c r="U270" s="2"/>
      <c r="AI270" s="2"/>
      <c r="AJ270" s="2"/>
      <c r="AV270" s="2"/>
      <c r="AW270" s="2"/>
    </row>
    <row r="271" spans="1:49">
      <c r="A271">
        <v>48259</v>
      </c>
      <c r="B271" t="s">
        <v>29</v>
      </c>
      <c r="C271" t="s">
        <v>26</v>
      </c>
      <c r="D271">
        <v>1150552</v>
      </c>
      <c r="E271">
        <v>2.001992</v>
      </c>
      <c r="F271">
        <v>2.355931</v>
      </c>
      <c r="G271">
        <v>0.353939</v>
      </c>
      <c r="H271">
        <v>353.93900000000002</v>
      </c>
      <c r="I271">
        <f t="shared" si="11"/>
        <v>24.800926534568806</v>
      </c>
      <c r="N271" s="2"/>
      <c r="O271" s="2"/>
      <c r="P271" s="2"/>
      <c r="Q271" s="2"/>
      <c r="R271" s="2"/>
      <c r="S271" s="2"/>
      <c r="T271" s="2"/>
      <c r="U271" s="2"/>
      <c r="AI271" s="2"/>
      <c r="AJ271" s="2"/>
      <c r="AV271" s="2"/>
      <c r="AW271" s="2"/>
    </row>
    <row r="272" spans="1:49">
      <c r="A272">
        <v>60826</v>
      </c>
      <c r="B272" t="s">
        <v>25</v>
      </c>
      <c r="C272" t="s">
        <v>26</v>
      </c>
      <c r="D272">
        <v>659044</v>
      </c>
      <c r="E272">
        <v>3</v>
      </c>
      <c r="F272">
        <v>3.2399309999999999</v>
      </c>
      <c r="G272">
        <v>0.23993099999999901</v>
      </c>
      <c r="H272">
        <v>239.93099999999899</v>
      </c>
      <c r="I272">
        <f t="shared" si="11"/>
        <v>20.956469524376367</v>
      </c>
      <c r="N272" s="2"/>
      <c r="O272" s="2"/>
      <c r="P272" s="2"/>
      <c r="Q272" s="2"/>
      <c r="R272" s="2"/>
      <c r="S272" s="2"/>
      <c r="T272" s="2"/>
      <c r="U272" s="2"/>
      <c r="AI272" s="2"/>
      <c r="AJ272" s="2"/>
      <c r="AV272" s="2"/>
      <c r="AW272" s="2"/>
    </row>
    <row r="273" spans="1:49">
      <c r="A273">
        <v>33311</v>
      </c>
      <c r="B273" t="s">
        <v>29</v>
      </c>
      <c r="C273" t="s">
        <v>26</v>
      </c>
      <c r="D273">
        <v>1784608</v>
      </c>
      <c r="E273">
        <v>3.0022880000000001</v>
      </c>
      <c r="F273">
        <v>3.387931</v>
      </c>
      <c r="G273">
        <v>0.38564299999999901</v>
      </c>
      <c r="H273">
        <v>385.64299999999997</v>
      </c>
      <c r="I273">
        <f t="shared" si="11"/>
        <v>35.305913800133808</v>
      </c>
      <c r="N273" s="2"/>
      <c r="O273" s="2"/>
      <c r="P273" s="2"/>
      <c r="Q273" s="2"/>
      <c r="R273" s="2"/>
      <c r="S273" s="2"/>
      <c r="T273" s="2"/>
      <c r="U273" s="2"/>
      <c r="AI273" s="2"/>
      <c r="AJ273" s="2"/>
      <c r="AV273" s="2"/>
      <c r="AW273" s="2"/>
    </row>
    <row r="274" spans="1:49">
      <c r="A274">
        <v>50522</v>
      </c>
      <c r="B274" t="s">
        <v>29</v>
      </c>
      <c r="C274" t="s">
        <v>26</v>
      </c>
      <c r="D274">
        <v>745482</v>
      </c>
      <c r="E274">
        <v>4.0019920000000004</v>
      </c>
      <c r="F274">
        <v>4.2559269999999998</v>
      </c>
      <c r="G274">
        <v>0.25393499999999902</v>
      </c>
      <c r="H274">
        <v>253.93499999999901</v>
      </c>
      <c r="I274">
        <f t="shared" si="11"/>
        <v>22.397764364681255</v>
      </c>
      <c r="N274" s="2"/>
      <c r="O274" s="2"/>
      <c r="P274" s="2"/>
      <c r="Q274" s="2"/>
      <c r="R274" s="2"/>
      <c r="S274" s="2"/>
      <c r="T274" s="2"/>
      <c r="U274" s="2"/>
      <c r="AI274" s="2"/>
      <c r="AJ274" s="2"/>
      <c r="AV274" s="2"/>
      <c r="AW274" s="2"/>
    </row>
    <row r="275" spans="1:49">
      <c r="A275">
        <v>56625</v>
      </c>
      <c r="B275" t="s">
        <v>27</v>
      </c>
      <c r="C275" t="s">
        <v>40</v>
      </c>
      <c r="D275">
        <v>245994</v>
      </c>
      <c r="E275" s="3">
        <v>6.0000000000000002E-6</v>
      </c>
      <c r="F275">
        <v>0.37937100000000001</v>
      </c>
      <c r="G275">
        <v>0.37936500000000001</v>
      </c>
      <c r="H275">
        <v>379.36500000000001</v>
      </c>
      <c r="I275">
        <f t="shared" si="11"/>
        <v>4.9471756179940494</v>
      </c>
      <c r="N275" s="2"/>
      <c r="O275" s="2"/>
      <c r="P275" s="2"/>
      <c r="Q275" s="2"/>
      <c r="R275" s="2"/>
      <c r="S275" s="2"/>
      <c r="T275" s="2"/>
      <c r="U275" s="2"/>
      <c r="AI275" s="2"/>
      <c r="AJ275" s="2"/>
      <c r="AV275" s="2"/>
      <c r="AW275" s="2"/>
    </row>
    <row r="276" spans="1:49">
      <c r="A276">
        <v>38377</v>
      </c>
      <c r="B276" t="s">
        <v>30</v>
      </c>
      <c r="C276" t="s">
        <v>40</v>
      </c>
      <c r="D276">
        <v>1509032</v>
      </c>
      <c r="E276">
        <v>4.44E-4</v>
      </c>
      <c r="F276">
        <v>0.28337499999999999</v>
      </c>
      <c r="G276">
        <v>0.28293099999999999</v>
      </c>
      <c r="H276">
        <v>282.93099999999998</v>
      </c>
      <c r="I276">
        <f t="shared" si="11"/>
        <v>40.691901871061326</v>
      </c>
      <c r="N276" s="2"/>
      <c r="O276" s="2"/>
      <c r="P276" s="2"/>
      <c r="Q276" s="2"/>
      <c r="R276" s="2"/>
      <c r="S276" s="2"/>
      <c r="T276" s="2"/>
      <c r="U276" s="2"/>
      <c r="AI276" s="2"/>
      <c r="AJ276" s="2"/>
      <c r="AV276" s="2"/>
      <c r="AW276" s="2"/>
    </row>
    <row r="277" spans="1:49">
      <c r="A277">
        <v>53816</v>
      </c>
      <c r="B277" t="s">
        <v>27</v>
      </c>
      <c r="C277" t="s">
        <v>40</v>
      </c>
      <c r="D277">
        <v>292402</v>
      </c>
      <c r="E277">
        <v>0.99991699999999994</v>
      </c>
      <c r="F277">
        <v>1.223371</v>
      </c>
      <c r="G277">
        <v>0.22345400000000001</v>
      </c>
      <c r="H277">
        <v>223.45400000000001</v>
      </c>
      <c r="I277">
        <f t="shared" si="11"/>
        <v>9.9834875174602491</v>
      </c>
      <c r="N277" s="2"/>
      <c r="O277" s="2"/>
      <c r="P277" s="2"/>
      <c r="Q277" s="2"/>
      <c r="R277" s="2"/>
      <c r="S277" s="2"/>
      <c r="T277" s="2"/>
      <c r="U277" s="2"/>
      <c r="AI277" s="2"/>
      <c r="AJ277" s="2"/>
      <c r="AV277" s="2"/>
      <c r="AW277" s="2"/>
    </row>
    <row r="278" spans="1:49">
      <c r="A278">
        <v>38378</v>
      </c>
      <c r="B278" t="s">
        <v>30</v>
      </c>
      <c r="C278" t="s">
        <v>40</v>
      </c>
      <c r="D278">
        <v>715570</v>
      </c>
      <c r="E278">
        <v>1.000667</v>
      </c>
      <c r="F278">
        <v>1.2353749999999999</v>
      </c>
      <c r="G278">
        <v>0.234707999999999</v>
      </c>
      <c r="H278">
        <v>234.707999999999</v>
      </c>
      <c r="I278">
        <f t="shared" si="11"/>
        <v>23.260246113155862</v>
      </c>
      <c r="N278" s="2"/>
      <c r="O278" s="2"/>
      <c r="P278" s="2"/>
      <c r="Q278" s="2"/>
      <c r="R278" s="2"/>
      <c r="S278" s="2"/>
      <c r="T278" s="2"/>
      <c r="U278" s="2"/>
      <c r="AI278" s="2"/>
      <c r="AJ278" s="2"/>
      <c r="AV278" s="2"/>
      <c r="AW278" s="2"/>
    </row>
    <row r="279" spans="1:49">
      <c r="A279">
        <v>54088</v>
      </c>
      <c r="B279" t="s">
        <v>27</v>
      </c>
      <c r="C279" t="s">
        <v>40</v>
      </c>
      <c r="D279">
        <v>725320</v>
      </c>
      <c r="E279">
        <v>1.9999169999999999</v>
      </c>
      <c r="F279">
        <v>2.2633709999999998</v>
      </c>
      <c r="G279">
        <v>0.26345399999999902</v>
      </c>
      <c r="H279">
        <v>263.45399999999898</v>
      </c>
      <c r="I279">
        <f t="shared" si="11"/>
        <v>21.004624873436239</v>
      </c>
      <c r="N279" s="2"/>
      <c r="O279" s="2"/>
      <c r="P279" s="2"/>
      <c r="Q279" s="2"/>
      <c r="R279" s="2"/>
      <c r="S279" s="2"/>
      <c r="T279" s="2"/>
      <c r="U279" s="2"/>
      <c r="AI279" s="2"/>
      <c r="AJ279" s="2"/>
      <c r="AV279" s="2"/>
      <c r="AW279" s="2"/>
    </row>
    <row r="280" spans="1:49">
      <c r="A280">
        <v>38379</v>
      </c>
      <c r="B280" t="s">
        <v>30</v>
      </c>
      <c r="C280" t="s">
        <v>40</v>
      </c>
      <c r="D280">
        <v>1223384</v>
      </c>
      <c r="E280">
        <v>2.000667</v>
      </c>
      <c r="F280">
        <v>2.355375</v>
      </c>
      <c r="G280">
        <v>0.35470800000000002</v>
      </c>
      <c r="H280">
        <v>354.70800000000003</v>
      </c>
      <c r="I280">
        <f t="shared" si="11"/>
        <v>26.313698025470948</v>
      </c>
      <c r="N280" s="2"/>
      <c r="O280" s="2"/>
      <c r="P280" s="2"/>
      <c r="Q280" s="2"/>
      <c r="R280" s="2"/>
      <c r="S280" s="2"/>
      <c r="T280" s="2"/>
      <c r="U280" s="2"/>
      <c r="AI280" s="2"/>
      <c r="AJ280" s="2"/>
      <c r="AV280" s="2"/>
      <c r="AW280" s="2"/>
    </row>
    <row r="281" spans="1:49">
      <c r="A281">
        <v>58826</v>
      </c>
      <c r="B281" t="s">
        <v>27</v>
      </c>
      <c r="C281" t="s">
        <v>40</v>
      </c>
      <c r="D281">
        <v>526062</v>
      </c>
      <c r="E281">
        <v>2.9999169999999999</v>
      </c>
      <c r="F281">
        <v>3.2393709999999998</v>
      </c>
      <c r="G281">
        <v>0.239453999999999</v>
      </c>
      <c r="H281">
        <v>239.45399999999901</v>
      </c>
      <c r="I281">
        <f t="shared" si="11"/>
        <v>16.761192320439225</v>
      </c>
      <c r="N281" s="2"/>
      <c r="O281" s="2"/>
      <c r="P281" s="2"/>
      <c r="Q281" s="2"/>
      <c r="R281" s="2"/>
      <c r="S281" s="2"/>
      <c r="T281" s="2"/>
      <c r="U281" s="2"/>
      <c r="AI281" s="2"/>
      <c r="AJ281" s="2"/>
      <c r="AV281" s="2"/>
      <c r="AW281" s="2"/>
    </row>
    <row r="282" spans="1:49">
      <c r="A282">
        <v>38380</v>
      </c>
      <c r="B282" t="s">
        <v>30</v>
      </c>
      <c r="C282" t="s">
        <v>40</v>
      </c>
      <c r="D282">
        <v>1569758</v>
      </c>
      <c r="E282">
        <v>3.0006729999999999</v>
      </c>
      <c r="F282">
        <v>3.387375</v>
      </c>
      <c r="G282">
        <v>0.38670199999999999</v>
      </c>
      <c r="H282">
        <v>386.702</v>
      </c>
      <c r="I282">
        <f t="shared" si="11"/>
        <v>30.970367623094624</v>
      </c>
      <c r="N282" s="2"/>
      <c r="O282" s="2"/>
      <c r="P282" s="2"/>
      <c r="Q282" s="2"/>
      <c r="R282" s="2"/>
      <c r="S282" s="2"/>
      <c r="T282" s="2"/>
      <c r="U282" s="2"/>
      <c r="AI282" s="2"/>
      <c r="AJ282" s="2"/>
      <c r="AV282" s="2"/>
      <c r="AW282" s="2"/>
    </row>
    <row r="283" spans="1:49">
      <c r="A283">
        <v>38381</v>
      </c>
      <c r="B283" t="s">
        <v>30</v>
      </c>
      <c r="C283" t="s">
        <v>40</v>
      </c>
      <c r="D283">
        <v>694020</v>
      </c>
      <c r="E283">
        <v>4.000667</v>
      </c>
      <c r="F283">
        <v>4.2513709999999998</v>
      </c>
      <c r="G283">
        <v>0.25070399999999898</v>
      </c>
      <c r="H283">
        <v>250.70399999999901</v>
      </c>
      <c r="I283">
        <f t="shared" si="11"/>
        <v>21.120334707775488</v>
      </c>
      <c r="N283" s="2"/>
      <c r="O283" s="2"/>
      <c r="P283" s="2"/>
      <c r="Q283" s="2"/>
      <c r="R283" s="2"/>
      <c r="S283" s="2"/>
      <c r="T283" s="2"/>
      <c r="U283" s="2"/>
      <c r="AI283" s="2"/>
      <c r="AJ283" s="2"/>
      <c r="AV283" s="2"/>
      <c r="AW283" s="2"/>
    </row>
    <row r="284" spans="1:49">
      <c r="A284">
        <v>54834</v>
      </c>
      <c r="B284" t="s">
        <v>25</v>
      </c>
      <c r="C284" t="s">
        <v>39</v>
      </c>
      <c r="D284">
        <v>1174342</v>
      </c>
      <c r="E284">
        <v>0</v>
      </c>
      <c r="F284">
        <v>0.33207399999999998</v>
      </c>
      <c r="G284">
        <v>0.33207399999999998</v>
      </c>
      <c r="H284">
        <v>332.07399999999899</v>
      </c>
      <c r="I284">
        <f t="shared" si="11"/>
        <v>26.980487579928614</v>
      </c>
      <c r="N284" s="2"/>
      <c r="O284" s="2"/>
      <c r="P284" s="2"/>
      <c r="Q284" s="2"/>
      <c r="R284" s="2"/>
      <c r="S284" s="2"/>
      <c r="T284" s="2"/>
      <c r="U284" s="2"/>
      <c r="AI284" s="2"/>
      <c r="AJ284" s="2"/>
      <c r="AV284" s="2"/>
      <c r="AW284" s="2"/>
    </row>
    <row r="285" spans="1:49">
      <c r="A285">
        <v>54835</v>
      </c>
      <c r="B285" t="s">
        <v>25</v>
      </c>
      <c r="C285" t="s">
        <v>39</v>
      </c>
      <c r="D285">
        <v>668746</v>
      </c>
      <c r="E285">
        <v>0.99999899999999997</v>
      </c>
      <c r="F285">
        <v>1.1760740000000001</v>
      </c>
      <c r="G285">
        <v>0.17607500000000001</v>
      </c>
      <c r="H285">
        <v>176.07499999999999</v>
      </c>
      <c r="I285">
        <f t="shared" si="11"/>
        <v>28.97701022402563</v>
      </c>
      <c r="N285" s="2"/>
      <c r="O285" s="2"/>
      <c r="P285" s="2"/>
      <c r="Q285" s="2"/>
      <c r="R285" s="2"/>
      <c r="S285" s="2"/>
      <c r="T285" s="2"/>
      <c r="U285" s="2"/>
      <c r="AI285" s="2"/>
      <c r="AJ285" s="2"/>
      <c r="AV285" s="2"/>
      <c r="AW285" s="2"/>
    </row>
    <row r="286" spans="1:49">
      <c r="A286">
        <v>54836</v>
      </c>
      <c r="B286" t="s">
        <v>25</v>
      </c>
      <c r="C286" t="s">
        <v>39</v>
      </c>
      <c r="D286">
        <v>414624</v>
      </c>
      <c r="E286">
        <v>1.9999990000000001</v>
      </c>
      <c r="F286">
        <v>2.116069</v>
      </c>
      <c r="G286">
        <v>0.11606999999999899</v>
      </c>
      <c r="H286">
        <v>116.069999999999</v>
      </c>
      <c r="I286">
        <f t="shared" si="11"/>
        <v>27.253640717885993</v>
      </c>
      <c r="N286" s="2"/>
      <c r="O286" s="2"/>
      <c r="P286" s="2"/>
      <c r="Q286" s="2"/>
      <c r="R286" s="2"/>
      <c r="S286" s="2"/>
      <c r="T286" s="2"/>
      <c r="U286" s="2"/>
      <c r="AI286" s="2"/>
      <c r="AJ286" s="2"/>
      <c r="AV286" s="2"/>
      <c r="AW286" s="2"/>
    </row>
    <row r="287" spans="1:49">
      <c r="A287">
        <v>54837</v>
      </c>
      <c r="B287" t="s">
        <v>25</v>
      </c>
      <c r="C287" t="s">
        <v>39</v>
      </c>
      <c r="D287">
        <v>409490</v>
      </c>
      <c r="E287">
        <v>2.9999989999999999</v>
      </c>
      <c r="F287">
        <v>3.348074</v>
      </c>
      <c r="G287">
        <v>0.34807500000000002</v>
      </c>
      <c r="H287">
        <v>348.07499999999999</v>
      </c>
      <c r="I287">
        <f t="shared" si="11"/>
        <v>8.9755390838226319</v>
      </c>
      <c r="N287" s="2"/>
      <c r="O287" s="2"/>
      <c r="P287" s="2"/>
      <c r="Q287" s="2"/>
      <c r="R287" s="2"/>
      <c r="S287" s="2"/>
      <c r="T287" s="2"/>
      <c r="U287" s="2"/>
      <c r="AI287" s="2"/>
      <c r="AJ287" s="2"/>
      <c r="AV287" s="2"/>
      <c r="AW287" s="2"/>
    </row>
    <row r="288" spans="1:49">
      <c r="A288">
        <v>56625</v>
      </c>
      <c r="B288" t="s">
        <v>27</v>
      </c>
      <c r="C288" t="s">
        <v>32</v>
      </c>
      <c r="D288">
        <v>2182328</v>
      </c>
      <c r="E288" s="3">
        <v>6.0000000000000002E-6</v>
      </c>
      <c r="F288">
        <v>0.33160299999999998</v>
      </c>
      <c r="G288">
        <v>0.33159699999999998</v>
      </c>
      <c r="H288">
        <v>331.59699999999998</v>
      </c>
      <c r="I288">
        <f t="shared" si="11"/>
        <v>50.211073407159141</v>
      </c>
      <c r="N288" s="2"/>
      <c r="O288" s="2"/>
      <c r="P288" s="2"/>
      <c r="Q288" s="2"/>
      <c r="R288" s="2"/>
      <c r="S288" s="2"/>
      <c r="T288" s="2"/>
      <c r="U288" s="2"/>
      <c r="AI288" s="2"/>
      <c r="AJ288" s="2"/>
      <c r="AV288" s="2"/>
      <c r="AW288" s="2"/>
    </row>
    <row r="289" spans="1:49">
      <c r="A289">
        <v>53816</v>
      </c>
      <c r="B289" t="s">
        <v>27</v>
      </c>
      <c r="C289" t="s">
        <v>32</v>
      </c>
      <c r="D289">
        <v>1368402</v>
      </c>
      <c r="E289">
        <v>1.000006</v>
      </c>
      <c r="F289">
        <v>1.175603</v>
      </c>
      <c r="G289">
        <v>0.175597</v>
      </c>
      <c r="H289">
        <v>175.59700000000001</v>
      </c>
      <c r="I289">
        <f t="shared" si="11"/>
        <v>59.454767082305295</v>
      </c>
      <c r="N289" s="2"/>
      <c r="O289" s="2"/>
      <c r="P289" s="2"/>
      <c r="Q289" s="2"/>
      <c r="R289" s="2"/>
      <c r="S289" s="2"/>
      <c r="T289" s="2"/>
      <c r="U289" s="2"/>
      <c r="AI289" s="2"/>
      <c r="AJ289" s="2"/>
      <c r="AV289" s="2"/>
      <c r="AW289" s="2"/>
    </row>
    <row r="290" spans="1:49">
      <c r="A290">
        <v>54088</v>
      </c>
      <c r="B290" t="s">
        <v>27</v>
      </c>
      <c r="C290" t="s">
        <v>32</v>
      </c>
      <c r="D290">
        <v>822874</v>
      </c>
      <c r="E290">
        <v>2.000006</v>
      </c>
      <c r="F290">
        <v>2.1156030000000001</v>
      </c>
      <c r="G290">
        <v>0.11559700000000001</v>
      </c>
      <c r="H290">
        <v>115.59699999999999</v>
      </c>
      <c r="I290">
        <f t="shared" si="11"/>
        <v>54.309630833912756</v>
      </c>
      <c r="N290" s="2"/>
      <c r="O290" s="2"/>
      <c r="P290" s="2"/>
      <c r="Q290" s="2"/>
      <c r="R290" s="2"/>
      <c r="S290" s="2"/>
      <c r="T290" s="2"/>
      <c r="U290" s="2"/>
      <c r="AI290" s="2"/>
      <c r="AJ290" s="2"/>
      <c r="AV290" s="2"/>
      <c r="AW290" s="2"/>
    </row>
    <row r="291" spans="1:49">
      <c r="A291">
        <v>58826</v>
      </c>
      <c r="B291" t="s">
        <v>27</v>
      </c>
      <c r="C291" t="s">
        <v>32</v>
      </c>
      <c r="D291">
        <v>663888</v>
      </c>
      <c r="E291">
        <v>3.000006</v>
      </c>
      <c r="F291">
        <v>3.3476029999999999</v>
      </c>
      <c r="G291">
        <v>0.34759699999999899</v>
      </c>
      <c r="H291">
        <v>347.59699999999901</v>
      </c>
      <c r="I291">
        <f t="shared" si="11"/>
        <v>14.571654751227756</v>
      </c>
      <c r="N291" s="2"/>
      <c r="O291" s="2"/>
      <c r="P291" s="2"/>
      <c r="Q291" s="2"/>
      <c r="R291" s="2"/>
      <c r="S291" s="2"/>
      <c r="T291" s="2"/>
      <c r="U291" s="2"/>
      <c r="AI291" s="2"/>
      <c r="AJ291" s="2"/>
      <c r="AV291" s="2"/>
      <c r="AW291" s="2"/>
    </row>
    <row r="292" spans="1:49">
      <c r="A292">
        <v>51456</v>
      </c>
      <c r="B292" t="s">
        <v>29</v>
      </c>
      <c r="C292" t="s">
        <v>36</v>
      </c>
      <c r="D292">
        <v>415378</v>
      </c>
      <c r="E292">
        <v>0</v>
      </c>
      <c r="F292">
        <v>0.171075</v>
      </c>
      <c r="G292">
        <v>0.171075</v>
      </c>
      <c r="H292">
        <v>171.07499999999999</v>
      </c>
      <c r="I292">
        <f t="shared" si="11"/>
        <v>18.524522236455137</v>
      </c>
      <c r="N292" s="2"/>
      <c r="O292" s="2"/>
      <c r="P292" s="2"/>
      <c r="Q292" s="2"/>
      <c r="R292" s="2"/>
      <c r="S292" s="2"/>
      <c r="T292" s="2"/>
      <c r="U292" s="2"/>
      <c r="AI292" s="2"/>
      <c r="AJ292" s="2"/>
      <c r="AV292" s="2"/>
      <c r="AW292" s="2"/>
    </row>
    <row r="293" spans="1:49">
      <c r="A293">
        <v>51457</v>
      </c>
      <c r="B293" t="s">
        <v>29</v>
      </c>
      <c r="C293" t="s">
        <v>36</v>
      </c>
      <c r="D293">
        <v>277600</v>
      </c>
      <c r="E293">
        <v>1</v>
      </c>
      <c r="F293">
        <v>1.1630750000000001</v>
      </c>
      <c r="G293">
        <v>0.163075</v>
      </c>
      <c r="H293">
        <v>163.07499999999999</v>
      </c>
      <c r="I293">
        <f t="shared" si="11"/>
        <v>12.98739795722827</v>
      </c>
      <c r="N293" s="2"/>
      <c r="O293" s="2"/>
      <c r="P293" s="2"/>
      <c r="Q293" s="2"/>
      <c r="R293" s="2"/>
      <c r="S293" s="2"/>
      <c r="T293" s="2"/>
      <c r="U293" s="2"/>
      <c r="AI293" s="2"/>
      <c r="AJ293" s="2"/>
      <c r="AV293" s="2"/>
      <c r="AW293" s="2"/>
    </row>
    <row r="294" spans="1:49">
      <c r="A294">
        <v>51458</v>
      </c>
      <c r="B294" t="s">
        <v>29</v>
      </c>
      <c r="C294" t="s">
        <v>36</v>
      </c>
      <c r="D294">
        <v>284042</v>
      </c>
      <c r="E294">
        <v>2</v>
      </c>
      <c r="F294">
        <v>2.1830750000000001</v>
      </c>
      <c r="G294">
        <v>0.18307499999999999</v>
      </c>
      <c r="H294">
        <v>183.07499999999999</v>
      </c>
      <c r="I294">
        <f t="shared" si="11"/>
        <v>11.837053018955688</v>
      </c>
      <c r="N294" s="2"/>
      <c r="O294" s="2"/>
      <c r="P294" s="2"/>
      <c r="Q294" s="2"/>
      <c r="R294" s="2"/>
      <c r="S294" s="2"/>
      <c r="T294" s="2"/>
      <c r="U294" s="2"/>
      <c r="AI294" s="2"/>
      <c r="AJ294" s="2"/>
      <c r="AV294" s="2"/>
      <c r="AW294" s="2"/>
    </row>
    <row r="295" spans="1:49">
      <c r="A295">
        <v>51459</v>
      </c>
      <c r="B295" t="s">
        <v>29</v>
      </c>
      <c r="C295" t="s">
        <v>36</v>
      </c>
      <c r="D295">
        <v>682670</v>
      </c>
      <c r="E295">
        <v>3</v>
      </c>
      <c r="F295">
        <v>3.3470749999999998</v>
      </c>
      <c r="G295">
        <v>0.34707499999999902</v>
      </c>
      <c r="H295">
        <v>347.07499999999902</v>
      </c>
      <c r="I295">
        <f t="shared" si="11"/>
        <v>15.006435971039263</v>
      </c>
      <c r="N295" s="2"/>
      <c r="O295" s="2"/>
      <c r="P295" s="2"/>
      <c r="Q295" s="2"/>
      <c r="R295" s="2"/>
      <c r="S295" s="2"/>
      <c r="T295" s="2"/>
      <c r="U295" s="2"/>
      <c r="AI295" s="2"/>
      <c r="AJ295" s="2"/>
      <c r="AV295" s="2"/>
      <c r="AW295" s="2"/>
    </row>
    <row r="296" spans="1:49">
      <c r="A296">
        <v>47547</v>
      </c>
      <c r="B296" t="s">
        <v>30</v>
      </c>
      <c r="C296" t="s">
        <v>37</v>
      </c>
      <c r="D296">
        <v>474442</v>
      </c>
      <c r="E296" s="3">
        <v>6.0000000000000002E-6</v>
      </c>
      <c r="F296">
        <v>0.170603</v>
      </c>
      <c r="G296">
        <v>0.170597</v>
      </c>
      <c r="H296">
        <v>170.59700000000001</v>
      </c>
      <c r="I296">
        <f t="shared" si="11"/>
        <v>21.217871358788916</v>
      </c>
      <c r="N296" s="2"/>
      <c r="O296" s="2"/>
      <c r="P296" s="2"/>
      <c r="Q296" s="2"/>
      <c r="R296" s="2"/>
      <c r="S296" s="2"/>
      <c r="T296" s="2"/>
      <c r="U296" s="2"/>
      <c r="AI296" s="2"/>
      <c r="AJ296" s="2"/>
      <c r="AV296" s="2"/>
      <c r="AW296" s="2"/>
    </row>
    <row r="297" spans="1:49">
      <c r="A297">
        <v>56453</v>
      </c>
      <c r="B297" t="s">
        <v>30</v>
      </c>
      <c r="C297" t="s">
        <v>37</v>
      </c>
      <c r="D297">
        <v>588630</v>
      </c>
      <c r="E297">
        <v>1.000006</v>
      </c>
      <c r="F297">
        <v>1.1626080000000001</v>
      </c>
      <c r="G297">
        <v>0.162602</v>
      </c>
      <c r="H297">
        <v>162.602</v>
      </c>
      <c r="I297">
        <f t="shared" si="11"/>
        <v>27.618913069517518</v>
      </c>
      <c r="N297" s="2"/>
      <c r="O297" s="2"/>
      <c r="P297" s="2"/>
      <c r="Q297" s="2"/>
      <c r="R297" s="2"/>
      <c r="S297" s="2"/>
      <c r="T297" s="2"/>
      <c r="U297" s="2"/>
      <c r="AI297" s="2"/>
      <c r="AJ297" s="2"/>
      <c r="AV297" s="2"/>
      <c r="AW297" s="2"/>
    </row>
    <row r="298" spans="1:49">
      <c r="A298">
        <v>50889</v>
      </c>
      <c r="B298" t="s">
        <v>30</v>
      </c>
      <c r="C298" t="s">
        <v>37</v>
      </c>
      <c r="D298">
        <v>526070</v>
      </c>
      <c r="E298">
        <v>2.0000830000000001</v>
      </c>
      <c r="F298">
        <v>2.1826029999999998</v>
      </c>
      <c r="G298">
        <v>0.18251999999999899</v>
      </c>
      <c r="H298">
        <v>182.51999999999899</v>
      </c>
      <c r="I298">
        <f t="shared" si="11"/>
        <v>21.989894702250218</v>
      </c>
      <c r="N298" s="2"/>
      <c r="O298" s="2"/>
      <c r="P298" s="2"/>
      <c r="Q298" s="2"/>
      <c r="R298" s="2"/>
      <c r="S298" s="2"/>
      <c r="T298" s="2"/>
      <c r="U298" s="2"/>
      <c r="AI298" s="2"/>
      <c r="AJ298" s="2"/>
      <c r="AV298" s="2"/>
      <c r="AW298" s="2"/>
    </row>
    <row r="299" spans="1:49">
      <c r="A299">
        <v>43758</v>
      </c>
      <c r="B299" t="s">
        <v>30</v>
      </c>
      <c r="C299" t="s">
        <v>37</v>
      </c>
      <c r="D299">
        <v>1320938</v>
      </c>
      <c r="E299">
        <v>3.000006</v>
      </c>
      <c r="F299">
        <v>3.346603</v>
      </c>
      <c r="G299">
        <v>0.34659699999999999</v>
      </c>
      <c r="H299">
        <v>346.59699999999998</v>
      </c>
      <c r="I299">
        <f t="shared" si="11"/>
        <v>29.076873583211373</v>
      </c>
      <c r="N299" s="2"/>
      <c r="O299" s="2"/>
      <c r="P299" s="2"/>
      <c r="Q299" s="2"/>
      <c r="R299" s="2"/>
      <c r="S299" s="2"/>
      <c r="T299" s="2"/>
      <c r="U299" s="2"/>
      <c r="AI299" s="2"/>
      <c r="AJ299" s="2"/>
      <c r="AV299" s="2"/>
      <c r="AW299" s="2"/>
    </row>
    <row r="300" spans="1:49">
      <c r="A300">
        <v>51456</v>
      </c>
      <c r="B300" t="s">
        <v>29</v>
      </c>
      <c r="C300" t="s">
        <v>36</v>
      </c>
      <c r="D300">
        <v>415378</v>
      </c>
      <c r="E300">
        <v>0</v>
      </c>
      <c r="F300">
        <v>0.170931</v>
      </c>
      <c r="G300">
        <v>0.170931</v>
      </c>
      <c r="H300">
        <v>170.93100000000001</v>
      </c>
      <c r="I300">
        <f t="shared" si="11"/>
        <v>18.540128131243382</v>
      </c>
      <c r="N300" s="2"/>
      <c r="O300" s="2"/>
      <c r="P300" s="2"/>
      <c r="Q300" s="2"/>
      <c r="R300" s="2"/>
      <c r="S300" s="2"/>
      <c r="T300" s="2"/>
      <c r="U300" s="2"/>
      <c r="AI300" s="2"/>
      <c r="AJ300" s="2"/>
      <c r="AV300" s="2"/>
      <c r="AW300" s="2"/>
    </row>
    <row r="301" spans="1:49">
      <c r="A301">
        <v>51457</v>
      </c>
      <c r="B301" t="s">
        <v>29</v>
      </c>
      <c r="C301" t="s">
        <v>36</v>
      </c>
      <c r="D301">
        <v>277600</v>
      </c>
      <c r="E301">
        <v>1</v>
      </c>
      <c r="F301">
        <v>1.1629309999999999</v>
      </c>
      <c r="G301">
        <v>0.16293099999999899</v>
      </c>
      <c r="H301">
        <v>162.93099999999899</v>
      </c>
      <c r="I301">
        <f t="shared" si="11"/>
        <v>12.998876345661742</v>
      </c>
      <c r="N301" s="2"/>
      <c r="O301" s="2"/>
      <c r="P301" s="2"/>
      <c r="Q301" s="2"/>
      <c r="R301" s="2"/>
      <c r="S301" s="2"/>
      <c r="T301" s="2"/>
      <c r="U301" s="2"/>
      <c r="AI301" s="2"/>
      <c r="AJ301" s="2"/>
      <c r="AV301" s="2"/>
      <c r="AW301" s="2"/>
    </row>
    <row r="302" spans="1:49">
      <c r="A302">
        <v>51458</v>
      </c>
      <c r="B302" t="s">
        <v>29</v>
      </c>
      <c r="C302" t="s">
        <v>36</v>
      </c>
      <c r="D302">
        <v>284042</v>
      </c>
      <c r="E302">
        <v>2</v>
      </c>
      <c r="F302">
        <v>2.182931</v>
      </c>
      <c r="G302">
        <v>0.18293099999999901</v>
      </c>
      <c r="H302">
        <v>182.93099999999899</v>
      </c>
      <c r="I302">
        <f t="shared" si="11"/>
        <v>11.846370934643797</v>
      </c>
      <c r="N302" s="2"/>
      <c r="O302" s="2"/>
      <c r="P302" s="2"/>
      <c r="Q302" s="2"/>
      <c r="R302" s="2"/>
      <c r="S302" s="2"/>
      <c r="T302" s="2"/>
      <c r="U302" s="2"/>
      <c r="AI302" s="2"/>
      <c r="AJ302" s="2"/>
      <c r="AV302" s="2"/>
      <c r="AW302" s="2"/>
    </row>
    <row r="303" spans="1:49">
      <c r="A303">
        <v>51459</v>
      </c>
      <c r="B303" t="s">
        <v>29</v>
      </c>
      <c r="C303" t="s">
        <v>36</v>
      </c>
      <c r="D303">
        <v>682670</v>
      </c>
      <c r="E303">
        <v>3</v>
      </c>
      <c r="F303">
        <v>3.3469310000000001</v>
      </c>
      <c r="G303">
        <v>0.34693099999999999</v>
      </c>
      <c r="H303">
        <v>346.93099999999998</v>
      </c>
      <c r="I303">
        <f t="shared" si="11"/>
        <v>15.012664664294737</v>
      </c>
      <c r="N303" s="2"/>
      <c r="O303" s="2"/>
      <c r="P303" s="2"/>
      <c r="Q303" s="2"/>
      <c r="R303" s="2"/>
      <c r="S303" s="2"/>
      <c r="T303" s="2"/>
      <c r="U303" s="2"/>
      <c r="AI303" s="2"/>
      <c r="AJ303" s="2"/>
      <c r="AV303" s="2"/>
      <c r="AW303" s="2"/>
    </row>
    <row r="304" spans="1:49">
      <c r="A304">
        <v>47547</v>
      </c>
      <c r="B304" t="s">
        <v>30</v>
      </c>
      <c r="C304" t="s">
        <v>37</v>
      </c>
      <c r="D304">
        <v>474442</v>
      </c>
      <c r="E304" s="3">
        <v>6.0000000000000002E-6</v>
      </c>
      <c r="F304">
        <v>0.17046</v>
      </c>
      <c r="G304">
        <v>0.17045399999999999</v>
      </c>
      <c r="H304">
        <v>170.45400000000001</v>
      </c>
      <c r="I304">
        <f t="shared" si="11"/>
        <v>21.235671795295577</v>
      </c>
      <c r="N304" s="2"/>
      <c r="O304" s="2"/>
      <c r="P304" s="2"/>
      <c r="Q304" s="2"/>
      <c r="R304" s="2"/>
      <c r="S304" s="2"/>
      <c r="T304" s="2"/>
      <c r="U304" s="2"/>
      <c r="AI304" s="2"/>
      <c r="AJ304" s="2"/>
      <c r="AV304" s="2"/>
      <c r="AW304" s="2"/>
    </row>
    <row r="305" spans="1:49">
      <c r="A305">
        <v>56453</v>
      </c>
      <c r="B305" t="s">
        <v>30</v>
      </c>
      <c r="C305" t="s">
        <v>37</v>
      </c>
      <c r="D305">
        <v>588630</v>
      </c>
      <c r="E305">
        <v>1.000006</v>
      </c>
      <c r="F305">
        <v>1.1624639999999999</v>
      </c>
      <c r="G305">
        <v>0.16245799999999999</v>
      </c>
      <c r="H305">
        <v>162.458</v>
      </c>
      <c r="I305">
        <f t="shared" si="11"/>
        <v>27.643394002940376</v>
      </c>
      <c r="N305" s="2"/>
      <c r="O305" s="2"/>
      <c r="P305" s="2"/>
      <c r="Q305" s="2"/>
      <c r="R305" s="2"/>
      <c r="S305" s="2"/>
      <c r="T305" s="2"/>
      <c r="U305" s="2"/>
      <c r="AI305" s="2"/>
      <c r="AJ305" s="2"/>
      <c r="AV305" s="2"/>
      <c r="AW305" s="2"/>
    </row>
    <row r="306" spans="1:49">
      <c r="A306">
        <v>50889</v>
      </c>
      <c r="B306" t="s">
        <v>30</v>
      </c>
      <c r="C306" t="s">
        <v>37</v>
      </c>
      <c r="D306">
        <v>526070</v>
      </c>
      <c r="E306">
        <v>2.0000830000000001</v>
      </c>
      <c r="F306">
        <v>2.1824599999999998</v>
      </c>
      <c r="G306">
        <v>0.18237699999999901</v>
      </c>
      <c r="H306">
        <v>182.37699999999899</v>
      </c>
      <c r="I306">
        <f t="shared" si="11"/>
        <v>22.007136760966073</v>
      </c>
      <c r="N306" s="2"/>
      <c r="O306" s="2"/>
      <c r="P306" s="2"/>
      <c r="Q306" s="2"/>
      <c r="R306" s="2"/>
      <c r="S306" s="2"/>
      <c r="T306" s="2"/>
      <c r="U306" s="2"/>
      <c r="AI306" s="2"/>
      <c r="AJ306" s="2"/>
      <c r="AV306" s="2"/>
      <c r="AW306" s="2"/>
    </row>
    <row r="307" spans="1:49">
      <c r="A307">
        <v>43758</v>
      </c>
      <c r="B307" t="s">
        <v>30</v>
      </c>
      <c r="C307" t="s">
        <v>37</v>
      </c>
      <c r="D307">
        <v>1320938</v>
      </c>
      <c r="E307">
        <v>3.000006</v>
      </c>
      <c r="F307">
        <v>3.34646</v>
      </c>
      <c r="G307">
        <v>0.34645399999999998</v>
      </c>
      <c r="H307">
        <v>346.45400000000001</v>
      </c>
      <c r="I307">
        <f t="shared" si="11"/>
        <v>29.088875156067797</v>
      </c>
      <c r="N307" s="2"/>
      <c r="O307" s="2"/>
      <c r="P307" s="2"/>
      <c r="Q307" s="2"/>
      <c r="R307" s="2"/>
      <c r="S307" s="2"/>
      <c r="T307" s="2"/>
      <c r="U307" s="2"/>
      <c r="AI307" s="2"/>
      <c r="AJ307" s="2"/>
      <c r="AV307" s="2"/>
      <c r="AW307" s="2"/>
    </row>
    <row r="308" spans="1:49">
      <c r="A308">
        <v>54834</v>
      </c>
      <c r="B308" t="s">
        <v>25</v>
      </c>
      <c r="C308" t="s">
        <v>39</v>
      </c>
      <c r="D308">
        <v>1174342</v>
      </c>
      <c r="E308">
        <v>0</v>
      </c>
      <c r="F308">
        <v>0.33193099999999998</v>
      </c>
      <c r="G308">
        <v>0.33193099999999998</v>
      </c>
      <c r="H308">
        <v>331.93099999999998</v>
      </c>
      <c r="I308">
        <f t="shared" si="11"/>
        <v>26.992111109288341</v>
      </c>
      <c r="N308" s="2"/>
      <c r="O308" s="2"/>
      <c r="P308" s="2"/>
      <c r="Q308" s="2"/>
      <c r="R308" s="2"/>
      <c r="S308" s="2"/>
      <c r="T308" s="2"/>
      <c r="U308" s="2"/>
      <c r="AI308" s="2"/>
      <c r="AJ308" s="2"/>
      <c r="AV308" s="2"/>
      <c r="AW308" s="2"/>
    </row>
    <row r="309" spans="1:49">
      <c r="A309">
        <v>54835</v>
      </c>
      <c r="B309" t="s">
        <v>25</v>
      </c>
      <c r="C309" t="s">
        <v>39</v>
      </c>
      <c r="D309">
        <v>668746</v>
      </c>
      <c r="E309">
        <v>1</v>
      </c>
      <c r="F309">
        <v>1.1759310000000001</v>
      </c>
      <c r="G309">
        <v>0.175931</v>
      </c>
      <c r="H309">
        <v>175.93100000000001</v>
      </c>
      <c r="I309">
        <f t="shared" si="11"/>
        <v>29.00072798537672</v>
      </c>
      <c r="N309" s="2"/>
      <c r="O309" s="2"/>
      <c r="P309" s="2"/>
      <c r="Q309" s="2"/>
      <c r="R309" s="2"/>
      <c r="S309" s="2"/>
      <c r="T309" s="2"/>
      <c r="U309" s="2"/>
      <c r="AI309" s="2"/>
      <c r="AJ309" s="2"/>
      <c r="AV309" s="2"/>
      <c r="AW309" s="2"/>
    </row>
    <row r="310" spans="1:49">
      <c r="A310">
        <v>54836</v>
      </c>
      <c r="B310" t="s">
        <v>25</v>
      </c>
      <c r="C310" t="s">
        <v>39</v>
      </c>
      <c r="D310">
        <v>414624</v>
      </c>
      <c r="E310">
        <v>2</v>
      </c>
      <c r="F310">
        <v>2.1159270000000001</v>
      </c>
      <c r="G310">
        <v>0.115927</v>
      </c>
      <c r="H310">
        <v>115.92700000000001</v>
      </c>
      <c r="I310">
        <f t="shared" si="11"/>
        <v>27.287259034780504</v>
      </c>
      <c r="N310" s="2"/>
      <c r="O310" s="2"/>
      <c r="P310" s="2"/>
      <c r="Q310" s="2"/>
      <c r="R310" s="2"/>
      <c r="S310" s="2"/>
      <c r="T310" s="2"/>
      <c r="U310" s="2"/>
      <c r="AI310" s="2"/>
      <c r="AJ310" s="2"/>
      <c r="AV310" s="2"/>
      <c r="AW310" s="2"/>
    </row>
    <row r="311" spans="1:49">
      <c r="A311">
        <v>54837</v>
      </c>
      <c r="B311" t="s">
        <v>25</v>
      </c>
      <c r="C311" t="s">
        <v>39</v>
      </c>
      <c r="D311">
        <v>409490</v>
      </c>
      <c r="E311">
        <v>3</v>
      </c>
      <c r="F311">
        <v>3.347931</v>
      </c>
      <c r="G311">
        <v>0.34793099999999999</v>
      </c>
      <c r="H311">
        <v>347.93099999999998</v>
      </c>
      <c r="I311">
        <f t="shared" si="11"/>
        <v>8.9792538365410461</v>
      </c>
      <c r="N311" s="2"/>
      <c r="O311" s="2"/>
      <c r="P311" s="2"/>
      <c r="Q311" s="2"/>
      <c r="R311" s="2"/>
      <c r="S311" s="2"/>
      <c r="T311" s="2"/>
      <c r="U311" s="2"/>
      <c r="AI311" s="2"/>
      <c r="AJ311" s="2"/>
      <c r="AV311" s="2"/>
      <c r="AW311" s="2"/>
    </row>
    <row r="312" spans="1:49">
      <c r="A312">
        <v>56625</v>
      </c>
      <c r="B312" t="s">
        <v>27</v>
      </c>
      <c r="C312" t="s">
        <v>32</v>
      </c>
      <c r="D312">
        <v>2182328</v>
      </c>
      <c r="E312" s="3">
        <v>6.0000000000000002E-6</v>
      </c>
      <c r="F312">
        <v>0.33145999999999998</v>
      </c>
      <c r="G312">
        <v>0.33145399999999903</v>
      </c>
      <c r="H312">
        <v>331.45399999999898</v>
      </c>
      <c r="I312">
        <f t="shared" si="11"/>
        <v>50.232736091867352</v>
      </c>
      <c r="N312" s="2"/>
      <c r="O312" s="2"/>
      <c r="P312" s="2"/>
      <c r="Q312" s="2"/>
      <c r="R312" s="2"/>
      <c r="S312" s="2"/>
      <c r="T312" s="2"/>
      <c r="U312" s="2"/>
      <c r="AI312" s="2"/>
      <c r="AJ312" s="2"/>
      <c r="AV312" s="2"/>
      <c r="AW312" s="2"/>
    </row>
    <row r="313" spans="1:49">
      <c r="A313">
        <v>53816</v>
      </c>
      <c r="B313" t="s">
        <v>27</v>
      </c>
      <c r="C313" t="s">
        <v>32</v>
      </c>
      <c r="D313">
        <v>1368402</v>
      </c>
      <c r="E313">
        <v>1.000095</v>
      </c>
      <c r="F313">
        <v>1.1754599999999999</v>
      </c>
      <c r="G313">
        <v>0.17536499999999999</v>
      </c>
      <c r="H313">
        <v>175.36499999999899</v>
      </c>
      <c r="I313">
        <f t="shared" si="11"/>
        <v>59.53342306247896</v>
      </c>
      <c r="N313" s="2"/>
      <c r="O313" s="2"/>
      <c r="P313" s="2"/>
      <c r="Q313" s="2"/>
      <c r="R313" s="2"/>
      <c r="S313" s="2"/>
      <c r="T313" s="2"/>
      <c r="U313" s="2"/>
      <c r="AI313" s="2"/>
      <c r="AJ313" s="2"/>
      <c r="AV313" s="2"/>
      <c r="AW313" s="2"/>
    </row>
    <row r="314" spans="1:49">
      <c r="A314">
        <v>54088</v>
      </c>
      <c r="B314" t="s">
        <v>27</v>
      </c>
      <c r="C314" t="s">
        <v>32</v>
      </c>
      <c r="D314">
        <v>822874</v>
      </c>
      <c r="E314">
        <v>2.000006</v>
      </c>
      <c r="F314">
        <v>2.1154600000000001</v>
      </c>
      <c r="G314">
        <v>0.115454</v>
      </c>
      <c r="H314">
        <v>115.45399999999999</v>
      </c>
      <c r="I314">
        <f t="shared" si="11"/>
        <v>54.376898119665086</v>
      </c>
      <c r="N314" s="2"/>
      <c r="O314" s="2"/>
      <c r="P314" s="2"/>
      <c r="Q314" s="2"/>
      <c r="R314" s="2"/>
      <c r="S314" s="2"/>
      <c r="T314" s="2"/>
      <c r="U314" s="2"/>
      <c r="AI314" s="2"/>
      <c r="AJ314" s="2"/>
      <c r="AV314" s="2"/>
      <c r="AW314" s="2"/>
    </row>
    <row r="315" spans="1:49">
      <c r="A315">
        <v>58826</v>
      </c>
      <c r="B315" t="s">
        <v>27</v>
      </c>
      <c r="C315" t="s">
        <v>32</v>
      </c>
      <c r="D315">
        <v>617326</v>
      </c>
      <c r="E315">
        <v>3.000095</v>
      </c>
      <c r="F315">
        <v>3.3474599999999999</v>
      </c>
      <c r="G315">
        <v>0.34736499999999898</v>
      </c>
      <c r="H315">
        <v>347.36499999999899</v>
      </c>
      <c r="I315">
        <f t="shared" si="11"/>
        <v>13.558716647901921</v>
      </c>
      <c r="N315" s="2"/>
      <c r="O315" s="2"/>
      <c r="P315" s="2"/>
      <c r="Q315" s="2"/>
      <c r="R315" s="2"/>
      <c r="S315" s="2"/>
      <c r="T315" s="2"/>
      <c r="U315" s="2"/>
      <c r="AI315" s="2"/>
      <c r="AJ315" s="2"/>
      <c r="AV315" s="2"/>
      <c r="AW315" s="2"/>
    </row>
    <row r="316" spans="1:49">
      <c r="N316" s="2"/>
      <c r="O316" s="2"/>
      <c r="P316" s="2"/>
      <c r="Q316" s="2"/>
      <c r="R316" s="2"/>
      <c r="S316" s="2"/>
      <c r="T316" s="2"/>
      <c r="U316" s="2"/>
      <c r="AI316" s="2"/>
      <c r="AJ316" s="2"/>
      <c r="AV316" s="2"/>
      <c r="AW316" s="2"/>
    </row>
    <row r="317" spans="1:49">
      <c r="N317" s="2"/>
      <c r="O317" s="2"/>
      <c r="P317" s="2"/>
      <c r="Q317" s="2"/>
      <c r="R317" s="2"/>
      <c r="S317" s="2"/>
      <c r="T317" s="2"/>
      <c r="U317" s="2"/>
      <c r="AI317" s="2"/>
      <c r="AJ317" s="2"/>
      <c r="AV317" s="2"/>
      <c r="AW317" s="2"/>
    </row>
    <row r="318" spans="1:49">
      <c r="N318" s="2"/>
      <c r="O318" s="2"/>
      <c r="P318" s="2"/>
      <c r="Q318" s="2"/>
      <c r="R318" s="2"/>
      <c r="S318" s="2"/>
      <c r="T318" s="2"/>
      <c r="U318" s="2"/>
      <c r="AI318" s="2"/>
      <c r="AJ318" s="2"/>
      <c r="AV318" s="2"/>
      <c r="AW318" s="2"/>
    </row>
    <row r="319" spans="1:49">
      <c r="N319" s="2"/>
      <c r="O319" s="2"/>
      <c r="P319" s="2"/>
      <c r="Q319" s="2"/>
      <c r="R319" s="2"/>
      <c r="S319" s="2"/>
      <c r="T319" s="2"/>
      <c r="U319" s="2"/>
      <c r="AI319" s="2"/>
      <c r="AJ319" s="2"/>
      <c r="AV319" s="2"/>
      <c r="AW319" s="2"/>
    </row>
    <row r="320" spans="1:49">
      <c r="N320" s="2"/>
      <c r="O320" s="2"/>
      <c r="P320" s="2"/>
      <c r="Q320" s="2"/>
      <c r="R320" s="2"/>
      <c r="S320" s="2"/>
      <c r="T320" s="2"/>
      <c r="U320" s="2"/>
      <c r="AI320" s="2"/>
      <c r="AJ320" s="2"/>
      <c r="AV320" s="2"/>
      <c r="AW320" s="2"/>
    </row>
    <row r="321" spans="14:49">
      <c r="N321" s="2"/>
      <c r="O321" s="2"/>
      <c r="P321" s="2"/>
      <c r="Q321" s="2"/>
      <c r="R321" s="2"/>
      <c r="S321" s="2"/>
      <c r="T321" s="2"/>
      <c r="U321" s="2"/>
      <c r="AI321" s="2"/>
      <c r="AJ321" s="2"/>
      <c r="AV321" s="2"/>
      <c r="AW321" s="2"/>
    </row>
    <row r="322" spans="14:49">
      <c r="N322" s="2"/>
      <c r="O322" s="2"/>
      <c r="P322" s="2"/>
      <c r="Q322" s="2"/>
      <c r="R322" s="2"/>
      <c r="S322" s="2"/>
      <c r="T322" s="2"/>
      <c r="U322" s="2"/>
      <c r="AI322" s="2"/>
      <c r="AJ322" s="2"/>
      <c r="AV322" s="2"/>
      <c r="AW322" s="2"/>
    </row>
    <row r="323" spans="14:49">
      <c r="N323" s="2"/>
      <c r="O323" s="2"/>
      <c r="P323" s="2"/>
      <c r="Q323" s="2"/>
      <c r="R323" s="2"/>
      <c r="S323" s="2"/>
      <c r="T323" s="2"/>
      <c r="U323" s="2"/>
      <c r="AI323" s="2"/>
      <c r="AJ323" s="2"/>
      <c r="AV323" s="2"/>
      <c r="AW323" s="2"/>
    </row>
    <row r="324" spans="14:49">
      <c r="N324" s="2"/>
      <c r="O324" s="2"/>
      <c r="P324" s="2"/>
      <c r="Q324" s="2"/>
      <c r="R324" s="2"/>
      <c r="S324" s="2"/>
      <c r="T324" s="2"/>
      <c r="U324" s="2"/>
      <c r="AI324" s="2"/>
      <c r="AJ324" s="2"/>
      <c r="AV324" s="2"/>
      <c r="AW324" s="2"/>
    </row>
    <row r="325" spans="14:49">
      <c r="N325" s="2"/>
      <c r="O325" s="2"/>
      <c r="P325" s="2"/>
      <c r="Q325" s="2"/>
      <c r="R325" s="2"/>
      <c r="S325" s="2"/>
      <c r="T325" s="2"/>
      <c r="U325" s="2"/>
      <c r="AI325" s="2"/>
      <c r="AJ325" s="2"/>
      <c r="AV325" s="2"/>
      <c r="AW325" s="2"/>
    </row>
    <row r="326" spans="14:49">
      <c r="N326" s="2"/>
      <c r="O326" s="2"/>
      <c r="P326" s="2"/>
      <c r="Q326" s="2"/>
      <c r="R326" s="2"/>
      <c r="S326" s="2"/>
      <c r="T326" s="2"/>
      <c r="U326" s="2"/>
      <c r="AI326" s="2"/>
      <c r="AJ326" s="2"/>
      <c r="AV326" s="2"/>
      <c r="AW326" s="2"/>
    </row>
    <row r="327" spans="14:49">
      <c r="N327" s="2"/>
      <c r="O327" s="2"/>
      <c r="P327" s="2"/>
      <c r="Q327" s="2"/>
      <c r="R327" s="2"/>
      <c r="S327" s="2"/>
      <c r="T327" s="2"/>
      <c r="U327" s="2"/>
      <c r="AI327" s="2"/>
      <c r="AJ327" s="2"/>
      <c r="AV327" s="2"/>
      <c r="AW327" s="2"/>
    </row>
    <row r="328" spans="14:49">
      <c r="N328" s="2"/>
      <c r="O328" s="2"/>
      <c r="P328" s="2"/>
      <c r="Q328" s="2"/>
      <c r="R328" s="2"/>
      <c r="S328" s="2"/>
      <c r="T328" s="2"/>
      <c r="U328" s="2"/>
      <c r="AI328" s="2"/>
      <c r="AJ328" s="2"/>
      <c r="AV328" s="2"/>
      <c r="AW328" s="2"/>
    </row>
    <row r="329" spans="14:49">
      <c r="N329" s="2"/>
      <c r="O329" s="2"/>
      <c r="P329" s="2"/>
      <c r="Q329" s="2"/>
      <c r="R329" s="2"/>
      <c r="S329" s="2"/>
      <c r="T329" s="2"/>
      <c r="U329" s="2"/>
      <c r="AI329" s="2"/>
      <c r="AJ329" s="2"/>
      <c r="AV329" s="2"/>
      <c r="AW329" s="2"/>
    </row>
    <row r="330" spans="14:49">
      <c r="N330" s="2"/>
      <c r="O330" s="2"/>
      <c r="P330" s="2"/>
      <c r="Q330" s="2"/>
      <c r="R330" s="2"/>
      <c r="S330" s="2"/>
      <c r="T330" s="2"/>
      <c r="U330" s="2"/>
      <c r="AI330" s="2"/>
      <c r="AJ330" s="2"/>
      <c r="AV330" s="2"/>
      <c r="AW330" s="2"/>
    </row>
    <row r="331" spans="14:49">
      <c r="N331" s="2"/>
      <c r="O331" s="2"/>
      <c r="P331" s="2"/>
      <c r="Q331" s="2"/>
      <c r="R331" s="2"/>
      <c r="S331" s="2"/>
      <c r="T331" s="2"/>
      <c r="U331" s="2"/>
      <c r="AI331" s="2"/>
      <c r="AJ331" s="2"/>
      <c r="AV331" s="2"/>
      <c r="AW331" s="2"/>
    </row>
    <row r="332" spans="14:49">
      <c r="N332" s="2"/>
      <c r="O332" s="2"/>
      <c r="P332" s="2"/>
      <c r="Q332" s="2"/>
      <c r="R332" s="2"/>
      <c r="S332" s="2"/>
      <c r="T332" s="2"/>
      <c r="U332" s="2"/>
      <c r="AI332" s="2"/>
      <c r="AJ332" s="2"/>
      <c r="AV332" s="2"/>
      <c r="AW332" s="2"/>
    </row>
    <row r="333" spans="14:49">
      <c r="N333" s="2"/>
      <c r="O333" s="2"/>
      <c r="P333" s="2"/>
      <c r="Q333" s="2"/>
      <c r="R333" s="2"/>
      <c r="S333" s="2"/>
      <c r="T333" s="2"/>
      <c r="U333" s="2"/>
      <c r="AI333" s="2"/>
      <c r="AJ333" s="2"/>
      <c r="AV333" s="2"/>
      <c r="AW333" s="2"/>
    </row>
    <row r="334" spans="14:49">
      <c r="N334" s="2"/>
      <c r="O334" s="2"/>
      <c r="P334" s="2"/>
      <c r="Q334" s="2"/>
      <c r="R334" s="2"/>
      <c r="S334" s="2"/>
      <c r="T334" s="2"/>
      <c r="U334" s="2"/>
      <c r="AI334" s="2"/>
      <c r="AJ334" s="2"/>
      <c r="AV334" s="2"/>
      <c r="AW334" s="2"/>
    </row>
    <row r="335" spans="14:49">
      <c r="N335" s="2"/>
      <c r="O335" s="2"/>
      <c r="P335" s="2"/>
      <c r="Q335" s="2"/>
      <c r="R335" s="2"/>
      <c r="S335" s="2"/>
      <c r="T335" s="2"/>
      <c r="U335" s="2"/>
      <c r="AI335" s="2"/>
      <c r="AJ335" s="2"/>
      <c r="AV335" s="2"/>
      <c r="AW335" s="2"/>
    </row>
    <row r="336" spans="14:49">
      <c r="N336" s="2"/>
      <c r="O336" s="2"/>
      <c r="P336" s="2"/>
      <c r="Q336" s="2"/>
      <c r="R336" s="2"/>
      <c r="S336" s="2"/>
      <c r="T336" s="2"/>
      <c r="U336" s="2"/>
      <c r="AI336" s="2"/>
      <c r="AJ336" s="2"/>
      <c r="AV336" s="2"/>
      <c r="AW336" s="2"/>
    </row>
    <row r="337" spans="14:49">
      <c r="N337" s="2"/>
      <c r="O337" s="2"/>
      <c r="P337" s="2"/>
      <c r="Q337" s="2"/>
      <c r="R337" s="2"/>
      <c r="S337" s="2"/>
      <c r="T337" s="2"/>
      <c r="U337" s="2"/>
      <c r="AI337" s="2"/>
      <c r="AJ337" s="2"/>
      <c r="AV337" s="2"/>
      <c r="AW337" s="2"/>
    </row>
    <row r="338" spans="14:49">
      <c r="N338" s="2"/>
      <c r="O338" s="2"/>
      <c r="P338" s="2"/>
      <c r="Q338" s="2"/>
      <c r="R338" s="2"/>
      <c r="S338" s="2"/>
      <c r="T338" s="2"/>
      <c r="U338" s="2"/>
      <c r="AI338" s="2"/>
      <c r="AJ338" s="2"/>
      <c r="AV338" s="2"/>
      <c r="AW338" s="2"/>
    </row>
    <row r="339" spans="14:49">
      <c r="N339" s="2"/>
      <c r="O339" s="2"/>
      <c r="P339" s="2"/>
      <c r="Q339" s="2"/>
      <c r="R339" s="2"/>
      <c r="S339" s="2"/>
      <c r="T339" s="2"/>
      <c r="U339" s="2"/>
      <c r="AI339" s="2"/>
      <c r="AJ339" s="2"/>
      <c r="AV339" s="2"/>
      <c r="AW339" s="2"/>
    </row>
    <row r="340" spans="14:49">
      <c r="N340" s="2"/>
      <c r="O340" s="2"/>
      <c r="P340" s="2"/>
      <c r="Q340" s="2"/>
      <c r="R340" s="2"/>
      <c r="S340" s="2"/>
      <c r="T340" s="2"/>
      <c r="U340" s="2"/>
      <c r="AI340" s="2"/>
      <c r="AJ340" s="2"/>
      <c r="AV340" s="2"/>
      <c r="AW340" s="2"/>
    </row>
    <row r="341" spans="14:49">
      <c r="N341" s="2"/>
      <c r="O341" s="2"/>
      <c r="P341" s="2"/>
      <c r="Q341" s="2"/>
      <c r="R341" s="2"/>
      <c r="S341" s="2"/>
      <c r="T341" s="2"/>
      <c r="U341" s="2"/>
      <c r="AI341" s="2"/>
      <c r="AJ341" s="2"/>
      <c r="AV341" s="2"/>
      <c r="AW341" s="2"/>
    </row>
    <row r="342" spans="14:49">
      <c r="N342" s="2"/>
      <c r="O342" s="2"/>
      <c r="P342" s="2"/>
      <c r="Q342" s="2"/>
      <c r="R342" s="2"/>
      <c r="S342" s="2"/>
      <c r="T342" s="2"/>
      <c r="U342" s="2"/>
      <c r="AI342" s="2"/>
      <c r="AJ342" s="2"/>
      <c r="AV342" s="2"/>
      <c r="AW342" s="2"/>
    </row>
    <row r="343" spans="14:49">
      <c r="N343" s="2"/>
      <c r="O343" s="2"/>
      <c r="P343" s="2"/>
      <c r="Q343" s="2"/>
      <c r="R343" s="2"/>
      <c r="S343" s="2"/>
      <c r="T343" s="2"/>
      <c r="U343" s="2"/>
      <c r="AI343" s="2"/>
      <c r="AJ343" s="2"/>
      <c r="AV343" s="2"/>
      <c r="AW343" s="2"/>
    </row>
    <row r="344" spans="14:49">
      <c r="N344" s="2"/>
      <c r="O344" s="2"/>
      <c r="P344" s="2"/>
      <c r="Q344" s="2"/>
      <c r="R344" s="2"/>
      <c r="S344" s="2"/>
      <c r="T344" s="2"/>
      <c r="U344" s="2"/>
      <c r="AI344" s="2"/>
      <c r="AJ344" s="2"/>
      <c r="AV344" s="2"/>
      <c r="AW344" s="2"/>
    </row>
    <row r="345" spans="14:49">
      <c r="N345" s="2"/>
      <c r="O345" s="2"/>
      <c r="P345" s="2"/>
      <c r="Q345" s="2"/>
      <c r="R345" s="2"/>
      <c r="S345" s="2"/>
      <c r="T345" s="2"/>
      <c r="U345" s="2"/>
      <c r="AI345" s="2"/>
      <c r="AJ345" s="2"/>
      <c r="AV345" s="2"/>
      <c r="AW345" s="2"/>
    </row>
    <row r="346" spans="14:49">
      <c r="N346" s="2"/>
      <c r="O346" s="2"/>
      <c r="P346" s="2"/>
      <c r="Q346" s="2"/>
      <c r="R346" s="2"/>
      <c r="S346" s="2"/>
      <c r="T346" s="2"/>
      <c r="U346" s="2"/>
      <c r="AI346" s="2"/>
      <c r="AJ346" s="2"/>
      <c r="AV346" s="2"/>
      <c r="AW346" s="2"/>
    </row>
    <row r="347" spans="14:49">
      <c r="N347" s="2"/>
      <c r="O347" s="2"/>
      <c r="P347" s="2"/>
      <c r="Q347" s="2"/>
      <c r="R347" s="2"/>
      <c r="S347" s="2"/>
      <c r="T347" s="2"/>
      <c r="U347" s="2"/>
      <c r="AI347" s="2"/>
      <c r="AJ347" s="2"/>
      <c r="AV347" s="2"/>
      <c r="AW347" s="2"/>
    </row>
    <row r="348" spans="14:49">
      <c r="N348" s="2"/>
      <c r="O348" s="2"/>
      <c r="P348" s="2"/>
      <c r="Q348" s="2"/>
      <c r="R348" s="2"/>
      <c r="S348" s="2"/>
      <c r="T348" s="2"/>
      <c r="U348" s="2"/>
      <c r="AI348" s="2"/>
      <c r="AJ348" s="2"/>
      <c r="AV348" s="2"/>
      <c r="AW348" s="2"/>
    </row>
    <row r="349" spans="14:49">
      <c r="N349" s="2"/>
      <c r="O349" s="2"/>
      <c r="P349" s="2"/>
      <c r="Q349" s="2"/>
      <c r="R349" s="2"/>
      <c r="S349" s="2"/>
      <c r="T349" s="2"/>
      <c r="U349" s="2"/>
      <c r="AI349" s="2"/>
      <c r="AJ349" s="2"/>
      <c r="AV349" s="2"/>
      <c r="AW349" s="2"/>
    </row>
    <row r="350" spans="14:49">
      <c r="N350" s="2"/>
      <c r="O350" s="2"/>
      <c r="P350" s="2"/>
      <c r="Q350" s="2"/>
      <c r="R350" s="2"/>
      <c r="S350" s="2"/>
      <c r="T350" s="2"/>
      <c r="U350" s="2"/>
      <c r="AI350" s="2"/>
      <c r="AJ350" s="2"/>
      <c r="AV350" s="2"/>
      <c r="AW350" s="2"/>
    </row>
    <row r="351" spans="14:49">
      <c r="N351" s="2"/>
      <c r="O351" s="2"/>
      <c r="P351" s="2"/>
      <c r="Q351" s="2"/>
      <c r="R351" s="2"/>
      <c r="S351" s="2"/>
      <c r="T351" s="2"/>
      <c r="U351" s="2"/>
      <c r="AI351" s="2"/>
      <c r="AJ351" s="2"/>
      <c r="AV351" s="2"/>
      <c r="AW351" s="2"/>
    </row>
    <row r="352" spans="14:49">
      <c r="N352" s="2"/>
      <c r="O352" s="2"/>
      <c r="P352" s="2"/>
      <c r="Q352" s="2"/>
      <c r="R352" s="2"/>
      <c r="S352" s="2"/>
      <c r="T352" s="2"/>
      <c r="U352" s="2"/>
      <c r="AI352" s="2"/>
      <c r="AJ352" s="2"/>
      <c r="AV352" s="2"/>
      <c r="AW352" s="2"/>
    </row>
    <row r="353" spans="14:49">
      <c r="N353" s="2"/>
      <c r="O353" s="2"/>
      <c r="P353" s="2"/>
      <c r="Q353" s="2"/>
      <c r="R353" s="2"/>
      <c r="S353" s="2"/>
      <c r="T353" s="2"/>
      <c r="U353" s="2"/>
      <c r="AI353" s="2"/>
      <c r="AJ353" s="2"/>
      <c r="AV353" s="2"/>
      <c r="AW353" s="2"/>
    </row>
    <row r="354" spans="14:49">
      <c r="N354" s="2"/>
      <c r="O354" s="2"/>
      <c r="P354" s="2"/>
      <c r="Q354" s="2"/>
      <c r="R354" s="2"/>
      <c r="S354" s="2"/>
      <c r="T354" s="2"/>
      <c r="U354" s="2"/>
      <c r="AI354" s="2"/>
      <c r="AJ354" s="2"/>
      <c r="AV354" s="2"/>
      <c r="AW354" s="2"/>
    </row>
    <row r="355" spans="14:49">
      <c r="N355" s="2"/>
      <c r="O355" s="2"/>
      <c r="P355" s="2"/>
      <c r="Q355" s="2"/>
      <c r="R355" s="2"/>
      <c r="S355" s="2"/>
      <c r="T355" s="2"/>
      <c r="U355" s="2"/>
      <c r="AI355" s="2"/>
      <c r="AJ355" s="2"/>
      <c r="AV355" s="2"/>
      <c r="AW355" s="2"/>
    </row>
    <row r="356" spans="14:49">
      <c r="N356" s="2"/>
      <c r="O356" s="2"/>
      <c r="P356" s="2"/>
      <c r="Q356" s="2"/>
      <c r="R356" s="2"/>
      <c r="S356" s="2"/>
      <c r="T356" s="2"/>
      <c r="U356" s="2"/>
      <c r="AI356" s="2"/>
      <c r="AJ356" s="2"/>
      <c r="AV356" s="2"/>
      <c r="AW356" s="2"/>
    </row>
    <row r="357" spans="14:49">
      <c r="N357" s="2"/>
      <c r="O357" s="2"/>
      <c r="P357" s="2"/>
      <c r="Q357" s="2"/>
      <c r="R357" s="2"/>
      <c r="S357" s="2"/>
      <c r="T357" s="2"/>
      <c r="U357" s="2"/>
      <c r="AI357" s="2"/>
      <c r="AJ357" s="2"/>
      <c r="AV357" s="2"/>
      <c r="AW357" s="2"/>
    </row>
    <row r="358" spans="14:49">
      <c r="N358" s="2"/>
      <c r="O358" s="2"/>
      <c r="P358" s="2"/>
      <c r="Q358" s="2"/>
      <c r="R358" s="2"/>
      <c r="S358" s="2"/>
      <c r="T358" s="2"/>
      <c r="U358" s="2"/>
      <c r="AI358" s="2"/>
      <c r="AJ358" s="2"/>
      <c r="AV358" s="2"/>
      <c r="AW358" s="2"/>
    </row>
    <row r="359" spans="14:49">
      <c r="N359" s="2"/>
      <c r="O359" s="2"/>
      <c r="P359" s="2"/>
      <c r="Q359" s="2"/>
      <c r="R359" s="2"/>
      <c r="S359" s="2"/>
      <c r="T359" s="2"/>
      <c r="U359" s="2"/>
      <c r="AI359" s="2"/>
      <c r="AJ359" s="2"/>
      <c r="AV359" s="2"/>
      <c r="AW359" s="2"/>
    </row>
    <row r="360" spans="14:49">
      <c r="N360" s="2"/>
      <c r="O360" s="2"/>
      <c r="P360" s="2"/>
      <c r="Q360" s="2"/>
      <c r="R360" s="2"/>
      <c r="S360" s="2"/>
      <c r="T360" s="2"/>
      <c r="U360" s="2"/>
      <c r="AI360" s="2"/>
      <c r="AJ360" s="2"/>
      <c r="AV360" s="2"/>
      <c r="AW360" s="2"/>
    </row>
    <row r="361" spans="14:49">
      <c r="N361" s="2"/>
      <c r="O361" s="2"/>
      <c r="P361" s="2"/>
      <c r="Q361" s="2"/>
      <c r="R361" s="2"/>
      <c r="S361" s="2"/>
      <c r="T361" s="2"/>
      <c r="U361" s="2"/>
      <c r="AI361" s="2"/>
      <c r="AJ361" s="2"/>
      <c r="AV361" s="2"/>
      <c r="AW361" s="2"/>
    </row>
    <row r="362" spans="14:49">
      <c r="N362" s="2"/>
      <c r="O362" s="2"/>
      <c r="P362" s="2"/>
      <c r="Q362" s="2"/>
      <c r="R362" s="2"/>
      <c r="S362" s="2"/>
      <c r="T362" s="2"/>
      <c r="U362" s="2"/>
      <c r="AI362" s="2"/>
      <c r="AJ362" s="2"/>
      <c r="AV362" s="2"/>
      <c r="AW362" s="2"/>
    </row>
    <row r="363" spans="14:49">
      <c r="N363" s="2"/>
      <c r="O363" s="2"/>
      <c r="P363" s="2"/>
      <c r="Q363" s="2"/>
      <c r="R363" s="2"/>
      <c r="S363" s="2"/>
      <c r="T363" s="2"/>
      <c r="U363" s="2"/>
      <c r="AI363" s="2"/>
      <c r="AJ363" s="2"/>
      <c r="AV363" s="2"/>
      <c r="AW363" s="2"/>
    </row>
    <row r="364" spans="14:49">
      <c r="N364" s="2"/>
      <c r="O364" s="2"/>
      <c r="P364" s="2"/>
      <c r="Q364" s="2"/>
      <c r="R364" s="2"/>
      <c r="S364" s="2"/>
      <c r="T364" s="2"/>
      <c r="U364" s="2"/>
      <c r="AI364" s="2"/>
      <c r="AJ364" s="2"/>
      <c r="AV364" s="2"/>
      <c r="AW364" s="2"/>
    </row>
    <row r="365" spans="14:49">
      <c r="N365" s="2"/>
      <c r="O365" s="2"/>
      <c r="P365" s="2"/>
      <c r="Q365" s="2"/>
      <c r="R365" s="2"/>
      <c r="S365" s="2"/>
      <c r="T365" s="2"/>
      <c r="U365" s="2"/>
      <c r="AI365" s="2"/>
      <c r="AJ365" s="2"/>
      <c r="AV365" s="2"/>
      <c r="AW365" s="2"/>
    </row>
    <row r="366" spans="14:49">
      <c r="N366" s="2"/>
      <c r="O366" s="2"/>
      <c r="P366" s="2"/>
      <c r="Q366" s="2"/>
      <c r="R366" s="2"/>
      <c r="S366" s="2"/>
      <c r="T366" s="2"/>
      <c r="U366" s="2"/>
      <c r="AI366" s="2"/>
      <c r="AJ366" s="2"/>
      <c r="AV366" s="2"/>
      <c r="AW366" s="2"/>
    </row>
    <row r="367" spans="14:49">
      <c r="N367" s="2"/>
      <c r="O367" s="2"/>
      <c r="P367" s="2"/>
      <c r="Q367" s="2"/>
      <c r="R367" s="2"/>
      <c r="S367" s="2"/>
      <c r="T367" s="2"/>
      <c r="U367" s="2"/>
      <c r="AI367" s="2"/>
      <c r="AJ367" s="2"/>
      <c r="AV367" s="2"/>
      <c r="AW367" s="2"/>
    </row>
    <row r="368" spans="14:49">
      <c r="N368" s="2"/>
      <c r="O368" s="2"/>
      <c r="P368" s="2"/>
      <c r="Q368" s="2"/>
      <c r="R368" s="2"/>
      <c r="S368" s="2"/>
      <c r="T368" s="2"/>
      <c r="U368" s="2"/>
      <c r="AI368" s="2"/>
      <c r="AJ368" s="2"/>
      <c r="AV368" s="2"/>
      <c r="AW368" s="2"/>
    </row>
    <row r="369" spans="14:49">
      <c r="N369" s="2"/>
      <c r="O369" s="2"/>
      <c r="P369" s="2"/>
      <c r="Q369" s="2"/>
      <c r="R369" s="2"/>
      <c r="S369" s="2"/>
      <c r="T369" s="2"/>
      <c r="U369" s="2"/>
      <c r="AI369" s="2"/>
      <c r="AJ369" s="2"/>
      <c r="AV369" s="2"/>
      <c r="AW369" s="2"/>
    </row>
    <row r="370" spans="14:49">
      <c r="N370" s="2"/>
      <c r="O370" s="2"/>
      <c r="P370" s="2"/>
      <c r="Q370" s="2"/>
      <c r="R370" s="2"/>
      <c r="S370" s="2"/>
      <c r="T370" s="2"/>
      <c r="U370" s="2"/>
      <c r="AI370" s="2"/>
      <c r="AJ370" s="2"/>
      <c r="AV370" s="2"/>
      <c r="AW370" s="2"/>
    </row>
    <row r="371" spans="14:49">
      <c r="N371" s="2"/>
      <c r="O371" s="2"/>
      <c r="P371" s="2"/>
      <c r="Q371" s="2"/>
      <c r="R371" s="2"/>
      <c r="S371" s="2"/>
      <c r="T371" s="2"/>
      <c r="U371" s="2"/>
      <c r="AI371" s="2"/>
      <c r="AJ371" s="2"/>
      <c r="AV371" s="2"/>
      <c r="AW371" s="2"/>
    </row>
    <row r="372" spans="14:49">
      <c r="N372" s="2"/>
      <c r="O372" s="2"/>
      <c r="P372" s="2"/>
      <c r="Q372" s="2"/>
      <c r="R372" s="2"/>
      <c r="S372" s="2"/>
      <c r="T372" s="2"/>
      <c r="U372" s="2"/>
      <c r="AI372" s="2"/>
      <c r="AJ372" s="2"/>
      <c r="AV372" s="2"/>
      <c r="AW372" s="2"/>
    </row>
    <row r="373" spans="14:49">
      <c r="N373" s="2"/>
      <c r="O373" s="2"/>
      <c r="P373" s="2"/>
      <c r="Q373" s="2"/>
      <c r="R373" s="2"/>
      <c r="S373" s="2"/>
      <c r="T373" s="2"/>
      <c r="U373" s="2"/>
      <c r="AI373" s="2"/>
      <c r="AJ373" s="2"/>
      <c r="AV373" s="2"/>
      <c r="AW373" s="2"/>
    </row>
    <row r="374" spans="14:49">
      <c r="N374" s="2"/>
      <c r="O374" s="2"/>
      <c r="P374" s="2"/>
      <c r="Q374" s="2"/>
      <c r="R374" s="2"/>
      <c r="S374" s="2"/>
      <c r="T374" s="2"/>
      <c r="U374" s="2"/>
      <c r="AI374" s="2"/>
      <c r="AJ374" s="2"/>
      <c r="AV374" s="2"/>
      <c r="AW374" s="2"/>
    </row>
    <row r="375" spans="14:49">
      <c r="N375" s="2"/>
      <c r="O375" s="2"/>
      <c r="P375" s="2"/>
      <c r="Q375" s="2"/>
      <c r="R375" s="2"/>
      <c r="S375" s="2"/>
      <c r="T375" s="2"/>
      <c r="U375" s="2"/>
      <c r="AI375" s="2"/>
      <c r="AJ375" s="2"/>
      <c r="AV375" s="2"/>
      <c r="AW375" s="2"/>
    </row>
    <row r="376" spans="14:49">
      <c r="N376" s="2"/>
      <c r="O376" s="2"/>
      <c r="P376" s="2"/>
      <c r="Q376" s="2"/>
      <c r="R376" s="2"/>
      <c r="S376" s="2"/>
      <c r="T376" s="2"/>
      <c r="U376" s="2"/>
      <c r="AI376" s="2"/>
      <c r="AJ376" s="2"/>
      <c r="AV376" s="2"/>
      <c r="AW376" s="2"/>
    </row>
    <row r="377" spans="14:49">
      <c r="N377" s="2"/>
      <c r="O377" s="2"/>
      <c r="P377" s="2"/>
      <c r="Q377" s="2"/>
      <c r="R377" s="2"/>
      <c r="S377" s="2"/>
      <c r="T377" s="2"/>
      <c r="U377" s="2"/>
      <c r="AI377" s="2"/>
      <c r="AJ377" s="2"/>
      <c r="AV377" s="2"/>
      <c r="AW377" s="2"/>
    </row>
    <row r="378" spans="14:49">
      <c r="N378" s="2"/>
      <c r="O378" s="2"/>
      <c r="P378" s="2"/>
      <c r="Q378" s="2"/>
      <c r="R378" s="2"/>
      <c r="S378" s="2"/>
      <c r="T378" s="2"/>
      <c r="U378" s="2"/>
      <c r="AI378" s="2"/>
      <c r="AJ378" s="2"/>
      <c r="AV378" s="2"/>
      <c r="AW378" s="2"/>
    </row>
    <row r="379" spans="14:49">
      <c r="N379" s="2"/>
      <c r="O379" s="2"/>
      <c r="P379" s="2"/>
      <c r="Q379" s="2"/>
      <c r="R379" s="2"/>
      <c r="S379" s="2"/>
      <c r="T379" s="2"/>
      <c r="U379" s="2"/>
      <c r="AI379" s="2"/>
      <c r="AJ379" s="2"/>
      <c r="AV379" s="2"/>
      <c r="AW379" s="2"/>
    </row>
    <row r="380" spans="14:49">
      <c r="N380" s="2"/>
      <c r="O380" s="2"/>
      <c r="P380" s="2"/>
      <c r="Q380" s="2"/>
      <c r="R380" s="2"/>
      <c r="S380" s="2"/>
      <c r="T380" s="2"/>
      <c r="U380" s="2"/>
      <c r="AI380" s="2"/>
      <c r="AJ380" s="2"/>
      <c r="AV380" s="2"/>
      <c r="AW380" s="2"/>
    </row>
    <row r="381" spans="14:49">
      <c r="N381" s="2"/>
      <c r="O381" s="2"/>
      <c r="P381" s="2"/>
      <c r="Q381" s="2"/>
      <c r="R381" s="2"/>
      <c r="S381" s="2"/>
      <c r="T381" s="2"/>
      <c r="U381" s="2"/>
      <c r="AI381" s="2"/>
      <c r="AJ381" s="2"/>
      <c r="AV381" s="2"/>
      <c r="AW381" s="2"/>
    </row>
    <row r="382" spans="14:49">
      <c r="N382" s="2"/>
      <c r="O382" s="2"/>
      <c r="P382" s="2"/>
      <c r="Q382" s="2"/>
      <c r="R382" s="2"/>
      <c r="S382" s="2"/>
      <c r="T382" s="2"/>
      <c r="U382" s="2"/>
      <c r="AI382" s="2"/>
      <c r="AJ382" s="2"/>
      <c r="AV382" s="2"/>
      <c r="AW382" s="2"/>
    </row>
    <row r="383" spans="14:49">
      <c r="N383" s="2"/>
      <c r="O383" s="2"/>
      <c r="P383" s="2"/>
      <c r="Q383" s="2"/>
      <c r="R383" s="2"/>
      <c r="S383" s="2"/>
      <c r="T383" s="2"/>
      <c r="U383" s="2"/>
      <c r="AI383" s="2"/>
      <c r="AJ383" s="2"/>
      <c r="AV383" s="2"/>
      <c r="AW383" s="2"/>
    </row>
    <row r="384" spans="14:49">
      <c r="N384" s="2"/>
      <c r="O384" s="2"/>
      <c r="P384" s="2"/>
      <c r="Q384" s="2"/>
      <c r="R384" s="2"/>
      <c r="S384" s="2"/>
      <c r="T384" s="2"/>
      <c r="U384" s="2"/>
      <c r="AI384" s="2"/>
      <c r="AJ384" s="2"/>
      <c r="AV384" s="2"/>
      <c r="AW384" s="2"/>
    </row>
    <row r="385" spans="14:49">
      <c r="N385" s="2"/>
      <c r="O385" s="2"/>
      <c r="P385" s="2"/>
      <c r="Q385" s="2"/>
      <c r="R385" s="2"/>
      <c r="S385" s="2"/>
      <c r="T385" s="2"/>
      <c r="U385" s="2"/>
      <c r="AI385" s="2"/>
      <c r="AJ385" s="2"/>
      <c r="AV385" s="2"/>
      <c r="AW385" s="2"/>
    </row>
    <row r="386" spans="14:49">
      <c r="N386" s="2"/>
      <c r="O386" s="2"/>
      <c r="P386" s="2"/>
      <c r="Q386" s="2"/>
      <c r="R386" s="2"/>
      <c r="S386" s="2"/>
      <c r="T386" s="2"/>
      <c r="U386" s="2"/>
      <c r="AI386" s="2"/>
      <c r="AJ386" s="2"/>
      <c r="AV386" s="2"/>
      <c r="AW386" s="2"/>
    </row>
    <row r="387" spans="14:49">
      <c r="N387" s="2"/>
      <c r="O387" s="2"/>
      <c r="P387" s="2"/>
      <c r="Q387" s="2"/>
      <c r="R387" s="2"/>
      <c r="S387" s="2"/>
      <c r="T387" s="2"/>
      <c r="U387" s="2"/>
      <c r="AI387" s="2"/>
      <c r="AJ387" s="2"/>
      <c r="AV387" s="2"/>
      <c r="AW387" s="2"/>
    </row>
    <row r="388" spans="14:49">
      <c r="N388" s="2"/>
      <c r="O388" s="2"/>
      <c r="P388" s="2"/>
      <c r="Q388" s="2"/>
      <c r="R388" s="2"/>
      <c r="S388" s="2"/>
      <c r="T388" s="2"/>
      <c r="U388" s="2"/>
      <c r="AI388" s="2"/>
      <c r="AJ388" s="2"/>
      <c r="AV388" s="2"/>
      <c r="AW388" s="2"/>
    </row>
    <row r="389" spans="14:49">
      <c r="N389" s="2"/>
      <c r="O389" s="2"/>
      <c r="P389" s="2"/>
      <c r="Q389" s="2"/>
      <c r="R389" s="2"/>
      <c r="S389" s="2"/>
      <c r="T389" s="2"/>
      <c r="U389" s="2"/>
      <c r="AI389" s="2"/>
      <c r="AJ389" s="2"/>
      <c r="AV389" s="2"/>
      <c r="AW389" s="2"/>
    </row>
    <row r="390" spans="14:49">
      <c r="N390" s="2"/>
      <c r="O390" s="2"/>
      <c r="P390" s="2"/>
      <c r="Q390" s="2"/>
      <c r="R390" s="2"/>
      <c r="S390" s="2"/>
      <c r="T390" s="2"/>
      <c r="U390" s="2"/>
      <c r="AI390" s="2"/>
      <c r="AJ390" s="2"/>
      <c r="AV390" s="2"/>
      <c r="AW390" s="2"/>
    </row>
    <row r="391" spans="14:49">
      <c r="N391" s="2"/>
      <c r="O391" s="2"/>
      <c r="P391" s="2"/>
      <c r="Q391" s="2"/>
      <c r="R391" s="2"/>
      <c r="S391" s="2"/>
      <c r="T391" s="2"/>
      <c r="U391" s="2"/>
      <c r="AI391" s="2"/>
      <c r="AJ391" s="2"/>
      <c r="AV391" s="2"/>
      <c r="AW391" s="2"/>
    </row>
    <row r="392" spans="14:49">
      <c r="N392" s="2"/>
      <c r="O392" s="2"/>
      <c r="P392" s="2"/>
      <c r="Q392" s="2"/>
      <c r="R392" s="2"/>
      <c r="S392" s="2"/>
      <c r="T392" s="2"/>
      <c r="U392" s="2"/>
      <c r="AI392" s="2"/>
      <c r="AJ392" s="2"/>
      <c r="AV392" s="2"/>
      <c r="AW392" s="2"/>
    </row>
    <row r="393" spans="14:49">
      <c r="N393" s="2"/>
      <c r="O393" s="2"/>
      <c r="P393" s="2"/>
      <c r="Q393" s="2"/>
      <c r="R393" s="2"/>
      <c r="S393" s="2"/>
      <c r="T393" s="2"/>
      <c r="U393" s="2"/>
      <c r="AI393" s="2"/>
      <c r="AJ393" s="2"/>
      <c r="AV393" s="2"/>
      <c r="AW393" s="2"/>
    </row>
    <row r="394" spans="14:49">
      <c r="N394" s="2"/>
      <c r="O394" s="2"/>
      <c r="P394" s="2"/>
      <c r="Q394" s="2"/>
      <c r="R394" s="2"/>
      <c r="S394" s="2"/>
      <c r="T394" s="2"/>
      <c r="U394" s="2"/>
      <c r="AI394" s="2"/>
      <c r="AJ394" s="2"/>
      <c r="AV394" s="2"/>
      <c r="AW394" s="2"/>
    </row>
    <row r="395" spans="14:49">
      <c r="N395" s="2"/>
      <c r="O395" s="2"/>
      <c r="P395" s="2"/>
      <c r="Q395" s="2"/>
      <c r="R395" s="2"/>
      <c r="S395" s="2"/>
      <c r="T395" s="2"/>
      <c r="U395" s="2"/>
      <c r="AI395" s="2"/>
      <c r="AJ395" s="2"/>
      <c r="AV395" s="2"/>
      <c r="AW395" s="2"/>
    </row>
    <row r="396" spans="14:49">
      <c r="N396" s="2"/>
      <c r="O396" s="2"/>
      <c r="P396" s="2"/>
      <c r="Q396" s="2"/>
      <c r="R396" s="2"/>
      <c r="S396" s="2"/>
      <c r="T396" s="2"/>
      <c r="U396" s="2"/>
      <c r="AI396" s="2"/>
      <c r="AJ396" s="2"/>
      <c r="AV396" s="2"/>
      <c r="AW396" s="2"/>
    </row>
    <row r="397" spans="14:49">
      <c r="N397" s="2"/>
      <c r="O397" s="2"/>
      <c r="P397" s="2"/>
      <c r="Q397" s="2"/>
      <c r="R397" s="2"/>
      <c r="S397" s="2"/>
      <c r="T397" s="2"/>
      <c r="U397" s="2"/>
      <c r="AI397" s="2"/>
      <c r="AJ397" s="2"/>
      <c r="AV397" s="2"/>
      <c r="AW397" s="2"/>
    </row>
    <row r="398" spans="14:49">
      <c r="N398" s="2"/>
      <c r="O398" s="2"/>
      <c r="P398" s="2"/>
      <c r="Q398" s="2"/>
      <c r="R398" s="2"/>
      <c r="S398" s="2"/>
      <c r="T398" s="2"/>
      <c r="U398" s="2"/>
      <c r="AI398" s="2"/>
      <c r="AJ398" s="2"/>
      <c r="AV398" s="2"/>
      <c r="AW398" s="2"/>
    </row>
    <row r="399" spans="14:49">
      <c r="N399" s="2"/>
      <c r="O399" s="2"/>
      <c r="P399" s="2"/>
      <c r="Q399" s="2"/>
      <c r="R399" s="2"/>
      <c r="S399" s="2"/>
      <c r="T399" s="2"/>
      <c r="U399" s="2"/>
      <c r="AI399" s="2"/>
      <c r="AJ399" s="2"/>
      <c r="AV399" s="2"/>
      <c r="AW399" s="2"/>
    </row>
    <row r="400" spans="14:49">
      <c r="N400" s="2"/>
      <c r="O400" s="2"/>
      <c r="P400" s="2"/>
      <c r="Q400" s="2"/>
      <c r="R400" s="2"/>
      <c r="S400" s="2"/>
      <c r="T400" s="2"/>
      <c r="U400" s="2"/>
      <c r="AI400" s="2"/>
      <c r="AJ400" s="2"/>
      <c r="AV400" s="2"/>
      <c r="AW400" s="2"/>
    </row>
    <row r="401" spans="14:49">
      <c r="N401" s="2"/>
      <c r="O401" s="2"/>
      <c r="P401" s="2"/>
      <c r="Q401" s="2"/>
      <c r="R401" s="2"/>
      <c r="S401" s="2"/>
      <c r="T401" s="2"/>
      <c r="U401" s="2"/>
      <c r="AI401" s="2"/>
      <c r="AJ401" s="2"/>
      <c r="AV401" s="2"/>
      <c r="AW401" s="2"/>
    </row>
    <row r="402" spans="14:49">
      <c r="N402" s="2"/>
      <c r="O402" s="2"/>
      <c r="P402" s="2"/>
      <c r="Q402" s="2"/>
      <c r="R402" s="2"/>
      <c r="S402" s="2"/>
      <c r="T402" s="2"/>
      <c r="U402" s="2"/>
      <c r="AI402" s="2"/>
      <c r="AJ402" s="2"/>
      <c r="AV402" s="2"/>
      <c r="AW402" s="2"/>
    </row>
    <row r="403" spans="14:49">
      <c r="N403" s="2"/>
      <c r="O403" s="2"/>
      <c r="P403" s="2"/>
      <c r="Q403" s="2"/>
      <c r="R403" s="2"/>
      <c r="S403" s="2"/>
      <c r="T403" s="2"/>
      <c r="U403" s="2"/>
      <c r="AI403" s="2"/>
      <c r="AJ403" s="2"/>
      <c r="AV403" s="2"/>
      <c r="AW403" s="2"/>
    </row>
    <row r="404" spans="14:49">
      <c r="N404" s="2"/>
      <c r="O404" s="2"/>
      <c r="P404" s="2"/>
      <c r="Q404" s="2"/>
      <c r="R404" s="2"/>
      <c r="S404" s="2"/>
      <c r="T404" s="2"/>
      <c r="U404" s="2"/>
      <c r="AI404" s="2"/>
      <c r="AJ404" s="2"/>
      <c r="AV404" s="2"/>
      <c r="AW404" s="2"/>
    </row>
    <row r="405" spans="14:49">
      <c r="N405" s="2"/>
      <c r="O405" s="2"/>
      <c r="P405" s="2"/>
      <c r="Q405" s="2"/>
      <c r="R405" s="2"/>
      <c r="S405" s="2"/>
      <c r="T405" s="2"/>
      <c r="U405" s="2"/>
      <c r="AI405" s="2"/>
      <c r="AJ405" s="2"/>
      <c r="AV405" s="2"/>
      <c r="AW405" s="2"/>
    </row>
    <row r="406" spans="14:49">
      <c r="N406" s="2"/>
      <c r="O406" s="2"/>
      <c r="P406" s="2"/>
      <c r="Q406" s="2"/>
      <c r="R406" s="2"/>
      <c r="S406" s="2"/>
      <c r="T406" s="2"/>
      <c r="U406" s="2"/>
      <c r="AI406" s="2"/>
      <c r="AJ406" s="2"/>
      <c r="AV406" s="2"/>
      <c r="AW406" s="2"/>
    </row>
    <row r="407" spans="14:49">
      <c r="N407" s="2"/>
      <c r="O407" s="2"/>
      <c r="P407" s="2"/>
      <c r="Q407" s="2"/>
      <c r="R407" s="2"/>
      <c r="S407" s="2"/>
      <c r="T407" s="2"/>
      <c r="U407" s="2"/>
      <c r="AI407" s="2"/>
      <c r="AJ407" s="2"/>
      <c r="AV407" s="2"/>
      <c r="AW407" s="2"/>
    </row>
    <row r="408" spans="14:49">
      <c r="N408" s="2"/>
      <c r="O408" s="2"/>
      <c r="P408" s="2"/>
      <c r="Q408" s="2"/>
      <c r="R408" s="2"/>
      <c r="S408" s="2"/>
      <c r="T408" s="2"/>
      <c r="U408" s="2"/>
      <c r="AI408" s="2"/>
      <c r="AJ408" s="2"/>
      <c r="AV408" s="2"/>
      <c r="AW408" s="2"/>
    </row>
    <row r="409" spans="14:49">
      <c r="N409" s="2"/>
      <c r="O409" s="2"/>
      <c r="P409" s="2"/>
      <c r="Q409" s="2"/>
      <c r="R409" s="2"/>
      <c r="S409" s="2"/>
      <c r="T409" s="2"/>
      <c r="U409" s="2"/>
      <c r="AI409" s="2"/>
      <c r="AJ409" s="2"/>
      <c r="AV409" s="2"/>
      <c r="AW409" s="2"/>
    </row>
    <row r="410" spans="14:49">
      <c r="N410" s="2"/>
      <c r="O410" s="2"/>
      <c r="P410" s="2"/>
      <c r="Q410" s="2"/>
      <c r="R410" s="2"/>
      <c r="S410" s="2"/>
      <c r="T410" s="2"/>
      <c r="U410" s="2"/>
      <c r="AI410" s="2"/>
      <c r="AJ410" s="2"/>
      <c r="AV410" s="2"/>
      <c r="AW410" s="2"/>
    </row>
    <row r="411" spans="14:49">
      <c r="N411" s="2"/>
      <c r="O411" s="2"/>
      <c r="P411" s="2"/>
      <c r="Q411" s="2"/>
      <c r="R411" s="2"/>
      <c r="S411" s="2"/>
      <c r="T411" s="2"/>
      <c r="U411" s="2"/>
      <c r="AI411" s="2"/>
      <c r="AJ411" s="2"/>
      <c r="AV411" s="2"/>
      <c r="AW411" s="2"/>
    </row>
    <row r="412" spans="14:49">
      <c r="N412" s="2"/>
      <c r="O412" s="2"/>
      <c r="P412" s="2"/>
      <c r="Q412" s="2"/>
      <c r="R412" s="2"/>
      <c r="S412" s="2"/>
      <c r="T412" s="2"/>
      <c r="U412" s="2"/>
      <c r="AI412" s="2"/>
      <c r="AJ412" s="2"/>
      <c r="AV412" s="2"/>
      <c r="AW412" s="2"/>
    </row>
    <row r="413" spans="14:49">
      <c r="N413" s="2"/>
      <c r="O413" s="2"/>
      <c r="P413" s="2"/>
      <c r="Q413" s="2"/>
      <c r="R413" s="2"/>
      <c r="S413" s="2"/>
      <c r="T413" s="2"/>
      <c r="U413" s="2"/>
      <c r="AI413" s="2"/>
      <c r="AJ413" s="2"/>
      <c r="AV413" s="2"/>
      <c r="AW413" s="2"/>
    </row>
    <row r="414" spans="14:49">
      <c r="N414" s="2"/>
      <c r="O414" s="2"/>
      <c r="P414" s="2"/>
      <c r="Q414" s="2"/>
      <c r="R414" s="2"/>
      <c r="S414" s="2"/>
      <c r="T414" s="2"/>
      <c r="U414" s="2"/>
      <c r="AI414" s="2"/>
      <c r="AJ414" s="2"/>
      <c r="AV414" s="2"/>
      <c r="AW414" s="2"/>
    </row>
    <row r="415" spans="14:49">
      <c r="N415" s="2"/>
      <c r="O415" s="2"/>
      <c r="P415" s="2"/>
      <c r="Q415" s="2"/>
      <c r="R415" s="2"/>
      <c r="S415" s="2"/>
      <c r="T415" s="2"/>
      <c r="U415" s="2"/>
      <c r="AI415" s="2"/>
      <c r="AJ415" s="2"/>
      <c r="AV415" s="2"/>
      <c r="AW415" s="2"/>
    </row>
    <row r="416" spans="14:49">
      <c r="N416" s="2"/>
      <c r="O416" s="2"/>
      <c r="P416" s="2"/>
      <c r="Q416" s="2"/>
      <c r="R416" s="2"/>
      <c r="S416" s="2"/>
      <c r="T416" s="2"/>
      <c r="U416" s="2"/>
      <c r="AI416" s="2"/>
      <c r="AJ416" s="2"/>
      <c r="AV416" s="2"/>
      <c r="AW416" s="2"/>
    </row>
    <row r="417" spans="14:49">
      <c r="N417" s="2"/>
      <c r="O417" s="2"/>
      <c r="P417" s="2"/>
      <c r="Q417" s="2"/>
      <c r="R417" s="2"/>
      <c r="S417" s="2"/>
      <c r="T417" s="2"/>
      <c r="U417" s="2"/>
      <c r="AI417" s="2"/>
      <c r="AJ417" s="2"/>
      <c r="AV417" s="2"/>
      <c r="AW417" s="2"/>
    </row>
    <row r="418" spans="14:49">
      <c r="N418" s="2"/>
      <c r="O418" s="2"/>
      <c r="P418" s="2"/>
      <c r="Q418" s="2"/>
      <c r="R418" s="2"/>
      <c r="S418" s="2"/>
      <c r="T418" s="2"/>
      <c r="U418" s="2"/>
      <c r="AI418" s="2"/>
      <c r="AJ418" s="2"/>
      <c r="AV418" s="2"/>
      <c r="AW418" s="2"/>
    </row>
    <row r="419" spans="14:49">
      <c r="N419" s="2"/>
      <c r="O419" s="2"/>
      <c r="P419" s="2"/>
      <c r="Q419" s="2"/>
      <c r="R419" s="2"/>
      <c r="S419" s="2"/>
      <c r="T419" s="2"/>
      <c r="U419" s="2"/>
      <c r="AI419" s="2"/>
      <c r="AJ419" s="2"/>
      <c r="AV419" s="2"/>
      <c r="AW419" s="2"/>
    </row>
    <row r="420" spans="14:49">
      <c r="N420" s="2"/>
      <c r="O420" s="2"/>
      <c r="P420" s="2"/>
      <c r="Q420" s="2"/>
      <c r="R420" s="2"/>
      <c r="S420" s="2"/>
      <c r="T420" s="2"/>
      <c r="U420" s="2"/>
      <c r="AI420" s="2"/>
      <c r="AJ420" s="2"/>
      <c r="AV420" s="2"/>
      <c r="AW420" s="2"/>
    </row>
    <row r="421" spans="14:49">
      <c r="N421" s="2"/>
      <c r="O421" s="2"/>
      <c r="P421" s="2"/>
      <c r="Q421" s="2"/>
      <c r="R421" s="2"/>
      <c r="S421" s="2"/>
      <c r="T421" s="2"/>
      <c r="U421" s="2"/>
      <c r="AI421" s="2"/>
      <c r="AJ421" s="2"/>
      <c r="AV421" s="2"/>
      <c r="AW421" s="2"/>
    </row>
    <row r="422" spans="14:49">
      <c r="N422" s="2"/>
      <c r="O422" s="2"/>
      <c r="P422" s="2"/>
      <c r="Q422" s="2"/>
      <c r="R422" s="2"/>
      <c r="S422" s="2"/>
      <c r="T422" s="2"/>
      <c r="U422" s="2"/>
      <c r="AI422" s="2"/>
      <c r="AJ422" s="2"/>
      <c r="AV422" s="2"/>
      <c r="AW422" s="2"/>
    </row>
    <row r="423" spans="14:49">
      <c r="N423" s="2"/>
      <c r="O423" s="2"/>
      <c r="P423" s="2"/>
      <c r="Q423" s="2"/>
      <c r="R423" s="2"/>
      <c r="S423" s="2"/>
      <c r="T423" s="2"/>
      <c r="U423" s="2"/>
      <c r="AI423" s="2"/>
      <c r="AJ423" s="2"/>
      <c r="AV423" s="2"/>
      <c r="AW423" s="2"/>
    </row>
    <row r="424" spans="14:49">
      <c r="N424" s="2"/>
      <c r="O424" s="2"/>
      <c r="P424" s="2"/>
      <c r="Q424" s="2"/>
      <c r="R424" s="2"/>
      <c r="S424" s="2"/>
      <c r="T424" s="2"/>
      <c r="U424" s="2"/>
      <c r="AI424" s="2"/>
      <c r="AJ424" s="2"/>
      <c r="AV424" s="2"/>
      <c r="AW424" s="2"/>
    </row>
    <row r="425" spans="14:49">
      <c r="N425" s="2"/>
      <c r="O425" s="2"/>
      <c r="P425" s="2"/>
      <c r="Q425" s="2"/>
      <c r="R425" s="2"/>
      <c r="S425" s="2"/>
      <c r="T425" s="2"/>
      <c r="U425" s="2"/>
      <c r="AI425" s="2"/>
      <c r="AJ425" s="2"/>
      <c r="AV425" s="2"/>
      <c r="AW425" s="2"/>
    </row>
    <row r="426" spans="14:49">
      <c r="N426" s="2"/>
      <c r="O426" s="2"/>
      <c r="P426" s="2"/>
      <c r="Q426" s="2"/>
      <c r="R426" s="2"/>
      <c r="S426" s="2"/>
      <c r="T426" s="2"/>
      <c r="U426" s="2"/>
      <c r="AI426" s="2"/>
      <c r="AJ426" s="2"/>
      <c r="AV426" s="2"/>
      <c r="AW426" s="2"/>
    </row>
    <row r="427" spans="14:49">
      <c r="N427" s="2"/>
      <c r="O427" s="2"/>
      <c r="P427" s="2"/>
      <c r="Q427" s="2"/>
      <c r="R427" s="2"/>
      <c r="S427" s="2"/>
      <c r="T427" s="2"/>
      <c r="U427" s="2"/>
      <c r="AI427" s="2"/>
      <c r="AJ427" s="2"/>
      <c r="AV427" s="2"/>
      <c r="AW427" s="2"/>
    </row>
    <row r="428" spans="14:49">
      <c r="N428" s="2"/>
      <c r="O428" s="2"/>
      <c r="P428" s="2"/>
      <c r="Q428" s="2"/>
      <c r="R428" s="2"/>
      <c r="S428" s="2"/>
      <c r="T428" s="2"/>
      <c r="U428" s="2"/>
      <c r="AI428" s="2"/>
      <c r="AJ428" s="2"/>
      <c r="AV428" s="2"/>
      <c r="AW428" s="2"/>
    </row>
    <row r="429" spans="14:49">
      <c r="N429" s="2"/>
      <c r="O429" s="2"/>
      <c r="P429" s="2"/>
      <c r="Q429" s="2"/>
      <c r="R429" s="2"/>
      <c r="S429" s="2"/>
      <c r="T429" s="2"/>
      <c r="U429" s="2"/>
      <c r="AI429" s="2"/>
      <c r="AJ429" s="2"/>
      <c r="AV429" s="2"/>
      <c r="AW429" s="2"/>
    </row>
    <row r="430" spans="14:49">
      <c r="N430" s="2"/>
      <c r="O430" s="2"/>
      <c r="P430" s="2"/>
      <c r="Q430" s="2"/>
      <c r="R430" s="2"/>
      <c r="S430" s="2"/>
      <c r="T430" s="2"/>
      <c r="U430" s="2"/>
      <c r="AI430" s="2"/>
      <c r="AJ430" s="2"/>
      <c r="AV430" s="2"/>
      <c r="AW430" s="2"/>
    </row>
    <row r="431" spans="14:49">
      <c r="N431" s="2"/>
      <c r="O431" s="2"/>
      <c r="P431" s="2"/>
      <c r="Q431" s="2"/>
      <c r="R431" s="2"/>
      <c r="S431" s="2"/>
      <c r="T431" s="2"/>
      <c r="U431" s="2"/>
      <c r="AI431" s="2"/>
      <c r="AJ431" s="2"/>
      <c r="AV431" s="2"/>
      <c r="AW431" s="2"/>
    </row>
    <row r="432" spans="14:49">
      <c r="N432" s="2"/>
      <c r="O432" s="2"/>
      <c r="P432" s="2"/>
      <c r="Q432" s="2"/>
      <c r="R432" s="2"/>
      <c r="S432" s="2"/>
      <c r="T432" s="2"/>
      <c r="U432" s="2"/>
      <c r="AI432" s="2"/>
      <c r="AJ432" s="2"/>
      <c r="AV432" s="2"/>
      <c r="AW432" s="2"/>
    </row>
    <row r="433" spans="14:49">
      <c r="N433" s="2"/>
      <c r="O433" s="2"/>
      <c r="P433" s="2"/>
      <c r="Q433" s="2"/>
      <c r="R433" s="2"/>
      <c r="S433" s="2"/>
      <c r="T433" s="2"/>
      <c r="U433" s="2"/>
      <c r="AI433" s="2"/>
      <c r="AJ433" s="2"/>
      <c r="AV433" s="2"/>
      <c r="AW433" s="2"/>
    </row>
    <row r="434" spans="14:49">
      <c r="N434" s="2"/>
      <c r="O434" s="2"/>
      <c r="P434" s="2"/>
      <c r="Q434" s="2"/>
      <c r="R434" s="2"/>
      <c r="S434" s="2"/>
      <c r="T434" s="2"/>
      <c r="U434" s="2"/>
      <c r="AI434" s="2"/>
      <c r="AJ434" s="2"/>
      <c r="AV434" s="2"/>
      <c r="AW434" s="2"/>
    </row>
    <row r="435" spans="14:49">
      <c r="N435" s="2"/>
      <c r="O435" s="2"/>
      <c r="P435" s="2"/>
      <c r="Q435" s="2"/>
      <c r="R435" s="2"/>
      <c r="S435" s="2"/>
      <c r="T435" s="2"/>
      <c r="U435" s="2"/>
      <c r="AI435" s="2"/>
      <c r="AJ435" s="2"/>
      <c r="AV435" s="2"/>
      <c r="AW435" s="2"/>
    </row>
    <row r="436" spans="14:49">
      <c r="N436" s="2"/>
      <c r="O436" s="2"/>
      <c r="P436" s="2"/>
      <c r="Q436" s="2"/>
      <c r="R436" s="2"/>
      <c r="S436" s="2"/>
      <c r="T436" s="2"/>
      <c r="U436" s="2"/>
      <c r="AI436" s="2"/>
      <c r="AJ436" s="2"/>
      <c r="AV436" s="2"/>
      <c r="AW436" s="2"/>
    </row>
    <row r="437" spans="14:49">
      <c r="N437" s="2"/>
      <c r="O437" s="2"/>
      <c r="P437" s="2"/>
      <c r="Q437" s="2"/>
      <c r="R437" s="2"/>
      <c r="S437" s="2"/>
      <c r="T437" s="2"/>
      <c r="U437" s="2"/>
      <c r="AI437" s="2"/>
      <c r="AJ437" s="2"/>
      <c r="AV437" s="2"/>
      <c r="AW437" s="2"/>
    </row>
    <row r="438" spans="14:49">
      <c r="N438" s="2"/>
      <c r="O438" s="2"/>
      <c r="P438" s="2"/>
      <c r="Q438" s="2"/>
      <c r="R438" s="2"/>
      <c r="S438" s="2"/>
      <c r="T438" s="2"/>
      <c r="U438" s="2"/>
      <c r="AI438" s="2"/>
      <c r="AJ438" s="2"/>
      <c r="AV438" s="2"/>
      <c r="AW438" s="2"/>
    </row>
    <row r="439" spans="14:49">
      <c r="N439" s="2"/>
      <c r="O439" s="2"/>
      <c r="P439" s="2"/>
      <c r="Q439" s="2"/>
      <c r="R439" s="2"/>
      <c r="S439" s="2"/>
      <c r="T439" s="2"/>
      <c r="U439" s="2"/>
      <c r="AI439" s="2"/>
      <c r="AJ439" s="2"/>
      <c r="AV439" s="2"/>
      <c r="AW439" s="2"/>
    </row>
    <row r="440" spans="14:49">
      <c r="N440" s="2"/>
      <c r="O440" s="2"/>
      <c r="P440" s="2"/>
      <c r="Q440" s="2"/>
      <c r="R440" s="2"/>
      <c r="S440" s="2"/>
      <c r="T440" s="2"/>
      <c r="U440" s="2"/>
      <c r="AI440" s="2"/>
      <c r="AJ440" s="2"/>
      <c r="AV440" s="2"/>
      <c r="AW440" s="2"/>
    </row>
    <row r="441" spans="14:49">
      <c r="N441" s="2"/>
      <c r="O441" s="2"/>
      <c r="P441" s="2"/>
      <c r="Q441" s="2"/>
      <c r="R441" s="2"/>
      <c r="S441" s="2"/>
      <c r="T441" s="2"/>
      <c r="U441" s="2"/>
      <c r="AI441" s="2"/>
      <c r="AJ441" s="2"/>
      <c r="AV441" s="2"/>
      <c r="AW441" s="2"/>
    </row>
    <row r="442" spans="14:49">
      <c r="N442" s="2"/>
      <c r="O442" s="2"/>
      <c r="P442" s="2"/>
      <c r="Q442" s="2"/>
      <c r="R442" s="2"/>
      <c r="S442" s="2"/>
      <c r="T442" s="2"/>
      <c r="U442" s="2"/>
      <c r="AI442" s="2"/>
      <c r="AJ442" s="2"/>
      <c r="AV442" s="2"/>
      <c r="AW442" s="2"/>
    </row>
    <row r="443" spans="14:49">
      <c r="N443" s="2"/>
      <c r="O443" s="2"/>
      <c r="P443" s="2"/>
      <c r="Q443" s="2"/>
      <c r="R443" s="2"/>
      <c r="S443" s="2"/>
      <c r="T443" s="2"/>
      <c r="U443" s="2"/>
      <c r="AI443" s="2"/>
      <c r="AJ443" s="2"/>
      <c r="AV443" s="2"/>
      <c r="AW443" s="2"/>
    </row>
    <row r="444" spans="14:49">
      <c r="N444" s="2"/>
      <c r="O444" s="2"/>
      <c r="P444" s="2"/>
      <c r="Q444" s="2"/>
      <c r="R444" s="2"/>
      <c r="S444" s="2"/>
      <c r="T444" s="2"/>
      <c r="U444" s="2"/>
      <c r="AI444" s="2"/>
      <c r="AJ444" s="2"/>
      <c r="AV444" s="2"/>
      <c r="AW444" s="2"/>
    </row>
    <row r="445" spans="14:49">
      <c r="N445" s="2"/>
      <c r="O445" s="2"/>
      <c r="P445" s="2"/>
      <c r="Q445" s="2"/>
      <c r="R445" s="2"/>
      <c r="S445" s="2"/>
      <c r="T445" s="2"/>
      <c r="U445" s="2"/>
      <c r="AI445" s="2"/>
      <c r="AJ445" s="2"/>
      <c r="AV445" s="2"/>
      <c r="AW445" s="2"/>
    </row>
    <row r="446" spans="14:49">
      <c r="N446" s="2"/>
      <c r="O446" s="2"/>
      <c r="P446" s="2"/>
      <c r="Q446" s="2"/>
      <c r="R446" s="2"/>
      <c r="S446" s="2"/>
      <c r="T446" s="2"/>
      <c r="U446" s="2"/>
      <c r="AI446" s="2"/>
      <c r="AJ446" s="2"/>
      <c r="AV446" s="2"/>
      <c r="AW446" s="2"/>
    </row>
    <row r="447" spans="14:49">
      <c r="N447" s="2"/>
      <c r="O447" s="2"/>
      <c r="P447" s="2"/>
      <c r="Q447" s="2"/>
      <c r="R447" s="2"/>
      <c r="S447" s="2"/>
      <c r="T447" s="2"/>
      <c r="U447" s="2"/>
      <c r="AI447" s="2"/>
      <c r="AJ447" s="2"/>
      <c r="AV447" s="2"/>
      <c r="AW447" s="2"/>
    </row>
    <row r="448" spans="14:49">
      <c r="N448" s="2"/>
      <c r="O448" s="2"/>
      <c r="P448" s="2"/>
      <c r="Q448" s="2"/>
      <c r="R448" s="2"/>
      <c r="S448" s="2"/>
      <c r="T448" s="2"/>
      <c r="U448" s="2"/>
      <c r="AI448" s="2"/>
      <c r="AJ448" s="2"/>
      <c r="AV448" s="2"/>
      <c r="AW448" s="2"/>
    </row>
    <row r="449" spans="14:49">
      <c r="N449" s="2"/>
      <c r="O449" s="2"/>
      <c r="P449" s="2"/>
      <c r="Q449" s="2"/>
      <c r="R449" s="2"/>
      <c r="S449" s="2"/>
      <c r="T449" s="2"/>
      <c r="U449" s="2"/>
      <c r="AI449" s="2"/>
      <c r="AJ449" s="2"/>
      <c r="AV449" s="2"/>
      <c r="AW449" s="2"/>
    </row>
    <row r="450" spans="14:49">
      <c r="N450" s="2"/>
      <c r="O450" s="2"/>
      <c r="P450" s="2"/>
      <c r="Q450" s="2"/>
      <c r="R450" s="2"/>
      <c r="S450" s="2"/>
      <c r="T450" s="2"/>
      <c r="U450" s="2"/>
      <c r="AI450" s="2"/>
      <c r="AJ450" s="2"/>
      <c r="AV450" s="2"/>
      <c r="AW450" s="2"/>
    </row>
    <row r="451" spans="14:49">
      <c r="N451" s="2"/>
      <c r="O451" s="2"/>
      <c r="P451" s="2"/>
      <c r="Q451" s="2"/>
      <c r="R451" s="2"/>
      <c r="S451" s="2"/>
      <c r="T451" s="2"/>
      <c r="U451" s="2"/>
      <c r="AI451" s="2"/>
      <c r="AJ451" s="2"/>
      <c r="AV451" s="2"/>
      <c r="AW451" s="2"/>
    </row>
    <row r="452" spans="14:49">
      <c r="N452" s="2"/>
      <c r="O452" s="2"/>
      <c r="P452" s="2"/>
      <c r="Q452" s="2"/>
      <c r="R452" s="2"/>
      <c r="S452" s="2"/>
      <c r="T452" s="2"/>
      <c r="U452" s="2"/>
      <c r="AI452" s="2"/>
      <c r="AJ452" s="2"/>
      <c r="AV452" s="2"/>
      <c r="AW452" s="2"/>
    </row>
    <row r="453" spans="14:49">
      <c r="N453" s="2"/>
      <c r="O453" s="2"/>
      <c r="P453" s="2"/>
      <c r="Q453" s="2"/>
      <c r="R453" s="2"/>
      <c r="S453" s="2"/>
      <c r="T453" s="2"/>
      <c r="U453" s="2"/>
      <c r="AI453" s="2"/>
      <c r="AJ453" s="2"/>
      <c r="AV453" s="2"/>
      <c r="AW453" s="2"/>
    </row>
    <row r="454" spans="14:49">
      <c r="N454" s="2"/>
      <c r="O454" s="2"/>
      <c r="P454" s="2"/>
      <c r="Q454" s="2"/>
      <c r="R454" s="2"/>
      <c r="S454" s="2"/>
      <c r="T454" s="2"/>
      <c r="U454" s="2"/>
      <c r="AI454" s="2"/>
      <c r="AJ454" s="2"/>
      <c r="AV454" s="2"/>
      <c r="AW454" s="2"/>
    </row>
    <row r="455" spans="14:49">
      <c r="N455" s="2"/>
      <c r="O455" s="2"/>
      <c r="P455" s="2"/>
      <c r="Q455" s="2"/>
      <c r="R455" s="2"/>
      <c r="S455" s="2"/>
      <c r="T455" s="2"/>
      <c r="U455" s="2"/>
      <c r="AI455" s="2"/>
      <c r="AJ455" s="2"/>
      <c r="AV455" s="2"/>
      <c r="AW455" s="2"/>
    </row>
    <row r="456" spans="14:49">
      <c r="N456" s="2"/>
      <c r="O456" s="2"/>
      <c r="P456" s="2"/>
      <c r="Q456" s="2"/>
      <c r="R456" s="2"/>
      <c r="S456" s="2"/>
      <c r="T456" s="2"/>
      <c r="U456" s="2"/>
      <c r="AI456" s="2"/>
      <c r="AJ456" s="2"/>
      <c r="AV456" s="2"/>
      <c r="AW456" s="2"/>
    </row>
    <row r="457" spans="14:49">
      <c r="N457" s="2"/>
      <c r="O457" s="2"/>
      <c r="P457" s="2"/>
      <c r="Q457" s="2"/>
      <c r="R457" s="2"/>
      <c r="S457" s="2"/>
      <c r="T457" s="2"/>
      <c r="U457" s="2"/>
      <c r="AI457" s="2"/>
      <c r="AJ457" s="2"/>
      <c r="AV457" s="2"/>
      <c r="AW457" s="2"/>
    </row>
    <row r="458" spans="14:49">
      <c r="N458" s="2"/>
      <c r="O458" s="2"/>
      <c r="P458" s="2"/>
      <c r="Q458" s="2"/>
      <c r="R458" s="2"/>
      <c r="S458" s="2"/>
      <c r="T458" s="2"/>
      <c r="U458" s="2"/>
      <c r="AI458" s="2"/>
      <c r="AJ458" s="2"/>
      <c r="AV458" s="2"/>
      <c r="AW458" s="2"/>
    </row>
    <row r="459" spans="14:49">
      <c r="N459" s="2"/>
      <c r="O459" s="2"/>
      <c r="P459" s="2"/>
      <c r="Q459" s="2"/>
      <c r="R459" s="2"/>
      <c r="S459" s="2"/>
      <c r="T459" s="2"/>
      <c r="U459" s="2"/>
      <c r="AI459" s="2"/>
      <c r="AJ459" s="2"/>
      <c r="AV459" s="2"/>
      <c r="AW459" s="2"/>
    </row>
    <row r="460" spans="14:49">
      <c r="N460" s="2"/>
      <c r="O460" s="2"/>
      <c r="P460" s="2"/>
      <c r="Q460" s="2"/>
      <c r="R460" s="2"/>
      <c r="S460" s="2"/>
      <c r="T460" s="2"/>
      <c r="U460" s="2"/>
      <c r="AI460" s="2"/>
      <c r="AJ460" s="2"/>
      <c r="AV460" s="2"/>
      <c r="AW460" s="2"/>
    </row>
    <row r="461" spans="14:49">
      <c r="N461" s="2"/>
      <c r="O461" s="2"/>
      <c r="P461" s="2"/>
      <c r="Q461" s="2"/>
      <c r="R461" s="2"/>
      <c r="S461" s="2"/>
      <c r="T461" s="2"/>
      <c r="U461" s="2"/>
      <c r="AI461" s="2"/>
      <c r="AJ461" s="2"/>
      <c r="AV461" s="2"/>
      <c r="AW461" s="2"/>
    </row>
    <row r="462" spans="14:49">
      <c r="N462" s="2"/>
      <c r="O462" s="2"/>
      <c r="P462" s="2"/>
      <c r="Q462" s="2"/>
      <c r="R462" s="2"/>
      <c r="S462" s="2"/>
      <c r="T462" s="2"/>
      <c r="U462" s="2"/>
      <c r="AI462" s="2"/>
      <c r="AJ462" s="2"/>
      <c r="AV462" s="2"/>
      <c r="AW462" s="2"/>
    </row>
    <row r="463" spans="14:49">
      <c r="N463" s="2"/>
      <c r="O463" s="2"/>
      <c r="P463" s="2"/>
      <c r="Q463" s="2"/>
      <c r="R463" s="2"/>
      <c r="S463" s="2"/>
      <c r="T463" s="2"/>
      <c r="U463" s="2"/>
      <c r="AI463" s="2"/>
      <c r="AJ463" s="2"/>
      <c r="AV463" s="2"/>
      <c r="AW463" s="2"/>
    </row>
    <row r="464" spans="14:49">
      <c r="N464" s="2"/>
      <c r="O464" s="2"/>
      <c r="P464" s="2"/>
      <c r="Q464" s="2"/>
      <c r="R464" s="2"/>
      <c r="S464" s="2"/>
      <c r="T464" s="2"/>
      <c r="U464" s="2"/>
      <c r="AI464" s="2"/>
      <c r="AJ464" s="2"/>
      <c r="AV464" s="2"/>
      <c r="AW464" s="2"/>
    </row>
    <row r="465" spans="14:49">
      <c r="N465" s="2"/>
      <c r="O465" s="2"/>
      <c r="P465" s="2"/>
      <c r="Q465" s="2"/>
      <c r="R465" s="2"/>
      <c r="S465" s="2"/>
      <c r="T465" s="2"/>
      <c r="U465" s="2"/>
      <c r="AI465" s="2"/>
      <c r="AJ465" s="2"/>
      <c r="AV465" s="2"/>
      <c r="AW465" s="2"/>
    </row>
    <row r="466" spans="14:49">
      <c r="N466" s="2"/>
      <c r="O466" s="2"/>
      <c r="P466" s="2"/>
      <c r="Q466" s="2"/>
      <c r="R466" s="2"/>
      <c r="S466" s="2"/>
      <c r="T466" s="2"/>
      <c r="U466" s="2"/>
      <c r="AI466" s="2"/>
      <c r="AJ466" s="2"/>
      <c r="AV466" s="2"/>
      <c r="AW466" s="2"/>
    </row>
    <row r="467" spans="14:49">
      <c r="N467" s="2"/>
      <c r="O467" s="2"/>
      <c r="P467" s="2"/>
      <c r="Q467" s="2"/>
      <c r="R467" s="2"/>
      <c r="S467" s="2"/>
      <c r="T467" s="2"/>
      <c r="U467" s="2"/>
      <c r="AI467" s="2"/>
      <c r="AJ467" s="2"/>
      <c r="AV467" s="2"/>
      <c r="AW467" s="2"/>
    </row>
    <row r="468" spans="14:49">
      <c r="N468" s="2"/>
      <c r="O468" s="2"/>
      <c r="P468" s="2"/>
      <c r="Q468" s="2"/>
      <c r="R468" s="2"/>
      <c r="S468" s="2"/>
      <c r="T468" s="2"/>
      <c r="U468" s="2"/>
      <c r="AI468" s="2"/>
      <c r="AJ468" s="2"/>
      <c r="AV468" s="2"/>
      <c r="AW468" s="2"/>
    </row>
    <row r="469" spans="14:49">
      <c r="N469" s="2"/>
      <c r="O469" s="2"/>
      <c r="P469" s="2"/>
      <c r="Q469" s="2"/>
      <c r="R469" s="2"/>
      <c r="S469" s="2"/>
      <c r="T469" s="2"/>
      <c r="U469" s="2"/>
      <c r="AI469" s="2"/>
      <c r="AJ469" s="2"/>
      <c r="AV469" s="2"/>
      <c r="AW469" s="2"/>
    </row>
    <row r="470" spans="14:49">
      <c r="N470" s="2"/>
      <c r="O470" s="2"/>
      <c r="P470" s="2"/>
      <c r="Q470" s="2"/>
      <c r="R470" s="2"/>
      <c r="S470" s="2"/>
      <c r="T470" s="2"/>
      <c r="U470" s="2"/>
      <c r="AI470" s="2"/>
      <c r="AJ470" s="2"/>
      <c r="AV470" s="2"/>
      <c r="AW470" s="2"/>
    </row>
    <row r="471" spans="14:49">
      <c r="N471" s="2"/>
      <c r="O471" s="2"/>
      <c r="P471" s="2"/>
      <c r="Q471" s="2"/>
      <c r="R471" s="2"/>
      <c r="S471" s="2"/>
      <c r="T471" s="2"/>
      <c r="U471" s="2"/>
      <c r="AI471" s="2"/>
      <c r="AJ471" s="2"/>
      <c r="AV471" s="2"/>
      <c r="AW471" s="2"/>
    </row>
    <row r="472" spans="14:49">
      <c r="N472" s="2"/>
      <c r="O472" s="2"/>
      <c r="P472" s="2"/>
      <c r="Q472" s="2"/>
      <c r="R472" s="2"/>
      <c r="S472" s="2"/>
      <c r="T472" s="2"/>
      <c r="U472" s="2"/>
      <c r="AI472" s="2"/>
      <c r="AJ472" s="2"/>
      <c r="AV472" s="2"/>
      <c r="AW472" s="2"/>
    </row>
    <row r="473" spans="14:49">
      <c r="N473" s="2"/>
      <c r="O473" s="2"/>
      <c r="P473" s="2"/>
      <c r="Q473" s="2"/>
      <c r="R473" s="2"/>
      <c r="S473" s="2"/>
      <c r="T473" s="2"/>
      <c r="U473" s="2"/>
      <c r="AI473" s="2"/>
      <c r="AJ473" s="2"/>
      <c r="AV473" s="2"/>
      <c r="AW473" s="2"/>
    </row>
    <row r="474" spans="14:49">
      <c r="N474" s="2"/>
      <c r="O474" s="2"/>
      <c r="P474" s="2"/>
      <c r="Q474" s="2"/>
      <c r="R474" s="2"/>
      <c r="S474" s="2"/>
      <c r="T474" s="2"/>
      <c r="U474" s="2"/>
      <c r="AI474" s="2"/>
      <c r="AJ474" s="2"/>
      <c r="AV474" s="2"/>
      <c r="AW474" s="2"/>
    </row>
    <row r="475" spans="14:49">
      <c r="N475" s="2"/>
      <c r="O475" s="2"/>
      <c r="P475" s="2"/>
      <c r="Q475" s="2"/>
      <c r="R475" s="2"/>
      <c r="S475" s="2"/>
      <c r="T475" s="2"/>
      <c r="U475" s="2"/>
      <c r="AI475" s="2"/>
      <c r="AJ475" s="2"/>
      <c r="AV475" s="2"/>
      <c r="AW475" s="2"/>
    </row>
    <row r="476" spans="14:49">
      <c r="N476" s="2"/>
      <c r="O476" s="2"/>
      <c r="P476" s="2"/>
      <c r="Q476" s="2"/>
      <c r="R476" s="2"/>
      <c r="S476" s="2"/>
      <c r="T476" s="2"/>
      <c r="U476" s="2"/>
      <c r="AI476" s="2"/>
      <c r="AJ476" s="2"/>
      <c r="AV476" s="2"/>
      <c r="AW476" s="2"/>
    </row>
    <row r="477" spans="14:49">
      <c r="N477" s="2"/>
      <c r="O477" s="2"/>
      <c r="P477" s="2"/>
      <c r="Q477" s="2"/>
      <c r="R477" s="2"/>
      <c r="S477" s="2"/>
      <c r="T477" s="2"/>
      <c r="U477" s="2"/>
      <c r="AI477" s="2"/>
      <c r="AJ477" s="2"/>
      <c r="AV477" s="2"/>
      <c r="AW477" s="2"/>
    </row>
    <row r="478" spans="14:49">
      <c r="N478" s="2"/>
      <c r="O478" s="2"/>
      <c r="P478" s="2"/>
      <c r="Q478" s="2"/>
      <c r="R478" s="2"/>
      <c r="S478" s="2"/>
      <c r="T478" s="2"/>
      <c r="U478" s="2"/>
      <c r="AI478" s="2"/>
      <c r="AJ478" s="2"/>
      <c r="AV478" s="2"/>
      <c r="AW478" s="2"/>
    </row>
    <row r="479" spans="14:49">
      <c r="N479" s="2"/>
      <c r="O479" s="2"/>
      <c r="P479" s="2"/>
      <c r="Q479" s="2"/>
      <c r="R479" s="2"/>
      <c r="S479" s="2"/>
      <c r="T479" s="2"/>
      <c r="U479" s="2"/>
      <c r="AI479" s="2"/>
      <c r="AJ479" s="2"/>
      <c r="AV479" s="2"/>
      <c r="AW479" s="2"/>
    </row>
    <row r="480" spans="14:49">
      <c r="N480" s="2"/>
      <c r="O480" s="2"/>
      <c r="P480" s="2"/>
      <c r="Q480" s="2"/>
      <c r="R480" s="2"/>
      <c r="S480" s="2"/>
      <c r="T480" s="2"/>
      <c r="U480" s="2"/>
      <c r="AI480" s="2"/>
      <c r="AJ480" s="2"/>
      <c r="AV480" s="2"/>
      <c r="AW480" s="2"/>
    </row>
    <row r="481" spans="14:49">
      <c r="N481" s="2"/>
      <c r="O481" s="2"/>
      <c r="P481" s="2"/>
      <c r="Q481" s="2"/>
      <c r="R481" s="2"/>
      <c r="S481" s="2"/>
      <c r="T481" s="2"/>
      <c r="U481" s="2"/>
      <c r="AI481" s="2"/>
      <c r="AJ481" s="2"/>
      <c r="AV481" s="2"/>
      <c r="AW481" s="2"/>
    </row>
    <row r="482" spans="14:49">
      <c r="N482" s="2"/>
      <c r="O482" s="2"/>
      <c r="P482" s="2"/>
      <c r="Q482" s="2"/>
      <c r="R482" s="2"/>
      <c r="S482" s="2"/>
      <c r="T482" s="2"/>
      <c r="U482" s="2"/>
      <c r="AI482" s="2"/>
      <c r="AJ482" s="2"/>
      <c r="AV482" s="2"/>
      <c r="AW482" s="2"/>
    </row>
    <row r="483" spans="14:49">
      <c r="N483" s="2"/>
      <c r="O483" s="2"/>
      <c r="P483" s="2"/>
      <c r="Q483" s="2"/>
      <c r="R483" s="2"/>
      <c r="S483" s="2"/>
      <c r="T483" s="2"/>
      <c r="U483" s="2"/>
      <c r="AI483" s="2"/>
      <c r="AJ483" s="2"/>
      <c r="AV483" s="2"/>
      <c r="AW483" s="2"/>
    </row>
    <row r="484" spans="14:49">
      <c r="N484" s="2"/>
      <c r="O484" s="2"/>
      <c r="P484" s="2"/>
      <c r="Q484" s="2"/>
      <c r="R484" s="2"/>
      <c r="S484" s="2"/>
      <c r="T484" s="2"/>
      <c r="U484" s="2"/>
      <c r="AI484" s="2"/>
      <c r="AJ484" s="2"/>
      <c r="AV484" s="2"/>
      <c r="AW484" s="2"/>
    </row>
    <row r="485" spans="14:49">
      <c r="N485" s="2"/>
      <c r="O485" s="2"/>
      <c r="P485" s="2"/>
      <c r="Q485" s="2"/>
      <c r="R485" s="2"/>
      <c r="S485" s="2"/>
      <c r="T485" s="2"/>
      <c r="U485" s="2"/>
      <c r="AI485" s="2"/>
      <c r="AJ485" s="2"/>
      <c r="AV485" s="2"/>
      <c r="AW485" s="2"/>
    </row>
    <row r="486" spans="14:49">
      <c r="N486" s="2"/>
      <c r="O486" s="2"/>
      <c r="P486" s="2"/>
      <c r="Q486" s="2"/>
      <c r="R486" s="2"/>
      <c r="S486" s="2"/>
      <c r="T486" s="2"/>
      <c r="U486" s="2"/>
      <c r="AI486" s="2"/>
      <c r="AJ486" s="2"/>
      <c r="AV486" s="2"/>
      <c r="AW486" s="2"/>
    </row>
    <row r="487" spans="14:49">
      <c r="N487" s="2"/>
      <c r="O487" s="2"/>
      <c r="P487" s="2"/>
      <c r="Q487" s="2"/>
      <c r="R487" s="2"/>
      <c r="S487" s="2"/>
      <c r="T487" s="2"/>
      <c r="U487" s="2"/>
      <c r="AI487" s="2"/>
      <c r="AJ487" s="2"/>
      <c r="AV487" s="2"/>
      <c r="AW487" s="2"/>
    </row>
    <row r="488" spans="14:49">
      <c r="N488" s="2"/>
      <c r="O488" s="2"/>
      <c r="P488" s="2"/>
      <c r="Q488" s="2"/>
      <c r="R488" s="2"/>
      <c r="S488" s="2"/>
      <c r="T488" s="2"/>
      <c r="U488" s="2"/>
      <c r="AI488" s="2"/>
      <c r="AJ488" s="2"/>
      <c r="AV488" s="2"/>
      <c r="AW488" s="2"/>
    </row>
    <row r="489" spans="14:49">
      <c r="N489" s="2"/>
      <c r="O489" s="2"/>
      <c r="P489" s="2"/>
      <c r="Q489" s="2"/>
      <c r="R489" s="2"/>
      <c r="S489" s="2"/>
      <c r="T489" s="2"/>
      <c r="U489" s="2"/>
      <c r="AI489" s="2"/>
      <c r="AJ489" s="2"/>
      <c r="AV489" s="2"/>
      <c r="AW489" s="2"/>
    </row>
    <row r="490" spans="14:49">
      <c r="N490" s="2"/>
      <c r="O490" s="2"/>
      <c r="P490" s="2"/>
      <c r="Q490" s="2"/>
      <c r="R490" s="2"/>
      <c r="S490" s="2"/>
      <c r="T490" s="2"/>
      <c r="U490" s="2"/>
      <c r="AI490" s="2"/>
      <c r="AJ490" s="2"/>
      <c r="AV490" s="2"/>
      <c r="AW490" s="2"/>
    </row>
    <row r="491" spans="14:49">
      <c r="N491" s="2"/>
      <c r="O491" s="2"/>
      <c r="P491" s="2"/>
      <c r="Q491" s="2"/>
      <c r="R491" s="2"/>
      <c r="S491" s="2"/>
      <c r="T491" s="2"/>
      <c r="U491" s="2"/>
      <c r="AI491" s="2"/>
      <c r="AJ491" s="2"/>
      <c r="AV491" s="2"/>
      <c r="AW491" s="2"/>
    </row>
    <row r="492" spans="14:49">
      <c r="N492" s="2"/>
      <c r="O492" s="2"/>
      <c r="P492" s="2"/>
      <c r="Q492" s="2"/>
      <c r="R492" s="2"/>
      <c r="S492" s="2"/>
      <c r="T492" s="2"/>
      <c r="U492" s="2"/>
      <c r="AI492" s="2"/>
      <c r="AJ492" s="2"/>
      <c r="AV492" s="2"/>
      <c r="AW492" s="2"/>
    </row>
    <row r="493" spans="14:49">
      <c r="N493" s="2"/>
      <c r="O493" s="2"/>
      <c r="P493" s="2"/>
      <c r="Q493" s="2"/>
      <c r="R493" s="2"/>
      <c r="S493" s="2"/>
      <c r="T493" s="2"/>
      <c r="U493" s="2"/>
      <c r="AI493" s="2"/>
      <c r="AJ493" s="2"/>
      <c r="AV493" s="2"/>
      <c r="AW493" s="2"/>
    </row>
    <row r="494" spans="14:49">
      <c r="N494" s="2"/>
      <c r="O494" s="2"/>
      <c r="P494" s="2"/>
      <c r="Q494" s="2"/>
      <c r="R494" s="2"/>
      <c r="S494" s="2"/>
      <c r="T494" s="2"/>
      <c r="U494" s="2"/>
      <c r="AI494" s="2"/>
      <c r="AJ494" s="2"/>
      <c r="AV494" s="2"/>
      <c r="AW494" s="2"/>
    </row>
    <row r="495" spans="14:49">
      <c r="N495" s="2"/>
      <c r="O495" s="2"/>
      <c r="P495" s="2"/>
      <c r="Q495" s="2"/>
      <c r="R495" s="2"/>
      <c r="S495" s="2"/>
      <c r="T495" s="2"/>
      <c r="U495" s="2"/>
      <c r="AI495" s="2"/>
      <c r="AJ495" s="2"/>
      <c r="AV495" s="2"/>
      <c r="AW495" s="2"/>
    </row>
    <row r="496" spans="14:49">
      <c r="N496" s="2"/>
      <c r="O496" s="2"/>
      <c r="P496" s="2"/>
      <c r="Q496" s="2"/>
      <c r="R496" s="2"/>
      <c r="S496" s="2"/>
      <c r="T496" s="2"/>
      <c r="U496" s="2"/>
      <c r="AI496" s="2"/>
      <c r="AJ496" s="2"/>
      <c r="AV496" s="2"/>
      <c r="AW496" s="2"/>
    </row>
    <row r="497" spans="14:49">
      <c r="N497" s="2"/>
      <c r="O497" s="2"/>
      <c r="P497" s="2"/>
      <c r="Q497" s="2"/>
      <c r="R497" s="2"/>
      <c r="S497" s="2"/>
      <c r="T497" s="2"/>
      <c r="U497" s="2"/>
      <c r="AI497" s="2"/>
      <c r="AJ497" s="2"/>
      <c r="AV497" s="2"/>
      <c r="AW497" s="2"/>
    </row>
    <row r="498" spans="14:49">
      <c r="N498" s="2"/>
      <c r="O498" s="2"/>
      <c r="P498" s="2"/>
      <c r="Q498" s="2"/>
      <c r="R498" s="2"/>
      <c r="S498" s="2"/>
      <c r="T498" s="2"/>
      <c r="U498" s="2"/>
      <c r="AI498" s="2"/>
      <c r="AJ498" s="2"/>
      <c r="AV498" s="2"/>
      <c r="AW498" s="2"/>
    </row>
    <row r="499" spans="14:49">
      <c r="N499" s="2"/>
      <c r="O499" s="2"/>
      <c r="P499" s="2"/>
      <c r="Q499" s="2"/>
      <c r="R499" s="2"/>
      <c r="S499" s="2"/>
      <c r="T499" s="2"/>
      <c r="U499" s="2"/>
      <c r="AI499" s="2"/>
      <c r="AJ499" s="2"/>
      <c r="AV499" s="2"/>
      <c r="AW499" s="2"/>
    </row>
    <row r="500" spans="14:49">
      <c r="N500" s="2"/>
      <c r="O500" s="2"/>
      <c r="P500" s="2"/>
      <c r="Q500" s="2"/>
      <c r="R500" s="2"/>
      <c r="S500" s="2"/>
      <c r="T500" s="2"/>
      <c r="U500" s="2"/>
      <c r="AI500" s="2"/>
      <c r="AJ500" s="2"/>
      <c r="AV500" s="2"/>
      <c r="AW500" s="2"/>
    </row>
    <row r="501" spans="14:49">
      <c r="N501" s="2"/>
      <c r="O501" s="2"/>
      <c r="P501" s="2"/>
      <c r="Q501" s="2"/>
      <c r="R501" s="2"/>
      <c r="S501" s="2"/>
      <c r="T501" s="2"/>
      <c r="U501" s="2"/>
      <c r="AI501" s="2"/>
      <c r="AJ501" s="2"/>
      <c r="AV501" s="2"/>
      <c r="AW501" s="2"/>
    </row>
    <row r="502" spans="14:49">
      <c r="N502" s="2"/>
      <c r="O502" s="2"/>
      <c r="P502" s="2"/>
      <c r="Q502" s="2"/>
      <c r="R502" s="2"/>
      <c r="S502" s="2"/>
      <c r="T502" s="2"/>
      <c r="U502" s="2"/>
      <c r="AI502" s="2"/>
      <c r="AJ502" s="2"/>
      <c r="AV502" s="2"/>
      <c r="AW502" s="2"/>
    </row>
    <row r="503" spans="14:49">
      <c r="N503" s="2"/>
      <c r="O503" s="2"/>
      <c r="P503" s="2"/>
      <c r="Q503" s="2"/>
      <c r="R503" s="2"/>
      <c r="S503" s="2"/>
      <c r="T503" s="2"/>
      <c r="U503" s="2"/>
      <c r="AI503" s="2"/>
      <c r="AJ503" s="2"/>
      <c r="AV503" s="2"/>
      <c r="AW503" s="2"/>
    </row>
    <row r="504" spans="14:49">
      <c r="N504" s="2"/>
      <c r="O504" s="2"/>
      <c r="P504" s="2"/>
      <c r="Q504" s="2"/>
      <c r="R504" s="2"/>
      <c r="S504" s="2"/>
      <c r="T504" s="2"/>
      <c r="U504" s="2"/>
      <c r="AI504" s="2"/>
      <c r="AJ504" s="2"/>
      <c r="AV504" s="2"/>
      <c r="AW504" s="2"/>
    </row>
    <row r="505" spans="14:49">
      <c r="N505" s="2"/>
      <c r="O505" s="2"/>
      <c r="P505" s="2"/>
      <c r="Q505" s="2"/>
      <c r="R505" s="2"/>
      <c r="S505" s="2"/>
      <c r="T505" s="2"/>
      <c r="U505" s="2"/>
      <c r="AI505" s="2"/>
      <c r="AJ505" s="2"/>
      <c r="AV505" s="2"/>
      <c r="AW505" s="2"/>
    </row>
    <row r="506" spans="14:49">
      <c r="N506" s="2"/>
      <c r="O506" s="2"/>
      <c r="P506" s="2"/>
      <c r="Q506" s="2"/>
      <c r="R506" s="2"/>
      <c r="S506" s="2"/>
      <c r="T506" s="2"/>
      <c r="U506" s="2"/>
      <c r="AI506" s="2"/>
      <c r="AJ506" s="2"/>
      <c r="AV506" s="2"/>
      <c r="AW506" s="2"/>
    </row>
    <row r="507" spans="14:49">
      <c r="N507" s="2"/>
      <c r="O507" s="2"/>
      <c r="P507" s="2"/>
      <c r="Q507" s="2"/>
      <c r="R507" s="2"/>
      <c r="S507" s="2"/>
      <c r="T507" s="2"/>
      <c r="U507" s="2"/>
      <c r="AI507" s="2"/>
      <c r="AJ507" s="2"/>
      <c r="AV507" s="2"/>
      <c r="AW507" s="2"/>
    </row>
    <row r="508" spans="14:49">
      <c r="N508" s="2"/>
      <c r="O508" s="2"/>
      <c r="P508" s="2"/>
      <c r="Q508" s="2"/>
      <c r="R508" s="2"/>
      <c r="S508" s="2"/>
      <c r="T508" s="2"/>
      <c r="U508" s="2"/>
      <c r="AI508" s="2"/>
      <c r="AJ508" s="2"/>
      <c r="AV508" s="2"/>
      <c r="AW508" s="2"/>
    </row>
    <row r="509" spans="14:49">
      <c r="N509" s="2"/>
      <c r="O509" s="2"/>
      <c r="P509" s="2"/>
      <c r="Q509" s="2"/>
      <c r="R509" s="2"/>
      <c r="S509" s="2"/>
      <c r="T509" s="2"/>
      <c r="U509" s="2"/>
      <c r="AI509" s="2"/>
      <c r="AJ509" s="2"/>
      <c r="AV509" s="2"/>
      <c r="AW509" s="2"/>
    </row>
    <row r="510" spans="14:49">
      <c r="N510" s="2"/>
      <c r="O510" s="2"/>
      <c r="P510" s="2"/>
      <c r="Q510" s="2"/>
      <c r="R510" s="2"/>
      <c r="S510" s="2"/>
      <c r="T510" s="2"/>
      <c r="U510" s="2"/>
      <c r="AI510" s="2"/>
      <c r="AJ510" s="2"/>
      <c r="AV510" s="2"/>
      <c r="AW510" s="2"/>
    </row>
    <row r="511" spans="14:49">
      <c r="N511" s="2"/>
      <c r="O511" s="2"/>
      <c r="P511" s="2"/>
      <c r="Q511" s="2"/>
      <c r="R511" s="2"/>
      <c r="S511" s="2"/>
      <c r="T511" s="2"/>
      <c r="U511" s="2"/>
      <c r="AI511" s="2"/>
      <c r="AJ511" s="2"/>
      <c r="AV511" s="2"/>
      <c r="AW511" s="2"/>
    </row>
    <row r="512" spans="14:49">
      <c r="N512" s="2"/>
      <c r="O512" s="2"/>
      <c r="P512" s="2"/>
      <c r="Q512" s="2"/>
      <c r="R512" s="2"/>
      <c r="S512" s="2"/>
      <c r="T512" s="2"/>
      <c r="U512" s="2"/>
      <c r="AI512" s="2"/>
      <c r="AJ512" s="2"/>
      <c r="AV512" s="2"/>
      <c r="AW512" s="2"/>
    </row>
    <row r="513" spans="14:49">
      <c r="N513" s="2"/>
      <c r="O513" s="2"/>
      <c r="P513" s="2"/>
      <c r="Q513" s="2"/>
      <c r="R513" s="2"/>
      <c r="S513" s="2"/>
      <c r="T513" s="2"/>
      <c r="U513" s="2"/>
      <c r="AI513" s="2"/>
      <c r="AJ513" s="2"/>
      <c r="AV513" s="2"/>
      <c r="AW513" s="2"/>
    </row>
    <row r="514" spans="14:49">
      <c r="N514" s="2"/>
      <c r="O514" s="2"/>
      <c r="P514" s="2"/>
      <c r="Q514" s="2"/>
      <c r="R514" s="2"/>
      <c r="S514" s="2"/>
      <c r="T514" s="2"/>
      <c r="U514" s="2"/>
      <c r="AI514" s="2"/>
      <c r="AJ514" s="2"/>
      <c r="AV514" s="2"/>
      <c r="AW514" s="2"/>
    </row>
    <row r="515" spans="14:49">
      <c r="N515" s="2"/>
      <c r="O515" s="2"/>
      <c r="P515" s="2"/>
      <c r="Q515" s="2"/>
      <c r="R515" s="2"/>
      <c r="S515" s="2"/>
      <c r="T515" s="2"/>
      <c r="U515" s="2"/>
      <c r="AI515" s="2"/>
      <c r="AJ515" s="2"/>
      <c r="AV515" s="2"/>
      <c r="AW515" s="2"/>
    </row>
    <row r="516" spans="14:49">
      <c r="N516" s="2"/>
      <c r="O516" s="2"/>
      <c r="P516" s="2"/>
      <c r="Q516" s="2"/>
      <c r="R516" s="2"/>
      <c r="S516" s="2"/>
      <c r="T516" s="2"/>
      <c r="U516" s="2"/>
      <c r="AI516" s="2"/>
      <c r="AJ516" s="2"/>
      <c r="AV516" s="2"/>
      <c r="AW516" s="2"/>
    </row>
    <row r="517" spans="14:49">
      <c r="N517" s="2"/>
      <c r="O517" s="2"/>
      <c r="P517" s="2"/>
      <c r="Q517" s="2"/>
      <c r="R517" s="2"/>
      <c r="S517" s="2"/>
      <c r="T517" s="2"/>
      <c r="U517" s="2"/>
      <c r="AI517" s="2"/>
      <c r="AJ517" s="2"/>
      <c r="AV517" s="2"/>
      <c r="AW517" s="2"/>
    </row>
    <row r="518" spans="14:49">
      <c r="N518" s="2"/>
      <c r="O518" s="2"/>
      <c r="P518" s="2"/>
      <c r="Q518" s="2"/>
      <c r="R518" s="2"/>
      <c r="S518" s="2"/>
      <c r="T518" s="2"/>
      <c r="U518" s="2"/>
      <c r="AI518" s="2"/>
      <c r="AJ518" s="2"/>
      <c r="AV518" s="2"/>
      <c r="AW518" s="2"/>
    </row>
    <row r="519" spans="14:49">
      <c r="N519" s="2"/>
      <c r="O519" s="2"/>
      <c r="P519" s="2"/>
      <c r="Q519" s="2"/>
      <c r="R519" s="2"/>
      <c r="S519" s="2"/>
      <c r="T519" s="2"/>
      <c r="U519" s="2"/>
      <c r="AI519" s="2"/>
      <c r="AJ519" s="2"/>
      <c r="AV519" s="2"/>
      <c r="AW519" s="2"/>
    </row>
    <row r="520" spans="14:49">
      <c r="N520" s="2"/>
      <c r="O520" s="2"/>
      <c r="P520" s="2"/>
      <c r="Q520" s="2"/>
      <c r="R520" s="2"/>
      <c r="S520" s="2"/>
      <c r="T520" s="2"/>
      <c r="U520" s="2"/>
      <c r="AI520" s="2"/>
      <c r="AJ520" s="2"/>
      <c r="AV520" s="2"/>
      <c r="AW520" s="2"/>
    </row>
    <row r="521" spans="14:49">
      <c r="N521" s="2"/>
      <c r="O521" s="2"/>
      <c r="P521" s="2"/>
      <c r="Q521" s="2"/>
      <c r="R521" s="2"/>
      <c r="S521" s="2"/>
      <c r="T521" s="2"/>
      <c r="U521" s="2"/>
      <c r="AI521" s="2"/>
      <c r="AJ521" s="2"/>
      <c r="AV521" s="2"/>
      <c r="AW521" s="2"/>
    </row>
    <row r="522" spans="14:49">
      <c r="N522" s="2"/>
      <c r="O522" s="2"/>
      <c r="P522" s="2"/>
      <c r="Q522" s="2"/>
      <c r="R522" s="2"/>
      <c r="S522" s="2"/>
      <c r="T522" s="2"/>
      <c r="U522" s="2"/>
      <c r="AI522" s="2"/>
      <c r="AJ522" s="2"/>
      <c r="AV522" s="2"/>
      <c r="AW522" s="2"/>
    </row>
    <row r="523" spans="14:49">
      <c r="N523" s="2"/>
      <c r="O523" s="2"/>
      <c r="P523" s="2"/>
      <c r="Q523" s="2"/>
      <c r="R523" s="2"/>
      <c r="S523" s="2"/>
      <c r="T523" s="2"/>
      <c r="U523" s="2"/>
      <c r="AI523" s="2"/>
      <c r="AJ523" s="2"/>
      <c r="AV523" s="2"/>
      <c r="AW523" s="2"/>
    </row>
    <row r="524" spans="14:49">
      <c r="N524" s="2"/>
      <c r="O524" s="2"/>
      <c r="P524" s="2"/>
      <c r="Q524" s="2"/>
      <c r="R524" s="2"/>
      <c r="S524" s="2"/>
      <c r="T524" s="2"/>
      <c r="U524" s="2"/>
      <c r="AI524" s="2"/>
      <c r="AJ524" s="2"/>
      <c r="AV524" s="2"/>
      <c r="AW524" s="2"/>
    </row>
    <row r="525" spans="14:49">
      <c r="N525" s="2"/>
      <c r="O525" s="2"/>
      <c r="P525" s="2"/>
      <c r="Q525" s="2"/>
      <c r="R525" s="2"/>
      <c r="S525" s="2"/>
      <c r="T525" s="2"/>
      <c r="U525" s="2"/>
      <c r="AI525" s="2"/>
      <c r="AJ525" s="2"/>
      <c r="AV525" s="2"/>
      <c r="AW525" s="2"/>
    </row>
    <row r="526" spans="14:49">
      <c r="N526" s="2"/>
      <c r="O526" s="2"/>
      <c r="P526" s="2"/>
      <c r="Q526" s="2"/>
      <c r="R526" s="2"/>
      <c r="S526" s="2"/>
      <c r="T526" s="2"/>
      <c r="U526" s="2"/>
      <c r="AI526" s="2"/>
      <c r="AJ526" s="2"/>
      <c r="AV526" s="2"/>
      <c r="AW526" s="2"/>
    </row>
    <row r="527" spans="14:49">
      <c r="N527" s="2"/>
      <c r="O527" s="2"/>
      <c r="P527" s="2"/>
      <c r="Q527" s="2"/>
      <c r="R527" s="2"/>
      <c r="S527" s="2"/>
      <c r="T527" s="2"/>
      <c r="U527" s="2"/>
      <c r="AI527" s="2"/>
      <c r="AJ527" s="2"/>
      <c r="AV527" s="2"/>
      <c r="AW527" s="2"/>
    </row>
    <row r="528" spans="14:49">
      <c r="N528" s="2"/>
      <c r="O528" s="2"/>
      <c r="P528" s="2"/>
      <c r="Q528" s="2"/>
      <c r="R528" s="2"/>
      <c r="S528" s="2"/>
      <c r="T528" s="2"/>
      <c r="U528" s="2"/>
      <c r="AI528" s="2"/>
      <c r="AJ528" s="2"/>
      <c r="AV528" s="2"/>
      <c r="AW528" s="2"/>
    </row>
    <row r="529" spans="14:49">
      <c r="N529" s="2"/>
      <c r="O529" s="2"/>
      <c r="P529" s="2"/>
      <c r="Q529" s="2"/>
      <c r="R529" s="2"/>
      <c r="S529" s="2"/>
      <c r="T529" s="2"/>
      <c r="U529" s="2"/>
      <c r="AI529" s="2"/>
      <c r="AJ529" s="2"/>
      <c r="AV529" s="2"/>
      <c r="AW529" s="2"/>
    </row>
    <row r="530" spans="14:49">
      <c r="N530" s="2"/>
      <c r="O530" s="2"/>
      <c r="P530" s="2"/>
      <c r="Q530" s="2"/>
      <c r="R530" s="2"/>
      <c r="S530" s="2"/>
      <c r="T530" s="2"/>
      <c r="U530" s="2"/>
      <c r="AI530" s="2"/>
      <c r="AJ530" s="2"/>
      <c r="AV530" s="2"/>
      <c r="AW530" s="2"/>
    </row>
    <row r="531" spans="14:49">
      <c r="N531" s="2"/>
      <c r="O531" s="2"/>
      <c r="P531" s="2"/>
      <c r="Q531" s="2"/>
      <c r="R531" s="2"/>
      <c r="S531" s="2"/>
      <c r="T531" s="2"/>
      <c r="U531" s="2"/>
      <c r="AI531" s="2"/>
      <c r="AJ531" s="2"/>
      <c r="AV531" s="2"/>
      <c r="AW531" s="2"/>
    </row>
    <row r="532" spans="14:49">
      <c r="N532" s="2"/>
      <c r="O532" s="2"/>
      <c r="P532" s="2"/>
      <c r="Q532" s="2"/>
      <c r="R532" s="2"/>
      <c r="S532" s="2"/>
      <c r="T532" s="2"/>
      <c r="U532" s="2"/>
      <c r="AI532" s="2"/>
      <c r="AJ532" s="2"/>
      <c r="AV532" s="2"/>
      <c r="AW532" s="2"/>
    </row>
    <row r="533" spans="14:49">
      <c r="N533" s="2"/>
      <c r="O533" s="2"/>
      <c r="P533" s="2"/>
      <c r="Q533" s="2"/>
      <c r="R533" s="2"/>
      <c r="S533" s="2"/>
      <c r="T533" s="2"/>
      <c r="U533" s="2"/>
      <c r="AI533" s="2"/>
      <c r="AJ533" s="2"/>
      <c r="AV533" s="2"/>
      <c r="AW533" s="2"/>
    </row>
    <row r="534" spans="14:49">
      <c r="N534" s="2"/>
      <c r="O534" s="2"/>
      <c r="P534" s="2"/>
      <c r="Q534" s="2"/>
      <c r="R534" s="2"/>
      <c r="S534" s="2"/>
      <c r="T534" s="2"/>
      <c r="U534" s="2"/>
      <c r="AI534" s="2"/>
      <c r="AJ534" s="2"/>
      <c r="AV534" s="2"/>
      <c r="AW534" s="2"/>
    </row>
    <row r="535" spans="14:49">
      <c r="N535" s="2"/>
      <c r="O535" s="2"/>
      <c r="P535" s="2"/>
      <c r="Q535" s="2"/>
      <c r="R535" s="2"/>
      <c r="S535" s="2"/>
      <c r="T535" s="2"/>
      <c r="U535" s="2"/>
      <c r="AI535" s="2"/>
      <c r="AJ535" s="2"/>
      <c r="AV535" s="2"/>
      <c r="AW535" s="2"/>
    </row>
    <row r="536" spans="14:49">
      <c r="N536" s="2"/>
      <c r="O536" s="2"/>
      <c r="P536" s="2"/>
      <c r="Q536" s="2"/>
      <c r="R536" s="2"/>
      <c r="S536" s="2"/>
      <c r="T536" s="2"/>
      <c r="U536" s="2"/>
      <c r="AI536" s="2"/>
      <c r="AJ536" s="2"/>
      <c r="AV536" s="2"/>
      <c r="AW536" s="2"/>
    </row>
    <row r="537" spans="14:49">
      <c r="N537" s="2"/>
      <c r="O537" s="2"/>
      <c r="P537" s="2"/>
      <c r="Q537" s="2"/>
      <c r="R537" s="2"/>
      <c r="S537" s="2"/>
      <c r="T537" s="2"/>
      <c r="U537" s="2"/>
      <c r="AI537" s="2"/>
      <c r="AJ537" s="2"/>
      <c r="AV537" s="2"/>
      <c r="AW537" s="2"/>
    </row>
    <row r="538" spans="14:49">
      <c r="N538" s="2"/>
      <c r="O538" s="2"/>
      <c r="P538" s="2"/>
      <c r="Q538" s="2"/>
      <c r="R538" s="2"/>
      <c r="S538" s="2"/>
      <c r="T538" s="2"/>
      <c r="U538" s="2"/>
      <c r="AI538" s="2"/>
      <c r="AJ538" s="2"/>
      <c r="AV538" s="2"/>
      <c r="AW538" s="2"/>
    </row>
    <row r="539" spans="14:49">
      <c r="N539" s="2"/>
      <c r="O539" s="2"/>
      <c r="P539" s="2"/>
      <c r="Q539" s="2"/>
      <c r="R539" s="2"/>
      <c r="S539" s="2"/>
      <c r="T539" s="2"/>
      <c r="U539" s="2"/>
      <c r="AI539" s="2"/>
      <c r="AJ539" s="2"/>
      <c r="AV539" s="2"/>
      <c r="AW539" s="2"/>
    </row>
    <row r="540" spans="14:49">
      <c r="N540" s="2"/>
      <c r="O540" s="2"/>
      <c r="P540" s="2"/>
      <c r="Q540" s="2"/>
      <c r="R540" s="2"/>
      <c r="S540" s="2"/>
      <c r="T540" s="2"/>
      <c r="U540" s="2"/>
      <c r="AI540" s="2"/>
      <c r="AJ540" s="2"/>
      <c r="AV540" s="2"/>
      <c r="AW540" s="2"/>
    </row>
    <row r="541" spans="14:49">
      <c r="N541" s="2"/>
      <c r="O541" s="2"/>
      <c r="P541" s="2"/>
      <c r="Q541" s="2"/>
      <c r="R541" s="2"/>
      <c r="S541" s="2"/>
      <c r="T541" s="2"/>
      <c r="U541" s="2"/>
      <c r="AI541" s="2"/>
      <c r="AJ541" s="2"/>
      <c r="AV541" s="2"/>
      <c r="AW541" s="2"/>
    </row>
    <row r="542" spans="14:49">
      <c r="N542" s="2"/>
      <c r="O542" s="2"/>
      <c r="P542" s="2"/>
      <c r="Q542" s="2"/>
      <c r="R542" s="2"/>
      <c r="S542" s="2"/>
      <c r="T542" s="2"/>
      <c r="U542" s="2"/>
      <c r="AI542" s="2"/>
      <c r="AJ542" s="2"/>
      <c r="AV542" s="2"/>
      <c r="AW542" s="2"/>
    </row>
    <row r="543" spans="14:49">
      <c r="N543" s="2"/>
      <c r="O543" s="2"/>
      <c r="P543" s="2"/>
      <c r="Q543" s="2"/>
      <c r="R543" s="2"/>
      <c r="S543" s="2"/>
      <c r="T543" s="2"/>
      <c r="U543" s="2"/>
      <c r="AI543" s="2"/>
      <c r="AJ543" s="2"/>
      <c r="AV543" s="2"/>
      <c r="AW543" s="2"/>
    </row>
    <row r="544" spans="14:49">
      <c r="N544" s="2"/>
      <c r="O544" s="2"/>
      <c r="P544" s="2"/>
      <c r="Q544" s="2"/>
      <c r="R544" s="2"/>
      <c r="S544" s="2"/>
      <c r="T544" s="2"/>
      <c r="U544" s="2"/>
      <c r="AI544" s="2"/>
      <c r="AJ544" s="2"/>
      <c r="AV544" s="2"/>
      <c r="AW544" s="2"/>
    </row>
    <row r="545" spans="14:49">
      <c r="N545" s="2"/>
      <c r="O545" s="2"/>
      <c r="P545" s="2"/>
      <c r="Q545" s="2"/>
      <c r="R545" s="2"/>
      <c r="S545" s="2"/>
      <c r="T545" s="2"/>
      <c r="U545" s="2"/>
      <c r="AI545" s="2"/>
      <c r="AJ545" s="2"/>
      <c r="AV545" s="2"/>
      <c r="AW545" s="2"/>
    </row>
    <row r="546" spans="14:49">
      <c r="N546" s="2"/>
      <c r="O546" s="2"/>
      <c r="P546" s="2"/>
      <c r="Q546" s="2"/>
      <c r="R546" s="2"/>
      <c r="S546" s="2"/>
      <c r="T546" s="2"/>
      <c r="U546" s="2"/>
      <c r="AI546" s="2"/>
      <c r="AJ546" s="2"/>
      <c r="AV546" s="2"/>
      <c r="AW546" s="2"/>
    </row>
    <row r="547" spans="14:49">
      <c r="N547" s="2"/>
      <c r="O547" s="2"/>
      <c r="P547" s="2"/>
      <c r="Q547" s="2"/>
      <c r="R547" s="2"/>
      <c r="S547" s="2"/>
      <c r="T547" s="2"/>
      <c r="U547" s="2"/>
      <c r="AI547" s="2"/>
      <c r="AJ547" s="2"/>
      <c r="AV547" s="2"/>
      <c r="AW547" s="2"/>
    </row>
    <row r="548" spans="14:49">
      <c r="N548" s="2"/>
      <c r="O548" s="2"/>
      <c r="P548" s="2"/>
      <c r="Q548" s="2"/>
      <c r="R548" s="2"/>
      <c r="S548" s="2"/>
      <c r="T548" s="2"/>
      <c r="U548" s="2"/>
      <c r="AI548" s="2"/>
      <c r="AJ548" s="2"/>
      <c r="AV548" s="2"/>
      <c r="AW548" s="2"/>
    </row>
    <row r="549" spans="14:49">
      <c r="N549" s="2"/>
      <c r="O549" s="2"/>
      <c r="P549" s="2"/>
      <c r="Q549" s="2"/>
      <c r="R549" s="2"/>
      <c r="S549" s="2"/>
      <c r="T549" s="2"/>
      <c r="U549" s="2"/>
      <c r="AI549" s="2"/>
      <c r="AJ549" s="2"/>
      <c r="AV549" s="2"/>
      <c r="AW549" s="2"/>
    </row>
    <row r="550" spans="14:49">
      <c r="N550" s="2"/>
      <c r="O550" s="2"/>
      <c r="P550" s="2"/>
      <c r="Q550" s="2"/>
      <c r="R550" s="2"/>
      <c r="S550" s="2"/>
      <c r="T550" s="2"/>
      <c r="U550" s="2"/>
      <c r="AI550" s="2"/>
      <c r="AJ550" s="2"/>
      <c r="AV550" s="2"/>
      <c r="AW550" s="2"/>
    </row>
    <row r="551" spans="14:49">
      <c r="N551" s="2"/>
      <c r="O551" s="2"/>
      <c r="P551" s="2"/>
      <c r="Q551" s="2"/>
      <c r="R551" s="2"/>
      <c r="S551" s="2"/>
      <c r="T551" s="2"/>
      <c r="U551" s="2"/>
      <c r="AI551" s="2"/>
      <c r="AJ551" s="2"/>
      <c r="AV551" s="2"/>
      <c r="AW551" s="2"/>
    </row>
    <row r="552" spans="14:49">
      <c r="N552" s="2"/>
      <c r="O552" s="2"/>
      <c r="P552" s="2"/>
      <c r="Q552" s="2"/>
      <c r="R552" s="2"/>
      <c r="S552" s="2"/>
      <c r="T552" s="2"/>
      <c r="U552" s="2"/>
      <c r="AI552" s="2"/>
      <c r="AJ552" s="2"/>
      <c r="AV552" s="2"/>
      <c r="AW552" s="2"/>
    </row>
    <row r="553" spans="14:49">
      <c r="N553" s="2"/>
      <c r="O553" s="2"/>
      <c r="P553" s="2"/>
      <c r="Q553" s="2"/>
      <c r="R553" s="2"/>
      <c r="S553" s="2"/>
      <c r="T553" s="2"/>
      <c r="U553" s="2"/>
      <c r="AI553" s="2"/>
      <c r="AJ553" s="2"/>
      <c r="AV553" s="2"/>
      <c r="AW553" s="2"/>
    </row>
    <row r="554" spans="14:49">
      <c r="N554" s="2"/>
      <c r="O554" s="2"/>
      <c r="P554" s="2"/>
      <c r="Q554" s="2"/>
      <c r="R554" s="2"/>
      <c r="S554" s="2"/>
      <c r="T554" s="2"/>
      <c r="U554" s="2"/>
      <c r="AI554" s="2"/>
      <c r="AJ554" s="2"/>
      <c r="AV554" s="2"/>
      <c r="AW554" s="2"/>
    </row>
    <row r="555" spans="14:49">
      <c r="N555" s="2"/>
      <c r="O555" s="2"/>
      <c r="P555" s="2"/>
      <c r="Q555" s="2"/>
      <c r="R555" s="2"/>
      <c r="S555" s="2"/>
      <c r="T555" s="2"/>
      <c r="U555" s="2"/>
      <c r="AI555" s="2"/>
      <c r="AJ555" s="2"/>
      <c r="AV555" s="2"/>
      <c r="AW555" s="2"/>
    </row>
    <row r="556" spans="14:49">
      <c r="N556" s="2"/>
      <c r="O556" s="2"/>
      <c r="P556" s="2"/>
      <c r="Q556" s="2"/>
      <c r="R556" s="2"/>
      <c r="S556" s="2"/>
      <c r="T556" s="2"/>
      <c r="U556" s="2"/>
      <c r="AI556" s="2"/>
      <c r="AJ556" s="2"/>
      <c r="AV556" s="2"/>
      <c r="AW556" s="2"/>
    </row>
    <row r="557" spans="14:49">
      <c r="N557" s="2"/>
      <c r="O557" s="2"/>
      <c r="P557" s="2"/>
      <c r="Q557" s="2"/>
      <c r="R557" s="2"/>
      <c r="S557" s="2"/>
      <c r="T557" s="2"/>
      <c r="U557" s="2"/>
      <c r="AI557" s="2"/>
      <c r="AJ557" s="2"/>
      <c r="AV557" s="2"/>
      <c r="AW557" s="2"/>
    </row>
    <row r="558" spans="14:49">
      <c r="N558" s="2"/>
      <c r="O558" s="2"/>
      <c r="P558" s="2"/>
      <c r="Q558" s="2"/>
      <c r="R558" s="2"/>
      <c r="S558" s="2"/>
      <c r="T558" s="2"/>
      <c r="U558" s="2"/>
      <c r="AI558" s="2"/>
      <c r="AJ558" s="2"/>
      <c r="AV558" s="2"/>
      <c r="AW558" s="2"/>
    </row>
    <row r="559" spans="14:49">
      <c r="N559" s="2"/>
      <c r="O559" s="2"/>
      <c r="P559" s="2"/>
      <c r="Q559" s="2"/>
      <c r="R559" s="2"/>
      <c r="S559" s="2"/>
      <c r="T559" s="2"/>
      <c r="U559" s="2"/>
      <c r="AI559" s="2"/>
      <c r="AJ559" s="2"/>
      <c r="AV559" s="2"/>
      <c r="AW559" s="2"/>
    </row>
    <row r="560" spans="14:49">
      <c r="N560" s="2"/>
      <c r="O560" s="2"/>
      <c r="P560" s="2"/>
      <c r="Q560" s="2"/>
      <c r="R560" s="2"/>
      <c r="S560" s="2"/>
      <c r="T560" s="2"/>
      <c r="U560" s="2"/>
      <c r="AI560" s="2"/>
      <c r="AJ560" s="2"/>
      <c r="AV560" s="2"/>
      <c r="AW560" s="2"/>
    </row>
    <row r="561" spans="14:49">
      <c r="N561" s="2"/>
      <c r="O561" s="2"/>
      <c r="P561" s="2"/>
      <c r="Q561" s="2"/>
      <c r="R561" s="2"/>
      <c r="S561" s="2"/>
      <c r="T561" s="2"/>
      <c r="U561" s="2"/>
      <c r="AI561" s="2"/>
      <c r="AJ561" s="2"/>
      <c r="AV561" s="2"/>
      <c r="AW561" s="2"/>
    </row>
    <row r="562" spans="14:49">
      <c r="N562" s="2"/>
      <c r="O562" s="2"/>
      <c r="P562" s="2"/>
      <c r="Q562" s="2"/>
      <c r="R562" s="2"/>
      <c r="S562" s="2"/>
      <c r="T562" s="2"/>
      <c r="U562" s="2"/>
      <c r="AI562" s="2"/>
      <c r="AJ562" s="2"/>
      <c r="AV562" s="2"/>
      <c r="AW562" s="2"/>
    </row>
    <row r="563" spans="14:49">
      <c r="N563" s="2"/>
      <c r="O563" s="2"/>
      <c r="P563" s="2"/>
      <c r="Q563" s="2"/>
      <c r="R563" s="2"/>
      <c r="S563" s="2"/>
      <c r="T563" s="2"/>
      <c r="U563" s="2"/>
      <c r="AI563" s="2"/>
      <c r="AJ563" s="2"/>
      <c r="AV563" s="2"/>
      <c r="AW563" s="2"/>
    </row>
    <row r="564" spans="14:49">
      <c r="N564" s="2"/>
      <c r="O564" s="2"/>
      <c r="P564" s="2"/>
      <c r="Q564" s="2"/>
      <c r="R564" s="2"/>
      <c r="S564" s="2"/>
      <c r="T564" s="2"/>
      <c r="U564" s="2"/>
      <c r="AI564" s="2"/>
      <c r="AJ564" s="2"/>
      <c r="AV564" s="2"/>
      <c r="AW564" s="2"/>
    </row>
    <row r="565" spans="14:49">
      <c r="N565" s="2"/>
      <c r="O565" s="2"/>
      <c r="P565" s="2"/>
      <c r="Q565" s="2"/>
      <c r="R565" s="2"/>
      <c r="S565" s="2"/>
      <c r="T565" s="2"/>
      <c r="U565" s="2"/>
      <c r="AI565" s="2"/>
      <c r="AJ565" s="2"/>
      <c r="AV565" s="2"/>
      <c r="AW565" s="2"/>
    </row>
    <row r="566" spans="14:49">
      <c r="N566" s="2"/>
      <c r="O566" s="2"/>
      <c r="P566" s="2"/>
      <c r="Q566" s="2"/>
      <c r="R566" s="2"/>
      <c r="S566" s="2"/>
      <c r="T566" s="2"/>
      <c r="U566" s="2"/>
      <c r="AI566" s="2"/>
      <c r="AJ566" s="2"/>
      <c r="AV566" s="2"/>
      <c r="AW566" s="2"/>
    </row>
    <row r="567" spans="14:49">
      <c r="N567" s="2"/>
      <c r="O567" s="2"/>
      <c r="P567" s="2"/>
      <c r="Q567" s="2"/>
      <c r="R567" s="2"/>
      <c r="S567" s="2"/>
      <c r="T567" s="2"/>
      <c r="U567" s="2"/>
      <c r="AI567" s="2"/>
      <c r="AJ567" s="2"/>
      <c r="AV567" s="2"/>
      <c r="AW567" s="2"/>
    </row>
    <row r="568" spans="14:49">
      <c r="N568" s="2"/>
      <c r="O568" s="2"/>
      <c r="P568" s="2"/>
      <c r="Q568" s="2"/>
      <c r="R568" s="2"/>
      <c r="S568" s="2"/>
      <c r="T568" s="2"/>
      <c r="U568" s="2"/>
      <c r="AI568" s="2"/>
      <c r="AJ568" s="2"/>
      <c r="AV568" s="2"/>
      <c r="AW568" s="2"/>
    </row>
    <row r="569" spans="14:49">
      <c r="N569" s="2"/>
      <c r="O569" s="2"/>
      <c r="P569" s="2"/>
      <c r="Q569" s="2"/>
      <c r="R569" s="2"/>
      <c r="S569" s="2"/>
      <c r="T569" s="2"/>
      <c r="U569" s="2"/>
      <c r="AI569" s="2"/>
      <c r="AJ569" s="2"/>
      <c r="AV569" s="2"/>
      <c r="AW569" s="2"/>
    </row>
    <row r="570" spans="14:49">
      <c r="N570" s="2"/>
      <c r="O570" s="2"/>
      <c r="P570" s="2"/>
      <c r="Q570" s="2"/>
      <c r="R570" s="2"/>
      <c r="S570" s="2"/>
      <c r="T570" s="2"/>
      <c r="U570" s="2"/>
      <c r="AI570" s="2"/>
      <c r="AJ570" s="2"/>
      <c r="AV570" s="2"/>
      <c r="AW570" s="2"/>
    </row>
    <row r="571" spans="14:49">
      <c r="N571" s="2"/>
      <c r="O571" s="2"/>
      <c r="P571" s="2"/>
      <c r="Q571" s="2"/>
      <c r="R571" s="2"/>
      <c r="S571" s="2"/>
      <c r="T571" s="2"/>
      <c r="U571" s="2"/>
      <c r="AI571" s="2"/>
      <c r="AJ571" s="2"/>
      <c r="AV571" s="2"/>
      <c r="AW571" s="2"/>
    </row>
    <row r="572" spans="14:49">
      <c r="N572" s="2"/>
      <c r="O572" s="2"/>
      <c r="P572" s="2"/>
      <c r="Q572" s="2"/>
      <c r="R572" s="2"/>
      <c r="S572" s="2"/>
      <c r="T572" s="2"/>
      <c r="U572" s="2"/>
      <c r="AI572" s="2"/>
      <c r="AJ572" s="2"/>
      <c r="AV572" s="2"/>
      <c r="AW572" s="2"/>
    </row>
    <row r="573" spans="14:49">
      <c r="N573" s="2"/>
      <c r="O573" s="2"/>
      <c r="P573" s="2"/>
      <c r="Q573" s="2"/>
      <c r="R573" s="2"/>
      <c r="S573" s="2"/>
      <c r="T573" s="2"/>
      <c r="U573" s="2"/>
      <c r="AI573" s="2"/>
      <c r="AJ573" s="2"/>
      <c r="AV573" s="2"/>
      <c r="AW573" s="2"/>
    </row>
    <row r="574" spans="14:49">
      <c r="N574" s="2"/>
      <c r="O574" s="2"/>
      <c r="P574" s="2"/>
      <c r="Q574" s="2"/>
      <c r="R574" s="2"/>
      <c r="S574" s="2"/>
      <c r="T574" s="2"/>
      <c r="U574" s="2"/>
      <c r="AI574" s="2"/>
      <c r="AJ574" s="2"/>
      <c r="AV574" s="2"/>
      <c r="AW574" s="2"/>
    </row>
    <row r="575" spans="14:49">
      <c r="N575" s="2"/>
      <c r="O575" s="2"/>
      <c r="P575" s="2"/>
      <c r="Q575" s="2"/>
      <c r="R575" s="2"/>
      <c r="S575" s="2"/>
      <c r="T575" s="2"/>
      <c r="U575" s="2"/>
      <c r="AI575" s="2"/>
      <c r="AJ575" s="2"/>
      <c r="AV575" s="2"/>
      <c r="AW575" s="2"/>
    </row>
    <row r="576" spans="14:49">
      <c r="N576" s="2"/>
      <c r="O576" s="2"/>
      <c r="P576" s="2"/>
      <c r="Q576" s="2"/>
      <c r="R576" s="2"/>
      <c r="S576" s="2"/>
      <c r="T576" s="2"/>
      <c r="U576" s="2"/>
      <c r="AI576" s="2"/>
      <c r="AJ576" s="2"/>
      <c r="AV576" s="2"/>
      <c r="AW576" s="2"/>
    </row>
    <row r="577" spans="14:49">
      <c r="N577" s="2"/>
      <c r="O577" s="2"/>
      <c r="P577" s="2"/>
      <c r="Q577" s="2"/>
      <c r="R577" s="2"/>
      <c r="S577" s="2"/>
      <c r="T577" s="2"/>
      <c r="U577" s="2"/>
      <c r="AI577" s="2"/>
      <c r="AJ577" s="2"/>
      <c r="AV577" s="2"/>
      <c r="AW577" s="2"/>
    </row>
    <row r="578" spans="14:49">
      <c r="N578" s="2"/>
      <c r="O578" s="2"/>
      <c r="P578" s="2"/>
      <c r="Q578" s="2"/>
      <c r="R578" s="2"/>
      <c r="S578" s="2"/>
      <c r="T578" s="2"/>
      <c r="U578" s="2"/>
      <c r="AI578" s="2"/>
      <c r="AJ578" s="2"/>
      <c r="AV578" s="2"/>
      <c r="AW578" s="2"/>
    </row>
    <row r="579" spans="14:49">
      <c r="N579" s="2"/>
      <c r="O579" s="2"/>
      <c r="P579" s="2"/>
      <c r="Q579" s="2"/>
      <c r="R579" s="2"/>
      <c r="S579" s="2"/>
      <c r="T579" s="2"/>
      <c r="U579" s="2"/>
      <c r="AI579" s="2"/>
      <c r="AJ579" s="2"/>
      <c r="AV579" s="2"/>
      <c r="AW579" s="2"/>
    </row>
    <row r="580" spans="14:49">
      <c r="N580" s="2"/>
      <c r="O580" s="2"/>
      <c r="P580" s="2"/>
      <c r="Q580" s="2"/>
      <c r="R580" s="2"/>
      <c r="S580" s="2"/>
      <c r="T580" s="2"/>
      <c r="U580" s="2"/>
      <c r="AI580" s="2"/>
      <c r="AJ580" s="2"/>
      <c r="AV580" s="2"/>
      <c r="AW580" s="2"/>
    </row>
    <row r="581" spans="14:49">
      <c r="N581" s="2"/>
      <c r="O581" s="2"/>
      <c r="P581" s="2"/>
      <c r="Q581" s="2"/>
      <c r="R581" s="2"/>
      <c r="S581" s="2"/>
      <c r="T581" s="2"/>
      <c r="U581" s="2"/>
      <c r="AI581" s="2"/>
      <c r="AJ581" s="2"/>
      <c r="AV581" s="2"/>
      <c r="AW581" s="2"/>
    </row>
    <row r="582" spans="14:49">
      <c r="N582" s="2"/>
      <c r="O582" s="2"/>
      <c r="P582" s="2"/>
      <c r="Q582" s="2"/>
      <c r="R582" s="2"/>
      <c r="S582" s="2"/>
      <c r="T582" s="2"/>
      <c r="U582" s="2"/>
      <c r="AI582" s="2"/>
      <c r="AJ582" s="2"/>
      <c r="AV582" s="2"/>
      <c r="AW582" s="2"/>
    </row>
    <row r="583" spans="14:49">
      <c r="N583" s="2"/>
      <c r="O583" s="2"/>
      <c r="P583" s="2"/>
      <c r="Q583" s="2"/>
      <c r="R583" s="2"/>
      <c r="S583" s="2"/>
      <c r="T583" s="2"/>
      <c r="U583" s="2"/>
      <c r="AI583" s="2"/>
      <c r="AJ583" s="2"/>
      <c r="AV583" s="2"/>
      <c r="AW583" s="2"/>
    </row>
    <row r="584" spans="14:49">
      <c r="N584" s="2"/>
      <c r="O584" s="2"/>
      <c r="P584" s="2"/>
      <c r="Q584" s="2"/>
      <c r="R584" s="2"/>
      <c r="S584" s="2"/>
      <c r="T584" s="2"/>
      <c r="U584" s="2"/>
      <c r="AI584" s="2"/>
      <c r="AJ584" s="2"/>
      <c r="AV584" s="2"/>
      <c r="AW584" s="2"/>
    </row>
    <row r="585" spans="14:49">
      <c r="N585" s="2"/>
      <c r="O585" s="2"/>
      <c r="P585" s="2"/>
      <c r="Q585" s="2"/>
      <c r="R585" s="2"/>
      <c r="S585" s="2"/>
      <c r="T585" s="2"/>
      <c r="U585" s="2"/>
      <c r="AI585" s="2"/>
      <c r="AJ585" s="2"/>
      <c r="AV585" s="2"/>
      <c r="AW585" s="2"/>
    </row>
    <row r="586" spans="14:49">
      <c r="N586" s="2"/>
      <c r="O586" s="2"/>
      <c r="P586" s="2"/>
      <c r="Q586" s="2"/>
      <c r="R586" s="2"/>
      <c r="S586" s="2"/>
      <c r="T586" s="2"/>
      <c r="U586" s="2"/>
      <c r="AI586" s="2"/>
      <c r="AJ586" s="2"/>
      <c r="AV586" s="2"/>
      <c r="AW586" s="2"/>
    </row>
    <row r="587" spans="14:49">
      <c r="N587" s="2"/>
      <c r="O587" s="2"/>
      <c r="P587" s="2"/>
      <c r="Q587" s="2"/>
      <c r="R587" s="2"/>
      <c r="S587" s="2"/>
      <c r="T587" s="2"/>
      <c r="U587" s="2"/>
      <c r="AI587" s="2"/>
      <c r="AJ587" s="2"/>
      <c r="AV587" s="2"/>
      <c r="AW587" s="2"/>
    </row>
    <row r="588" spans="14:49">
      <c r="N588" s="2"/>
      <c r="O588" s="2"/>
      <c r="P588" s="2"/>
      <c r="Q588" s="2"/>
      <c r="R588" s="2"/>
      <c r="S588" s="2"/>
      <c r="T588" s="2"/>
      <c r="U588" s="2"/>
      <c r="AI588" s="2"/>
      <c r="AJ588" s="2"/>
      <c r="AV588" s="2"/>
      <c r="AW588" s="2"/>
    </row>
    <row r="589" spans="14:49">
      <c r="N589" s="2"/>
      <c r="O589" s="2"/>
      <c r="P589" s="2"/>
      <c r="Q589" s="2"/>
      <c r="R589" s="2"/>
      <c r="S589" s="2"/>
      <c r="T589" s="2"/>
      <c r="U589" s="2"/>
      <c r="AI589" s="2"/>
      <c r="AJ589" s="2"/>
      <c r="AV589" s="2"/>
      <c r="AW589" s="2"/>
    </row>
    <row r="590" spans="14:49">
      <c r="N590" s="2"/>
      <c r="O590" s="2"/>
      <c r="P590" s="2"/>
      <c r="Q590" s="2"/>
      <c r="R590" s="2"/>
      <c r="S590" s="2"/>
      <c r="T590" s="2"/>
      <c r="U590" s="2"/>
      <c r="AI590" s="2"/>
      <c r="AJ590" s="2"/>
      <c r="AV590" s="2"/>
      <c r="AW590" s="2"/>
    </row>
    <row r="591" spans="14:49">
      <c r="N591" s="2"/>
      <c r="O591" s="2"/>
      <c r="P591" s="2"/>
      <c r="Q591" s="2"/>
      <c r="R591" s="2"/>
      <c r="S591" s="2"/>
      <c r="T591" s="2"/>
      <c r="U591" s="2"/>
      <c r="AI591" s="2"/>
      <c r="AJ591" s="2"/>
      <c r="AV591" s="2"/>
      <c r="AW591" s="2"/>
    </row>
    <row r="592" spans="14:49">
      <c r="N592" s="2"/>
      <c r="O592" s="2"/>
      <c r="P592" s="2"/>
      <c r="Q592" s="2"/>
      <c r="R592" s="2"/>
      <c r="S592" s="2"/>
      <c r="T592" s="2"/>
      <c r="U592" s="2"/>
      <c r="AI592" s="2"/>
      <c r="AJ592" s="2"/>
      <c r="AV592" s="2"/>
      <c r="AW592" s="2"/>
    </row>
    <row r="593" spans="14:49">
      <c r="N593" s="2"/>
      <c r="O593" s="2"/>
      <c r="P593" s="2"/>
      <c r="Q593" s="2"/>
      <c r="R593" s="2"/>
      <c r="S593" s="2"/>
      <c r="T593" s="2"/>
      <c r="U593" s="2"/>
      <c r="AI593" s="2"/>
      <c r="AJ593" s="2"/>
      <c r="AV593" s="2"/>
      <c r="AW593" s="2"/>
    </row>
    <row r="594" spans="14:49">
      <c r="N594" s="2"/>
      <c r="O594" s="2"/>
      <c r="P594" s="2"/>
      <c r="Q594" s="2"/>
      <c r="R594" s="2"/>
      <c r="S594" s="2"/>
      <c r="T594" s="2"/>
      <c r="U594" s="2"/>
      <c r="AI594" s="2"/>
      <c r="AJ594" s="2"/>
      <c r="AV594" s="2"/>
      <c r="AW594" s="2"/>
    </row>
    <row r="595" spans="14:49">
      <c r="N595" s="2"/>
      <c r="O595" s="2"/>
      <c r="P595" s="2"/>
      <c r="Q595" s="2"/>
      <c r="R595" s="2"/>
      <c r="S595" s="2"/>
      <c r="T595" s="2"/>
      <c r="U595" s="2"/>
      <c r="AI595" s="2"/>
      <c r="AJ595" s="2"/>
      <c r="AV595" s="2"/>
      <c r="AW595" s="2"/>
    </row>
    <row r="596" spans="14:49">
      <c r="N596" s="2"/>
      <c r="O596" s="2"/>
      <c r="P596" s="2"/>
      <c r="Q596" s="2"/>
      <c r="R596" s="2"/>
      <c r="S596" s="2"/>
      <c r="T596" s="2"/>
      <c r="U596" s="2"/>
      <c r="AI596" s="2"/>
      <c r="AJ596" s="2"/>
      <c r="AV596" s="2"/>
      <c r="AW596" s="2"/>
    </row>
    <row r="597" spans="14:49">
      <c r="N597" s="2"/>
      <c r="O597" s="2"/>
      <c r="P597" s="2"/>
      <c r="Q597" s="2"/>
      <c r="R597" s="2"/>
      <c r="S597" s="2"/>
      <c r="T597" s="2"/>
      <c r="U597" s="2"/>
      <c r="AI597" s="2"/>
      <c r="AJ597" s="2"/>
      <c r="AV597" s="2"/>
      <c r="AW597" s="2"/>
    </row>
    <row r="598" spans="14:49">
      <c r="N598" s="2"/>
      <c r="O598" s="2"/>
      <c r="P598" s="2"/>
      <c r="Q598" s="2"/>
      <c r="R598" s="2"/>
      <c r="S598" s="2"/>
      <c r="T598" s="2"/>
      <c r="U598" s="2"/>
      <c r="AI598" s="2"/>
      <c r="AJ598" s="2"/>
      <c r="AV598" s="2"/>
      <c r="AW598" s="2"/>
    </row>
    <row r="599" spans="14:49">
      <c r="N599" s="2"/>
      <c r="O599" s="2"/>
      <c r="P599" s="2"/>
      <c r="Q599" s="2"/>
      <c r="R599" s="2"/>
      <c r="S599" s="2"/>
      <c r="T599" s="2"/>
      <c r="U599" s="2"/>
      <c r="AI599" s="2"/>
      <c r="AJ599" s="2"/>
      <c r="AV599" s="2"/>
      <c r="AW599" s="2"/>
    </row>
    <row r="600" spans="14:49">
      <c r="N600" s="2"/>
      <c r="O600" s="2"/>
      <c r="P600" s="2"/>
      <c r="Q600" s="2"/>
      <c r="R600" s="2"/>
      <c r="S600" s="2"/>
      <c r="T600" s="2"/>
      <c r="U600" s="2"/>
      <c r="AI600" s="2"/>
      <c r="AJ600" s="2"/>
      <c r="AV600" s="2"/>
      <c r="AW600" s="2"/>
    </row>
    <row r="601" spans="14:49">
      <c r="N601" s="2"/>
      <c r="O601" s="2"/>
      <c r="P601" s="2"/>
      <c r="Q601" s="2"/>
      <c r="R601" s="2"/>
      <c r="S601" s="2"/>
      <c r="T601" s="2"/>
      <c r="U601" s="2"/>
      <c r="AI601" s="2"/>
      <c r="AJ601" s="2"/>
      <c r="AV601" s="2"/>
      <c r="AW601" s="2"/>
    </row>
    <row r="602" spans="14:49">
      <c r="N602" s="2"/>
      <c r="O602" s="2"/>
      <c r="P602" s="2"/>
      <c r="Q602" s="2"/>
      <c r="R602" s="2"/>
      <c r="S602" s="2"/>
      <c r="T602" s="2"/>
      <c r="U602" s="2"/>
      <c r="AI602" s="2"/>
      <c r="AJ602" s="2"/>
      <c r="AV602" s="2"/>
      <c r="AW602" s="2"/>
    </row>
    <row r="603" spans="14:49">
      <c r="N603" s="2"/>
      <c r="O603" s="2"/>
      <c r="P603" s="2"/>
      <c r="Q603" s="2"/>
      <c r="R603" s="2"/>
      <c r="S603" s="2"/>
      <c r="T603" s="2"/>
      <c r="U603" s="2"/>
      <c r="AI603" s="2"/>
      <c r="AJ603" s="2"/>
      <c r="AV603" s="2"/>
      <c r="AW603" s="2"/>
    </row>
    <row r="604" spans="14:49">
      <c r="N604" s="2"/>
      <c r="O604" s="2"/>
      <c r="P604" s="2"/>
      <c r="Q604" s="2"/>
      <c r="R604" s="2"/>
      <c r="S604" s="2"/>
      <c r="T604" s="2"/>
      <c r="U604" s="2"/>
      <c r="AI604" s="2"/>
      <c r="AJ604" s="2"/>
      <c r="AV604" s="2"/>
      <c r="AW604" s="2"/>
    </row>
    <row r="605" spans="14:49">
      <c r="N605" s="2"/>
      <c r="O605" s="2"/>
      <c r="P605" s="2"/>
      <c r="Q605" s="2"/>
      <c r="R605" s="2"/>
      <c r="S605" s="2"/>
      <c r="T605" s="2"/>
      <c r="U605" s="2"/>
      <c r="AI605" s="2"/>
      <c r="AJ605" s="2"/>
      <c r="AV605" s="2"/>
      <c r="AW605" s="2"/>
    </row>
    <row r="606" spans="14:49">
      <c r="N606" s="2"/>
      <c r="O606" s="2"/>
      <c r="P606" s="2"/>
      <c r="Q606" s="2"/>
      <c r="R606" s="2"/>
      <c r="S606" s="2"/>
      <c r="T606" s="2"/>
      <c r="U606" s="2"/>
      <c r="AI606" s="2"/>
      <c r="AJ606" s="2"/>
      <c r="AV606" s="2"/>
      <c r="AW606" s="2"/>
    </row>
    <row r="607" spans="14:49">
      <c r="N607" s="2"/>
      <c r="O607" s="2"/>
      <c r="P607" s="2"/>
      <c r="Q607" s="2"/>
      <c r="R607" s="2"/>
      <c r="S607" s="2"/>
      <c r="T607" s="2"/>
      <c r="U607" s="2"/>
      <c r="AI607" s="2"/>
      <c r="AJ607" s="2"/>
      <c r="AV607" s="2"/>
      <c r="AW607" s="2"/>
    </row>
    <row r="608" spans="14:49">
      <c r="N608" s="2"/>
      <c r="O608" s="2"/>
      <c r="P608" s="2"/>
      <c r="Q608" s="2"/>
      <c r="R608" s="2"/>
      <c r="S608" s="2"/>
      <c r="T608" s="2"/>
      <c r="U608" s="2"/>
      <c r="AI608" s="2"/>
      <c r="AJ608" s="2"/>
      <c r="AV608" s="2"/>
      <c r="AW608" s="2"/>
    </row>
    <row r="609" spans="14:49">
      <c r="N609" s="2"/>
      <c r="O609" s="2"/>
      <c r="P609" s="2"/>
      <c r="Q609" s="2"/>
      <c r="R609" s="2"/>
      <c r="S609" s="2"/>
      <c r="T609" s="2"/>
      <c r="U609" s="2"/>
      <c r="AI609" s="2"/>
      <c r="AJ609" s="2"/>
      <c r="AV609" s="2"/>
      <c r="AW609" s="2"/>
    </row>
    <row r="610" spans="14:49">
      <c r="N610" s="2"/>
      <c r="O610" s="2"/>
      <c r="P610" s="2"/>
      <c r="Q610" s="2"/>
      <c r="R610" s="2"/>
      <c r="S610" s="2"/>
      <c r="T610" s="2"/>
      <c r="U610" s="2"/>
      <c r="AI610" s="2"/>
      <c r="AJ610" s="2"/>
      <c r="AV610" s="2"/>
      <c r="AW610" s="2"/>
    </row>
    <row r="611" spans="14:49">
      <c r="N611" s="2"/>
      <c r="O611" s="2"/>
      <c r="P611" s="2"/>
      <c r="Q611" s="2"/>
      <c r="R611" s="2"/>
      <c r="S611" s="2"/>
      <c r="T611" s="2"/>
      <c r="U611" s="2"/>
      <c r="AI611" s="2"/>
      <c r="AJ611" s="2"/>
      <c r="AV611" s="2"/>
      <c r="AW611" s="2"/>
    </row>
    <row r="612" spans="14:49">
      <c r="N612" s="2"/>
      <c r="O612" s="2"/>
      <c r="P612" s="2"/>
      <c r="Q612" s="2"/>
      <c r="R612" s="2"/>
      <c r="S612" s="2"/>
      <c r="T612" s="2"/>
      <c r="U612" s="2"/>
      <c r="AI612" s="2"/>
      <c r="AJ612" s="2"/>
      <c r="AV612" s="2"/>
      <c r="AW612" s="2"/>
    </row>
    <row r="613" spans="14:49">
      <c r="N613" s="2"/>
      <c r="O613" s="2"/>
      <c r="P613" s="2"/>
      <c r="Q613" s="2"/>
      <c r="R613" s="2"/>
      <c r="S613" s="2"/>
      <c r="T613" s="2"/>
      <c r="U613" s="2"/>
      <c r="AI613" s="2"/>
      <c r="AJ613" s="2"/>
      <c r="AV613" s="2"/>
      <c r="AW613" s="2"/>
    </row>
    <row r="614" spans="14:49">
      <c r="N614" s="2"/>
      <c r="O614" s="2"/>
      <c r="P614" s="2"/>
      <c r="Q614" s="2"/>
      <c r="R614" s="2"/>
      <c r="S614" s="2"/>
      <c r="T614" s="2"/>
      <c r="U614" s="2"/>
      <c r="AI614" s="2"/>
      <c r="AJ614" s="2"/>
      <c r="AV614" s="2"/>
      <c r="AW614" s="2"/>
    </row>
    <row r="615" spans="14:49">
      <c r="N615" s="2"/>
      <c r="O615" s="2"/>
      <c r="P615" s="2"/>
      <c r="Q615" s="2"/>
      <c r="R615" s="2"/>
      <c r="S615" s="2"/>
      <c r="T615" s="2"/>
      <c r="U615" s="2"/>
      <c r="AI615" s="2"/>
      <c r="AJ615" s="2"/>
      <c r="AV615" s="2"/>
      <c r="AW615" s="2"/>
    </row>
    <row r="616" spans="14:49">
      <c r="N616" s="2"/>
      <c r="O616" s="2"/>
      <c r="P616" s="2"/>
      <c r="Q616" s="2"/>
      <c r="R616" s="2"/>
      <c r="S616" s="2"/>
      <c r="T616" s="2"/>
      <c r="U616" s="2"/>
      <c r="AI616" s="2"/>
      <c r="AJ616" s="2"/>
      <c r="AV616" s="2"/>
      <c r="AW616" s="2"/>
    </row>
    <row r="617" spans="14:49">
      <c r="N617" s="2"/>
      <c r="O617" s="2"/>
      <c r="P617" s="2"/>
      <c r="Q617" s="2"/>
      <c r="R617" s="2"/>
      <c r="S617" s="2"/>
      <c r="T617" s="2"/>
      <c r="U617" s="2"/>
      <c r="AI617" s="2"/>
      <c r="AJ617" s="2"/>
      <c r="AV617" s="2"/>
      <c r="AW617" s="2"/>
    </row>
    <row r="618" spans="14:49">
      <c r="N618" s="2"/>
      <c r="O618" s="2"/>
      <c r="P618" s="2"/>
      <c r="Q618" s="2"/>
      <c r="R618" s="2"/>
      <c r="S618" s="2"/>
      <c r="T618" s="2"/>
      <c r="U618" s="2"/>
      <c r="AI618" s="2"/>
      <c r="AJ618" s="2"/>
      <c r="AV618" s="2"/>
      <c r="AW618" s="2"/>
    </row>
    <row r="619" spans="14:49">
      <c r="N619" s="2"/>
      <c r="O619" s="2"/>
      <c r="P619" s="2"/>
      <c r="Q619" s="2"/>
      <c r="R619" s="2"/>
      <c r="S619" s="2"/>
      <c r="T619" s="2"/>
      <c r="U619" s="2"/>
      <c r="AI619" s="2"/>
      <c r="AJ619" s="2"/>
      <c r="AV619" s="2"/>
      <c r="AW619" s="2"/>
    </row>
    <row r="620" spans="14:49">
      <c r="N620" s="2"/>
      <c r="O620" s="2"/>
      <c r="P620" s="2"/>
      <c r="Q620" s="2"/>
      <c r="R620" s="2"/>
      <c r="S620" s="2"/>
      <c r="T620" s="2"/>
      <c r="U620" s="2"/>
      <c r="AI620" s="2"/>
      <c r="AJ620" s="2"/>
      <c r="AV620" s="2"/>
      <c r="AW620" s="2"/>
    </row>
    <row r="621" spans="14:49">
      <c r="N621" s="2"/>
      <c r="O621" s="2"/>
      <c r="P621" s="2"/>
      <c r="Q621" s="2"/>
      <c r="R621" s="2"/>
      <c r="S621" s="2"/>
      <c r="T621" s="2"/>
      <c r="U621" s="2"/>
      <c r="AI621" s="2"/>
      <c r="AJ621" s="2"/>
      <c r="AV621" s="2"/>
      <c r="AW621" s="2"/>
    </row>
    <row r="622" spans="14:49">
      <c r="N622" s="2"/>
      <c r="O622" s="2"/>
      <c r="P622" s="2"/>
      <c r="Q622" s="2"/>
      <c r="R622" s="2"/>
      <c r="S622" s="2"/>
      <c r="T622" s="2"/>
      <c r="U622" s="2"/>
      <c r="AI622" s="2"/>
      <c r="AJ622" s="2"/>
      <c r="AV622" s="2"/>
      <c r="AW622" s="2"/>
    </row>
    <row r="623" spans="14:49">
      <c r="N623" s="2"/>
      <c r="O623" s="2"/>
      <c r="P623" s="2"/>
      <c r="Q623" s="2"/>
      <c r="R623" s="2"/>
      <c r="S623" s="2"/>
      <c r="T623" s="2"/>
      <c r="U623" s="2"/>
      <c r="AI623" s="2"/>
      <c r="AJ623" s="2"/>
      <c r="AV623" s="2"/>
      <c r="AW623" s="2"/>
    </row>
    <row r="624" spans="14:49">
      <c r="N624" s="2"/>
      <c r="O624" s="2"/>
      <c r="P624" s="2"/>
      <c r="Q624" s="2"/>
      <c r="R624" s="2"/>
      <c r="S624" s="2"/>
      <c r="T624" s="2"/>
      <c r="U624" s="2"/>
      <c r="AI624" s="2"/>
      <c r="AJ624" s="2"/>
      <c r="AV624" s="2"/>
      <c r="AW624" s="2"/>
    </row>
    <row r="625" spans="14:49">
      <c r="N625" s="2"/>
      <c r="O625" s="2"/>
      <c r="P625" s="2"/>
      <c r="Q625" s="2"/>
      <c r="R625" s="2"/>
      <c r="S625" s="2"/>
      <c r="T625" s="2"/>
      <c r="U625" s="2"/>
      <c r="AI625" s="2"/>
      <c r="AJ625" s="2"/>
      <c r="AV625" s="2"/>
      <c r="AW625" s="2"/>
    </row>
    <row r="626" spans="14:49">
      <c r="N626" s="2"/>
      <c r="O626" s="2"/>
      <c r="P626" s="2"/>
      <c r="Q626" s="2"/>
      <c r="R626" s="2"/>
      <c r="S626" s="2"/>
      <c r="T626" s="2"/>
      <c r="U626" s="2"/>
      <c r="AI626" s="2"/>
      <c r="AJ626" s="2"/>
      <c r="AV626" s="2"/>
      <c r="AW626" s="2"/>
    </row>
    <row r="627" spans="14:49">
      <c r="N627" s="2"/>
      <c r="O627" s="2"/>
      <c r="P627" s="2"/>
      <c r="Q627" s="2"/>
      <c r="R627" s="2"/>
      <c r="S627" s="2"/>
      <c r="T627" s="2"/>
      <c r="U627" s="2"/>
      <c r="AI627" s="2"/>
      <c r="AJ627" s="2"/>
      <c r="AV627" s="2"/>
      <c r="AW627" s="2"/>
    </row>
    <row r="628" spans="14:49">
      <c r="N628" s="2"/>
      <c r="O628" s="2"/>
      <c r="P628" s="2"/>
      <c r="Q628" s="2"/>
      <c r="R628" s="2"/>
      <c r="S628" s="2"/>
      <c r="T628" s="2"/>
      <c r="U628" s="2"/>
      <c r="AI628" s="2"/>
      <c r="AJ628" s="2"/>
      <c r="AV628" s="2"/>
      <c r="AW628" s="2"/>
    </row>
    <row r="629" spans="14:49">
      <c r="N629" s="2"/>
      <c r="O629" s="2"/>
      <c r="P629" s="2"/>
      <c r="Q629" s="2"/>
      <c r="R629" s="2"/>
      <c r="S629" s="2"/>
      <c r="T629" s="2"/>
      <c r="U629" s="2"/>
      <c r="AI629" s="2"/>
      <c r="AJ629" s="2"/>
      <c r="AV629" s="2"/>
      <c r="AW629" s="2"/>
    </row>
    <row r="630" spans="14:49">
      <c r="N630" s="2"/>
      <c r="O630" s="2"/>
      <c r="P630" s="2"/>
      <c r="Q630" s="2"/>
      <c r="R630" s="2"/>
      <c r="S630" s="2"/>
      <c r="T630" s="2"/>
      <c r="U630" s="2"/>
      <c r="AI630" s="2"/>
      <c r="AJ630" s="2"/>
      <c r="AV630" s="2"/>
      <c r="AW630" s="2"/>
    </row>
    <row r="631" spans="14:49">
      <c r="N631" s="2"/>
      <c r="O631" s="2"/>
      <c r="P631" s="2"/>
      <c r="Q631" s="2"/>
      <c r="R631" s="2"/>
      <c r="S631" s="2"/>
      <c r="T631" s="2"/>
      <c r="U631" s="2"/>
      <c r="AI631" s="2"/>
      <c r="AJ631" s="2"/>
      <c r="AV631" s="2"/>
      <c r="AW631" s="2"/>
    </row>
    <row r="632" spans="14:49">
      <c r="N632" s="2"/>
      <c r="O632" s="2"/>
      <c r="P632" s="2"/>
      <c r="Q632" s="2"/>
      <c r="R632" s="2"/>
      <c r="S632" s="2"/>
      <c r="T632" s="2"/>
      <c r="U632" s="2"/>
      <c r="AI632" s="2"/>
      <c r="AJ632" s="2"/>
      <c r="AV632" s="2"/>
      <c r="AW632" s="2"/>
    </row>
    <row r="633" spans="14:49">
      <c r="N633" s="2"/>
      <c r="O633" s="2"/>
      <c r="P633" s="2"/>
      <c r="Q633" s="2"/>
      <c r="R633" s="2"/>
      <c r="S633" s="2"/>
      <c r="T633" s="2"/>
      <c r="U633" s="2"/>
      <c r="AI633" s="2"/>
      <c r="AJ633" s="2"/>
      <c r="AV633" s="2"/>
      <c r="AW633" s="2"/>
    </row>
    <row r="634" spans="14:49">
      <c r="N634" s="2"/>
      <c r="O634" s="2"/>
      <c r="P634" s="2"/>
      <c r="Q634" s="2"/>
      <c r="R634" s="2"/>
      <c r="S634" s="2"/>
      <c r="T634" s="2"/>
      <c r="U634" s="2"/>
      <c r="AI634" s="2"/>
      <c r="AJ634" s="2"/>
      <c r="AV634" s="2"/>
      <c r="AW634" s="2"/>
    </row>
    <row r="635" spans="14:49">
      <c r="N635" s="2"/>
      <c r="O635" s="2"/>
      <c r="P635" s="2"/>
      <c r="Q635" s="2"/>
      <c r="R635" s="2"/>
      <c r="S635" s="2"/>
      <c r="T635" s="2"/>
      <c r="U635" s="2"/>
      <c r="AI635" s="2"/>
      <c r="AJ635" s="2"/>
      <c r="AV635" s="2"/>
      <c r="AW635" s="2"/>
    </row>
    <row r="636" spans="14:49">
      <c r="N636" s="2"/>
      <c r="O636" s="2"/>
      <c r="P636" s="2"/>
      <c r="Q636" s="2"/>
      <c r="R636" s="2"/>
      <c r="S636" s="2"/>
      <c r="T636" s="2"/>
      <c r="U636" s="2"/>
      <c r="AI636" s="2"/>
      <c r="AJ636" s="2"/>
      <c r="AV636" s="2"/>
      <c r="AW636" s="2"/>
    </row>
    <row r="637" spans="14:49">
      <c r="N637" s="2"/>
      <c r="O637" s="2"/>
      <c r="P637" s="2"/>
      <c r="Q637" s="2"/>
      <c r="R637" s="2"/>
      <c r="S637" s="2"/>
      <c r="T637" s="2"/>
      <c r="U637" s="2"/>
      <c r="AI637" s="2"/>
      <c r="AJ637" s="2"/>
      <c r="AV637" s="2"/>
      <c r="AW637" s="2"/>
    </row>
    <row r="638" spans="14:49">
      <c r="N638" s="2"/>
      <c r="O638" s="2"/>
      <c r="P638" s="2"/>
      <c r="Q638" s="2"/>
      <c r="R638" s="2"/>
      <c r="S638" s="2"/>
      <c r="T638" s="2"/>
      <c r="U638" s="2"/>
      <c r="AI638" s="2"/>
      <c r="AJ638" s="2"/>
      <c r="AV638" s="2"/>
      <c r="AW638" s="2"/>
    </row>
    <row r="639" spans="14:49">
      <c r="N639" s="2"/>
      <c r="O639" s="2"/>
      <c r="P639" s="2"/>
      <c r="Q639" s="2"/>
      <c r="R639" s="2"/>
      <c r="S639" s="2"/>
      <c r="T639" s="2"/>
      <c r="U639" s="2"/>
      <c r="AI639" s="2"/>
      <c r="AJ639" s="2"/>
      <c r="AV639" s="2"/>
      <c r="AW639" s="2"/>
    </row>
    <row r="640" spans="14:49">
      <c r="N640" s="2"/>
      <c r="O640" s="2"/>
      <c r="P640" s="2"/>
      <c r="Q640" s="2"/>
      <c r="R640" s="2"/>
      <c r="S640" s="2"/>
      <c r="T640" s="2"/>
      <c r="U640" s="2"/>
      <c r="AI640" s="2"/>
      <c r="AJ640" s="2"/>
      <c r="AV640" s="2"/>
      <c r="AW640" s="2"/>
    </row>
    <row r="641" spans="14:49">
      <c r="N641" s="2"/>
      <c r="O641" s="2"/>
      <c r="P641" s="2"/>
      <c r="Q641" s="2"/>
      <c r="R641" s="2"/>
      <c r="S641" s="2"/>
      <c r="T641" s="2"/>
      <c r="U641" s="2"/>
      <c r="AI641" s="2"/>
      <c r="AJ641" s="2"/>
      <c r="AV641" s="2"/>
      <c r="AW641" s="2"/>
    </row>
    <row r="642" spans="14:49">
      <c r="N642" s="2"/>
      <c r="O642" s="2"/>
      <c r="P642" s="2"/>
      <c r="Q642" s="2"/>
      <c r="R642" s="2"/>
      <c r="S642" s="2"/>
      <c r="T642" s="2"/>
      <c r="U642" s="2"/>
      <c r="AI642" s="2"/>
      <c r="AJ642" s="2"/>
      <c r="AV642" s="2"/>
      <c r="AW642" s="2"/>
    </row>
    <row r="643" spans="14:49">
      <c r="N643" s="2"/>
      <c r="O643" s="2"/>
      <c r="P643" s="2"/>
      <c r="Q643" s="2"/>
      <c r="R643" s="2"/>
      <c r="S643" s="2"/>
      <c r="T643" s="2"/>
      <c r="U643" s="2"/>
      <c r="AI643" s="2"/>
      <c r="AJ643" s="2"/>
      <c r="AV643" s="2"/>
      <c r="AW643" s="2"/>
    </row>
    <row r="644" spans="14:49">
      <c r="N644" s="2"/>
      <c r="O644" s="2"/>
      <c r="P644" s="2"/>
      <c r="Q644" s="2"/>
      <c r="R644" s="2"/>
      <c r="S644" s="2"/>
      <c r="T644" s="2"/>
      <c r="U644" s="2"/>
      <c r="AI644" s="2"/>
      <c r="AJ644" s="2"/>
      <c r="AV644" s="2"/>
      <c r="AW644" s="2"/>
    </row>
    <row r="645" spans="14:49">
      <c r="N645" s="2"/>
      <c r="O645" s="2"/>
      <c r="P645" s="2"/>
      <c r="Q645" s="2"/>
      <c r="R645" s="2"/>
      <c r="S645" s="2"/>
      <c r="T645" s="2"/>
      <c r="U645" s="2"/>
      <c r="AI645" s="2"/>
      <c r="AJ645" s="2"/>
      <c r="AV645" s="2"/>
      <c r="AW645" s="2"/>
    </row>
    <row r="646" spans="14:49">
      <c r="N646" s="2"/>
      <c r="O646" s="2"/>
      <c r="P646" s="2"/>
      <c r="Q646" s="2"/>
      <c r="R646" s="2"/>
      <c r="S646" s="2"/>
      <c r="T646" s="2"/>
      <c r="U646" s="2"/>
      <c r="AI646" s="2"/>
      <c r="AJ646" s="2"/>
      <c r="AV646" s="2"/>
      <c r="AW646" s="2"/>
    </row>
    <row r="647" spans="14:49">
      <c r="N647" s="2"/>
      <c r="O647" s="2"/>
      <c r="P647" s="2"/>
      <c r="Q647" s="2"/>
      <c r="R647" s="2"/>
      <c r="S647" s="2"/>
      <c r="T647" s="2"/>
      <c r="U647" s="2"/>
      <c r="AI647" s="2"/>
      <c r="AJ647" s="2"/>
      <c r="AV647" s="2"/>
      <c r="AW647" s="2"/>
    </row>
    <row r="648" spans="14:49">
      <c r="N648" s="2"/>
      <c r="O648" s="2"/>
      <c r="P648" s="2"/>
      <c r="Q648" s="2"/>
      <c r="R648" s="2"/>
      <c r="S648" s="2"/>
      <c r="T648" s="2"/>
      <c r="U648" s="2"/>
      <c r="AI648" s="2"/>
      <c r="AJ648" s="2"/>
      <c r="AV648" s="2"/>
      <c r="AW648" s="2"/>
    </row>
    <row r="649" spans="14:49">
      <c r="N649" s="2"/>
      <c r="O649" s="2"/>
      <c r="P649" s="2"/>
      <c r="Q649" s="2"/>
      <c r="R649" s="2"/>
      <c r="S649" s="2"/>
      <c r="T649" s="2"/>
      <c r="U649" s="2"/>
      <c r="AI649" s="2"/>
      <c r="AJ649" s="2"/>
      <c r="AV649" s="2"/>
      <c r="AW649" s="2"/>
    </row>
    <row r="650" spans="14:49">
      <c r="N650" s="2"/>
      <c r="O650" s="2"/>
      <c r="P650" s="2"/>
      <c r="Q650" s="2"/>
      <c r="R650" s="2"/>
      <c r="S650" s="2"/>
      <c r="T650" s="2"/>
      <c r="U650" s="2"/>
      <c r="AI650" s="2"/>
      <c r="AJ650" s="2"/>
      <c r="AV650" s="2"/>
      <c r="AW650" s="2"/>
    </row>
    <row r="651" spans="14:49">
      <c r="N651" s="2"/>
      <c r="O651" s="2"/>
      <c r="P651" s="2"/>
      <c r="Q651" s="2"/>
      <c r="R651" s="2"/>
      <c r="S651" s="2"/>
      <c r="T651" s="2"/>
      <c r="U651" s="2"/>
      <c r="AI651" s="2"/>
      <c r="AJ651" s="2"/>
      <c r="AV651" s="2"/>
      <c r="AW651" s="2"/>
    </row>
    <row r="652" spans="14:49">
      <c r="N652" s="2"/>
      <c r="O652" s="2"/>
      <c r="P652" s="2"/>
      <c r="Q652" s="2"/>
      <c r="R652" s="2"/>
      <c r="S652" s="2"/>
      <c r="T652" s="2"/>
      <c r="U652" s="2"/>
      <c r="AI652" s="2"/>
      <c r="AJ652" s="2"/>
      <c r="AV652" s="2"/>
      <c r="AW652" s="2"/>
    </row>
    <row r="653" spans="14:49">
      <c r="N653" s="2"/>
      <c r="O653" s="2"/>
      <c r="P653" s="2"/>
      <c r="Q653" s="2"/>
      <c r="R653" s="2"/>
      <c r="S653" s="2"/>
      <c r="T653" s="2"/>
      <c r="U653" s="2"/>
      <c r="AI653" s="2"/>
      <c r="AJ653" s="2"/>
      <c r="AV653" s="2"/>
      <c r="AW653" s="2"/>
    </row>
    <row r="654" spans="14:49">
      <c r="N654" s="2"/>
      <c r="O654" s="2"/>
      <c r="P654" s="2"/>
      <c r="Q654" s="2"/>
      <c r="R654" s="2"/>
      <c r="S654" s="2"/>
      <c r="T654" s="2"/>
      <c r="U654" s="2"/>
      <c r="AI654" s="2"/>
      <c r="AJ654" s="2"/>
      <c r="AV654" s="2"/>
      <c r="AW654" s="2"/>
    </row>
    <row r="655" spans="14:49">
      <c r="N655" s="2"/>
      <c r="O655" s="2"/>
      <c r="P655" s="2"/>
      <c r="Q655" s="2"/>
      <c r="R655" s="2"/>
      <c r="S655" s="2"/>
      <c r="T655" s="2"/>
      <c r="U655" s="2"/>
      <c r="AI655" s="2"/>
      <c r="AJ655" s="2"/>
      <c r="AV655" s="2"/>
      <c r="AW655" s="2"/>
    </row>
    <row r="656" spans="14:49">
      <c r="N656" s="2"/>
      <c r="O656" s="2"/>
      <c r="P656" s="2"/>
      <c r="Q656" s="2"/>
      <c r="R656" s="2"/>
      <c r="S656" s="2"/>
      <c r="T656" s="2"/>
      <c r="U656" s="2"/>
      <c r="AI656" s="2"/>
      <c r="AJ656" s="2"/>
      <c r="AV656" s="2"/>
      <c r="AW656" s="2"/>
    </row>
    <row r="657" spans="14:49">
      <c r="N657" s="2"/>
      <c r="O657" s="2"/>
      <c r="P657" s="2"/>
      <c r="Q657" s="2"/>
      <c r="R657" s="2"/>
      <c r="S657" s="2"/>
      <c r="T657" s="2"/>
      <c r="U657" s="2"/>
      <c r="AI657" s="2"/>
      <c r="AJ657" s="2"/>
      <c r="AV657" s="2"/>
      <c r="AW657" s="2"/>
    </row>
    <row r="658" spans="14:49">
      <c r="N658" s="2"/>
      <c r="O658" s="2"/>
      <c r="P658" s="2"/>
      <c r="Q658" s="2"/>
      <c r="R658" s="2"/>
      <c r="S658" s="2"/>
      <c r="T658" s="2"/>
      <c r="U658" s="2"/>
      <c r="AI658" s="2"/>
      <c r="AJ658" s="2"/>
      <c r="AV658" s="2"/>
      <c r="AW658" s="2"/>
    </row>
    <row r="659" spans="14:49">
      <c r="N659" s="2"/>
      <c r="O659" s="2"/>
      <c r="P659" s="2"/>
      <c r="Q659" s="2"/>
      <c r="R659" s="2"/>
      <c r="S659" s="2"/>
      <c r="T659" s="2"/>
      <c r="U659" s="2"/>
      <c r="AI659" s="2"/>
      <c r="AJ659" s="2"/>
      <c r="AV659" s="2"/>
      <c r="AW659" s="2"/>
    </row>
    <row r="660" spans="14:49">
      <c r="N660" s="2"/>
      <c r="O660" s="2"/>
      <c r="P660" s="2"/>
      <c r="Q660" s="2"/>
      <c r="R660" s="2"/>
      <c r="S660" s="2"/>
      <c r="T660" s="2"/>
      <c r="U660" s="2"/>
      <c r="AI660" s="2"/>
      <c r="AJ660" s="2"/>
      <c r="AV660" s="2"/>
      <c r="AW660" s="2"/>
    </row>
    <row r="661" spans="14:49">
      <c r="N661" s="2"/>
      <c r="O661" s="2"/>
      <c r="P661" s="2"/>
      <c r="Q661" s="2"/>
      <c r="R661" s="2"/>
      <c r="S661" s="2"/>
      <c r="T661" s="2"/>
      <c r="U661" s="2"/>
      <c r="AI661" s="2"/>
      <c r="AJ661" s="2"/>
      <c r="AV661" s="2"/>
      <c r="AW661" s="2"/>
    </row>
    <row r="662" spans="14:49">
      <c r="N662" s="2"/>
      <c r="O662" s="2"/>
      <c r="P662" s="2"/>
      <c r="Q662" s="2"/>
      <c r="R662" s="2"/>
      <c r="S662" s="2"/>
      <c r="T662" s="2"/>
      <c r="U662" s="2"/>
      <c r="AI662" s="2"/>
      <c r="AJ662" s="2"/>
      <c r="AV662" s="2"/>
      <c r="AW662" s="2"/>
    </row>
    <row r="663" spans="14:49">
      <c r="N663" s="2"/>
      <c r="O663" s="2"/>
      <c r="P663" s="2"/>
      <c r="Q663" s="2"/>
      <c r="R663" s="2"/>
      <c r="S663" s="2"/>
      <c r="T663" s="2"/>
      <c r="U663" s="2"/>
      <c r="AI663" s="2"/>
      <c r="AJ663" s="2"/>
      <c r="AV663" s="2"/>
      <c r="AW663" s="2"/>
    </row>
    <row r="664" spans="14:49">
      <c r="N664" s="2"/>
      <c r="O664" s="2"/>
      <c r="P664" s="2"/>
      <c r="Q664" s="2"/>
      <c r="R664" s="2"/>
      <c r="S664" s="2"/>
      <c r="T664" s="2"/>
      <c r="U664" s="2"/>
      <c r="AI664" s="2"/>
      <c r="AJ664" s="2"/>
      <c r="AV664" s="2"/>
      <c r="AW664" s="2"/>
    </row>
    <row r="665" spans="14:49">
      <c r="N665" s="2"/>
      <c r="O665" s="2"/>
      <c r="P665" s="2"/>
      <c r="Q665" s="2"/>
      <c r="R665" s="2"/>
      <c r="S665" s="2"/>
      <c r="T665" s="2"/>
      <c r="U665" s="2"/>
      <c r="AI665" s="2"/>
      <c r="AJ665" s="2"/>
      <c r="AV665" s="2"/>
      <c r="AW665" s="2"/>
    </row>
    <row r="666" spans="14:49">
      <c r="N666" s="2"/>
      <c r="O666" s="2"/>
      <c r="P666" s="2"/>
      <c r="Q666" s="2"/>
      <c r="R666" s="2"/>
      <c r="S666" s="2"/>
      <c r="T666" s="2"/>
      <c r="U666" s="2"/>
      <c r="AI666" s="2"/>
      <c r="AJ666" s="2"/>
      <c r="AV666" s="2"/>
      <c r="AW666" s="2"/>
    </row>
    <row r="667" spans="14:49">
      <c r="N667" s="2"/>
      <c r="O667" s="2"/>
      <c r="P667" s="2"/>
      <c r="Q667" s="2"/>
      <c r="R667" s="2"/>
      <c r="S667" s="2"/>
      <c r="T667" s="2"/>
      <c r="U667" s="2"/>
      <c r="AI667" s="2"/>
      <c r="AJ667" s="2"/>
      <c r="AV667" s="2"/>
      <c r="AW667" s="2"/>
    </row>
    <row r="668" spans="14:49">
      <c r="N668" s="2"/>
      <c r="O668" s="2"/>
      <c r="P668" s="2"/>
      <c r="Q668" s="2"/>
      <c r="R668" s="2"/>
      <c r="S668" s="2"/>
      <c r="T668" s="2"/>
      <c r="U668" s="2"/>
      <c r="AI668" s="2"/>
      <c r="AJ668" s="2"/>
      <c r="AV668" s="2"/>
      <c r="AW668" s="2"/>
    </row>
    <row r="669" spans="14:49">
      <c r="N669" s="2"/>
      <c r="O669" s="2"/>
      <c r="P669" s="2"/>
      <c r="Q669" s="2"/>
      <c r="R669" s="2"/>
      <c r="S669" s="2"/>
      <c r="T669" s="2"/>
      <c r="U669" s="2"/>
      <c r="AI669" s="2"/>
      <c r="AJ669" s="2"/>
      <c r="AV669" s="2"/>
      <c r="AW669" s="2"/>
    </row>
    <row r="670" spans="14:49">
      <c r="N670" s="2"/>
      <c r="O670" s="2"/>
      <c r="P670" s="2"/>
      <c r="Q670" s="2"/>
      <c r="R670" s="2"/>
      <c r="S670" s="2"/>
      <c r="T670" s="2"/>
      <c r="U670" s="2"/>
      <c r="AI670" s="2"/>
      <c r="AJ670" s="2"/>
      <c r="AV670" s="2"/>
      <c r="AW670" s="2"/>
    </row>
    <row r="671" spans="14:49">
      <c r="N671" s="2"/>
      <c r="O671" s="2"/>
      <c r="P671" s="2"/>
      <c r="Q671" s="2"/>
      <c r="R671" s="2"/>
      <c r="S671" s="2"/>
      <c r="T671" s="2"/>
      <c r="U671" s="2"/>
      <c r="AI671" s="2"/>
      <c r="AJ671" s="2"/>
      <c r="AV671" s="2"/>
      <c r="AW671" s="2"/>
    </row>
    <row r="672" spans="14:49">
      <c r="N672" s="2"/>
      <c r="O672" s="2"/>
      <c r="P672" s="2"/>
      <c r="Q672" s="2"/>
      <c r="R672" s="2"/>
      <c r="S672" s="2"/>
      <c r="T672" s="2"/>
      <c r="U672" s="2"/>
      <c r="AI672" s="2"/>
      <c r="AJ672" s="2"/>
      <c r="AV672" s="2"/>
      <c r="AW672" s="2"/>
    </row>
    <row r="673" spans="14:49">
      <c r="N673" s="2"/>
      <c r="O673" s="2"/>
      <c r="P673" s="2"/>
      <c r="Q673" s="2"/>
      <c r="R673" s="2"/>
      <c r="S673" s="2"/>
      <c r="T673" s="2"/>
      <c r="U673" s="2"/>
      <c r="AI673" s="2"/>
      <c r="AJ673" s="2"/>
      <c r="AV673" s="2"/>
      <c r="AW673" s="2"/>
    </row>
    <row r="674" spans="14:49">
      <c r="N674" s="2"/>
      <c r="O674" s="2"/>
      <c r="P674" s="2"/>
      <c r="Q674" s="2"/>
      <c r="R674" s="2"/>
      <c r="S674" s="2"/>
      <c r="T674" s="2"/>
      <c r="U674" s="2"/>
      <c r="AI674" s="2"/>
      <c r="AJ674" s="2"/>
      <c r="AV674" s="2"/>
      <c r="AW674" s="2"/>
    </row>
    <row r="675" spans="14:49">
      <c r="N675" s="2"/>
      <c r="O675" s="2"/>
      <c r="P675" s="2"/>
      <c r="Q675" s="2"/>
      <c r="R675" s="2"/>
      <c r="S675" s="2"/>
      <c r="T675" s="2"/>
      <c r="U675" s="2"/>
      <c r="AI675" s="2"/>
      <c r="AJ675" s="2"/>
      <c r="AV675" s="2"/>
      <c r="AW675" s="2"/>
    </row>
    <row r="676" spans="14:49">
      <c r="N676" s="2"/>
      <c r="O676" s="2"/>
      <c r="P676" s="2"/>
      <c r="Q676" s="2"/>
      <c r="R676" s="2"/>
      <c r="S676" s="2"/>
      <c r="T676" s="2"/>
      <c r="U676" s="2"/>
      <c r="AI676" s="2"/>
      <c r="AJ676" s="2"/>
      <c r="AV676" s="2"/>
      <c r="AW676" s="2"/>
    </row>
    <row r="677" spans="14:49">
      <c r="N677" s="2"/>
      <c r="O677" s="2"/>
      <c r="P677" s="2"/>
      <c r="Q677" s="2"/>
      <c r="R677" s="2"/>
      <c r="S677" s="2"/>
      <c r="T677" s="2"/>
      <c r="U677" s="2"/>
      <c r="AI677" s="2"/>
      <c r="AJ677" s="2"/>
      <c r="AV677" s="2"/>
      <c r="AW677" s="2"/>
    </row>
    <row r="678" spans="14:49">
      <c r="N678" s="2"/>
      <c r="O678" s="2"/>
      <c r="P678" s="2"/>
      <c r="Q678" s="2"/>
      <c r="R678" s="2"/>
      <c r="S678" s="2"/>
      <c r="T678" s="2"/>
      <c r="U678" s="2"/>
      <c r="AI678" s="2"/>
      <c r="AJ678" s="2"/>
      <c r="AV678" s="2"/>
      <c r="AW678" s="2"/>
    </row>
    <row r="679" spans="14:49">
      <c r="N679" s="2"/>
      <c r="O679" s="2"/>
      <c r="P679" s="2"/>
      <c r="Q679" s="2"/>
      <c r="R679" s="2"/>
      <c r="S679" s="2"/>
      <c r="T679" s="2"/>
      <c r="U679" s="2"/>
      <c r="AI679" s="2"/>
      <c r="AJ679" s="2"/>
      <c r="AV679" s="2"/>
      <c r="AW679" s="2"/>
    </row>
    <row r="680" spans="14:49">
      <c r="N680" s="2"/>
      <c r="O680" s="2"/>
      <c r="P680" s="2"/>
      <c r="Q680" s="2"/>
      <c r="R680" s="2"/>
      <c r="S680" s="2"/>
      <c r="T680" s="2"/>
      <c r="U680" s="2"/>
      <c r="AI680" s="2"/>
      <c r="AJ680" s="2"/>
      <c r="AV680" s="2"/>
      <c r="AW680" s="2"/>
    </row>
    <row r="681" spans="14:49">
      <c r="N681" s="2"/>
      <c r="O681" s="2"/>
      <c r="P681" s="2"/>
      <c r="Q681" s="2"/>
      <c r="R681" s="2"/>
      <c r="S681" s="2"/>
      <c r="T681" s="2"/>
      <c r="U681" s="2"/>
      <c r="AI681" s="2"/>
      <c r="AJ681" s="2"/>
      <c r="AV681" s="2"/>
      <c r="AW681" s="2"/>
    </row>
    <row r="682" spans="14:49">
      <c r="N682" s="2"/>
      <c r="O682" s="2"/>
      <c r="P682" s="2"/>
      <c r="Q682" s="2"/>
      <c r="R682" s="2"/>
      <c r="S682" s="2"/>
      <c r="T682" s="2"/>
      <c r="U682" s="2"/>
      <c r="AI682" s="2"/>
      <c r="AJ682" s="2"/>
      <c r="AV682" s="2"/>
      <c r="AW682" s="2"/>
    </row>
    <row r="683" spans="14:49">
      <c r="N683" s="2"/>
      <c r="O683" s="2"/>
      <c r="P683" s="2"/>
      <c r="Q683" s="2"/>
      <c r="R683" s="2"/>
      <c r="S683" s="2"/>
      <c r="T683" s="2"/>
      <c r="U683" s="2"/>
      <c r="AI683" s="2"/>
      <c r="AJ683" s="2"/>
      <c r="AV683" s="2"/>
      <c r="AW683" s="2"/>
    </row>
    <row r="684" spans="14:49">
      <c r="N684" s="2"/>
      <c r="O684" s="2"/>
      <c r="P684" s="2"/>
      <c r="Q684" s="2"/>
      <c r="R684" s="2"/>
      <c r="S684" s="2"/>
      <c r="T684" s="2"/>
      <c r="U684" s="2"/>
      <c r="AI684" s="2"/>
      <c r="AJ684" s="2"/>
      <c r="AV684" s="2"/>
      <c r="AW684" s="2"/>
    </row>
    <row r="685" spans="14:49">
      <c r="N685" s="2"/>
      <c r="O685" s="2"/>
      <c r="P685" s="2"/>
      <c r="Q685" s="2"/>
      <c r="R685" s="2"/>
      <c r="S685" s="2"/>
      <c r="T685" s="2"/>
      <c r="U685" s="2"/>
      <c r="AI685" s="2"/>
      <c r="AJ685" s="2"/>
      <c r="AV685" s="2"/>
      <c r="AW685" s="2"/>
    </row>
    <row r="686" spans="14:49">
      <c r="N686" s="2"/>
      <c r="O686" s="2"/>
      <c r="P686" s="2"/>
      <c r="Q686" s="2"/>
      <c r="R686" s="2"/>
      <c r="S686" s="2"/>
      <c r="T686" s="2"/>
      <c r="U686" s="2"/>
      <c r="AI686" s="2"/>
      <c r="AJ686" s="2"/>
      <c r="AV686" s="2"/>
      <c r="AW686" s="2"/>
    </row>
    <row r="687" spans="14:49">
      <c r="N687" s="2"/>
      <c r="O687" s="2"/>
      <c r="P687" s="2"/>
      <c r="Q687" s="2"/>
      <c r="R687" s="2"/>
      <c r="S687" s="2"/>
      <c r="T687" s="2"/>
      <c r="U687" s="2"/>
      <c r="AI687" s="2"/>
      <c r="AJ687" s="2"/>
      <c r="AV687" s="2"/>
      <c r="AW687" s="2"/>
    </row>
    <row r="688" spans="14:49">
      <c r="N688" s="2"/>
      <c r="O688" s="2"/>
      <c r="P688" s="2"/>
      <c r="Q688" s="2"/>
      <c r="R688" s="2"/>
      <c r="S688" s="2"/>
      <c r="T688" s="2"/>
      <c r="U688" s="2"/>
      <c r="AI688" s="2"/>
      <c r="AJ688" s="2"/>
      <c r="AV688" s="2"/>
      <c r="AW688" s="2"/>
    </row>
    <row r="689" spans="14:49">
      <c r="N689" s="2"/>
      <c r="O689" s="2"/>
      <c r="P689" s="2"/>
      <c r="Q689" s="2"/>
      <c r="R689" s="2"/>
      <c r="S689" s="2"/>
      <c r="T689" s="2"/>
      <c r="U689" s="2"/>
      <c r="AI689" s="2"/>
      <c r="AJ689" s="2"/>
      <c r="AV689" s="2"/>
      <c r="AW689" s="2"/>
    </row>
    <row r="690" spans="14:49">
      <c r="N690" s="2"/>
      <c r="O690" s="2"/>
      <c r="P690" s="2"/>
      <c r="Q690" s="2"/>
      <c r="R690" s="2"/>
      <c r="S690" s="2"/>
      <c r="T690" s="2"/>
      <c r="U690" s="2"/>
      <c r="AI690" s="2"/>
      <c r="AJ690" s="2"/>
      <c r="AV690" s="2"/>
      <c r="AW690" s="2"/>
    </row>
    <row r="691" spans="14:49">
      <c r="N691" s="2"/>
      <c r="O691" s="2"/>
      <c r="P691" s="2"/>
      <c r="Q691" s="2"/>
      <c r="R691" s="2"/>
      <c r="S691" s="2"/>
      <c r="T691" s="2"/>
      <c r="U691" s="2"/>
      <c r="AI691" s="2"/>
      <c r="AJ691" s="2"/>
      <c r="AV691" s="2"/>
      <c r="AW691" s="2"/>
    </row>
    <row r="692" spans="14:49">
      <c r="N692" s="2"/>
      <c r="O692" s="2"/>
      <c r="P692" s="2"/>
      <c r="Q692" s="2"/>
      <c r="R692" s="2"/>
      <c r="S692" s="2"/>
      <c r="T692" s="2"/>
      <c r="U692" s="2"/>
      <c r="AI692" s="2"/>
      <c r="AJ692" s="2"/>
      <c r="AV692" s="2"/>
      <c r="AW692" s="2"/>
    </row>
    <row r="693" spans="14:49">
      <c r="N693" s="2"/>
      <c r="O693" s="2"/>
      <c r="P693" s="2"/>
      <c r="Q693" s="2"/>
      <c r="R693" s="2"/>
      <c r="S693" s="2"/>
      <c r="T693" s="2"/>
      <c r="U693" s="2"/>
      <c r="AI693" s="2"/>
      <c r="AJ693" s="2"/>
      <c r="AV693" s="2"/>
      <c r="AW693" s="2"/>
    </row>
    <row r="694" spans="14:49">
      <c r="N694" s="2"/>
      <c r="O694" s="2"/>
      <c r="P694" s="2"/>
      <c r="Q694" s="2"/>
      <c r="R694" s="2"/>
      <c r="S694" s="2"/>
      <c r="T694" s="2"/>
      <c r="U694" s="2"/>
      <c r="AI694" s="2"/>
      <c r="AJ694" s="2"/>
      <c r="AV694" s="2"/>
      <c r="AW694" s="2"/>
    </row>
    <row r="695" spans="14:49">
      <c r="N695" s="2"/>
      <c r="O695" s="2"/>
      <c r="P695" s="2"/>
      <c r="Q695" s="2"/>
      <c r="R695" s="2"/>
      <c r="S695" s="2"/>
      <c r="T695" s="2"/>
      <c r="U695" s="2"/>
      <c r="AI695" s="2"/>
      <c r="AJ695" s="2"/>
      <c r="AV695" s="2"/>
      <c r="AW695" s="2"/>
    </row>
    <row r="696" spans="14:49">
      <c r="N696" s="2"/>
      <c r="O696" s="2"/>
      <c r="P696" s="2"/>
      <c r="Q696" s="2"/>
      <c r="R696" s="2"/>
      <c r="S696" s="2"/>
      <c r="T696" s="2"/>
      <c r="U696" s="2"/>
      <c r="AI696" s="2"/>
      <c r="AJ696" s="2"/>
      <c r="AV696" s="2"/>
      <c r="AW696" s="2"/>
    </row>
    <row r="697" spans="14:49">
      <c r="N697" s="2"/>
      <c r="O697" s="2"/>
      <c r="P697" s="2"/>
      <c r="Q697" s="2"/>
      <c r="R697" s="2"/>
      <c r="S697" s="2"/>
      <c r="T697" s="2"/>
      <c r="U697" s="2"/>
      <c r="AI697" s="2"/>
      <c r="AJ697" s="2"/>
      <c r="AV697" s="2"/>
      <c r="AW697" s="2"/>
    </row>
    <row r="698" spans="14:49">
      <c r="N698" s="2"/>
      <c r="O698" s="2"/>
      <c r="P698" s="2"/>
      <c r="Q698" s="2"/>
      <c r="R698" s="2"/>
      <c r="S698" s="2"/>
      <c r="T698" s="2"/>
      <c r="U698" s="2"/>
      <c r="AI698" s="2"/>
      <c r="AJ698" s="2"/>
      <c r="AV698" s="2"/>
      <c r="AW698" s="2"/>
    </row>
    <row r="699" spans="14:49">
      <c r="N699" s="2"/>
      <c r="O699" s="2"/>
      <c r="P699" s="2"/>
      <c r="Q699" s="2"/>
      <c r="R699" s="2"/>
      <c r="S699" s="2"/>
      <c r="T699" s="2"/>
      <c r="U699" s="2"/>
      <c r="AI699" s="2"/>
      <c r="AJ699" s="2"/>
      <c r="AV699" s="2"/>
      <c r="AW699" s="2"/>
    </row>
    <row r="700" spans="14:49">
      <c r="N700" s="2"/>
      <c r="O700" s="2"/>
      <c r="P700" s="2"/>
      <c r="Q700" s="2"/>
      <c r="R700" s="2"/>
      <c r="S700" s="2"/>
      <c r="T700" s="2"/>
      <c r="U700" s="2"/>
      <c r="AI700" s="2"/>
      <c r="AJ700" s="2"/>
      <c r="AV700" s="2"/>
      <c r="AW700" s="2"/>
    </row>
    <row r="701" spans="14:49">
      <c r="N701" s="2"/>
      <c r="O701" s="2"/>
      <c r="P701" s="2"/>
      <c r="Q701" s="2"/>
      <c r="R701" s="2"/>
      <c r="S701" s="2"/>
      <c r="T701" s="2"/>
      <c r="U701" s="2"/>
      <c r="AI701" s="2"/>
      <c r="AJ701" s="2"/>
      <c r="AV701" s="2"/>
      <c r="AW701" s="2"/>
    </row>
    <row r="702" spans="14:49">
      <c r="N702" s="2"/>
      <c r="O702" s="2"/>
      <c r="P702" s="2"/>
      <c r="Q702" s="2"/>
      <c r="R702" s="2"/>
      <c r="S702" s="2"/>
      <c r="T702" s="2"/>
      <c r="U702" s="2"/>
      <c r="AI702" s="2"/>
      <c r="AJ702" s="2"/>
      <c r="AV702" s="2"/>
      <c r="AW702" s="2"/>
    </row>
    <row r="703" spans="14:49">
      <c r="N703" s="2"/>
      <c r="O703" s="2"/>
      <c r="P703" s="2"/>
      <c r="Q703" s="2"/>
      <c r="R703" s="2"/>
      <c r="S703" s="2"/>
      <c r="T703" s="2"/>
      <c r="U703" s="2"/>
      <c r="AI703" s="2"/>
      <c r="AJ703" s="2"/>
      <c r="AV703" s="2"/>
      <c r="AW703" s="2"/>
    </row>
    <row r="704" spans="14:49">
      <c r="N704" s="2"/>
      <c r="O704" s="2"/>
      <c r="P704" s="2"/>
      <c r="Q704" s="2"/>
      <c r="R704" s="2"/>
      <c r="S704" s="2"/>
      <c r="T704" s="2"/>
      <c r="U704" s="2"/>
      <c r="AI704" s="2"/>
      <c r="AJ704" s="2"/>
      <c r="AV704" s="2"/>
      <c r="AW704" s="2"/>
    </row>
    <row r="705" spans="14:49">
      <c r="N705" s="2"/>
      <c r="O705" s="2"/>
      <c r="P705" s="2"/>
      <c r="Q705" s="2"/>
      <c r="R705" s="2"/>
      <c r="S705" s="2"/>
      <c r="T705" s="2"/>
      <c r="U705" s="2"/>
      <c r="AI705" s="2"/>
      <c r="AJ705" s="2"/>
      <c r="AV705" s="2"/>
      <c r="AW705" s="2"/>
    </row>
    <row r="706" spans="14:49">
      <c r="N706" s="2"/>
      <c r="O706" s="2"/>
      <c r="P706" s="2"/>
      <c r="Q706" s="2"/>
      <c r="R706" s="2"/>
      <c r="S706" s="2"/>
      <c r="T706" s="2"/>
      <c r="U706" s="2"/>
      <c r="AI706" s="2"/>
      <c r="AJ706" s="2"/>
      <c r="AV706" s="2"/>
      <c r="AW706" s="2"/>
    </row>
    <row r="707" spans="14:49">
      <c r="N707" s="2"/>
      <c r="O707" s="2"/>
      <c r="P707" s="2"/>
      <c r="Q707" s="2"/>
      <c r="R707" s="2"/>
      <c r="S707" s="2"/>
      <c r="T707" s="2"/>
      <c r="U707" s="2"/>
      <c r="AI707" s="2"/>
      <c r="AJ707" s="2"/>
      <c r="AV707" s="2"/>
      <c r="AW707" s="2"/>
    </row>
    <row r="708" spans="14:49">
      <c r="N708" s="2"/>
      <c r="O708" s="2"/>
      <c r="P708" s="2"/>
      <c r="Q708" s="2"/>
      <c r="R708" s="2"/>
      <c r="S708" s="2"/>
      <c r="T708" s="2"/>
      <c r="U708" s="2"/>
      <c r="AI708" s="2"/>
      <c r="AJ708" s="2"/>
      <c r="AV708" s="2"/>
      <c r="AW708" s="2"/>
    </row>
    <row r="709" spans="14:49">
      <c r="N709" s="2"/>
      <c r="O709" s="2"/>
      <c r="P709" s="2"/>
      <c r="Q709" s="2"/>
      <c r="R709" s="2"/>
      <c r="S709" s="2"/>
      <c r="T709" s="2"/>
      <c r="U709" s="2"/>
      <c r="AI709" s="2"/>
      <c r="AJ709" s="2"/>
      <c r="AV709" s="2"/>
      <c r="AW709" s="2"/>
    </row>
    <row r="710" spans="14:49">
      <c r="N710" s="2"/>
      <c r="O710" s="2"/>
      <c r="P710" s="2"/>
      <c r="Q710" s="2"/>
      <c r="R710" s="2"/>
      <c r="S710" s="2"/>
      <c r="T710" s="2"/>
      <c r="U710" s="2"/>
      <c r="AI710" s="2"/>
      <c r="AJ710" s="2"/>
      <c r="AV710" s="2"/>
      <c r="AW710" s="2"/>
    </row>
    <row r="711" spans="14:49">
      <c r="N711" s="2"/>
      <c r="O711" s="2"/>
      <c r="P711" s="2"/>
      <c r="Q711" s="2"/>
      <c r="R711" s="2"/>
      <c r="S711" s="2"/>
      <c r="T711" s="2"/>
      <c r="U711" s="2"/>
      <c r="AI711" s="2"/>
      <c r="AJ711" s="2"/>
      <c r="AV711" s="2"/>
      <c r="AW711" s="2"/>
    </row>
    <row r="712" spans="14:49">
      <c r="N712" s="2"/>
      <c r="O712" s="2"/>
      <c r="P712" s="2"/>
      <c r="Q712" s="2"/>
      <c r="R712" s="2"/>
      <c r="S712" s="2"/>
      <c r="T712" s="2"/>
      <c r="U712" s="2"/>
      <c r="AI712" s="2"/>
      <c r="AJ712" s="2"/>
      <c r="AV712" s="2"/>
      <c r="AW712" s="2"/>
    </row>
    <row r="713" spans="14:49">
      <c r="N713" s="2"/>
      <c r="O713" s="2"/>
      <c r="P713" s="2"/>
      <c r="Q713" s="2"/>
      <c r="R713" s="2"/>
      <c r="S713" s="2"/>
      <c r="T713" s="2"/>
      <c r="U713" s="2"/>
      <c r="AI713" s="2"/>
      <c r="AJ713" s="2"/>
      <c r="AV713" s="2"/>
      <c r="AW713" s="2"/>
    </row>
    <row r="714" spans="14:49">
      <c r="N714" s="2"/>
      <c r="O714" s="2"/>
      <c r="P714" s="2"/>
      <c r="Q714" s="2"/>
      <c r="R714" s="2"/>
      <c r="S714" s="2"/>
      <c r="T714" s="2"/>
      <c r="U714" s="2"/>
      <c r="AI714" s="2"/>
      <c r="AJ714" s="2"/>
      <c r="AV714" s="2"/>
      <c r="AW714" s="2"/>
    </row>
    <row r="715" spans="14:49">
      <c r="N715" s="2"/>
      <c r="O715" s="2"/>
      <c r="P715" s="2"/>
      <c r="Q715" s="2"/>
      <c r="R715" s="2"/>
      <c r="S715" s="2"/>
      <c r="T715" s="2"/>
      <c r="U715" s="2"/>
      <c r="AI715" s="2"/>
      <c r="AJ715" s="2"/>
      <c r="AV715" s="2"/>
      <c r="AW715" s="2"/>
    </row>
    <row r="716" spans="14:49">
      <c r="N716" s="2"/>
      <c r="O716" s="2"/>
      <c r="P716" s="2"/>
      <c r="Q716" s="2"/>
      <c r="R716" s="2"/>
      <c r="S716" s="2"/>
      <c r="T716" s="2"/>
      <c r="U716" s="2"/>
      <c r="AI716" s="2"/>
      <c r="AJ716" s="2"/>
      <c r="AV716" s="2"/>
      <c r="AW716" s="2"/>
    </row>
    <row r="717" spans="14:49">
      <c r="N717" s="2"/>
      <c r="O717" s="2"/>
      <c r="P717" s="2"/>
      <c r="Q717" s="2"/>
      <c r="R717" s="2"/>
      <c r="S717" s="2"/>
      <c r="T717" s="2"/>
      <c r="U717" s="2"/>
      <c r="AI717" s="2"/>
      <c r="AJ717" s="2"/>
      <c r="AV717" s="2"/>
      <c r="AW717" s="2"/>
    </row>
    <row r="718" spans="14:49">
      <c r="N718" s="2"/>
      <c r="O718" s="2"/>
      <c r="P718" s="2"/>
      <c r="Q718" s="2"/>
      <c r="R718" s="2"/>
      <c r="S718" s="2"/>
      <c r="T718" s="2"/>
      <c r="U718" s="2"/>
      <c r="AI718" s="2"/>
      <c r="AJ718" s="2"/>
      <c r="AV718" s="2"/>
      <c r="AW718" s="2"/>
    </row>
    <row r="719" spans="14:49">
      <c r="N719" s="2"/>
      <c r="O719" s="2"/>
      <c r="P719" s="2"/>
      <c r="Q719" s="2"/>
      <c r="R719" s="2"/>
      <c r="S719" s="2"/>
      <c r="T719" s="2"/>
      <c r="U719" s="2"/>
      <c r="AI719" s="2"/>
      <c r="AJ719" s="2"/>
      <c r="AV719" s="2"/>
      <c r="AW719" s="2"/>
    </row>
    <row r="720" spans="14:49">
      <c r="N720" s="2"/>
      <c r="O720" s="2"/>
      <c r="P720" s="2"/>
      <c r="Q720" s="2"/>
      <c r="R720" s="2"/>
      <c r="S720" s="2"/>
      <c r="T720" s="2"/>
      <c r="U720" s="2"/>
      <c r="AI720" s="2"/>
      <c r="AJ720" s="2"/>
      <c r="AV720" s="2"/>
      <c r="AW720" s="2"/>
    </row>
    <row r="721" spans="14:49">
      <c r="N721" s="2"/>
      <c r="O721" s="2"/>
      <c r="P721" s="2"/>
      <c r="Q721" s="2"/>
      <c r="R721" s="2"/>
      <c r="S721" s="2"/>
      <c r="T721" s="2"/>
      <c r="U721" s="2"/>
      <c r="AI721" s="2"/>
      <c r="AJ721" s="2"/>
      <c r="AV721" s="2"/>
      <c r="AW721" s="2"/>
    </row>
    <row r="722" spans="14:49">
      <c r="N722" s="2"/>
      <c r="O722" s="2"/>
      <c r="P722" s="2"/>
      <c r="Q722" s="2"/>
      <c r="R722" s="2"/>
      <c r="S722" s="2"/>
      <c r="T722" s="2"/>
      <c r="U722" s="2"/>
      <c r="AI722" s="2"/>
      <c r="AJ722" s="2"/>
      <c r="AV722" s="2"/>
      <c r="AW722" s="2"/>
    </row>
    <row r="723" spans="14:49">
      <c r="N723" s="2"/>
      <c r="O723" s="2"/>
      <c r="P723" s="2"/>
      <c r="Q723" s="2"/>
      <c r="R723" s="2"/>
      <c r="S723" s="2"/>
      <c r="T723" s="2"/>
      <c r="U723" s="2"/>
      <c r="AI723" s="2"/>
      <c r="AJ723" s="2"/>
      <c r="AV723" s="2"/>
      <c r="AW723" s="2"/>
    </row>
    <row r="724" spans="14:49">
      <c r="N724" s="2"/>
      <c r="O724" s="2"/>
      <c r="P724" s="2"/>
      <c r="Q724" s="2"/>
      <c r="R724" s="2"/>
      <c r="S724" s="2"/>
      <c r="T724" s="2"/>
      <c r="U724" s="2"/>
      <c r="AI724" s="2"/>
      <c r="AJ724" s="2"/>
      <c r="AV724" s="2"/>
      <c r="AW724" s="2"/>
    </row>
    <row r="725" spans="14:49">
      <c r="N725" s="2"/>
      <c r="O725" s="2"/>
      <c r="P725" s="2"/>
      <c r="Q725" s="2"/>
      <c r="R725" s="2"/>
      <c r="S725" s="2"/>
      <c r="T725" s="2"/>
      <c r="U725" s="2"/>
      <c r="AI725" s="2"/>
      <c r="AJ725" s="2"/>
      <c r="AV725" s="2"/>
      <c r="AW725" s="2"/>
    </row>
    <row r="726" spans="14:49">
      <c r="N726" s="2"/>
      <c r="O726" s="2"/>
      <c r="P726" s="2"/>
      <c r="Q726" s="2"/>
      <c r="R726" s="2"/>
      <c r="S726" s="2"/>
      <c r="T726" s="2"/>
      <c r="U726" s="2"/>
      <c r="AI726" s="2"/>
      <c r="AJ726" s="2"/>
      <c r="AV726" s="2"/>
      <c r="AW726" s="2"/>
    </row>
    <row r="727" spans="14:49">
      <c r="N727" s="2"/>
      <c r="O727" s="2"/>
      <c r="P727" s="2"/>
      <c r="Q727" s="2"/>
      <c r="R727" s="2"/>
      <c r="S727" s="2"/>
      <c r="T727" s="2"/>
      <c r="U727" s="2"/>
      <c r="AI727" s="2"/>
      <c r="AJ727" s="2"/>
      <c r="AV727" s="2"/>
      <c r="AW727" s="2"/>
    </row>
    <row r="728" spans="14:49">
      <c r="N728" s="2"/>
      <c r="O728" s="2"/>
      <c r="P728" s="2"/>
      <c r="Q728" s="2"/>
      <c r="R728" s="2"/>
      <c r="S728" s="2"/>
      <c r="T728" s="2"/>
      <c r="U728" s="2"/>
      <c r="AI728" s="2"/>
      <c r="AJ728" s="2"/>
      <c r="AV728" s="2"/>
      <c r="AW728" s="2"/>
    </row>
    <row r="729" spans="14:49">
      <c r="N729" s="2"/>
      <c r="O729" s="2"/>
      <c r="P729" s="2"/>
      <c r="Q729" s="2"/>
      <c r="R729" s="2"/>
      <c r="S729" s="2"/>
      <c r="T729" s="2"/>
      <c r="U729" s="2"/>
      <c r="AI729" s="2"/>
      <c r="AJ729" s="2"/>
      <c r="AV729" s="2"/>
      <c r="AW729" s="2"/>
    </row>
    <row r="730" spans="14:49">
      <c r="N730" s="2"/>
      <c r="O730" s="2"/>
      <c r="P730" s="2"/>
      <c r="Q730" s="2"/>
      <c r="R730" s="2"/>
      <c r="S730" s="2"/>
      <c r="T730" s="2"/>
      <c r="U730" s="2"/>
      <c r="AI730" s="2"/>
      <c r="AJ730" s="2"/>
      <c r="AV730" s="2"/>
      <c r="AW730" s="2"/>
    </row>
    <row r="731" spans="14:49">
      <c r="N731" s="2"/>
      <c r="O731" s="2"/>
      <c r="P731" s="2"/>
      <c r="Q731" s="2"/>
      <c r="R731" s="2"/>
      <c r="S731" s="2"/>
      <c r="T731" s="2"/>
      <c r="U731" s="2"/>
      <c r="AI731" s="2"/>
      <c r="AJ731" s="2"/>
      <c r="AV731" s="2"/>
      <c r="AW731" s="2"/>
    </row>
    <row r="732" spans="14:49">
      <c r="N732" s="2"/>
      <c r="O732" s="2"/>
      <c r="P732" s="2"/>
      <c r="Q732" s="2"/>
      <c r="R732" s="2"/>
      <c r="S732" s="2"/>
      <c r="T732" s="2"/>
      <c r="U732" s="2"/>
      <c r="AI732" s="2"/>
      <c r="AJ732" s="2"/>
      <c r="AV732" s="2"/>
      <c r="AW732" s="2"/>
    </row>
    <row r="733" spans="14:49">
      <c r="N733" s="2"/>
      <c r="O733" s="2"/>
      <c r="P733" s="2"/>
      <c r="Q733" s="2"/>
      <c r="R733" s="2"/>
      <c r="S733" s="2"/>
      <c r="T733" s="2"/>
      <c r="U733" s="2"/>
      <c r="AI733" s="2"/>
      <c r="AJ733" s="2"/>
      <c r="AV733" s="2"/>
      <c r="AW733" s="2"/>
    </row>
    <row r="734" spans="14:49">
      <c r="N734" s="2"/>
      <c r="O734" s="2"/>
      <c r="P734" s="2"/>
      <c r="Q734" s="2"/>
      <c r="R734" s="2"/>
      <c r="S734" s="2"/>
      <c r="T734" s="2"/>
      <c r="U734" s="2"/>
      <c r="AI734" s="2"/>
      <c r="AJ734" s="2"/>
      <c r="AV734" s="2"/>
      <c r="AW734" s="2"/>
    </row>
    <row r="735" spans="14:49">
      <c r="N735" s="2"/>
      <c r="O735" s="2"/>
      <c r="P735" s="2"/>
      <c r="Q735" s="2"/>
      <c r="R735" s="2"/>
      <c r="S735" s="2"/>
      <c r="T735" s="2"/>
      <c r="U735" s="2"/>
      <c r="AI735" s="2"/>
      <c r="AJ735" s="2"/>
      <c r="AV735" s="2"/>
      <c r="AW735" s="2"/>
    </row>
    <row r="736" spans="14:49">
      <c r="N736" s="2"/>
      <c r="O736" s="2"/>
      <c r="P736" s="2"/>
      <c r="Q736" s="2"/>
      <c r="R736" s="2"/>
      <c r="S736" s="2"/>
      <c r="T736" s="2"/>
      <c r="U736" s="2"/>
    </row>
    <row r="737" spans="14:21">
      <c r="N737" s="2"/>
      <c r="O737" s="2"/>
      <c r="P737" s="2"/>
      <c r="Q737" s="2"/>
      <c r="R737" s="2"/>
      <c r="S737" s="2"/>
      <c r="T737" s="2"/>
      <c r="U737" s="2"/>
    </row>
    <row r="738" spans="14:21">
      <c r="N738" s="2"/>
      <c r="O738" s="2"/>
      <c r="P738" s="2"/>
      <c r="Q738" s="2"/>
      <c r="R738" s="2"/>
      <c r="S738" s="2"/>
      <c r="T738" s="2"/>
      <c r="U738" s="2"/>
    </row>
    <row r="739" spans="14:21">
      <c r="N739" s="2"/>
      <c r="O739" s="2"/>
      <c r="P739" s="2"/>
      <c r="Q739" s="2"/>
      <c r="R739" s="2"/>
      <c r="S739" s="2"/>
      <c r="T739" s="2"/>
      <c r="U739" s="2"/>
    </row>
    <row r="740" spans="14:21">
      <c r="N740" s="2"/>
      <c r="O740" s="2"/>
      <c r="P740" s="2"/>
      <c r="Q740" s="2"/>
      <c r="R740" s="2"/>
      <c r="S740" s="2"/>
      <c r="T740" s="2"/>
      <c r="U740" s="2"/>
    </row>
    <row r="741" spans="14:21">
      <c r="N741" s="2"/>
      <c r="O741" s="2"/>
      <c r="P741" s="2"/>
      <c r="Q741" s="2"/>
      <c r="R741" s="2"/>
      <c r="S741" s="2"/>
      <c r="T741" s="2"/>
      <c r="U741" s="2"/>
    </row>
    <row r="742" spans="14:21">
      <c r="N742" s="2"/>
      <c r="O742" s="2"/>
      <c r="P742" s="2"/>
      <c r="Q742" s="2"/>
      <c r="R742" s="2"/>
      <c r="S742" s="2"/>
      <c r="T742" s="2"/>
      <c r="U742" s="2"/>
    </row>
    <row r="743" spans="14:21">
      <c r="N743" s="2"/>
      <c r="O743" s="2"/>
      <c r="P743" s="2"/>
      <c r="Q743" s="2"/>
      <c r="R743" s="2"/>
      <c r="S743" s="2"/>
      <c r="T743" s="2"/>
      <c r="U743" s="2"/>
    </row>
    <row r="744" spans="14:21">
      <c r="N744" s="2"/>
      <c r="O744" s="2"/>
      <c r="P744" s="2"/>
      <c r="Q744" s="2"/>
      <c r="R744" s="2"/>
      <c r="S744" s="2"/>
      <c r="T744" s="2"/>
      <c r="U744" s="2"/>
    </row>
    <row r="745" spans="14:21">
      <c r="N745" s="2"/>
      <c r="O745" s="2"/>
      <c r="P745" s="2"/>
      <c r="Q745" s="2"/>
      <c r="R745" s="2"/>
      <c r="S745" s="2"/>
      <c r="T745" s="2"/>
      <c r="U745" s="2"/>
    </row>
    <row r="746" spans="14:21">
      <c r="N746" s="2"/>
      <c r="O746" s="2"/>
      <c r="P746" s="2"/>
      <c r="Q746" s="2"/>
      <c r="R746" s="2"/>
      <c r="S746" s="2"/>
      <c r="T746" s="2"/>
      <c r="U746" s="2"/>
    </row>
    <row r="747" spans="14:21">
      <c r="N747" s="2"/>
      <c r="O747" s="2"/>
      <c r="P747" s="2"/>
      <c r="Q747" s="2"/>
      <c r="R747" s="2"/>
      <c r="S747" s="2"/>
      <c r="T747" s="2"/>
      <c r="U747" s="2"/>
    </row>
    <row r="748" spans="14:21">
      <c r="N748" s="2"/>
      <c r="O748" s="2"/>
      <c r="P748" s="2"/>
      <c r="Q748" s="2"/>
      <c r="R748" s="2"/>
      <c r="S748" s="2"/>
      <c r="T748" s="2"/>
      <c r="U748" s="2"/>
    </row>
    <row r="749" spans="14:21">
      <c r="N749" s="2"/>
      <c r="O749" s="2"/>
      <c r="P749" s="2"/>
      <c r="Q749" s="2"/>
      <c r="R749" s="2"/>
      <c r="S749" s="2"/>
      <c r="T749" s="2"/>
      <c r="U749" s="2"/>
    </row>
    <row r="750" spans="14:21">
      <c r="N750" s="2"/>
      <c r="O750" s="2"/>
      <c r="P750" s="2"/>
      <c r="Q750" s="2"/>
      <c r="R750" s="2"/>
      <c r="S750" s="2"/>
      <c r="T750" s="2"/>
      <c r="U750" s="2"/>
    </row>
    <row r="751" spans="14:21">
      <c r="N751" s="2"/>
      <c r="O751" s="2"/>
      <c r="P751" s="2"/>
      <c r="Q751" s="2"/>
      <c r="R751" s="2"/>
      <c r="S751" s="2"/>
      <c r="T751" s="2"/>
      <c r="U751" s="2"/>
    </row>
    <row r="752" spans="14:21">
      <c r="N752" s="2"/>
      <c r="O752" s="2"/>
      <c r="P752" s="2"/>
      <c r="Q752" s="2"/>
      <c r="R752" s="2"/>
      <c r="S752" s="2"/>
      <c r="T752" s="2"/>
      <c r="U752" s="2"/>
    </row>
    <row r="753" spans="14:21">
      <c r="N753" s="2"/>
      <c r="O753" s="2"/>
      <c r="P753" s="2"/>
      <c r="Q753" s="2"/>
      <c r="R753" s="2"/>
      <c r="S753" s="2"/>
      <c r="T753" s="2"/>
      <c r="U753" s="2"/>
    </row>
    <row r="754" spans="14:21">
      <c r="N754" s="2"/>
      <c r="O754" s="2"/>
      <c r="P754" s="2"/>
      <c r="Q754" s="2"/>
      <c r="R754" s="2"/>
      <c r="S754" s="2"/>
      <c r="T754" s="2"/>
      <c r="U754" s="2"/>
    </row>
    <row r="755" spans="14:21">
      <c r="N755" s="2"/>
      <c r="O755" s="2"/>
      <c r="P755" s="2"/>
      <c r="Q755" s="2"/>
      <c r="R755" s="2"/>
      <c r="S755" s="2"/>
      <c r="T755" s="2"/>
      <c r="U755" s="2"/>
    </row>
    <row r="756" spans="14:21">
      <c r="N756" s="2"/>
      <c r="O756" s="2"/>
      <c r="P756" s="2"/>
      <c r="Q756" s="2"/>
      <c r="R756" s="2"/>
      <c r="S756" s="2"/>
      <c r="T756" s="2"/>
      <c r="U756" s="2"/>
    </row>
    <row r="757" spans="14:21">
      <c r="N757" s="2"/>
      <c r="O757" s="2"/>
      <c r="P757" s="2"/>
      <c r="Q757" s="2"/>
      <c r="R757" s="2"/>
      <c r="S757" s="2"/>
      <c r="T757" s="2"/>
      <c r="U757" s="2"/>
    </row>
    <row r="758" spans="14:21">
      <c r="N758" s="2"/>
      <c r="O758" s="2"/>
      <c r="P758" s="2"/>
      <c r="Q758" s="2"/>
      <c r="R758" s="2"/>
      <c r="S758" s="2"/>
      <c r="T758" s="2"/>
      <c r="U758" s="2"/>
    </row>
    <row r="759" spans="14:21">
      <c r="N759" s="2"/>
      <c r="O759" s="2"/>
      <c r="P759" s="2"/>
      <c r="Q759" s="2"/>
      <c r="R759" s="2"/>
      <c r="S759" s="2"/>
      <c r="T759" s="2"/>
      <c r="U759" s="2"/>
    </row>
    <row r="760" spans="14:21">
      <c r="N760" s="2"/>
      <c r="O760" s="2"/>
      <c r="P760" s="2"/>
      <c r="Q760" s="2"/>
      <c r="R760" s="2"/>
      <c r="S760" s="2"/>
      <c r="T760" s="2"/>
      <c r="U760" s="2"/>
    </row>
    <row r="761" spans="14:21">
      <c r="N761" s="2"/>
      <c r="O761" s="2"/>
      <c r="P761" s="2"/>
      <c r="Q761" s="2"/>
      <c r="R761" s="2"/>
      <c r="S761" s="2"/>
      <c r="T761" s="2"/>
      <c r="U761" s="2"/>
    </row>
    <row r="762" spans="14:21">
      <c r="N762" s="2"/>
      <c r="O762" s="2"/>
      <c r="P762" s="2"/>
      <c r="Q762" s="2"/>
      <c r="R762" s="2"/>
      <c r="S762" s="2"/>
      <c r="T762" s="2"/>
      <c r="U762" s="2"/>
    </row>
    <row r="763" spans="14:21">
      <c r="N763" s="2"/>
      <c r="O763" s="2"/>
      <c r="P763" s="2"/>
      <c r="Q763" s="2"/>
      <c r="R763" s="2"/>
      <c r="S763" s="2"/>
      <c r="T763" s="2"/>
      <c r="U763" s="2"/>
    </row>
    <row r="764" spans="14:21">
      <c r="N764" s="2"/>
      <c r="O764" s="2"/>
      <c r="P764" s="2"/>
      <c r="Q764" s="2"/>
      <c r="R764" s="2"/>
      <c r="S764" s="2"/>
      <c r="T764" s="2"/>
      <c r="U764" s="2"/>
    </row>
    <row r="765" spans="14:21">
      <c r="N765" s="2"/>
      <c r="O765" s="2"/>
      <c r="P765" s="2"/>
      <c r="Q765" s="2"/>
      <c r="R765" s="2"/>
      <c r="S765" s="2"/>
      <c r="T765" s="2"/>
      <c r="U765" s="2"/>
    </row>
    <row r="766" spans="14:21">
      <c r="N766" s="2"/>
      <c r="O766" s="2"/>
      <c r="P766" s="2"/>
      <c r="Q766" s="2"/>
      <c r="R766" s="2"/>
      <c r="S766" s="2"/>
      <c r="T766" s="2"/>
      <c r="U766" s="2"/>
    </row>
    <row r="767" spans="14:21">
      <c r="N767" s="2"/>
      <c r="O767" s="2"/>
      <c r="P767" s="2"/>
      <c r="Q767" s="2"/>
      <c r="R767" s="2"/>
      <c r="S767" s="2"/>
      <c r="T767" s="2"/>
      <c r="U767" s="2"/>
    </row>
    <row r="768" spans="14:21">
      <c r="N768" s="2"/>
      <c r="O768" s="2"/>
      <c r="P768" s="2"/>
      <c r="Q768" s="2"/>
      <c r="R768" s="2"/>
      <c r="S768" s="2"/>
      <c r="T768" s="2"/>
      <c r="U768" s="2"/>
    </row>
    <row r="769" spans="14:21">
      <c r="N769" s="2"/>
      <c r="O769" s="2"/>
      <c r="P769" s="2"/>
      <c r="Q769" s="2"/>
      <c r="R769" s="2"/>
      <c r="S769" s="2"/>
      <c r="T769" s="2"/>
      <c r="U769" s="2"/>
    </row>
    <row r="770" spans="14:21">
      <c r="N770" s="2"/>
      <c r="O770" s="2"/>
      <c r="P770" s="2"/>
      <c r="Q770" s="2"/>
      <c r="R770" s="2"/>
      <c r="S770" s="2"/>
      <c r="T770" s="2"/>
      <c r="U770" s="2"/>
    </row>
    <row r="771" spans="14:21">
      <c r="N771" s="2"/>
      <c r="O771" s="2"/>
      <c r="P771" s="2"/>
      <c r="Q771" s="2"/>
      <c r="R771" s="2"/>
      <c r="S771" s="2"/>
      <c r="T771" s="2"/>
      <c r="U771" s="2"/>
    </row>
    <row r="772" spans="14:21">
      <c r="N772" s="2"/>
      <c r="O772" s="2"/>
      <c r="P772" s="2"/>
      <c r="Q772" s="2"/>
      <c r="R772" s="2"/>
      <c r="S772" s="2"/>
      <c r="T772" s="2"/>
      <c r="U772" s="2"/>
    </row>
    <row r="773" spans="14:21">
      <c r="N773" s="2"/>
      <c r="O773" s="2"/>
      <c r="P773" s="2"/>
      <c r="Q773" s="2"/>
      <c r="R773" s="2"/>
      <c r="S773" s="2"/>
      <c r="T773" s="2"/>
      <c r="U773" s="2"/>
    </row>
    <row r="774" spans="14:21">
      <c r="N774" s="2"/>
      <c r="O774" s="2"/>
      <c r="P774" s="2"/>
      <c r="Q774" s="2"/>
      <c r="R774" s="2"/>
      <c r="S774" s="2"/>
      <c r="T774" s="2"/>
      <c r="U774" s="2"/>
    </row>
    <row r="775" spans="14:21">
      <c r="N775" s="2"/>
      <c r="O775" s="2"/>
      <c r="P775" s="2"/>
      <c r="Q775" s="2"/>
      <c r="R775" s="2"/>
      <c r="S775" s="2"/>
      <c r="T775" s="2"/>
      <c r="U775" s="2"/>
    </row>
    <row r="776" spans="14:21">
      <c r="N776" s="2"/>
      <c r="O776" s="2"/>
      <c r="P776" s="2"/>
      <c r="Q776" s="2"/>
      <c r="R776" s="2"/>
      <c r="S776" s="2"/>
      <c r="T776" s="2"/>
      <c r="U776" s="2"/>
    </row>
    <row r="777" spans="14:21">
      <c r="N777" s="2"/>
      <c r="O777" s="2"/>
      <c r="P777" s="2"/>
      <c r="Q777" s="2"/>
      <c r="R777" s="2"/>
      <c r="S777" s="2"/>
      <c r="T777" s="2"/>
      <c r="U777" s="2"/>
    </row>
    <row r="778" spans="14:21">
      <c r="N778" s="2"/>
      <c r="O778" s="2"/>
      <c r="P778" s="2"/>
      <c r="Q778" s="2"/>
      <c r="R778" s="2"/>
      <c r="S778" s="2"/>
      <c r="T778" s="2"/>
      <c r="U778" s="2"/>
    </row>
    <row r="779" spans="14:21">
      <c r="N779" s="2"/>
      <c r="O779" s="2"/>
      <c r="P779" s="2"/>
      <c r="Q779" s="2"/>
      <c r="R779" s="2"/>
      <c r="S779" s="2"/>
      <c r="T779" s="2"/>
      <c r="U779" s="2"/>
    </row>
    <row r="933" spans="31:31">
      <c r="AE933" s="3"/>
    </row>
    <row r="934" spans="31:31">
      <c r="AE934" s="3"/>
    </row>
    <row r="935" spans="31:31">
      <c r="AE935" s="3"/>
    </row>
    <row r="936" spans="31:31">
      <c r="AE936" s="3"/>
    </row>
    <row r="937" spans="31:31">
      <c r="AE937" s="3"/>
    </row>
    <row r="1041" spans="31:31">
      <c r="AE1041" s="3"/>
    </row>
    <row r="1042" spans="31:31">
      <c r="AE1042" s="3"/>
    </row>
    <row r="1043" spans="31:31">
      <c r="AE1043" s="3"/>
    </row>
    <row r="1044" spans="31:31">
      <c r="AE1044" s="3"/>
    </row>
    <row r="1045" spans="31:31">
      <c r="AE1045" s="3"/>
    </row>
    <row r="1386" spans="31:31">
      <c r="AE1386" s="3"/>
    </row>
    <row r="1387" spans="31:31">
      <c r="AE1387" s="3"/>
    </row>
    <row r="1388" spans="31:31">
      <c r="AE1388" s="3"/>
    </row>
    <row r="1389" spans="31:31">
      <c r="AE1389" s="3"/>
    </row>
    <row r="1390" spans="31:31">
      <c r="AE1390" s="3"/>
    </row>
    <row r="1434" spans="31:31">
      <c r="AE1434" s="3"/>
    </row>
    <row r="1435" spans="31:31">
      <c r="AE1435" s="3"/>
    </row>
    <row r="1436" spans="31:31">
      <c r="AE1436" s="3"/>
    </row>
    <row r="1437" spans="31:31">
      <c r="AE1437" s="3"/>
    </row>
    <row r="1438" spans="31:31">
      <c r="AE1438" s="3"/>
    </row>
    <row r="1668" spans="31:31">
      <c r="AE1668" s="3"/>
    </row>
    <row r="1669" spans="31:31">
      <c r="AE1669" s="3"/>
    </row>
    <row r="1670" spans="31:31">
      <c r="AE1670" s="3"/>
    </row>
    <row r="1671" spans="31:31">
      <c r="AE1671" s="3"/>
    </row>
    <row r="1672" spans="31:31">
      <c r="AE1672" s="3"/>
    </row>
    <row r="1716" spans="31:31">
      <c r="AE1716" s="3"/>
    </row>
    <row r="1717" spans="31:31">
      <c r="AE1717" s="3"/>
    </row>
    <row r="1718" spans="31:31">
      <c r="AE1718" s="3"/>
    </row>
    <row r="1719" spans="31:31">
      <c r="AE1719" s="3"/>
    </row>
    <row r="1720" spans="31:31">
      <c r="AE1720" s="3"/>
    </row>
    <row r="2046" spans="31:31">
      <c r="AE2046" s="3"/>
    </row>
    <row r="2047" spans="31:31">
      <c r="AE2047" s="3"/>
    </row>
    <row r="2048" spans="31:31">
      <c r="AE2048" s="3"/>
    </row>
    <row r="2049" spans="31:31">
      <c r="AE2049" s="3"/>
    </row>
    <row r="2050" spans="31:31">
      <c r="AE2050" s="3"/>
    </row>
    <row r="2118" spans="5:31">
      <c r="E2118" s="3"/>
    </row>
    <row r="2119" spans="5:31">
      <c r="E2119" s="3"/>
    </row>
    <row r="2120" spans="5:31">
      <c r="E2120" s="3"/>
    </row>
    <row r="2121" spans="5:31">
      <c r="E2121" s="3"/>
    </row>
    <row r="2122" spans="5:31">
      <c r="E2122" s="3"/>
    </row>
    <row r="2124" spans="5:31">
      <c r="AE2124" s="3"/>
    </row>
    <row r="2125" spans="5:31">
      <c r="AE2125" s="3"/>
    </row>
    <row r="2126" spans="5:31">
      <c r="AE2126" s="3"/>
    </row>
    <row r="2127" spans="5:31">
      <c r="AE2127" s="3"/>
    </row>
    <row r="2128" spans="5:31">
      <c r="AE2128" s="3"/>
    </row>
    <row r="2202" spans="5:5">
      <c r="E2202" s="3"/>
    </row>
    <row r="2203" spans="5:5">
      <c r="E2203" s="3"/>
    </row>
    <row r="2204" spans="5:5">
      <c r="E2204" s="3"/>
    </row>
    <row r="2205" spans="5:5">
      <c r="E2205" s="3"/>
    </row>
    <row r="2206" spans="5:5">
      <c r="E2206" s="3"/>
    </row>
    <row r="2316" spans="31:31">
      <c r="AE2316" s="3"/>
    </row>
    <row r="2317" spans="31:31">
      <c r="AE2317" s="3"/>
    </row>
    <row r="2318" spans="31:31">
      <c r="AE2318" s="3"/>
    </row>
    <row r="2319" spans="31:31">
      <c r="AE2319" s="3"/>
    </row>
    <row r="2320" spans="31:31">
      <c r="AE2320" s="3"/>
    </row>
    <row r="2328" spans="31:31">
      <c r="AE2328" s="3"/>
    </row>
    <row r="2329" spans="31:31">
      <c r="AE2329" s="3"/>
    </row>
    <row r="2330" spans="31:31">
      <c r="AE2330" s="3"/>
    </row>
    <row r="2331" spans="31:31">
      <c r="AE2331" s="3"/>
    </row>
    <row r="2332" spans="31:31">
      <c r="AE2332" s="3"/>
    </row>
    <row r="2388" spans="31:31">
      <c r="AE2388" s="3"/>
    </row>
    <row r="2389" spans="31:31">
      <c r="AE2389" s="3"/>
    </row>
    <row r="2390" spans="31:31">
      <c r="AE2390" s="3"/>
    </row>
    <row r="2391" spans="31:31">
      <c r="AE2391" s="3"/>
    </row>
    <row r="2392" spans="31:31">
      <c r="AE2392" s="3"/>
    </row>
    <row r="2400" spans="31:31">
      <c r="AE2400" s="3"/>
    </row>
    <row r="2401" spans="31:31">
      <c r="AE2401" s="3"/>
    </row>
    <row r="2402" spans="31:31">
      <c r="AE2402" s="3"/>
    </row>
    <row r="2403" spans="31:31">
      <c r="AE2403" s="3"/>
    </row>
    <row r="2404" spans="31:31">
      <c r="AE2404" s="3"/>
    </row>
    <row r="2503" spans="5:5">
      <c r="E2503" s="3"/>
    </row>
    <row r="2504" spans="5:5">
      <c r="E2504" s="3"/>
    </row>
    <row r="2505" spans="5:5">
      <c r="E2505" s="3"/>
    </row>
    <row r="2506" spans="5:5">
      <c r="E2506" s="3"/>
    </row>
    <row r="2507" spans="5:5">
      <c r="E2507" s="3"/>
    </row>
    <row r="2547" spans="5:5">
      <c r="E2547" s="3"/>
    </row>
    <row r="2548" spans="5:5">
      <c r="E2548" s="3"/>
    </row>
    <row r="2549" spans="5:5">
      <c r="E2549" s="3"/>
    </row>
    <row r="2550" spans="5:5">
      <c r="E2550" s="3"/>
    </row>
    <row r="2551" spans="5:5">
      <c r="E2551" s="3"/>
    </row>
    <row r="2718" spans="31:31">
      <c r="AE2718" s="3"/>
    </row>
    <row r="2719" spans="31:31">
      <c r="AE2719" s="3"/>
    </row>
    <row r="2720" spans="31:31">
      <c r="AE2720" s="3"/>
    </row>
    <row r="2721" spans="31:31">
      <c r="AE2721" s="3"/>
    </row>
    <row r="2722" spans="31:31">
      <c r="AE2722" s="3"/>
    </row>
    <row r="2762" spans="5:5">
      <c r="E2762" s="3"/>
    </row>
    <row r="2763" spans="5:5">
      <c r="E2763" s="3"/>
    </row>
    <row r="2764" spans="5:5">
      <c r="E2764" s="3"/>
    </row>
    <row r="2765" spans="5:5">
      <c r="E2765" s="3"/>
    </row>
    <row r="2766" spans="5:5">
      <c r="E2766" s="3"/>
    </row>
    <row r="2805" spans="5:31">
      <c r="E2805" s="3"/>
    </row>
    <row r="2806" spans="5:31">
      <c r="E2806" s="3"/>
    </row>
    <row r="2807" spans="5:31">
      <c r="E2807" s="3"/>
    </row>
    <row r="2808" spans="5:31">
      <c r="E2808" s="3"/>
    </row>
    <row r="2809" spans="5:31">
      <c r="E2809" s="3"/>
    </row>
    <row r="2814" spans="5:31">
      <c r="AE2814" s="3"/>
    </row>
    <row r="2815" spans="5:31">
      <c r="AE2815" s="3"/>
    </row>
    <row r="2816" spans="5:31">
      <c r="AE2816" s="3"/>
    </row>
    <row r="2817" spans="31:31">
      <c r="AE2817" s="3"/>
    </row>
    <row r="2818" spans="31:31">
      <c r="AE2818" s="3"/>
    </row>
    <row r="3221" spans="5:5">
      <c r="E3221" s="3"/>
    </row>
    <row r="3222" spans="5:5">
      <c r="E3222" s="3"/>
    </row>
    <row r="3223" spans="5:5">
      <c r="E3223" s="3"/>
    </row>
    <row r="3224" spans="5:5">
      <c r="E3224" s="3"/>
    </row>
    <row r="3225" spans="5:5">
      <c r="E3225" s="3"/>
    </row>
    <row r="3270" spans="5:5">
      <c r="E3270" s="3"/>
    </row>
    <row r="3271" spans="5:5">
      <c r="E3271" s="3"/>
    </row>
    <row r="3272" spans="5:5">
      <c r="E3272" s="3"/>
    </row>
    <row r="3273" spans="5:5">
      <c r="E3273" s="3"/>
    </row>
    <row r="3274" spans="5:5">
      <c r="E3274" s="3"/>
    </row>
    <row r="3676" spans="5:5">
      <c r="E3676" s="3"/>
    </row>
    <row r="3677" spans="5:5">
      <c r="E3677" s="3"/>
    </row>
    <row r="3678" spans="5:5">
      <c r="E3678" s="3"/>
    </row>
    <row r="3679" spans="5:5">
      <c r="E3679" s="3"/>
    </row>
    <row r="3680" spans="5:5">
      <c r="E3680" s="3"/>
    </row>
    <row r="3777" spans="5:5">
      <c r="E3777" s="3"/>
    </row>
    <row r="3778" spans="5:5">
      <c r="E3778" s="3"/>
    </row>
    <row r="3779" spans="5:5">
      <c r="E3779" s="3"/>
    </row>
    <row r="3780" spans="5:5">
      <c r="E3780" s="3"/>
    </row>
    <row r="3781" spans="5:5">
      <c r="E3781" s="3"/>
    </row>
    <row r="4014" spans="44:44">
      <c r="AR4014" s="3"/>
    </row>
    <row r="4015" spans="44:44">
      <c r="AR4015" s="3"/>
    </row>
    <row r="4239" spans="18:18">
      <c r="R4239" s="3"/>
    </row>
    <row r="7852" spans="18:18">
      <c r="R7852" s="3"/>
    </row>
    <row r="7853" spans="18:18">
      <c r="R7853" s="3"/>
    </row>
    <row r="7856" spans="18:18">
      <c r="R7856" s="3"/>
    </row>
    <row r="7863" spans="18:18">
      <c r="R7863" s="3"/>
    </row>
    <row r="7864" spans="18:18">
      <c r="R7864" s="3"/>
    </row>
    <row r="7891" spans="18:18">
      <c r="R7891" s="3"/>
    </row>
    <row r="7892" spans="18:18">
      <c r="R7892" s="3"/>
    </row>
    <row r="7897" spans="18:18">
      <c r="R7897" s="3"/>
    </row>
  </sheetData>
  <sortState ref="AA4:AH829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8943"/>
  <sheetViews>
    <sheetView topLeftCell="G1" zoomScale="75" zoomScaleNormal="75" zoomScalePageLayoutView="75" workbookViewId="0">
      <selection activeCell="V4" sqref="V4:V105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40" max="40" width="15" bestFit="1" customWidth="1"/>
  </cols>
  <sheetData>
    <row r="2" spans="1:51" ht="28">
      <c r="A2" s="1" t="s">
        <v>18</v>
      </c>
      <c r="N2" s="1" t="s">
        <v>19</v>
      </c>
      <c r="AA2" s="1" t="s">
        <v>20</v>
      </c>
      <c r="AN2" s="1" t="s">
        <v>21</v>
      </c>
    </row>
    <row r="3" spans="1:5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I3" s="2" t="s">
        <v>23</v>
      </c>
      <c r="K3" t="s">
        <v>14</v>
      </c>
      <c r="L3">
        <f>AVERAGE(H4:H1048576)</f>
        <v>542.76655038759634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V3" s="2" t="s">
        <v>23</v>
      </c>
      <c r="X3" t="s">
        <v>14</v>
      </c>
      <c r="Y3">
        <f>AVERAGE(U4:U1048576)</f>
        <v>535.43837254901905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I3" s="2" t="s">
        <v>23</v>
      </c>
      <c r="AK3" t="s">
        <v>14</v>
      </c>
      <c r="AL3">
        <f>AVERAGE(AH4:AH1048576)</f>
        <v>653.74188709677401</v>
      </c>
      <c r="AN3" t="s">
        <v>0</v>
      </c>
      <c r="AO3" t="s">
        <v>1</v>
      </c>
      <c r="AP3" t="s">
        <v>2</v>
      </c>
      <c r="AQ3" t="s">
        <v>3</v>
      </c>
      <c r="AR3" t="s">
        <v>4</v>
      </c>
      <c r="AS3" t="s">
        <v>5</v>
      </c>
      <c r="AT3" t="s">
        <v>6</v>
      </c>
      <c r="AU3" t="s">
        <v>13</v>
      </c>
      <c r="AV3" s="2" t="s">
        <v>23</v>
      </c>
      <c r="AX3" t="s">
        <v>14</v>
      </c>
      <c r="AY3">
        <f>AVERAGE(AU4:AU1048576)</f>
        <v>571.14769469026498</v>
      </c>
    </row>
    <row r="4" spans="1:51">
      <c r="A4">
        <v>49789</v>
      </c>
      <c r="B4" t="s">
        <v>25</v>
      </c>
      <c r="C4" t="s">
        <v>38</v>
      </c>
      <c r="D4">
        <v>702496</v>
      </c>
      <c r="E4">
        <v>0</v>
      </c>
      <c r="F4">
        <v>0.219608</v>
      </c>
      <c r="G4">
        <v>0.219608</v>
      </c>
      <c r="H4">
        <v>219.608</v>
      </c>
      <c r="I4">
        <f>D4/H4*1000*8 /1024 /1024</f>
        <v>24.405391154352301</v>
      </c>
      <c r="K4" t="s">
        <v>10</v>
      </c>
      <c r="L4">
        <f>_xlfn.STDEV.P(H4:H1048576)</f>
        <v>715.57451803573531</v>
      </c>
      <c r="N4">
        <v>33811</v>
      </c>
      <c r="O4" t="s">
        <v>33</v>
      </c>
      <c r="P4" t="s">
        <v>25</v>
      </c>
      <c r="Q4">
        <v>9551650</v>
      </c>
      <c r="R4">
        <v>0</v>
      </c>
      <c r="S4">
        <v>0.976939</v>
      </c>
      <c r="T4">
        <v>0.976939</v>
      </c>
      <c r="U4">
        <v>976.93899999999996</v>
      </c>
      <c r="V4">
        <f>Q4/U4*1000*8 /1024 /1024</f>
        <v>74.593507142630258</v>
      </c>
      <c r="X4" t="s">
        <v>10</v>
      </c>
      <c r="Y4">
        <f>_xlfn.STDEV.P(U4:U1048576)</f>
        <v>431.15316520907305</v>
      </c>
      <c r="AA4">
        <v>39247</v>
      </c>
      <c r="AB4" t="s">
        <v>27</v>
      </c>
      <c r="AC4" t="s">
        <v>32</v>
      </c>
      <c r="AD4">
        <v>1274772</v>
      </c>
      <c r="AE4">
        <v>0</v>
      </c>
      <c r="AF4">
        <v>0.34807399999999999</v>
      </c>
      <c r="AG4">
        <v>0.34807399999999999</v>
      </c>
      <c r="AH4">
        <v>348.07400000000001</v>
      </c>
      <c r="AI4">
        <f>AD4/AH4*1000*8 /1024 /1024</f>
        <v>27.941582897288004</v>
      </c>
      <c r="AJ4" s="2"/>
      <c r="AK4" t="s">
        <v>10</v>
      </c>
      <c r="AL4">
        <f>_xlfn.STDEV.P(AH4:AH1048576)</f>
        <v>745.3293990576135</v>
      </c>
      <c r="AN4">
        <v>36790</v>
      </c>
      <c r="AO4" t="s">
        <v>27</v>
      </c>
      <c r="AP4" t="s">
        <v>37</v>
      </c>
      <c r="AQ4">
        <v>1174180</v>
      </c>
      <c r="AR4">
        <v>0</v>
      </c>
      <c r="AS4">
        <v>0.22007399999999999</v>
      </c>
      <c r="AT4">
        <v>0.22007399999999999</v>
      </c>
      <c r="AU4">
        <v>220.07399999999899</v>
      </c>
      <c r="AV4">
        <f>AQ4/AU4*1000*8 /1024 /1024</f>
        <v>40.705773833815748</v>
      </c>
      <c r="AW4" s="2"/>
      <c r="AX4" t="s">
        <v>10</v>
      </c>
      <c r="AY4">
        <f>_xlfn.STDEV.P(AU4:AU1048576)</f>
        <v>509.97837690678301</v>
      </c>
    </row>
    <row r="5" spans="1:51">
      <c r="A5">
        <v>46060</v>
      </c>
      <c r="B5" t="s">
        <v>25</v>
      </c>
      <c r="C5" t="s">
        <v>38</v>
      </c>
      <c r="D5">
        <v>2087366</v>
      </c>
      <c r="E5">
        <v>1</v>
      </c>
      <c r="F5">
        <v>1.3676079999999999</v>
      </c>
      <c r="G5">
        <v>0.36760799999999899</v>
      </c>
      <c r="H5">
        <v>367.60799999999898</v>
      </c>
      <c r="I5">
        <f t="shared" ref="I5:I68" si="0">D5/H5*1000*8 /1024 /1024</f>
        <v>43.321523865414328</v>
      </c>
      <c r="K5" t="s">
        <v>9</v>
      </c>
      <c r="L5">
        <f>VARPA(H4:H1048576)</f>
        <v>512046.8908620748</v>
      </c>
      <c r="N5">
        <v>33812</v>
      </c>
      <c r="O5" t="s">
        <v>33</v>
      </c>
      <c r="P5" t="s">
        <v>25</v>
      </c>
      <c r="Q5">
        <v>2412582</v>
      </c>
      <c r="R5">
        <v>0.99996700000000005</v>
      </c>
      <c r="S5">
        <v>1.8878980000000001</v>
      </c>
      <c r="T5">
        <v>0.88793100000000003</v>
      </c>
      <c r="U5">
        <v>887.93100000000004</v>
      </c>
      <c r="V5">
        <f t="shared" ref="V5:V68" si="1">Q5/U5*1000*8 /1024 /1024</f>
        <v>20.7296962455328</v>
      </c>
      <c r="X5" t="s">
        <v>9</v>
      </c>
      <c r="Y5">
        <f>VARPA(U4:U1048576)</f>
        <v>185893.05186980226</v>
      </c>
      <c r="AA5">
        <v>39248</v>
      </c>
      <c r="AB5" t="s">
        <v>27</v>
      </c>
      <c r="AC5" t="s">
        <v>32</v>
      </c>
      <c r="AD5">
        <v>2683134</v>
      </c>
      <c r="AE5">
        <v>0.99999899999999997</v>
      </c>
      <c r="AF5">
        <v>1.612069</v>
      </c>
      <c r="AG5">
        <v>0.61207</v>
      </c>
      <c r="AH5">
        <v>612.07000000000005</v>
      </c>
      <c r="AI5">
        <f t="shared" ref="AI5:AI68" si="2">AD5/AH5*1000*8 /1024 /1024</f>
        <v>33.445010972945795</v>
      </c>
      <c r="AJ5" s="2"/>
      <c r="AK5" t="s">
        <v>9</v>
      </c>
      <c r="AL5">
        <f>VARPA(AH4:AH1048576)</f>
        <v>555515.91309958324</v>
      </c>
      <c r="AN5">
        <v>36791</v>
      </c>
      <c r="AO5" t="s">
        <v>27</v>
      </c>
      <c r="AP5" t="s">
        <v>37</v>
      </c>
      <c r="AQ5">
        <v>4371648</v>
      </c>
      <c r="AR5">
        <v>0.99999899999999997</v>
      </c>
      <c r="AS5">
        <v>1.4680690000000001</v>
      </c>
      <c r="AT5">
        <v>0.46806999999999999</v>
      </c>
      <c r="AU5">
        <v>468.07</v>
      </c>
      <c r="AV5">
        <f t="shared" ref="AV5:AV68" si="3">AQ5/AU5*1000*8 /1024 /1024</f>
        <v>71.256494421240404</v>
      </c>
      <c r="AW5" s="2"/>
      <c r="AX5" t="s">
        <v>9</v>
      </c>
      <c r="AY5">
        <f>VARPA(AU4:AU1048576)</f>
        <v>260077.94491247684</v>
      </c>
    </row>
    <row r="6" spans="1:51">
      <c r="A6">
        <v>41734</v>
      </c>
      <c r="B6" t="s">
        <v>25</v>
      </c>
      <c r="C6" t="s">
        <v>38</v>
      </c>
      <c r="D6">
        <v>2504716</v>
      </c>
      <c r="E6">
        <v>2</v>
      </c>
      <c r="F6">
        <v>2.4116029999999999</v>
      </c>
      <c r="G6">
        <v>0.411602999999999</v>
      </c>
      <c r="H6">
        <v>411.60299999999899</v>
      </c>
      <c r="I6">
        <f t="shared" si="0"/>
        <v>46.426937006616626</v>
      </c>
      <c r="K6" t="s">
        <v>15</v>
      </c>
      <c r="L6">
        <f>COUNT(H4:H1048576)</f>
        <v>387</v>
      </c>
      <c r="N6">
        <v>42941</v>
      </c>
      <c r="O6" t="s">
        <v>27</v>
      </c>
      <c r="P6" t="s">
        <v>35</v>
      </c>
      <c r="Q6">
        <v>2753720</v>
      </c>
      <c r="R6">
        <v>0</v>
      </c>
      <c r="S6">
        <v>0.216506</v>
      </c>
      <c r="T6">
        <v>0.216506</v>
      </c>
      <c r="U6">
        <v>216.506</v>
      </c>
      <c r="V6">
        <f t="shared" si="1"/>
        <v>97.037570822950627</v>
      </c>
      <c r="X6" t="s">
        <v>15</v>
      </c>
      <c r="Y6">
        <f>COUNT(U4:U1048576)</f>
        <v>102</v>
      </c>
      <c r="AA6">
        <v>35576</v>
      </c>
      <c r="AB6" t="s">
        <v>29</v>
      </c>
      <c r="AC6" t="s">
        <v>38</v>
      </c>
      <c r="AD6">
        <v>2024538</v>
      </c>
      <c r="AE6">
        <v>0</v>
      </c>
      <c r="AF6">
        <v>0.19492699999999999</v>
      </c>
      <c r="AG6">
        <v>0.19492699999999999</v>
      </c>
      <c r="AH6">
        <v>194.92699999999999</v>
      </c>
      <c r="AI6">
        <f t="shared" si="2"/>
        <v>79.23991620200286</v>
      </c>
      <c r="AJ6" s="2"/>
      <c r="AK6" t="s">
        <v>15</v>
      </c>
      <c r="AL6">
        <f>COUNT(AH4:AH1048576)</f>
        <v>124</v>
      </c>
      <c r="AN6">
        <v>36792</v>
      </c>
      <c r="AO6" t="s">
        <v>27</v>
      </c>
      <c r="AP6" t="s">
        <v>37</v>
      </c>
      <c r="AQ6">
        <v>2819486</v>
      </c>
      <c r="AR6">
        <v>1.9999990000000001</v>
      </c>
      <c r="AS6">
        <v>2.3480690000000002</v>
      </c>
      <c r="AT6">
        <v>0.34806999999999999</v>
      </c>
      <c r="AU6">
        <v>348.07</v>
      </c>
      <c r="AV6">
        <f t="shared" si="3"/>
        <v>61.800704080604298</v>
      </c>
      <c r="AW6" s="2"/>
      <c r="AX6" t="s">
        <v>15</v>
      </c>
      <c r="AY6">
        <f>COUNT(AU4:AU1048576)</f>
        <v>226</v>
      </c>
    </row>
    <row r="7" spans="1:51">
      <c r="A7">
        <v>51373</v>
      </c>
      <c r="B7" t="s">
        <v>25</v>
      </c>
      <c r="C7" t="s">
        <v>38</v>
      </c>
      <c r="D7">
        <v>602014</v>
      </c>
      <c r="E7">
        <v>3</v>
      </c>
      <c r="F7">
        <v>3.1276079999999999</v>
      </c>
      <c r="G7">
        <v>0.127607999999999</v>
      </c>
      <c r="H7">
        <v>127.607999999999</v>
      </c>
      <c r="I7">
        <f t="shared" si="0"/>
        <v>35.993059364114899</v>
      </c>
      <c r="K7" t="s">
        <v>7</v>
      </c>
      <c r="L7">
        <f>L4/SQRT(L6)</f>
        <v>36.374696988964089</v>
      </c>
      <c r="N7">
        <v>42942</v>
      </c>
      <c r="O7" t="s">
        <v>27</v>
      </c>
      <c r="P7" t="s">
        <v>35</v>
      </c>
      <c r="Q7">
        <v>6858174</v>
      </c>
      <c r="R7">
        <v>0.99999899999999997</v>
      </c>
      <c r="S7">
        <v>1.545979</v>
      </c>
      <c r="T7">
        <v>0.54598000000000002</v>
      </c>
      <c r="U7">
        <v>545.98</v>
      </c>
      <c r="V7">
        <f t="shared" si="1"/>
        <v>95.834490658926953</v>
      </c>
      <c r="X7" t="s">
        <v>7</v>
      </c>
      <c r="Y7">
        <f>Y4/SQRT(Y6)</f>
        <v>42.690524717837981</v>
      </c>
      <c r="AA7">
        <v>35576</v>
      </c>
      <c r="AB7" t="s">
        <v>29</v>
      </c>
      <c r="AC7" t="s">
        <v>38</v>
      </c>
      <c r="AD7">
        <v>2024538</v>
      </c>
      <c r="AE7">
        <v>0</v>
      </c>
      <c r="AF7">
        <v>0.19506999999999999</v>
      </c>
      <c r="AG7">
        <v>0.19506999999999999</v>
      </c>
      <c r="AH7">
        <v>195.07</v>
      </c>
      <c r="AI7">
        <f t="shared" si="2"/>
        <v>79.181827782374612</v>
      </c>
      <c r="AJ7" s="2"/>
      <c r="AK7" t="s">
        <v>7</v>
      </c>
      <c r="AL7">
        <f>AL4/SQRT(AL6)</f>
        <v>66.932555913588658</v>
      </c>
      <c r="AN7">
        <v>36793</v>
      </c>
      <c r="AO7" t="s">
        <v>27</v>
      </c>
      <c r="AP7" t="s">
        <v>37</v>
      </c>
      <c r="AQ7">
        <v>3974744</v>
      </c>
      <c r="AR7">
        <v>2.9999989999999999</v>
      </c>
      <c r="AS7">
        <v>3.3960689999999998</v>
      </c>
      <c r="AT7">
        <v>0.39606999999999898</v>
      </c>
      <c r="AU7">
        <v>396.06999999999903</v>
      </c>
      <c r="AV7">
        <f t="shared" si="3"/>
        <v>76.564471272044898</v>
      </c>
      <c r="AW7" s="2"/>
      <c r="AX7" t="s">
        <v>7</v>
      </c>
      <c r="AY7">
        <f>AY4/SQRT(AY6)</f>
        <v>33.923257020359451</v>
      </c>
    </row>
    <row r="8" spans="1:51">
      <c r="A8">
        <v>47656</v>
      </c>
      <c r="B8" t="s">
        <v>27</v>
      </c>
      <c r="C8" t="s">
        <v>31</v>
      </c>
      <c r="D8">
        <v>1566284</v>
      </c>
      <c r="E8">
        <v>0</v>
      </c>
      <c r="F8">
        <v>0.22007399999999999</v>
      </c>
      <c r="G8">
        <v>0.22007399999999999</v>
      </c>
      <c r="H8">
        <v>220.07399999999899</v>
      </c>
      <c r="I8">
        <f t="shared" si="0"/>
        <v>54.299002081047419</v>
      </c>
      <c r="K8" t="s">
        <v>11</v>
      </c>
      <c r="L8">
        <f>L7*1.96</f>
        <v>71.29440609836962</v>
      </c>
      <c r="N8">
        <v>42943</v>
      </c>
      <c r="O8" t="s">
        <v>27</v>
      </c>
      <c r="P8" t="s">
        <v>35</v>
      </c>
      <c r="Q8">
        <v>1959822</v>
      </c>
      <c r="R8">
        <v>1.9999990000000001</v>
      </c>
      <c r="S8">
        <v>2.1551040000000001</v>
      </c>
      <c r="T8">
        <v>0.15510499999999999</v>
      </c>
      <c r="U8">
        <v>155.10499999999999</v>
      </c>
      <c r="V8">
        <f t="shared" si="1"/>
        <v>96.400859089155347</v>
      </c>
      <c r="X8" t="s">
        <v>11</v>
      </c>
      <c r="Y8">
        <f>Y7*1.96</f>
        <v>83.673428446962447</v>
      </c>
      <c r="AA8">
        <v>49470</v>
      </c>
      <c r="AB8" t="s">
        <v>26</v>
      </c>
      <c r="AC8" t="s">
        <v>33</v>
      </c>
      <c r="AD8">
        <v>1771850</v>
      </c>
      <c r="AE8">
        <v>0</v>
      </c>
      <c r="AF8">
        <v>0.21407000000000001</v>
      </c>
      <c r="AG8">
        <v>0.21407000000000001</v>
      </c>
      <c r="AH8">
        <v>214.07</v>
      </c>
      <c r="AI8">
        <f t="shared" si="2"/>
        <v>63.148235157636819</v>
      </c>
      <c r="AJ8" s="2"/>
      <c r="AK8" t="s">
        <v>11</v>
      </c>
      <c r="AL8">
        <f>AL7*1.96</f>
        <v>131.18780959063378</v>
      </c>
      <c r="AN8">
        <v>53252</v>
      </c>
      <c r="AO8" t="s">
        <v>30</v>
      </c>
      <c r="AP8" t="s">
        <v>35</v>
      </c>
      <c r="AQ8">
        <v>5547640</v>
      </c>
      <c r="AR8">
        <v>0</v>
      </c>
      <c r="AS8">
        <v>0.60306999999999999</v>
      </c>
      <c r="AT8">
        <v>0.60306999999999999</v>
      </c>
      <c r="AU8">
        <v>603.07000000000005</v>
      </c>
      <c r="AV8">
        <f t="shared" si="3"/>
        <v>70.182788527606661</v>
      </c>
      <c r="AW8" s="2"/>
      <c r="AX8" t="s">
        <v>11</v>
      </c>
      <c r="AY8">
        <f>AY7*1.96</f>
        <v>66.489583759904519</v>
      </c>
    </row>
    <row r="9" spans="1:51">
      <c r="A9">
        <v>47657</v>
      </c>
      <c r="B9" t="s">
        <v>27</v>
      </c>
      <c r="C9" t="s">
        <v>31</v>
      </c>
      <c r="D9">
        <v>3349062</v>
      </c>
      <c r="E9">
        <v>0.99999899999999997</v>
      </c>
      <c r="F9">
        <v>1.368074</v>
      </c>
      <c r="G9">
        <v>0.36807499999999999</v>
      </c>
      <c r="H9">
        <v>368.07499999999999</v>
      </c>
      <c r="I9">
        <f t="shared" si="0"/>
        <v>69.418774183569084</v>
      </c>
      <c r="K9" t="s">
        <v>12</v>
      </c>
      <c r="L9">
        <f>L7*2.576</f>
        <v>93.701219443571503</v>
      </c>
      <c r="N9">
        <v>42944</v>
      </c>
      <c r="O9" t="s">
        <v>27</v>
      </c>
      <c r="P9" t="s">
        <v>35</v>
      </c>
      <c r="Q9">
        <v>316688</v>
      </c>
      <c r="R9">
        <v>2.9999989999999999</v>
      </c>
      <c r="S9">
        <v>3.7043300000000001</v>
      </c>
      <c r="T9">
        <v>0.70433100000000004</v>
      </c>
      <c r="U9">
        <v>704.33100000000002</v>
      </c>
      <c r="V9">
        <f t="shared" si="1"/>
        <v>3.4304008986009418</v>
      </c>
      <c r="X9" t="s">
        <v>12</v>
      </c>
      <c r="Y9">
        <f>Y7*2.576</f>
        <v>109.97079167315064</v>
      </c>
      <c r="AA9">
        <v>49470</v>
      </c>
      <c r="AB9" t="s">
        <v>26</v>
      </c>
      <c r="AC9" t="s">
        <v>33</v>
      </c>
      <c r="AD9">
        <v>1771850</v>
      </c>
      <c r="AE9">
        <v>0</v>
      </c>
      <c r="AF9">
        <v>0.21392700000000001</v>
      </c>
      <c r="AG9">
        <v>0.21392700000000001</v>
      </c>
      <c r="AH9">
        <v>213.92699999999999</v>
      </c>
      <c r="AI9">
        <f t="shared" si="2"/>
        <v>63.190446742091055</v>
      </c>
      <c r="AJ9" s="2"/>
      <c r="AK9" t="s">
        <v>12</v>
      </c>
      <c r="AL9">
        <f>AL7*2.576</f>
        <v>172.4182640334044</v>
      </c>
      <c r="AN9">
        <v>53253</v>
      </c>
      <c r="AO9" t="s">
        <v>30</v>
      </c>
      <c r="AP9" t="s">
        <v>35</v>
      </c>
      <c r="AQ9">
        <v>16113206</v>
      </c>
      <c r="AR9">
        <v>1</v>
      </c>
      <c r="AS9">
        <v>3.0350700000000002</v>
      </c>
      <c r="AT9">
        <v>2.0350700000000002</v>
      </c>
      <c r="AU9">
        <v>2035.07</v>
      </c>
      <c r="AV9">
        <f t="shared" si="3"/>
        <v>60.407752921179458</v>
      </c>
      <c r="AW9" s="2"/>
      <c r="AX9" t="s">
        <v>12</v>
      </c>
      <c r="AY9">
        <f>AY7*2.576</f>
        <v>87.386310084445952</v>
      </c>
    </row>
    <row r="10" spans="1:51">
      <c r="A10">
        <v>47658</v>
      </c>
      <c r="B10" t="s">
        <v>27</v>
      </c>
      <c r="C10" t="s">
        <v>31</v>
      </c>
      <c r="D10">
        <v>3183848</v>
      </c>
      <c r="E10">
        <v>1.9999990000000001</v>
      </c>
      <c r="F10">
        <v>2.4120740000000001</v>
      </c>
      <c r="G10">
        <v>0.41207499999999903</v>
      </c>
      <c r="H10">
        <v>412.07499999999999</v>
      </c>
      <c r="I10">
        <f t="shared" si="0"/>
        <v>58.947600605548139</v>
      </c>
      <c r="K10" t="s">
        <v>16</v>
      </c>
      <c r="L10">
        <f>_xlfn.PERCENTILE.EXC(H4:H1048576,0.95)</f>
        <v>2087.883799999996</v>
      </c>
      <c r="N10">
        <v>42285</v>
      </c>
      <c r="O10" t="s">
        <v>26</v>
      </c>
      <c r="P10" t="s">
        <v>29</v>
      </c>
      <c r="Q10">
        <v>1970788</v>
      </c>
      <c r="R10">
        <v>0</v>
      </c>
      <c r="S10">
        <v>0.37093599999999999</v>
      </c>
      <c r="T10">
        <v>0.37093599999999999</v>
      </c>
      <c r="U10">
        <v>370.93599999999998</v>
      </c>
      <c r="V10">
        <f t="shared" si="1"/>
        <v>40.535076642475047</v>
      </c>
      <c r="X10" t="s">
        <v>16</v>
      </c>
      <c r="Y10">
        <f>_xlfn.PERCENTILE.EXC(U4:U1048576,0.95)</f>
        <v>1046.2107999999998</v>
      </c>
      <c r="AA10">
        <v>39247</v>
      </c>
      <c r="AB10" t="s">
        <v>27</v>
      </c>
      <c r="AC10" t="s">
        <v>32</v>
      </c>
      <c r="AD10">
        <v>1274772</v>
      </c>
      <c r="AE10">
        <v>0</v>
      </c>
      <c r="AF10">
        <v>0.34793099999999999</v>
      </c>
      <c r="AG10">
        <v>0.34793099999999999</v>
      </c>
      <c r="AH10">
        <v>347.93099999999998</v>
      </c>
      <c r="AI10">
        <f t="shared" si="2"/>
        <v>27.953066916689302</v>
      </c>
      <c r="AJ10" s="2"/>
      <c r="AK10" t="s">
        <v>16</v>
      </c>
      <c r="AL10">
        <f>_xlfn.PERCENTILE.EXC(AH4:AH1048576,0.95)</f>
        <v>2132.9670000000001</v>
      </c>
      <c r="AN10">
        <v>53255</v>
      </c>
      <c r="AO10" t="s">
        <v>30</v>
      </c>
      <c r="AP10" t="s">
        <v>35</v>
      </c>
      <c r="AQ10">
        <v>2382082</v>
      </c>
      <c r="AR10">
        <v>3</v>
      </c>
      <c r="AS10">
        <v>3.4350700000000001</v>
      </c>
      <c r="AT10">
        <v>0.43507000000000001</v>
      </c>
      <c r="AU10">
        <v>435.07</v>
      </c>
      <c r="AV10">
        <f t="shared" si="3"/>
        <v>41.772228339782245</v>
      </c>
      <c r="AW10" s="2"/>
      <c r="AX10" t="s">
        <v>16</v>
      </c>
      <c r="AY10">
        <f>_xlfn.PERCENTILE.EXC(AU4:AU1048576,0.95)</f>
        <v>1790.7270499999986</v>
      </c>
    </row>
    <row r="11" spans="1:51">
      <c r="A11">
        <v>47659</v>
      </c>
      <c r="B11" t="s">
        <v>27</v>
      </c>
      <c r="C11" t="s">
        <v>31</v>
      </c>
      <c r="D11">
        <v>760036</v>
      </c>
      <c r="E11">
        <v>2.9999989999999999</v>
      </c>
      <c r="F11">
        <v>3.1280739999999998</v>
      </c>
      <c r="G11">
        <v>0.128074999999999</v>
      </c>
      <c r="H11">
        <v>128.07499999999899</v>
      </c>
      <c r="I11">
        <f t="shared" si="0"/>
        <v>45.275147389835418</v>
      </c>
      <c r="K11" t="s">
        <v>17</v>
      </c>
      <c r="L11">
        <f>_xlfn.PERCENTILE.EXC(H4:H1048576,0.99)</f>
        <v>4265.7613999999912</v>
      </c>
      <c r="N11">
        <v>38377</v>
      </c>
      <c r="O11" t="s">
        <v>30</v>
      </c>
      <c r="P11" t="s">
        <v>40</v>
      </c>
      <c r="Q11">
        <v>2176396</v>
      </c>
      <c r="R11">
        <v>0</v>
      </c>
      <c r="S11">
        <v>0.171068</v>
      </c>
      <c r="T11">
        <v>0.171068</v>
      </c>
      <c r="U11">
        <v>171.06799999999899</v>
      </c>
      <c r="V11">
        <f t="shared" si="1"/>
        <v>97.064230248991464</v>
      </c>
      <c r="X11" t="s">
        <v>17</v>
      </c>
      <c r="Y11">
        <f>_xlfn.PERCENTILE.EXC(U4:U1048576,0.99)</f>
        <v>2855.4664299999904</v>
      </c>
      <c r="AA11">
        <v>39248</v>
      </c>
      <c r="AB11" t="s">
        <v>27</v>
      </c>
      <c r="AC11" t="s">
        <v>32</v>
      </c>
      <c r="AD11">
        <v>2683134</v>
      </c>
      <c r="AE11">
        <v>1</v>
      </c>
      <c r="AF11">
        <v>1.6119270000000001</v>
      </c>
      <c r="AG11">
        <v>0.611927</v>
      </c>
      <c r="AH11">
        <v>611.92700000000002</v>
      </c>
      <c r="AI11">
        <f t="shared" si="2"/>
        <v>33.452826670846257</v>
      </c>
      <c r="AJ11" s="2"/>
      <c r="AK11" t="s">
        <v>17</v>
      </c>
      <c r="AL11">
        <f>_xlfn.PERCENTILE.EXC(AH4:AH1048576,0.99)</f>
        <v>4308.576</v>
      </c>
      <c r="AN11">
        <v>36790</v>
      </c>
      <c r="AO11" t="s">
        <v>27</v>
      </c>
      <c r="AP11" t="s">
        <v>37</v>
      </c>
      <c r="AQ11">
        <v>1174180</v>
      </c>
      <c r="AR11">
        <v>0</v>
      </c>
      <c r="AS11">
        <v>0.21993099999999999</v>
      </c>
      <c r="AT11">
        <v>0.21993099999999999</v>
      </c>
      <c r="AU11">
        <v>219.93099999999899</v>
      </c>
      <c r="AV11">
        <f t="shared" si="3"/>
        <v>40.732240887838309</v>
      </c>
      <c r="AW11" s="2"/>
      <c r="AX11" t="s">
        <v>17</v>
      </c>
      <c r="AY11">
        <f>_xlfn.PERCENTILE.EXC(AU4:AU1048576,0.99)</f>
        <v>3160.8656099999962</v>
      </c>
    </row>
    <row r="12" spans="1:51">
      <c r="A12">
        <v>49789</v>
      </c>
      <c r="B12" t="s">
        <v>25</v>
      </c>
      <c r="C12" t="s">
        <v>38</v>
      </c>
      <c r="D12">
        <v>702496</v>
      </c>
      <c r="E12">
        <v>0</v>
      </c>
      <c r="F12">
        <v>0.21946399999999999</v>
      </c>
      <c r="G12">
        <v>0.21946399999999999</v>
      </c>
      <c r="H12">
        <v>219.464</v>
      </c>
      <c r="I12">
        <f t="shared" si="0"/>
        <v>24.421404606792002</v>
      </c>
      <c r="N12">
        <v>38378</v>
      </c>
      <c r="O12" t="s">
        <v>30</v>
      </c>
      <c r="P12" t="s">
        <v>40</v>
      </c>
      <c r="Q12">
        <v>5170826</v>
      </c>
      <c r="R12">
        <v>1</v>
      </c>
      <c r="S12">
        <v>1.420801</v>
      </c>
      <c r="T12">
        <v>0.42080099999999998</v>
      </c>
      <c r="U12">
        <v>420.80099999999999</v>
      </c>
      <c r="V12">
        <f t="shared" si="1"/>
        <v>93.750422661650788</v>
      </c>
      <c r="AA12">
        <v>39488</v>
      </c>
      <c r="AB12" t="s">
        <v>25</v>
      </c>
      <c r="AC12" t="s">
        <v>39</v>
      </c>
      <c r="AD12">
        <v>1468382</v>
      </c>
      <c r="AE12">
        <v>0</v>
      </c>
      <c r="AF12">
        <v>0.152282</v>
      </c>
      <c r="AG12">
        <v>0.152282</v>
      </c>
      <c r="AH12">
        <v>152.28200000000001</v>
      </c>
      <c r="AI12">
        <f t="shared" si="2"/>
        <v>73.566577800304287</v>
      </c>
      <c r="AJ12" s="2"/>
      <c r="AN12">
        <v>36791</v>
      </c>
      <c r="AO12" t="s">
        <v>27</v>
      </c>
      <c r="AP12" t="s">
        <v>37</v>
      </c>
      <c r="AQ12">
        <v>4371648</v>
      </c>
      <c r="AR12">
        <v>1</v>
      </c>
      <c r="AS12">
        <v>1.467927</v>
      </c>
      <c r="AT12">
        <v>0.46792699999999998</v>
      </c>
      <c r="AU12">
        <v>467.926999999999</v>
      </c>
      <c r="AV12">
        <f t="shared" si="3"/>
        <v>71.278270635697595</v>
      </c>
      <c r="AW12" s="2"/>
    </row>
    <row r="13" spans="1:51">
      <c r="A13">
        <v>46060</v>
      </c>
      <c r="B13" t="s">
        <v>25</v>
      </c>
      <c r="C13" t="s">
        <v>38</v>
      </c>
      <c r="D13">
        <v>2087366</v>
      </c>
      <c r="E13">
        <v>1</v>
      </c>
      <c r="F13">
        <v>1.367464</v>
      </c>
      <c r="G13">
        <v>0.36746400000000001</v>
      </c>
      <c r="H13">
        <v>367.464</v>
      </c>
      <c r="I13">
        <f t="shared" si="0"/>
        <v>43.338500492884165</v>
      </c>
      <c r="K13" t="s">
        <v>41</v>
      </c>
      <c r="L13">
        <f>AVERAGE(I4:I1048576)</f>
        <v>25.892886520574411</v>
      </c>
      <c r="N13">
        <v>33360</v>
      </c>
      <c r="O13" t="s">
        <v>36</v>
      </c>
      <c r="P13" t="s">
        <v>34</v>
      </c>
      <c r="Q13">
        <v>3530062</v>
      </c>
      <c r="R13">
        <v>0</v>
      </c>
      <c r="S13">
        <v>0.27915000000000001</v>
      </c>
      <c r="T13">
        <v>0.27915000000000001</v>
      </c>
      <c r="U13">
        <v>279.14999999999998</v>
      </c>
      <c r="V13">
        <f t="shared" si="1"/>
        <v>96.479440149645129</v>
      </c>
      <c r="X13" t="s">
        <v>41</v>
      </c>
      <c r="Y13">
        <f>AVERAGE(V4:V1048576)</f>
        <v>66.819799027232861</v>
      </c>
      <c r="AA13">
        <v>44237</v>
      </c>
      <c r="AB13" t="s">
        <v>27</v>
      </c>
      <c r="AC13" t="s">
        <v>32</v>
      </c>
      <c r="AD13">
        <v>418740</v>
      </c>
      <c r="AE13">
        <v>0</v>
      </c>
      <c r="AF13">
        <v>0.191603</v>
      </c>
      <c r="AG13">
        <v>0.191603</v>
      </c>
      <c r="AH13">
        <v>191.60300000000001</v>
      </c>
      <c r="AI13">
        <f t="shared" si="2"/>
        <v>16.673709002550194</v>
      </c>
      <c r="AJ13" s="2"/>
      <c r="AK13" t="s">
        <v>41</v>
      </c>
      <c r="AL13">
        <f>AVERAGE(AI4:AI1048576)</f>
        <v>47.567986312088834</v>
      </c>
      <c r="AN13">
        <v>36792</v>
      </c>
      <c r="AO13" t="s">
        <v>27</v>
      </c>
      <c r="AP13" t="s">
        <v>37</v>
      </c>
      <c r="AQ13">
        <v>2819486</v>
      </c>
      <c r="AR13">
        <v>2</v>
      </c>
      <c r="AS13">
        <v>2.3479269999999999</v>
      </c>
      <c r="AT13">
        <v>0.34792699999999899</v>
      </c>
      <c r="AU13">
        <v>347.926999999999</v>
      </c>
      <c r="AV13">
        <f t="shared" si="3"/>
        <v>61.826104525765459</v>
      </c>
      <c r="AW13" s="2"/>
      <c r="AX13" t="s">
        <v>41</v>
      </c>
      <c r="AY13">
        <f>AVERAGE(AV4:AV1048576)</f>
        <v>59.720295620144441</v>
      </c>
    </row>
    <row r="14" spans="1:51">
      <c r="A14">
        <v>41734</v>
      </c>
      <c r="B14" t="s">
        <v>25</v>
      </c>
      <c r="C14" t="s">
        <v>38</v>
      </c>
      <c r="D14">
        <v>2504716</v>
      </c>
      <c r="E14">
        <v>2.000089</v>
      </c>
      <c r="F14">
        <v>2.4114599999999999</v>
      </c>
      <c r="G14">
        <v>0.41137099999999899</v>
      </c>
      <c r="H14">
        <v>411.37099999999901</v>
      </c>
      <c r="I14">
        <f t="shared" si="0"/>
        <v>46.453120304383198</v>
      </c>
      <c r="K14" t="s">
        <v>10</v>
      </c>
      <c r="L14">
        <f>_xlfn.STDEV.P(I4:I1048576)</f>
        <v>15.964487548014132</v>
      </c>
      <c r="N14">
        <v>33361</v>
      </c>
      <c r="O14" t="s">
        <v>36</v>
      </c>
      <c r="P14" t="s">
        <v>34</v>
      </c>
      <c r="Q14">
        <v>2000184</v>
      </c>
      <c r="R14">
        <v>1</v>
      </c>
      <c r="S14">
        <v>1.1555679999999999</v>
      </c>
      <c r="T14">
        <v>0.15556799999999901</v>
      </c>
      <c r="U14">
        <v>155.56799999999899</v>
      </c>
      <c r="V14">
        <f t="shared" si="1"/>
        <v>98.093392414210186</v>
      </c>
      <c r="X14" t="s">
        <v>10</v>
      </c>
      <c r="Y14">
        <f>_xlfn.STDEV.P(V4:V1048576)</f>
        <v>28.00760720096908</v>
      </c>
      <c r="AA14">
        <v>41726</v>
      </c>
      <c r="AB14" t="s">
        <v>30</v>
      </c>
      <c r="AC14" t="s">
        <v>27</v>
      </c>
      <c r="AD14">
        <v>1227866</v>
      </c>
      <c r="AE14">
        <v>6.0700000000000001E-4</v>
      </c>
      <c r="AF14">
        <v>0.54353799999999997</v>
      </c>
      <c r="AG14">
        <v>0.54293099999999905</v>
      </c>
      <c r="AH14">
        <v>542.93099999999902</v>
      </c>
      <c r="AI14">
        <f t="shared" si="2"/>
        <v>17.254262780183538</v>
      </c>
      <c r="AJ14" s="2"/>
      <c r="AK14" t="s">
        <v>10</v>
      </c>
      <c r="AL14">
        <f>_xlfn.STDEV.P(AI4:AI1048576)</f>
        <v>23.735018891635871</v>
      </c>
      <c r="AN14">
        <v>36793</v>
      </c>
      <c r="AO14" t="s">
        <v>27</v>
      </c>
      <c r="AP14" t="s">
        <v>37</v>
      </c>
      <c r="AQ14">
        <v>3974744</v>
      </c>
      <c r="AR14">
        <v>3</v>
      </c>
      <c r="AS14">
        <v>3.3959269999999999</v>
      </c>
      <c r="AT14">
        <v>0.39592699999999897</v>
      </c>
      <c r="AU14">
        <v>395.926999999999</v>
      </c>
      <c r="AV14">
        <f t="shared" si="3"/>
        <v>76.592124651056437</v>
      </c>
      <c r="AW14" s="2"/>
      <c r="AX14" t="s">
        <v>10</v>
      </c>
      <c r="AY14">
        <f>_xlfn.STDEV.P(AV4:AV1048576)</f>
        <v>23.040543860847379</v>
      </c>
    </row>
    <row r="15" spans="1:51">
      <c r="A15">
        <v>51373</v>
      </c>
      <c r="B15" t="s">
        <v>25</v>
      </c>
      <c r="C15" t="s">
        <v>38</v>
      </c>
      <c r="D15">
        <v>602014</v>
      </c>
      <c r="E15">
        <v>3</v>
      </c>
      <c r="F15">
        <v>3.1274639999999998</v>
      </c>
      <c r="G15">
        <v>0.12746399999999899</v>
      </c>
      <c r="H15">
        <v>127.463999999999</v>
      </c>
      <c r="I15">
        <f t="shared" si="0"/>
        <v>36.033721829975313</v>
      </c>
      <c r="K15" t="s">
        <v>9</v>
      </c>
      <c r="L15">
        <f>VARPA(I4:I1048576)</f>
        <v>254.86486267069827</v>
      </c>
      <c r="N15">
        <v>33362</v>
      </c>
      <c r="O15" t="s">
        <v>36</v>
      </c>
      <c r="P15" t="s">
        <v>34</v>
      </c>
      <c r="Q15">
        <v>2549158</v>
      </c>
      <c r="R15">
        <v>2</v>
      </c>
      <c r="S15">
        <v>2.1987749999999999</v>
      </c>
      <c r="T15">
        <v>0.19877499999999901</v>
      </c>
      <c r="U15">
        <v>198.77499999999901</v>
      </c>
      <c r="V15">
        <f t="shared" si="1"/>
        <v>97.841942419782583</v>
      </c>
      <c r="X15" t="s">
        <v>9</v>
      </c>
      <c r="Y15">
        <f>VARPA(V4:V1048576)</f>
        <v>784.42606112377496</v>
      </c>
      <c r="AA15">
        <v>41726</v>
      </c>
      <c r="AB15" t="s">
        <v>30</v>
      </c>
      <c r="AC15" t="s">
        <v>27</v>
      </c>
      <c r="AD15">
        <v>1227866</v>
      </c>
      <c r="AE15">
        <v>0</v>
      </c>
      <c r="AF15">
        <v>0.54307499999999997</v>
      </c>
      <c r="AG15">
        <v>0.54307499999999997</v>
      </c>
      <c r="AH15">
        <v>543.07499999999902</v>
      </c>
      <c r="AI15">
        <f t="shared" si="2"/>
        <v>17.249687696004841</v>
      </c>
      <c r="AJ15" s="2"/>
      <c r="AK15" t="s">
        <v>9</v>
      </c>
      <c r="AL15">
        <f>VARPA(AI4:AI1048576)</f>
        <v>563.35112178631164</v>
      </c>
      <c r="AN15">
        <v>56250</v>
      </c>
      <c r="AO15" t="s">
        <v>40</v>
      </c>
      <c r="AP15" t="s">
        <v>35</v>
      </c>
      <c r="AQ15">
        <v>1569484</v>
      </c>
      <c r="AR15">
        <v>0</v>
      </c>
      <c r="AS15">
        <v>0.31007000000000001</v>
      </c>
      <c r="AT15">
        <v>0.31007000000000001</v>
      </c>
      <c r="AU15">
        <v>310.07</v>
      </c>
      <c r="AV15">
        <f t="shared" si="3"/>
        <v>38.617772265889556</v>
      </c>
      <c r="AW15" s="2"/>
      <c r="AX15" t="s">
        <v>9</v>
      </c>
      <c r="AY15">
        <f>VARPA(AV4:AV1048576)</f>
        <v>530.86666140363184</v>
      </c>
    </row>
    <row r="16" spans="1:51">
      <c r="A16">
        <v>47656</v>
      </c>
      <c r="B16" t="s">
        <v>27</v>
      </c>
      <c r="C16" t="s">
        <v>31</v>
      </c>
      <c r="D16">
        <v>1566284</v>
      </c>
      <c r="E16">
        <v>0</v>
      </c>
      <c r="F16">
        <v>0.21993099999999999</v>
      </c>
      <c r="G16">
        <v>0.21993099999999999</v>
      </c>
      <c r="H16">
        <v>219.93099999999899</v>
      </c>
      <c r="I16">
        <f t="shared" si="0"/>
        <v>54.334307505465027</v>
      </c>
      <c r="K16" t="s">
        <v>15</v>
      </c>
      <c r="L16">
        <f>COUNT(I4:I1048576)</f>
        <v>387</v>
      </c>
      <c r="N16">
        <v>42285</v>
      </c>
      <c r="O16" t="s">
        <v>26</v>
      </c>
      <c r="P16" t="s">
        <v>29</v>
      </c>
      <c r="Q16">
        <v>1970572</v>
      </c>
      <c r="R16">
        <v>0</v>
      </c>
      <c r="S16">
        <v>0.37014799999999998</v>
      </c>
      <c r="T16">
        <v>0.37014799999999998</v>
      </c>
      <c r="U16">
        <v>370.147999999999</v>
      </c>
      <c r="V16">
        <f t="shared" si="1"/>
        <v>40.616918746648409</v>
      </c>
      <c r="X16" t="s">
        <v>15</v>
      </c>
      <c r="Y16">
        <f>COUNT(V4:V1048576)</f>
        <v>102</v>
      </c>
      <c r="AA16">
        <v>49824</v>
      </c>
      <c r="AB16" t="s">
        <v>40</v>
      </c>
      <c r="AC16" t="s">
        <v>32</v>
      </c>
      <c r="AD16">
        <v>1296502</v>
      </c>
      <c r="AE16">
        <v>0</v>
      </c>
      <c r="AF16">
        <v>0.34607500000000002</v>
      </c>
      <c r="AG16">
        <v>0.34607500000000002</v>
      </c>
      <c r="AH16">
        <v>346.07499999999999</v>
      </c>
      <c r="AI16">
        <f t="shared" si="2"/>
        <v>28.582027793266452</v>
      </c>
      <c r="AJ16" s="2"/>
      <c r="AK16" t="s">
        <v>15</v>
      </c>
      <c r="AL16">
        <f>COUNT(AI4:AI1048576)</f>
        <v>124</v>
      </c>
      <c r="AN16">
        <v>56251</v>
      </c>
      <c r="AO16" t="s">
        <v>40</v>
      </c>
      <c r="AP16" t="s">
        <v>35</v>
      </c>
      <c r="AQ16">
        <v>7221324</v>
      </c>
      <c r="AR16">
        <v>1</v>
      </c>
      <c r="AS16">
        <v>2.0180699999999998</v>
      </c>
      <c r="AT16">
        <v>1.01806999999999</v>
      </c>
      <c r="AU16">
        <v>1018.06999999999</v>
      </c>
      <c r="AV16">
        <f t="shared" si="3"/>
        <v>54.11644566089258</v>
      </c>
      <c r="AW16" s="2"/>
      <c r="AX16" t="s">
        <v>15</v>
      </c>
      <c r="AY16">
        <f>COUNT(AV4:AV1048576)</f>
        <v>226</v>
      </c>
    </row>
    <row r="17" spans="1:51">
      <c r="A17">
        <v>47657</v>
      </c>
      <c r="B17" t="s">
        <v>27</v>
      </c>
      <c r="C17" t="s">
        <v>31</v>
      </c>
      <c r="D17">
        <v>3349062</v>
      </c>
      <c r="E17">
        <v>1</v>
      </c>
      <c r="F17">
        <v>1.367931</v>
      </c>
      <c r="G17">
        <v>0.36793100000000001</v>
      </c>
      <c r="H17">
        <v>367.93099999999998</v>
      </c>
      <c r="I17">
        <f t="shared" si="0"/>
        <v>69.445943145908316</v>
      </c>
      <c r="K17" t="s">
        <v>7</v>
      </c>
      <c r="L17">
        <f>L14/SQRT(L16)</f>
        <v>0.81152050905494155</v>
      </c>
      <c r="N17">
        <v>38377</v>
      </c>
      <c r="O17" t="s">
        <v>30</v>
      </c>
      <c r="P17" t="s">
        <v>40</v>
      </c>
      <c r="Q17">
        <v>2176558</v>
      </c>
      <c r="R17">
        <v>0</v>
      </c>
      <c r="S17">
        <v>0.21093100000000001</v>
      </c>
      <c r="T17">
        <v>0.21093100000000001</v>
      </c>
      <c r="U17">
        <v>210.93100000000001</v>
      </c>
      <c r="V17">
        <f t="shared" si="1"/>
        <v>78.726311932093608</v>
      </c>
      <c r="X17" t="s">
        <v>7</v>
      </c>
      <c r="Y17">
        <f>Y14/SQRT(Y16)</f>
        <v>2.7731663454695346</v>
      </c>
      <c r="AA17">
        <v>49825</v>
      </c>
      <c r="AB17" t="s">
        <v>40</v>
      </c>
      <c r="AC17" t="s">
        <v>32</v>
      </c>
      <c r="AD17">
        <v>2758966</v>
      </c>
      <c r="AE17">
        <v>1</v>
      </c>
      <c r="AF17">
        <v>1.6700699999999999</v>
      </c>
      <c r="AG17">
        <v>0.67006999999999906</v>
      </c>
      <c r="AH17">
        <v>670.06999999999903</v>
      </c>
      <c r="AI17">
        <f t="shared" si="2"/>
        <v>31.413494280156876</v>
      </c>
      <c r="AJ17" s="2"/>
      <c r="AK17" t="s">
        <v>7</v>
      </c>
      <c r="AL17">
        <f>AL14/SQRT(AL16)</f>
        <v>2.1314676183217345</v>
      </c>
      <c r="AN17">
        <v>56252</v>
      </c>
      <c r="AO17" t="s">
        <v>40</v>
      </c>
      <c r="AP17" t="s">
        <v>35</v>
      </c>
      <c r="AQ17">
        <v>1955506</v>
      </c>
      <c r="AR17">
        <v>2</v>
      </c>
      <c r="AS17">
        <v>2.5020699999999998</v>
      </c>
      <c r="AT17">
        <v>0.50206999999999902</v>
      </c>
      <c r="AU17">
        <v>502.06999999999903</v>
      </c>
      <c r="AV17">
        <f t="shared" si="3"/>
        <v>29.71563085272291</v>
      </c>
      <c r="AW17" s="2"/>
      <c r="AX17" t="s">
        <v>7</v>
      </c>
      <c r="AY17">
        <f>AY14/SQRT(AY16)</f>
        <v>1.5326341795531817</v>
      </c>
    </row>
    <row r="18" spans="1:51">
      <c r="A18">
        <v>47658</v>
      </c>
      <c r="B18" t="s">
        <v>27</v>
      </c>
      <c r="C18" t="s">
        <v>31</v>
      </c>
      <c r="D18">
        <v>3183848</v>
      </c>
      <c r="E18">
        <v>2</v>
      </c>
      <c r="F18">
        <v>2.411931</v>
      </c>
      <c r="G18">
        <v>0.41193099999999999</v>
      </c>
      <c r="H18">
        <v>411.93099999999998</v>
      </c>
      <c r="I18">
        <f t="shared" si="0"/>
        <v>58.9682071015079</v>
      </c>
      <c r="K18" t="s">
        <v>11</v>
      </c>
      <c r="L18">
        <f>L17*1.96</f>
        <v>1.5905801977476854</v>
      </c>
      <c r="N18">
        <v>38378</v>
      </c>
      <c r="O18" t="s">
        <v>30</v>
      </c>
      <c r="P18" t="s">
        <v>40</v>
      </c>
      <c r="Q18">
        <v>5171528</v>
      </c>
      <c r="R18">
        <v>1</v>
      </c>
      <c r="S18">
        <v>1.4266019999999999</v>
      </c>
      <c r="T18">
        <v>0.42660199999999898</v>
      </c>
      <c r="U18">
        <v>426.60199999999901</v>
      </c>
      <c r="V18">
        <f t="shared" si="1"/>
        <v>92.488144550204495</v>
      </c>
      <c r="X18" t="s">
        <v>11</v>
      </c>
      <c r="Y18">
        <f>Y17*1.96</f>
        <v>5.4354060371202877</v>
      </c>
      <c r="AA18">
        <v>49826</v>
      </c>
      <c r="AB18" t="s">
        <v>40</v>
      </c>
      <c r="AC18" t="s">
        <v>32</v>
      </c>
      <c r="AD18">
        <v>2014762</v>
      </c>
      <c r="AE18">
        <v>2</v>
      </c>
      <c r="AF18">
        <v>2.4540700000000002</v>
      </c>
      <c r="AG18">
        <v>0.45406999999999997</v>
      </c>
      <c r="AH18">
        <v>454.07</v>
      </c>
      <c r="AI18">
        <f t="shared" si="2"/>
        <v>33.852520942961029</v>
      </c>
      <c r="AJ18" s="2"/>
      <c r="AK18" t="s">
        <v>11</v>
      </c>
      <c r="AL18">
        <f>AL17*1.96</f>
        <v>4.1776765319105991</v>
      </c>
      <c r="AN18">
        <v>56253</v>
      </c>
      <c r="AO18" t="s">
        <v>40</v>
      </c>
      <c r="AP18" t="s">
        <v>35</v>
      </c>
      <c r="AQ18">
        <v>1998824</v>
      </c>
      <c r="AR18">
        <v>3</v>
      </c>
      <c r="AS18">
        <v>3.4100700000000002</v>
      </c>
      <c r="AT18">
        <v>0.41006999999999999</v>
      </c>
      <c r="AU18">
        <v>410.07</v>
      </c>
      <c r="AV18">
        <f t="shared" si="3"/>
        <v>37.188326126103469</v>
      </c>
      <c r="AW18" s="2"/>
      <c r="AX18" t="s">
        <v>11</v>
      </c>
      <c r="AY18">
        <f>AY17*1.96</f>
        <v>3.0039629919242361</v>
      </c>
    </row>
    <row r="19" spans="1:51">
      <c r="A19">
        <v>47659</v>
      </c>
      <c r="B19" t="s">
        <v>27</v>
      </c>
      <c r="C19" t="s">
        <v>31</v>
      </c>
      <c r="D19">
        <v>760036</v>
      </c>
      <c r="E19">
        <v>3</v>
      </c>
      <c r="F19">
        <v>3.1279309999999998</v>
      </c>
      <c r="G19">
        <v>0.12793099999999899</v>
      </c>
      <c r="H19">
        <v>127.930999999999</v>
      </c>
      <c r="I19">
        <f t="shared" si="0"/>
        <v>45.326109402358853</v>
      </c>
      <c r="K19" t="s">
        <v>12</v>
      </c>
      <c r="L19">
        <f>L17*2.576</f>
        <v>2.0904768313255295</v>
      </c>
      <c r="N19">
        <v>33811</v>
      </c>
      <c r="O19" t="s">
        <v>33</v>
      </c>
      <c r="P19" t="s">
        <v>25</v>
      </c>
      <c r="Q19">
        <v>9549976</v>
      </c>
      <c r="R19">
        <v>0</v>
      </c>
      <c r="S19">
        <v>0.96969000000000005</v>
      </c>
      <c r="T19">
        <v>0.96969000000000005</v>
      </c>
      <c r="U19">
        <v>969.69</v>
      </c>
      <c r="V19">
        <f t="shared" si="1"/>
        <v>75.137966430476482</v>
      </c>
      <c r="X19" t="s">
        <v>12</v>
      </c>
      <c r="Y19">
        <f>Y17*2.576</f>
        <v>7.1436765059295215</v>
      </c>
      <c r="AA19">
        <v>39488</v>
      </c>
      <c r="AB19" t="s">
        <v>25</v>
      </c>
      <c r="AC19" t="s">
        <v>39</v>
      </c>
      <c r="AD19">
        <v>1468382</v>
      </c>
      <c r="AE19">
        <v>0</v>
      </c>
      <c r="AF19">
        <v>0.152139</v>
      </c>
      <c r="AG19">
        <v>0.152139</v>
      </c>
      <c r="AH19">
        <v>152.13900000000001</v>
      </c>
      <c r="AI19">
        <f t="shared" si="2"/>
        <v>73.635725228810088</v>
      </c>
      <c r="AJ19" s="2"/>
      <c r="AK19" t="s">
        <v>12</v>
      </c>
      <c r="AL19">
        <f>AL17*2.576</f>
        <v>5.490660584796788</v>
      </c>
      <c r="AN19">
        <v>53252</v>
      </c>
      <c r="AO19" t="s">
        <v>30</v>
      </c>
      <c r="AP19" t="s">
        <v>35</v>
      </c>
      <c r="AQ19">
        <v>5483054</v>
      </c>
      <c r="AR19">
        <v>0</v>
      </c>
      <c r="AS19">
        <v>0.60292699999999999</v>
      </c>
      <c r="AT19">
        <v>0.60292699999999999</v>
      </c>
      <c r="AU19">
        <v>602.92700000000002</v>
      </c>
      <c r="AV19">
        <f t="shared" si="3"/>
        <v>69.382167662334638</v>
      </c>
      <c r="AW19" s="2"/>
      <c r="AX19" t="s">
        <v>12</v>
      </c>
      <c r="AY19">
        <f>AY17*2.576</f>
        <v>3.9480656465289963</v>
      </c>
    </row>
    <row r="20" spans="1:51">
      <c r="A20">
        <v>40146</v>
      </c>
      <c r="B20" t="s">
        <v>29</v>
      </c>
      <c r="C20" t="s">
        <v>39</v>
      </c>
      <c r="D20">
        <v>935336</v>
      </c>
      <c r="E20">
        <v>0</v>
      </c>
      <c r="F20">
        <v>0.77907499999999996</v>
      </c>
      <c r="G20">
        <v>0.77907499999999996</v>
      </c>
      <c r="H20">
        <v>779.07499999999902</v>
      </c>
      <c r="I20">
        <f t="shared" si="0"/>
        <v>9.1596410657269942</v>
      </c>
      <c r="N20">
        <v>33812</v>
      </c>
      <c r="O20" t="s">
        <v>33</v>
      </c>
      <c r="P20" t="s">
        <v>25</v>
      </c>
      <c r="Q20">
        <v>2411718</v>
      </c>
      <c r="R20">
        <v>0.99999899999999997</v>
      </c>
      <c r="S20">
        <v>1.847699</v>
      </c>
      <c r="T20">
        <v>0.84770000000000001</v>
      </c>
      <c r="U20">
        <v>847.7</v>
      </c>
      <c r="V20">
        <f t="shared" si="1"/>
        <v>21.705730942688671</v>
      </c>
      <c r="AA20">
        <v>44237</v>
      </c>
      <c r="AB20" t="s">
        <v>27</v>
      </c>
      <c r="AC20" t="s">
        <v>32</v>
      </c>
      <c r="AD20">
        <v>418740</v>
      </c>
      <c r="AE20">
        <v>0</v>
      </c>
      <c r="AF20">
        <v>0.19145999999999999</v>
      </c>
      <c r="AG20">
        <v>0.19145999999999999</v>
      </c>
      <c r="AH20">
        <v>191.45999999999901</v>
      </c>
      <c r="AI20">
        <f t="shared" si="2"/>
        <v>16.6861624674378</v>
      </c>
      <c r="AJ20" s="2"/>
      <c r="AN20">
        <v>56250</v>
      </c>
      <c r="AO20" t="s">
        <v>40</v>
      </c>
      <c r="AP20" t="s">
        <v>35</v>
      </c>
      <c r="AQ20">
        <v>1567982</v>
      </c>
      <c r="AR20">
        <v>1E-3</v>
      </c>
      <c r="AS20">
        <v>0.31092700000000001</v>
      </c>
      <c r="AT20">
        <v>0.30992700000000001</v>
      </c>
      <c r="AU20">
        <v>309.92700000000002</v>
      </c>
      <c r="AV20">
        <f t="shared" si="3"/>
        <v>38.598616112498867</v>
      </c>
      <c r="AW20" s="2"/>
    </row>
    <row r="21" spans="1:51">
      <c r="A21">
        <v>40147</v>
      </c>
      <c r="B21" t="s">
        <v>29</v>
      </c>
      <c r="C21" t="s">
        <v>39</v>
      </c>
      <c r="D21">
        <v>1299106</v>
      </c>
      <c r="E21">
        <v>1</v>
      </c>
      <c r="F21">
        <v>1.2150749999999999</v>
      </c>
      <c r="G21">
        <v>0.21507499999999899</v>
      </c>
      <c r="H21">
        <v>215.07499999999899</v>
      </c>
      <c r="I21">
        <f t="shared" si="0"/>
        <v>46.08342304737468</v>
      </c>
      <c r="N21">
        <v>42941</v>
      </c>
      <c r="O21" t="s">
        <v>27</v>
      </c>
      <c r="P21" t="s">
        <v>35</v>
      </c>
      <c r="Q21">
        <v>2755178</v>
      </c>
      <c r="R21">
        <v>0</v>
      </c>
      <c r="S21">
        <v>0.22666</v>
      </c>
      <c r="T21">
        <v>0.22666</v>
      </c>
      <c r="U21">
        <v>226.66</v>
      </c>
      <c r="V21">
        <f t="shared" si="1"/>
        <v>92.739521599842561</v>
      </c>
      <c r="AA21">
        <v>49824</v>
      </c>
      <c r="AB21" t="s">
        <v>40</v>
      </c>
      <c r="AC21" t="s">
        <v>32</v>
      </c>
      <c r="AD21">
        <v>1296502</v>
      </c>
      <c r="AE21">
        <v>1.5560000000000001E-3</v>
      </c>
      <c r="AF21">
        <v>0.347464</v>
      </c>
      <c r="AG21">
        <v>0.34590799999999999</v>
      </c>
      <c r="AH21">
        <v>345.90800000000002</v>
      </c>
      <c r="AI21">
        <f t="shared" si="2"/>
        <v>28.595826834171763</v>
      </c>
      <c r="AJ21" s="2"/>
      <c r="AN21">
        <v>53253</v>
      </c>
      <c r="AO21" t="s">
        <v>30</v>
      </c>
      <c r="AP21" t="s">
        <v>35</v>
      </c>
      <c r="AQ21">
        <v>16104194</v>
      </c>
      <c r="AR21">
        <v>1</v>
      </c>
      <c r="AS21">
        <v>3.0349270000000002</v>
      </c>
      <c r="AT21">
        <v>2.0349270000000002</v>
      </c>
      <c r="AU21">
        <v>2034.9269999999999</v>
      </c>
      <c r="AV21">
        <f t="shared" si="3"/>
        <v>60.378209947476776</v>
      </c>
      <c r="AW21" s="2"/>
    </row>
    <row r="22" spans="1:51">
      <c r="A22">
        <v>40148</v>
      </c>
      <c r="B22" t="s">
        <v>29</v>
      </c>
      <c r="C22" t="s">
        <v>39</v>
      </c>
      <c r="D22">
        <v>777472</v>
      </c>
      <c r="E22">
        <v>2</v>
      </c>
      <c r="F22">
        <v>2.1710750000000001</v>
      </c>
      <c r="G22">
        <v>0.171075</v>
      </c>
      <c r="H22">
        <v>171.07499999999999</v>
      </c>
      <c r="I22">
        <f t="shared" si="0"/>
        <v>34.672749525062109</v>
      </c>
      <c r="N22">
        <v>42942</v>
      </c>
      <c r="O22" t="s">
        <v>27</v>
      </c>
      <c r="P22" t="s">
        <v>35</v>
      </c>
      <c r="Q22">
        <v>6860010</v>
      </c>
      <c r="R22">
        <v>1</v>
      </c>
      <c r="S22">
        <v>1.591931</v>
      </c>
      <c r="T22">
        <v>0.59193099999999998</v>
      </c>
      <c r="U22">
        <v>591.93100000000004</v>
      </c>
      <c r="V22">
        <f t="shared" si="1"/>
        <v>88.418621052656988</v>
      </c>
      <c r="AA22">
        <v>49825</v>
      </c>
      <c r="AB22" t="s">
        <v>40</v>
      </c>
      <c r="AC22" t="s">
        <v>32</v>
      </c>
      <c r="AD22">
        <v>2758966</v>
      </c>
      <c r="AE22">
        <v>1.001533</v>
      </c>
      <c r="AF22">
        <v>1.6714599999999999</v>
      </c>
      <c r="AG22">
        <v>0.66992699999999905</v>
      </c>
      <c r="AH22">
        <v>669.926999999999</v>
      </c>
      <c r="AI22">
        <f t="shared" si="2"/>
        <v>31.420199681912681</v>
      </c>
      <c r="AJ22" s="2"/>
      <c r="AN22">
        <v>56251</v>
      </c>
      <c r="AO22" t="s">
        <v>40</v>
      </c>
      <c r="AP22" t="s">
        <v>35</v>
      </c>
      <c r="AQ22">
        <v>7218320</v>
      </c>
      <c r="AR22">
        <v>1.0009999999999999</v>
      </c>
      <c r="AS22">
        <v>2.0189270000000001</v>
      </c>
      <c r="AT22">
        <v>1.017927</v>
      </c>
      <c r="AU22">
        <v>1017.927</v>
      </c>
      <c r="AV22">
        <f t="shared" si="3"/>
        <v>54.101532951589355</v>
      </c>
      <c r="AW22" s="2"/>
    </row>
    <row r="23" spans="1:51">
      <c r="A23">
        <v>40149</v>
      </c>
      <c r="B23" t="s">
        <v>29</v>
      </c>
      <c r="C23" t="s">
        <v>39</v>
      </c>
      <c r="D23">
        <v>659052</v>
      </c>
      <c r="E23">
        <v>3</v>
      </c>
      <c r="F23">
        <v>3.1510750000000001</v>
      </c>
      <c r="G23">
        <v>0.15107499999999999</v>
      </c>
      <c r="H23">
        <v>151.07499999999999</v>
      </c>
      <c r="I23">
        <f t="shared" si="0"/>
        <v>33.282592914839491</v>
      </c>
      <c r="N23">
        <v>42943</v>
      </c>
      <c r="O23" t="s">
        <v>27</v>
      </c>
      <c r="P23" t="s">
        <v>35</v>
      </c>
      <c r="Q23">
        <v>1961766</v>
      </c>
      <c r="R23">
        <v>2</v>
      </c>
      <c r="S23">
        <v>2.1999309999999999</v>
      </c>
      <c r="T23">
        <v>0.199930999999999</v>
      </c>
      <c r="U23">
        <v>199.93099999999899</v>
      </c>
      <c r="V23">
        <f t="shared" si="1"/>
        <v>74.861261095039097</v>
      </c>
      <c r="AA23">
        <v>49826</v>
      </c>
      <c r="AB23" t="s">
        <v>40</v>
      </c>
      <c r="AC23" t="s">
        <v>32</v>
      </c>
      <c r="AD23">
        <v>2014762</v>
      </c>
      <c r="AE23">
        <v>2.0015329999999998</v>
      </c>
      <c r="AF23">
        <v>2.45546</v>
      </c>
      <c r="AG23">
        <v>0.45392700000000002</v>
      </c>
      <c r="AH23">
        <v>453.92700000000002</v>
      </c>
      <c r="AI23">
        <f t="shared" si="2"/>
        <v>33.863185456186372</v>
      </c>
      <c r="AJ23" s="2"/>
      <c r="AN23">
        <v>56252</v>
      </c>
      <c r="AO23" t="s">
        <v>40</v>
      </c>
      <c r="AP23" t="s">
        <v>35</v>
      </c>
      <c r="AQ23">
        <v>1951000</v>
      </c>
      <c r="AR23">
        <v>2.0050249999999998</v>
      </c>
      <c r="AS23">
        <v>2.5029270000000001</v>
      </c>
      <c r="AT23">
        <v>0.49790200000000001</v>
      </c>
      <c r="AU23">
        <v>497.90199999999999</v>
      </c>
      <c r="AV23">
        <f t="shared" si="3"/>
        <v>29.895338300446173</v>
      </c>
      <c r="AW23" s="2"/>
    </row>
    <row r="24" spans="1:51">
      <c r="A24">
        <v>47547</v>
      </c>
      <c r="B24" t="s">
        <v>30</v>
      </c>
      <c r="C24" t="s">
        <v>32</v>
      </c>
      <c r="D24">
        <v>1498336</v>
      </c>
      <c r="E24" s="3">
        <v>6.0000000000000002E-6</v>
      </c>
      <c r="F24">
        <v>0.77860300000000005</v>
      </c>
      <c r="G24">
        <v>0.77859699999999998</v>
      </c>
      <c r="H24">
        <v>778.59699999999998</v>
      </c>
      <c r="I24">
        <f t="shared" si="0"/>
        <v>14.68204537697294</v>
      </c>
      <c r="N24">
        <v>42944</v>
      </c>
      <c r="O24" t="s">
        <v>27</v>
      </c>
      <c r="P24" t="s">
        <v>35</v>
      </c>
      <c r="Q24">
        <v>316904</v>
      </c>
      <c r="R24">
        <v>3</v>
      </c>
      <c r="S24">
        <v>3.7439309999999999</v>
      </c>
      <c r="T24">
        <v>0.74393099999999901</v>
      </c>
      <c r="U24">
        <v>743.93099999999902</v>
      </c>
      <c r="V24">
        <f t="shared" si="1"/>
        <v>3.2500133003346456</v>
      </c>
      <c r="AA24">
        <v>50356</v>
      </c>
      <c r="AB24" t="s">
        <v>25</v>
      </c>
      <c r="AC24" t="s">
        <v>33</v>
      </c>
      <c r="AD24">
        <v>3983796</v>
      </c>
      <c r="AE24">
        <v>0</v>
      </c>
      <c r="AF24">
        <v>1.0840700000000001</v>
      </c>
      <c r="AG24">
        <v>1.0840700000000001</v>
      </c>
      <c r="AH24">
        <v>1084.07</v>
      </c>
      <c r="AI24">
        <f t="shared" si="2"/>
        <v>28.036890067998957</v>
      </c>
      <c r="AJ24" s="2"/>
      <c r="AN24">
        <v>53255</v>
      </c>
      <c r="AO24" t="s">
        <v>30</v>
      </c>
      <c r="AP24" t="s">
        <v>35</v>
      </c>
      <c r="AQ24">
        <v>2376074</v>
      </c>
      <c r="AR24">
        <v>3</v>
      </c>
      <c r="AS24">
        <v>3.4349270000000001</v>
      </c>
      <c r="AT24">
        <v>0.43492700000000001</v>
      </c>
      <c r="AU24">
        <v>434.92700000000002</v>
      </c>
      <c r="AV24">
        <f t="shared" si="3"/>
        <v>41.680571639482743</v>
      </c>
      <c r="AW24" s="2"/>
    </row>
    <row r="25" spans="1:51">
      <c r="A25">
        <v>56453</v>
      </c>
      <c r="B25" t="s">
        <v>30</v>
      </c>
      <c r="C25" t="s">
        <v>32</v>
      </c>
      <c r="D25">
        <v>1639460</v>
      </c>
      <c r="E25">
        <v>1.000006</v>
      </c>
      <c r="F25">
        <v>1.2146030000000001</v>
      </c>
      <c r="G25">
        <v>0.21459700000000001</v>
      </c>
      <c r="H25">
        <v>214.59700000000001</v>
      </c>
      <c r="I25">
        <f t="shared" si="0"/>
        <v>58.286402690639314</v>
      </c>
      <c r="N25">
        <v>33360</v>
      </c>
      <c r="O25" t="s">
        <v>36</v>
      </c>
      <c r="P25" t="s">
        <v>34</v>
      </c>
      <c r="Q25">
        <v>3480020</v>
      </c>
      <c r="R25">
        <v>0</v>
      </c>
      <c r="S25">
        <v>0.28345999999999999</v>
      </c>
      <c r="T25">
        <v>0.28345999999999999</v>
      </c>
      <c r="U25">
        <v>283.45999999999998</v>
      </c>
      <c r="V25">
        <f t="shared" si="1"/>
        <v>93.665580881396409</v>
      </c>
      <c r="AA25">
        <v>50357</v>
      </c>
      <c r="AB25" t="s">
        <v>25</v>
      </c>
      <c r="AC25" t="s">
        <v>33</v>
      </c>
      <c r="AD25">
        <v>1881480</v>
      </c>
      <c r="AE25">
        <v>0.99999899999999997</v>
      </c>
      <c r="AF25">
        <v>1.184069</v>
      </c>
      <c r="AG25">
        <v>0.18407000000000001</v>
      </c>
      <c r="AH25">
        <v>184.07</v>
      </c>
      <c r="AI25">
        <f t="shared" si="2"/>
        <v>77.984208304754986</v>
      </c>
      <c r="AJ25" s="2"/>
      <c r="AN25">
        <v>56253</v>
      </c>
      <c r="AO25" t="s">
        <v>40</v>
      </c>
      <c r="AP25" t="s">
        <v>35</v>
      </c>
      <c r="AQ25">
        <v>1997322</v>
      </c>
      <c r="AR25">
        <v>3.0009999999999999</v>
      </c>
      <c r="AS25">
        <v>3.410927</v>
      </c>
      <c r="AT25">
        <v>0.40992699999999999</v>
      </c>
      <c r="AU25">
        <v>409.92700000000002</v>
      </c>
      <c r="AV25">
        <f t="shared" si="3"/>
        <v>37.173344385574289</v>
      </c>
      <c r="AW25" s="2"/>
    </row>
    <row r="26" spans="1:51">
      <c r="A26">
        <v>50889</v>
      </c>
      <c r="B26" t="s">
        <v>30</v>
      </c>
      <c r="C26" t="s">
        <v>32</v>
      </c>
      <c r="D26">
        <v>996896</v>
      </c>
      <c r="E26">
        <v>2.000006</v>
      </c>
      <c r="F26">
        <v>2.1307429999999998</v>
      </c>
      <c r="G26">
        <v>0.13073699999999899</v>
      </c>
      <c r="H26">
        <v>130.736999999999</v>
      </c>
      <c r="I26">
        <f t="shared" si="0"/>
        <v>58.175672461698355</v>
      </c>
      <c r="N26">
        <v>33361</v>
      </c>
      <c r="O26" t="s">
        <v>36</v>
      </c>
      <c r="P26" t="s">
        <v>34</v>
      </c>
      <c r="Q26">
        <v>2000292</v>
      </c>
      <c r="R26">
        <v>0.99988600000000005</v>
      </c>
      <c r="S26">
        <v>1.1557249999999999</v>
      </c>
      <c r="T26">
        <v>0.15583899999999901</v>
      </c>
      <c r="U26">
        <v>155.838999999999</v>
      </c>
      <c r="V26">
        <f t="shared" si="1"/>
        <v>97.928097881167247</v>
      </c>
      <c r="AA26">
        <v>50358</v>
      </c>
      <c r="AB26" t="s">
        <v>25</v>
      </c>
      <c r="AC26" t="s">
        <v>33</v>
      </c>
      <c r="AD26">
        <v>2474220</v>
      </c>
      <c r="AE26">
        <v>1.9999990000000001</v>
      </c>
      <c r="AF26">
        <v>2.2720690000000001</v>
      </c>
      <c r="AG26">
        <v>0.27206999999999998</v>
      </c>
      <c r="AH26">
        <v>272.07</v>
      </c>
      <c r="AI26">
        <f t="shared" si="2"/>
        <v>69.382146275257753</v>
      </c>
      <c r="AJ26" s="2"/>
      <c r="AN26">
        <v>53256</v>
      </c>
      <c r="AO26" t="s">
        <v>30</v>
      </c>
      <c r="AP26" t="s">
        <v>35</v>
      </c>
      <c r="AQ26">
        <v>5268612</v>
      </c>
      <c r="AR26">
        <v>4</v>
      </c>
      <c r="AS26">
        <v>4.822927</v>
      </c>
      <c r="AT26">
        <v>0.82292699999999996</v>
      </c>
      <c r="AU26">
        <v>822.926999999999</v>
      </c>
      <c r="AV26">
        <f t="shared" si="3"/>
        <v>48.845547150692802</v>
      </c>
      <c r="AW26" s="2"/>
    </row>
    <row r="27" spans="1:51">
      <c r="A27">
        <v>43758</v>
      </c>
      <c r="B27" t="s">
        <v>30</v>
      </c>
      <c r="C27" t="s">
        <v>32</v>
      </c>
      <c r="D27">
        <v>677680</v>
      </c>
      <c r="E27">
        <v>3.000006</v>
      </c>
      <c r="F27">
        <v>3.1107429999999998</v>
      </c>
      <c r="G27">
        <v>0.110736999999999</v>
      </c>
      <c r="H27">
        <v>110.736999999999</v>
      </c>
      <c r="I27">
        <f t="shared" si="0"/>
        <v>46.689797321017785</v>
      </c>
      <c r="N27">
        <v>33362</v>
      </c>
      <c r="O27" t="s">
        <v>36</v>
      </c>
      <c r="P27" t="s">
        <v>34</v>
      </c>
      <c r="Q27">
        <v>2549590</v>
      </c>
      <c r="R27">
        <v>1.9998860000000001</v>
      </c>
      <c r="S27">
        <v>2.2378170000000002</v>
      </c>
      <c r="T27">
        <v>0.237931</v>
      </c>
      <c r="U27">
        <v>237.93100000000001</v>
      </c>
      <c r="V27">
        <f t="shared" si="1"/>
        <v>81.754071570874274</v>
      </c>
      <c r="AA27">
        <v>50359</v>
      </c>
      <c r="AB27" t="s">
        <v>25</v>
      </c>
      <c r="AC27" t="s">
        <v>33</v>
      </c>
      <c r="AD27">
        <v>2002658</v>
      </c>
      <c r="AE27">
        <v>2.9999989999999999</v>
      </c>
      <c r="AF27">
        <v>3.192069</v>
      </c>
      <c r="AG27">
        <v>0.19206999999999999</v>
      </c>
      <c r="AH27">
        <v>192.07</v>
      </c>
      <c r="AI27">
        <f t="shared" si="2"/>
        <v>79.549476717676171</v>
      </c>
      <c r="AJ27" s="2"/>
      <c r="AN27">
        <v>39247</v>
      </c>
      <c r="AO27" t="s">
        <v>27</v>
      </c>
      <c r="AP27" t="s">
        <v>32</v>
      </c>
      <c r="AQ27">
        <v>38108864</v>
      </c>
      <c r="AR27">
        <v>0</v>
      </c>
      <c r="AS27">
        <v>3.196069</v>
      </c>
      <c r="AT27">
        <v>3.196069</v>
      </c>
      <c r="AU27">
        <v>3196.069</v>
      </c>
      <c r="AV27">
        <f t="shared" si="3"/>
        <v>90.970363466417652</v>
      </c>
      <c r="AW27" s="2"/>
    </row>
    <row r="28" spans="1:51">
      <c r="A28">
        <v>52445</v>
      </c>
      <c r="B28" t="s">
        <v>26</v>
      </c>
      <c r="C28" t="s">
        <v>34</v>
      </c>
      <c r="D28">
        <v>494894</v>
      </c>
      <c r="E28">
        <v>0</v>
      </c>
      <c r="F28">
        <v>0.130075</v>
      </c>
      <c r="G28">
        <v>0.130075</v>
      </c>
      <c r="H28">
        <v>130.07499999999999</v>
      </c>
      <c r="I28">
        <f t="shared" si="0"/>
        <v>29.027419389955316</v>
      </c>
      <c r="N28">
        <v>59222</v>
      </c>
      <c r="O28" t="s">
        <v>27</v>
      </c>
      <c r="P28" t="s">
        <v>32</v>
      </c>
      <c r="Q28">
        <v>3247716</v>
      </c>
      <c r="R28">
        <v>0</v>
      </c>
      <c r="S28">
        <v>0.257353</v>
      </c>
      <c r="T28">
        <v>0.257353</v>
      </c>
      <c r="U28">
        <v>257.35300000000001</v>
      </c>
      <c r="V28">
        <f t="shared" si="1"/>
        <v>96.280621129161588</v>
      </c>
      <c r="AA28">
        <v>60134</v>
      </c>
      <c r="AB28" t="s">
        <v>29</v>
      </c>
      <c r="AC28" t="s">
        <v>34</v>
      </c>
      <c r="AD28">
        <v>1659342</v>
      </c>
      <c r="AE28">
        <v>0</v>
      </c>
      <c r="AF28">
        <v>0.16707</v>
      </c>
      <c r="AG28">
        <v>0.16707</v>
      </c>
      <c r="AH28">
        <v>167.07</v>
      </c>
      <c r="AI28">
        <f t="shared" si="2"/>
        <v>75.775272522137058</v>
      </c>
      <c r="AJ28" s="2"/>
      <c r="AN28">
        <v>44718</v>
      </c>
      <c r="AO28" t="s">
        <v>26</v>
      </c>
      <c r="AP28" t="s">
        <v>29</v>
      </c>
      <c r="AQ28">
        <v>1101670</v>
      </c>
      <c r="AR28">
        <v>6.0700000000000001E-4</v>
      </c>
      <c r="AS28">
        <v>0.81053399999999998</v>
      </c>
      <c r="AT28">
        <v>0.80992699999999995</v>
      </c>
      <c r="AU28">
        <v>809.926999999999</v>
      </c>
      <c r="AV28">
        <f t="shared" si="3"/>
        <v>10.37757115547722</v>
      </c>
      <c r="AW28" s="2"/>
    </row>
    <row r="29" spans="1:51">
      <c r="A29">
        <v>52446</v>
      </c>
      <c r="B29" t="s">
        <v>26</v>
      </c>
      <c r="C29" t="s">
        <v>34</v>
      </c>
      <c r="D29">
        <v>313772</v>
      </c>
      <c r="E29">
        <v>1</v>
      </c>
      <c r="F29">
        <v>1.1434439999999999</v>
      </c>
      <c r="G29">
        <v>0.14344399999999899</v>
      </c>
      <c r="H29">
        <v>143.44399999999899</v>
      </c>
      <c r="I29">
        <f t="shared" si="0"/>
        <v>16.688675586705557</v>
      </c>
      <c r="N29">
        <v>40146</v>
      </c>
      <c r="O29" t="s">
        <v>29</v>
      </c>
      <c r="P29" t="s">
        <v>39</v>
      </c>
      <c r="Q29">
        <v>4739084</v>
      </c>
      <c r="R29">
        <v>0</v>
      </c>
      <c r="S29">
        <v>0.37280000000000002</v>
      </c>
      <c r="T29">
        <v>0.37280000000000002</v>
      </c>
      <c r="U29">
        <v>372.8</v>
      </c>
      <c r="V29">
        <f t="shared" si="1"/>
        <v>96.98589472299993</v>
      </c>
      <c r="AA29">
        <v>58566</v>
      </c>
      <c r="AB29" t="s">
        <v>40</v>
      </c>
      <c r="AC29" t="s">
        <v>37</v>
      </c>
      <c r="AD29">
        <v>1727762</v>
      </c>
      <c r="AE29">
        <v>0</v>
      </c>
      <c r="AF29">
        <v>0.41393099999999999</v>
      </c>
      <c r="AG29">
        <v>0.41393099999999999</v>
      </c>
      <c r="AH29">
        <v>413.93099999999998</v>
      </c>
      <c r="AI29">
        <f t="shared" si="2"/>
        <v>31.845350925882727</v>
      </c>
      <c r="AJ29" s="2"/>
      <c r="AN29">
        <v>44719</v>
      </c>
      <c r="AO29" t="s">
        <v>26</v>
      </c>
      <c r="AP29" t="s">
        <v>29</v>
      </c>
      <c r="AQ29">
        <v>1933528</v>
      </c>
      <c r="AR29">
        <v>1.000607</v>
      </c>
      <c r="AS29">
        <v>2.8105340000000001</v>
      </c>
      <c r="AT29">
        <v>1.8099270000000001</v>
      </c>
      <c r="AU29">
        <v>1809.9269999999999</v>
      </c>
      <c r="AV29">
        <f t="shared" si="3"/>
        <v>8.1504104581117094</v>
      </c>
      <c r="AW29" s="2"/>
    </row>
    <row r="30" spans="1:51">
      <c r="A30">
        <v>52447</v>
      </c>
      <c r="B30" t="s">
        <v>26</v>
      </c>
      <c r="C30" t="s">
        <v>34</v>
      </c>
      <c r="D30">
        <v>424066</v>
      </c>
      <c r="E30">
        <v>2</v>
      </c>
      <c r="F30">
        <v>2.1500699999999999</v>
      </c>
      <c r="G30">
        <v>0.15006999999999901</v>
      </c>
      <c r="H30">
        <v>150.069999999999</v>
      </c>
      <c r="I30">
        <f t="shared" si="0"/>
        <v>21.55905125134327</v>
      </c>
      <c r="N30">
        <v>60210</v>
      </c>
      <c r="O30" t="s">
        <v>26</v>
      </c>
      <c r="P30" t="s">
        <v>36</v>
      </c>
      <c r="Q30">
        <v>2158954</v>
      </c>
      <c r="R30">
        <v>0</v>
      </c>
      <c r="S30">
        <v>0.420931</v>
      </c>
      <c r="T30">
        <v>0.420931</v>
      </c>
      <c r="U30">
        <v>420.93099999999998</v>
      </c>
      <c r="V30">
        <f t="shared" si="1"/>
        <v>39.131144631353628</v>
      </c>
      <c r="AA30">
        <v>58567</v>
      </c>
      <c r="AB30" t="s">
        <v>40</v>
      </c>
      <c r="AC30" t="s">
        <v>37</v>
      </c>
      <c r="AD30">
        <v>2576456</v>
      </c>
      <c r="AE30">
        <v>1</v>
      </c>
      <c r="AF30">
        <v>1.5859270000000001</v>
      </c>
      <c r="AG30">
        <v>0.58592699999999998</v>
      </c>
      <c r="AH30">
        <v>585.92700000000002</v>
      </c>
      <c r="AI30">
        <f t="shared" si="2"/>
        <v>33.548205350506542</v>
      </c>
      <c r="AJ30" s="2"/>
      <c r="AN30">
        <v>56586</v>
      </c>
      <c r="AO30" t="s">
        <v>30</v>
      </c>
      <c r="AP30" t="s">
        <v>28</v>
      </c>
      <c r="AQ30">
        <v>1675022</v>
      </c>
      <c r="AR30">
        <v>0</v>
      </c>
      <c r="AS30">
        <v>0.24307000000000001</v>
      </c>
      <c r="AT30">
        <v>0.24307000000000001</v>
      </c>
      <c r="AU30">
        <v>243.07</v>
      </c>
      <c r="AV30">
        <f t="shared" si="3"/>
        <v>52.574993567792973</v>
      </c>
      <c r="AW30" s="2"/>
    </row>
    <row r="31" spans="1:51">
      <c r="A31">
        <v>52448</v>
      </c>
      <c r="B31" t="s">
        <v>26</v>
      </c>
      <c r="C31" t="s">
        <v>34</v>
      </c>
      <c r="D31">
        <v>655738</v>
      </c>
      <c r="E31">
        <v>3</v>
      </c>
      <c r="F31">
        <v>3.2300749999999998</v>
      </c>
      <c r="G31">
        <v>0.230074999999999</v>
      </c>
      <c r="H31">
        <v>230.07499999999899</v>
      </c>
      <c r="I31">
        <f t="shared" si="0"/>
        <v>21.744578555396433</v>
      </c>
      <c r="N31">
        <v>33574</v>
      </c>
      <c r="O31" t="s">
        <v>37</v>
      </c>
      <c r="P31" t="s">
        <v>28</v>
      </c>
      <c r="Q31">
        <v>2036620</v>
      </c>
      <c r="R31">
        <v>0</v>
      </c>
      <c r="S31">
        <v>0.160634</v>
      </c>
      <c r="T31">
        <v>0.160634</v>
      </c>
      <c r="U31">
        <v>160.63399999999999</v>
      </c>
      <c r="V31">
        <f t="shared" si="1"/>
        <v>96.730315439037668</v>
      </c>
      <c r="AA31">
        <v>58568</v>
      </c>
      <c r="AB31" t="s">
        <v>40</v>
      </c>
      <c r="AC31" t="s">
        <v>37</v>
      </c>
      <c r="AD31">
        <v>3856098</v>
      </c>
      <c r="AE31">
        <v>2</v>
      </c>
      <c r="AF31">
        <v>2.9259270000000002</v>
      </c>
      <c r="AG31">
        <v>0.92592699999999994</v>
      </c>
      <c r="AH31">
        <v>925.92700000000002</v>
      </c>
      <c r="AI31">
        <f t="shared" si="2"/>
        <v>31.773231575668561</v>
      </c>
      <c r="AJ31" s="2"/>
      <c r="AN31">
        <v>60580</v>
      </c>
      <c r="AO31" t="s">
        <v>40</v>
      </c>
      <c r="AP31" t="s">
        <v>30</v>
      </c>
      <c r="AQ31">
        <v>6139236</v>
      </c>
      <c r="AR31">
        <v>0.20339099999999999</v>
      </c>
      <c r="AS31">
        <v>0.78700099999999995</v>
      </c>
      <c r="AT31">
        <v>0.58360999999999996</v>
      </c>
      <c r="AU31">
        <v>583.61</v>
      </c>
      <c r="AV31">
        <f t="shared" si="3"/>
        <v>80.25677004241382</v>
      </c>
      <c r="AW31" s="2"/>
    </row>
    <row r="32" spans="1:51">
      <c r="A32">
        <v>53379</v>
      </c>
      <c r="B32" t="s">
        <v>40</v>
      </c>
      <c r="C32" t="s">
        <v>28</v>
      </c>
      <c r="D32">
        <v>605166</v>
      </c>
      <c r="E32" s="3">
        <v>6.0000000000000002E-6</v>
      </c>
      <c r="F32">
        <v>0.129608</v>
      </c>
      <c r="G32">
        <v>0.12960199999999999</v>
      </c>
      <c r="H32">
        <v>129.602</v>
      </c>
      <c r="I32">
        <f t="shared" si="0"/>
        <v>35.62483735512135</v>
      </c>
      <c r="N32">
        <v>35676</v>
      </c>
      <c r="O32" t="s">
        <v>35</v>
      </c>
      <c r="P32" t="s">
        <v>37</v>
      </c>
      <c r="Q32">
        <v>9665164</v>
      </c>
      <c r="R32">
        <v>2.0699999999999998E-3</v>
      </c>
      <c r="S32">
        <v>0.98677599999999999</v>
      </c>
      <c r="T32">
        <v>0.98470599999999997</v>
      </c>
      <c r="U32">
        <v>984.70600000000002</v>
      </c>
      <c r="V32">
        <f t="shared" si="1"/>
        <v>74.884634972503846</v>
      </c>
      <c r="AA32">
        <v>58566</v>
      </c>
      <c r="AB32" t="s">
        <v>40</v>
      </c>
      <c r="AC32" t="s">
        <v>37</v>
      </c>
      <c r="AD32">
        <v>1727762</v>
      </c>
      <c r="AE32">
        <v>0</v>
      </c>
      <c r="AF32">
        <v>0.41407500000000003</v>
      </c>
      <c r="AG32">
        <v>0.41407500000000003</v>
      </c>
      <c r="AH32">
        <v>414.07499999999999</v>
      </c>
      <c r="AI32">
        <f t="shared" si="2"/>
        <v>31.834276288357334</v>
      </c>
      <c r="AJ32" s="2"/>
      <c r="AN32">
        <v>56587</v>
      </c>
      <c r="AO32" t="s">
        <v>30</v>
      </c>
      <c r="AP32" t="s">
        <v>28</v>
      </c>
      <c r="AQ32">
        <v>9979148</v>
      </c>
      <c r="AR32">
        <v>1</v>
      </c>
      <c r="AS32">
        <v>1.91107</v>
      </c>
      <c r="AT32">
        <v>0.91107000000000005</v>
      </c>
      <c r="AU32">
        <v>911.07</v>
      </c>
      <c r="AV32">
        <f t="shared" si="3"/>
        <v>83.566418801776337</v>
      </c>
      <c r="AW32" s="2"/>
    </row>
    <row r="33" spans="1:49">
      <c r="A33">
        <v>54884</v>
      </c>
      <c r="B33" t="s">
        <v>40</v>
      </c>
      <c r="C33" t="s">
        <v>28</v>
      </c>
      <c r="D33">
        <v>1385830</v>
      </c>
      <c r="E33">
        <v>1.0000249999999999</v>
      </c>
      <c r="F33">
        <v>1.181603</v>
      </c>
      <c r="G33">
        <v>0.18157799999999999</v>
      </c>
      <c r="H33">
        <v>181.578</v>
      </c>
      <c r="I33">
        <f t="shared" si="0"/>
        <v>58.228661089130775</v>
      </c>
      <c r="N33">
        <v>60210</v>
      </c>
      <c r="O33" t="s">
        <v>26</v>
      </c>
      <c r="P33" t="s">
        <v>36</v>
      </c>
      <c r="Q33">
        <v>2158576</v>
      </c>
      <c r="R33">
        <v>0</v>
      </c>
      <c r="S33">
        <v>0.382963</v>
      </c>
      <c r="T33">
        <v>0.382963</v>
      </c>
      <c r="U33">
        <v>382.96300000000002</v>
      </c>
      <c r="V33">
        <f t="shared" si="1"/>
        <v>43.003182891526066</v>
      </c>
      <c r="AA33">
        <v>58567</v>
      </c>
      <c r="AB33" t="s">
        <v>40</v>
      </c>
      <c r="AC33" t="s">
        <v>37</v>
      </c>
      <c r="AD33">
        <v>2576456</v>
      </c>
      <c r="AE33">
        <v>1</v>
      </c>
      <c r="AF33">
        <v>1.5860700000000001</v>
      </c>
      <c r="AG33">
        <v>0.58606999999999998</v>
      </c>
      <c r="AH33">
        <v>586.07000000000005</v>
      </c>
      <c r="AI33">
        <f t="shared" si="2"/>
        <v>33.540019650223094</v>
      </c>
      <c r="AJ33" s="2"/>
      <c r="AN33">
        <v>56588</v>
      </c>
      <c r="AO33" t="s">
        <v>30</v>
      </c>
      <c r="AP33" t="s">
        <v>28</v>
      </c>
      <c r="AQ33">
        <v>4510108</v>
      </c>
      <c r="AR33">
        <v>2</v>
      </c>
      <c r="AS33">
        <v>2.4830700000000001</v>
      </c>
      <c r="AT33">
        <v>0.48307</v>
      </c>
      <c r="AU33">
        <v>483.07</v>
      </c>
      <c r="AV33">
        <f t="shared" si="3"/>
        <v>71.230656655447206</v>
      </c>
      <c r="AW33" s="2"/>
    </row>
    <row r="34" spans="1:49">
      <c r="A34">
        <v>44153</v>
      </c>
      <c r="B34" t="s">
        <v>40</v>
      </c>
      <c r="C34" t="s">
        <v>28</v>
      </c>
      <c r="D34">
        <v>1222606</v>
      </c>
      <c r="E34">
        <v>2.0002059999999999</v>
      </c>
      <c r="F34">
        <v>2.1496080000000002</v>
      </c>
      <c r="G34">
        <v>0.14940200000000001</v>
      </c>
      <c r="H34">
        <v>149.40199999999999</v>
      </c>
      <c r="I34">
        <f t="shared" si="0"/>
        <v>62.433859856450638</v>
      </c>
      <c r="N34">
        <v>35676</v>
      </c>
      <c r="O34" t="s">
        <v>35</v>
      </c>
      <c r="P34" t="s">
        <v>37</v>
      </c>
      <c r="Q34">
        <v>9663166</v>
      </c>
      <c r="R34">
        <v>0</v>
      </c>
      <c r="S34">
        <v>0.97595200000000004</v>
      </c>
      <c r="T34">
        <v>0.97595200000000004</v>
      </c>
      <c r="U34">
        <v>975.952</v>
      </c>
      <c r="V34">
        <f t="shared" si="1"/>
        <v>75.540708800187858</v>
      </c>
      <c r="AA34">
        <v>58568</v>
      </c>
      <c r="AB34" t="s">
        <v>40</v>
      </c>
      <c r="AC34" t="s">
        <v>37</v>
      </c>
      <c r="AD34">
        <v>3856098</v>
      </c>
      <c r="AE34">
        <v>2</v>
      </c>
      <c r="AF34">
        <v>2.9260700000000002</v>
      </c>
      <c r="AG34">
        <v>0.92606999999999995</v>
      </c>
      <c r="AH34">
        <v>926.07</v>
      </c>
      <c r="AI34">
        <f t="shared" si="2"/>
        <v>31.768325281203428</v>
      </c>
      <c r="AJ34" s="2"/>
      <c r="AN34">
        <v>44718</v>
      </c>
      <c r="AO34" t="s">
        <v>26</v>
      </c>
      <c r="AP34" t="s">
        <v>29</v>
      </c>
      <c r="AQ34">
        <v>1101670</v>
      </c>
      <c r="AR34">
        <v>0</v>
      </c>
      <c r="AS34">
        <v>0.81006999999999996</v>
      </c>
      <c r="AT34">
        <v>0.81006999999999996</v>
      </c>
      <c r="AU34">
        <v>810.06999999999903</v>
      </c>
      <c r="AV34">
        <f t="shared" si="3"/>
        <v>10.375739224069768</v>
      </c>
      <c r="AW34" s="2"/>
    </row>
    <row r="35" spans="1:49">
      <c r="A35">
        <v>54826</v>
      </c>
      <c r="B35" t="s">
        <v>40</v>
      </c>
      <c r="C35" t="s">
        <v>28</v>
      </c>
      <c r="D35">
        <v>986154</v>
      </c>
      <c r="E35">
        <v>3.000006</v>
      </c>
      <c r="F35">
        <v>3.229603</v>
      </c>
      <c r="G35">
        <v>0.229597</v>
      </c>
      <c r="H35">
        <v>229.59700000000001</v>
      </c>
      <c r="I35">
        <f t="shared" si="0"/>
        <v>32.76940872298119</v>
      </c>
      <c r="N35">
        <v>33574</v>
      </c>
      <c r="O35" t="s">
        <v>37</v>
      </c>
      <c r="P35" t="s">
        <v>28</v>
      </c>
      <c r="Q35">
        <v>2037430</v>
      </c>
      <c r="R35">
        <v>0</v>
      </c>
      <c r="S35">
        <v>0.201931</v>
      </c>
      <c r="T35">
        <v>0.201931</v>
      </c>
      <c r="U35">
        <v>201.93100000000001</v>
      </c>
      <c r="V35">
        <f t="shared" si="1"/>
        <v>76.978558516546187</v>
      </c>
      <c r="AA35">
        <v>50356</v>
      </c>
      <c r="AB35" t="s">
        <v>25</v>
      </c>
      <c r="AC35" t="s">
        <v>33</v>
      </c>
      <c r="AD35">
        <v>3983796</v>
      </c>
      <c r="AE35">
        <v>0</v>
      </c>
      <c r="AF35">
        <v>1.0839270000000001</v>
      </c>
      <c r="AG35">
        <v>1.0839270000000001</v>
      </c>
      <c r="AH35">
        <v>1083.9269999999999</v>
      </c>
      <c r="AI35">
        <f t="shared" si="2"/>
        <v>28.040588910522228</v>
      </c>
      <c r="AJ35" s="2"/>
      <c r="AN35">
        <v>44719</v>
      </c>
      <c r="AO35" t="s">
        <v>26</v>
      </c>
      <c r="AP35" t="s">
        <v>29</v>
      </c>
      <c r="AQ35">
        <v>1933528</v>
      </c>
      <c r="AR35">
        <v>1</v>
      </c>
      <c r="AS35">
        <v>2.8100700000000001</v>
      </c>
      <c r="AT35">
        <v>1.8100700000000001</v>
      </c>
      <c r="AU35">
        <v>1810.07</v>
      </c>
      <c r="AV35">
        <f t="shared" si="3"/>
        <v>8.1497665555579335</v>
      </c>
      <c r="AW35" s="2"/>
    </row>
    <row r="36" spans="1:49">
      <c r="A36">
        <v>52445</v>
      </c>
      <c r="B36" t="s">
        <v>26</v>
      </c>
      <c r="C36" t="s">
        <v>34</v>
      </c>
      <c r="D36">
        <v>494894</v>
      </c>
      <c r="E36">
        <v>0</v>
      </c>
      <c r="F36">
        <v>0.12993099999999999</v>
      </c>
      <c r="G36">
        <v>0.12993099999999999</v>
      </c>
      <c r="H36">
        <v>129.93099999999899</v>
      </c>
      <c r="I36">
        <f t="shared" si="0"/>
        <v>29.059589914250388</v>
      </c>
      <c r="N36">
        <v>40146</v>
      </c>
      <c r="O36" t="s">
        <v>29</v>
      </c>
      <c r="P36" t="s">
        <v>39</v>
      </c>
      <c r="Q36">
        <v>4740812</v>
      </c>
      <c r="R36">
        <v>0</v>
      </c>
      <c r="S36">
        <v>0.418931</v>
      </c>
      <c r="T36">
        <v>0.418931</v>
      </c>
      <c r="U36">
        <v>418.93099999999998</v>
      </c>
      <c r="V36">
        <f t="shared" si="1"/>
        <v>86.33766693437434</v>
      </c>
      <c r="AA36">
        <v>50357</v>
      </c>
      <c r="AB36" t="s">
        <v>25</v>
      </c>
      <c r="AC36" t="s">
        <v>33</v>
      </c>
      <c r="AD36">
        <v>1881480</v>
      </c>
      <c r="AE36">
        <v>1</v>
      </c>
      <c r="AF36">
        <v>1.183927</v>
      </c>
      <c r="AG36">
        <v>0.18392699999999901</v>
      </c>
      <c r="AH36">
        <v>183.926999999999</v>
      </c>
      <c r="AI36">
        <f t="shared" si="2"/>
        <v>78.044839651907154</v>
      </c>
      <c r="AJ36" s="2"/>
      <c r="AN36">
        <v>56586</v>
      </c>
      <c r="AO36" t="s">
        <v>30</v>
      </c>
      <c r="AP36" t="s">
        <v>28</v>
      </c>
      <c r="AQ36">
        <v>1675022</v>
      </c>
      <c r="AR36">
        <v>0</v>
      </c>
      <c r="AS36">
        <v>0.242927</v>
      </c>
      <c r="AT36">
        <v>0.242927</v>
      </c>
      <c r="AU36">
        <v>242.92699999999999</v>
      </c>
      <c r="AV36">
        <f t="shared" si="3"/>
        <v>52.605942058821945</v>
      </c>
      <c r="AW36" s="2"/>
    </row>
    <row r="37" spans="1:49">
      <c r="A37">
        <v>52446</v>
      </c>
      <c r="B37" t="s">
        <v>26</v>
      </c>
      <c r="C37" t="s">
        <v>34</v>
      </c>
      <c r="D37">
        <v>313772</v>
      </c>
      <c r="E37">
        <v>1.0000100000000001</v>
      </c>
      <c r="F37">
        <v>1.1433</v>
      </c>
      <c r="G37">
        <v>0.143289999999999</v>
      </c>
      <c r="H37">
        <v>143.289999999999</v>
      </c>
      <c r="I37">
        <f t="shared" si="0"/>
        <v>16.706611632768457</v>
      </c>
      <c r="N37">
        <v>59222</v>
      </c>
      <c r="O37" t="s">
        <v>27</v>
      </c>
      <c r="P37" t="s">
        <v>32</v>
      </c>
      <c r="Q37">
        <v>3249552</v>
      </c>
      <c r="R37">
        <v>0</v>
      </c>
      <c r="S37">
        <v>0.30393100000000001</v>
      </c>
      <c r="T37">
        <v>0.30393100000000001</v>
      </c>
      <c r="U37">
        <v>303.93099999999998</v>
      </c>
      <c r="V37">
        <f t="shared" si="1"/>
        <v>81.571522015893422</v>
      </c>
      <c r="AA37">
        <v>50358</v>
      </c>
      <c r="AB37" t="s">
        <v>25</v>
      </c>
      <c r="AC37" t="s">
        <v>33</v>
      </c>
      <c r="AD37">
        <v>2474220</v>
      </c>
      <c r="AE37">
        <v>2</v>
      </c>
      <c r="AF37">
        <v>2.2719269999999998</v>
      </c>
      <c r="AG37">
        <v>0.27192699999999898</v>
      </c>
      <c r="AH37">
        <v>271.926999999999</v>
      </c>
      <c r="AI37">
        <f t="shared" si="2"/>
        <v>69.41863271065192</v>
      </c>
      <c r="AJ37" s="2"/>
      <c r="AN37">
        <v>56587</v>
      </c>
      <c r="AO37" t="s">
        <v>30</v>
      </c>
      <c r="AP37" t="s">
        <v>28</v>
      </c>
      <c r="AQ37">
        <v>9979148</v>
      </c>
      <c r="AR37">
        <v>1</v>
      </c>
      <c r="AS37">
        <v>1.910927</v>
      </c>
      <c r="AT37">
        <v>0.91092700000000004</v>
      </c>
      <c r="AU37">
        <v>910.92700000000002</v>
      </c>
      <c r="AV37">
        <f t="shared" si="3"/>
        <v>83.579537304014892</v>
      </c>
      <c r="AW37" s="2"/>
    </row>
    <row r="38" spans="1:49">
      <c r="A38">
        <v>52447</v>
      </c>
      <c r="B38" t="s">
        <v>26</v>
      </c>
      <c r="C38" t="s">
        <v>34</v>
      </c>
      <c r="D38">
        <v>424066</v>
      </c>
      <c r="E38">
        <v>2.0000770000000001</v>
      </c>
      <c r="F38">
        <v>2.1499269999999999</v>
      </c>
      <c r="G38">
        <v>0.14984999999999901</v>
      </c>
      <c r="H38">
        <v>149.849999999999</v>
      </c>
      <c r="I38">
        <f t="shared" si="0"/>
        <v>21.590702844772</v>
      </c>
      <c r="N38">
        <v>46431</v>
      </c>
      <c r="O38" t="s">
        <v>27</v>
      </c>
      <c r="P38" t="s">
        <v>37</v>
      </c>
      <c r="Q38">
        <v>8287934</v>
      </c>
      <c r="R38">
        <v>0</v>
      </c>
      <c r="S38">
        <v>0.65819799999999995</v>
      </c>
      <c r="T38">
        <v>0.65819799999999995</v>
      </c>
      <c r="U38">
        <v>658.19799999999998</v>
      </c>
      <c r="V38">
        <f t="shared" si="1"/>
        <v>96.068232256799533</v>
      </c>
      <c r="AA38">
        <v>50359</v>
      </c>
      <c r="AB38" t="s">
        <v>25</v>
      </c>
      <c r="AC38" t="s">
        <v>33</v>
      </c>
      <c r="AD38">
        <v>2002658</v>
      </c>
      <c r="AE38">
        <v>3</v>
      </c>
      <c r="AF38">
        <v>3.1919270000000002</v>
      </c>
      <c r="AG38">
        <v>0.19192699999999999</v>
      </c>
      <c r="AH38">
        <v>191.92699999999999</v>
      </c>
      <c r="AI38">
        <f t="shared" si="2"/>
        <v>79.608747040093704</v>
      </c>
      <c r="AJ38" s="2"/>
      <c r="AN38">
        <v>56588</v>
      </c>
      <c r="AO38" t="s">
        <v>30</v>
      </c>
      <c r="AP38" t="s">
        <v>28</v>
      </c>
      <c r="AQ38">
        <v>4510108</v>
      </c>
      <c r="AR38">
        <v>2</v>
      </c>
      <c r="AS38">
        <v>2.4829270000000001</v>
      </c>
      <c r="AT38">
        <v>0.482927</v>
      </c>
      <c r="AU38">
        <v>482.92700000000002</v>
      </c>
      <c r="AV38">
        <f t="shared" si="3"/>
        <v>71.25174883687778</v>
      </c>
      <c r="AW38" s="2"/>
    </row>
    <row r="39" spans="1:49">
      <c r="A39">
        <v>52448</v>
      </c>
      <c r="B39" t="s">
        <v>26</v>
      </c>
      <c r="C39" t="s">
        <v>34</v>
      </c>
      <c r="D39">
        <v>655738</v>
      </c>
      <c r="E39">
        <v>3</v>
      </c>
      <c r="F39">
        <v>3.2299310000000001</v>
      </c>
      <c r="G39">
        <v>0.229931</v>
      </c>
      <c r="H39">
        <v>229.93100000000001</v>
      </c>
      <c r="I39">
        <f t="shared" si="0"/>
        <v>21.758196637829666</v>
      </c>
      <c r="N39">
        <v>46432</v>
      </c>
      <c r="O39" t="s">
        <v>27</v>
      </c>
      <c r="P39" t="s">
        <v>37</v>
      </c>
      <c r="Q39">
        <v>2229380</v>
      </c>
      <c r="R39">
        <v>0.99999899999999997</v>
      </c>
      <c r="S39">
        <v>1.1753439999999999</v>
      </c>
      <c r="T39">
        <v>0.175344999999999</v>
      </c>
      <c r="U39">
        <v>175.344999999999</v>
      </c>
      <c r="V39">
        <f t="shared" si="1"/>
        <v>97.002022185281717</v>
      </c>
      <c r="AA39">
        <v>60134</v>
      </c>
      <c r="AB39" t="s">
        <v>29</v>
      </c>
      <c r="AC39" t="s">
        <v>34</v>
      </c>
      <c r="AD39">
        <v>1659342</v>
      </c>
      <c r="AE39">
        <v>0</v>
      </c>
      <c r="AF39">
        <v>0.16692699999999999</v>
      </c>
      <c r="AG39">
        <v>0.16692699999999999</v>
      </c>
      <c r="AH39">
        <v>166.92699999999999</v>
      </c>
      <c r="AI39">
        <f t="shared" si="2"/>
        <v>75.840186310623437</v>
      </c>
      <c r="AJ39" s="2"/>
      <c r="AN39">
        <v>39247</v>
      </c>
      <c r="AO39" t="s">
        <v>27</v>
      </c>
      <c r="AP39" t="s">
        <v>32</v>
      </c>
      <c r="AQ39">
        <v>38108864</v>
      </c>
      <c r="AR39">
        <v>0</v>
      </c>
      <c r="AS39">
        <v>3.1959270000000002</v>
      </c>
      <c r="AT39">
        <v>3.1959270000000002</v>
      </c>
      <c r="AU39">
        <v>3195.9270000000001</v>
      </c>
      <c r="AV39">
        <f t="shared" si="3"/>
        <v>90.974405420946709</v>
      </c>
      <c r="AW39" s="2"/>
    </row>
    <row r="40" spans="1:49">
      <c r="A40">
        <v>53379</v>
      </c>
      <c r="B40" t="s">
        <v>40</v>
      </c>
      <c r="C40" t="s">
        <v>28</v>
      </c>
      <c r="D40">
        <v>605166</v>
      </c>
      <c r="E40" s="3">
        <v>6.0000000000000002E-6</v>
      </c>
      <c r="F40">
        <v>0.129464</v>
      </c>
      <c r="G40">
        <v>0.12945799999999999</v>
      </c>
      <c r="H40">
        <v>129.458</v>
      </c>
      <c r="I40">
        <f t="shared" si="0"/>
        <v>35.664463925739909</v>
      </c>
      <c r="N40">
        <v>35755</v>
      </c>
      <c r="O40" t="s">
        <v>29</v>
      </c>
      <c r="P40" t="s">
        <v>26</v>
      </c>
      <c r="Q40">
        <v>5010526</v>
      </c>
      <c r="R40">
        <v>0</v>
      </c>
      <c r="S40">
        <v>0.61961500000000003</v>
      </c>
      <c r="T40">
        <v>0.61961500000000003</v>
      </c>
      <c r="U40">
        <v>619.61500000000001</v>
      </c>
      <c r="V40">
        <f t="shared" si="1"/>
        <v>61.695213419762169</v>
      </c>
      <c r="AA40">
        <v>43340</v>
      </c>
      <c r="AB40" t="s">
        <v>25</v>
      </c>
      <c r="AC40" t="s">
        <v>34</v>
      </c>
      <c r="AD40">
        <v>3869924</v>
      </c>
      <c r="AE40">
        <v>0</v>
      </c>
      <c r="AF40">
        <v>0.40007399999999999</v>
      </c>
      <c r="AG40">
        <v>0.40007399999999999</v>
      </c>
      <c r="AH40">
        <v>400.07400000000001</v>
      </c>
      <c r="AI40">
        <f t="shared" si="2"/>
        <v>73.799289636300102</v>
      </c>
      <c r="AJ40" s="2"/>
      <c r="AN40">
        <v>50356</v>
      </c>
      <c r="AO40" t="s">
        <v>25</v>
      </c>
      <c r="AP40" t="s">
        <v>33</v>
      </c>
      <c r="AQ40">
        <v>1809358</v>
      </c>
      <c r="AR40">
        <v>0</v>
      </c>
      <c r="AS40">
        <v>0.22426399999999999</v>
      </c>
      <c r="AT40">
        <v>0.22426399999999999</v>
      </c>
      <c r="AU40">
        <v>224.26399999999899</v>
      </c>
      <c r="AV40">
        <f t="shared" si="3"/>
        <v>61.553820632261527</v>
      </c>
      <c r="AW40" s="2"/>
    </row>
    <row r="41" spans="1:49">
      <c r="A41">
        <v>54884</v>
      </c>
      <c r="B41" t="s">
        <v>40</v>
      </c>
      <c r="C41" t="s">
        <v>28</v>
      </c>
      <c r="D41">
        <v>1385830</v>
      </c>
      <c r="E41">
        <v>1.0000249999999999</v>
      </c>
      <c r="F41">
        <v>1.18146</v>
      </c>
      <c r="G41">
        <v>0.18143500000000001</v>
      </c>
      <c r="H41">
        <v>181.435</v>
      </c>
      <c r="I41">
        <f t="shared" si="0"/>
        <v>58.274554651760617</v>
      </c>
      <c r="N41">
        <v>41916</v>
      </c>
      <c r="O41" t="s">
        <v>33</v>
      </c>
      <c r="P41" t="s">
        <v>29</v>
      </c>
      <c r="Q41">
        <v>2265542</v>
      </c>
      <c r="R41">
        <v>3.1649999999999998E-3</v>
      </c>
      <c r="S41">
        <v>0.843001</v>
      </c>
      <c r="T41">
        <v>0.83983600000000003</v>
      </c>
      <c r="U41">
        <v>839.83600000000001</v>
      </c>
      <c r="V41">
        <f t="shared" si="1"/>
        <v>20.581058379394534</v>
      </c>
      <c r="AA41">
        <v>43341</v>
      </c>
      <c r="AB41" t="s">
        <v>25</v>
      </c>
      <c r="AC41" t="s">
        <v>34</v>
      </c>
      <c r="AD41">
        <v>2766354</v>
      </c>
      <c r="AE41">
        <v>0.99999899999999997</v>
      </c>
      <c r="AF41">
        <v>1.2600690000000001</v>
      </c>
      <c r="AG41">
        <v>0.26007000000000002</v>
      </c>
      <c r="AH41">
        <v>260.07</v>
      </c>
      <c r="AI41">
        <f t="shared" si="2"/>
        <v>81.153558961439472</v>
      </c>
      <c r="AJ41" s="2"/>
      <c r="AN41">
        <v>43021</v>
      </c>
      <c r="AO41" t="s">
        <v>29</v>
      </c>
      <c r="AP41" t="s">
        <v>25</v>
      </c>
      <c r="AQ41">
        <v>1092162</v>
      </c>
      <c r="AR41">
        <v>1.073E-3</v>
      </c>
      <c r="AS41">
        <v>0.496</v>
      </c>
      <c r="AT41">
        <v>0.49492700000000001</v>
      </c>
      <c r="AU41">
        <v>494.92700000000002</v>
      </c>
      <c r="AV41">
        <f t="shared" si="3"/>
        <v>16.835886484348322</v>
      </c>
      <c r="AW41" s="2"/>
    </row>
    <row r="42" spans="1:49">
      <c r="A42">
        <v>44153</v>
      </c>
      <c r="B42" t="s">
        <v>40</v>
      </c>
      <c r="C42" t="s">
        <v>28</v>
      </c>
      <c r="D42">
        <v>1222606</v>
      </c>
      <c r="E42">
        <v>2.0002049999999998</v>
      </c>
      <c r="F42">
        <v>2.149464</v>
      </c>
      <c r="G42">
        <v>0.149259</v>
      </c>
      <c r="H42">
        <v>149.25899999999999</v>
      </c>
      <c r="I42">
        <f t="shared" si="0"/>
        <v>62.493675626082435</v>
      </c>
      <c r="N42">
        <v>42297</v>
      </c>
      <c r="O42" t="s">
        <v>32</v>
      </c>
      <c r="P42" t="s">
        <v>30</v>
      </c>
      <c r="Q42">
        <v>2200592</v>
      </c>
      <c r="R42">
        <v>0</v>
      </c>
      <c r="S42">
        <v>0.79412899999999997</v>
      </c>
      <c r="T42">
        <v>0.79412899999999997</v>
      </c>
      <c r="U42">
        <v>794.12900000000002</v>
      </c>
      <c r="V42">
        <f t="shared" si="1"/>
        <v>21.14163387851659</v>
      </c>
      <c r="AA42">
        <v>51809</v>
      </c>
      <c r="AB42" t="s">
        <v>26</v>
      </c>
      <c r="AC42" t="s">
        <v>38</v>
      </c>
      <c r="AD42">
        <v>1528080</v>
      </c>
      <c r="AE42">
        <v>0</v>
      </c>
      <c r="AF42">
        <v>0.19792699999999999</v>
      </c>
      <c r="AG42">
        <v>0.19792699999999999</v>
      </c>
      <c r="AH42">
        <v>197.92699999999999</v>
      </c>
      <c r="AI42">
        <f t="shared" si="2"/>
        <v>58.902146727391923</v>
      </c>
      <c r="AJ42" s="2"/>
      <c r="AN42">
        <v>50357</v>
      </c>
      <c r="AO42" t="s">
        <v>25</v>
      </c>
      <c r="AP42" t="s">
        <v>33</v>
      </c>
      <c r="AQ42">
        <v>1920188</v>
      </c>
      <c r="AR42">
        <v>0.99999899999999997</v>
      </c>
      <c r="AS42">
        <v>1.188069</v>
      </c>
      <c r="AT42">
        <v>0.18806999999999999</v>
      </c>
      <c r="AU42">
        <v>188.07</v>
      </c>
      <c r="AV42">
        <f t="shared" si="3"/>
        <v>77.895846366628788</v>
      </c>
      <c r="AW42" s="2"/>
    </row>
    <row r="43" spans="1:49">
      <c r="A43">
        <v>54826</v>
      </c>
      <c r="B43" t="s">
        <v>40</v>
      </c>
      <c r="C43" t="s">
        <v>28</v>
      </c>
      <c r="D43">
        <v>986154</v>
      </c>
      <c r="E43">
        <v>3.000006</v>
      </c>
      <c r="F43">
        <v>3.22946</v>
      </c>
      <c r="G43">
        <v>0.22945399999999999</v>
      </c>
      <c r="H43">
        <v>229.45400000000001</v>
      </c>
      <c r="I43">
        <f t="shared" si="0"/>
        <v>32.789831227916324</v>
      </c>
      <c r="N43">
        <v>57916</v>
      </c>
      <c r="O43" t="s">
        <v>36</v>
      </c>
      <c r="P43" t="s">
        <v>26</v>
      </c>
      <c r="Q43">
        <v>5302720</v>
      </c>
      <c r="R43">
        <v>0</v>
      </c>
      <c r="S43">
        <v>0.81626100000000001</v>
      </c>
      <c r="T43">
        <v>0.81626100000000001</v>
      </c>
      <c r="U43">
        <v>816.26099999999997</v>
      </c>
      <c r="V43">
        <f t="shared" si="1"/>
        <v>49.563243826116889</v>
      </c>
      <c r="AA43">
        <v>51809</v>
      </c>
      <c r="AB43" t="s">
        <v>26</v>
      </c>
      <c r="AC43" t="s">
        <v>38</v>
      </c>
      <c r="AD43">
        <v>1528080</v>
      </c>
      <c r="AE43">
        <v>0</v>
      </c>
      <c r="AF43">
        <v>0.19807</v>
      </c>
      <c r="AG43">
        <v>0.19807</v>
      </c>
      <c r="AH43">
        <v>198.07</v>
      </c>
      <c r="AI43">
        <f t="shared" si="2"/>
        <v>58.859621322322923</v>
      </c>
      <c r="AJ43" s="2"/>
      <c r="AN43">
        <v>43022</v>
      </c>
      <c r="AO43" t="s">
        <v>29</v>
      </c>
      <c r="AP43" t="s">
        <v>25</v>
      </c>
      <c r="AQ43">
        <v>17726550</v>
      </c>
      <c r="AR43">
        <v>1.0010730000000001</v>
      </c>
      <c r="AS43">
        <v>2.7559999999999998</v>
      </c>
      <c r="AT43">
        <v>1.7549269999999899</v>
      </c>
      <c r="AU43">
        <v>1754.9269999999899</v>
      </c>
      <c r="AV43">
        <f t="shared" si="3"/>
        <v>77.064654898996068</v>
      </c>
      <c r="AW43" s="2"/>
    </row>
    <row r="44" spans="1:49">
      <c r="A44">
        <v>40146</v>
      </c>
      <c r="B44" t="s">
        <v>29</v>
      </c>
      <c r="C44" t="s">
        <v>39</v>
      </c>
      <c r="D44">
        <v>935336</v>
      </c>
      <c r="E44">
        <v>0</v>
      </c>
      <c r="F44">
        <v>0.77893100000000004</v>
      </c>
      <c r="G44">
        <v>0.77893100000000004</v>
      </c>
      <c r="H44">
        <v>778.93100000000004</v>
      </c>
      <c r="I44">
        <f t="shared" si="0"/>
        <v>9.1613343971176509</v>
      </c>
      <c r="N44">
        <v>46431</v>
      </c>
      <c r="O44" t="s">
        <v>27</v>
      </c>
      <c r="P44" t="s">
        <v>37</v>
      </c>
      <c r="Q44">
        <v>8289014</v>
      </c>
      <c r="R44">
        <v>0</v>
      </c>
      <c r="S44">
        <v>0.662775</v>
      </c>
      <c r="T44">
        <v>0.662775</v>
      </c>
      <c r="U44">
        <v>662.77499999999998</v>
      </c>
      <c r="V44">
        <f t="shared" si="1"/>
        <v>95.417235232250292</v>
      </c>
      <c r="AA44">
        <v>43340</v>
      </c>
      <c r="AB44" t="s">
        <v>25</v>
      </c>
      <c r="AC44" t="s">
        <v>34</v>
      </c>
      <c r="AD44">
        <v>3841386</v>
      </c>
      <c r="AE44">
        <v>0</v>
      </c>
      <c r="AF44">
        <v>0.39993099999999998</v>
      </c>
      <c r="AG44">
        <v>0.39993099999999998</v>
      </c>
      <c r="AH44">
        <v>399.93099999999998</v>
      </c>
      <c r="AI44">
        <f t="shared" si="2"/>
        <v>73.281264370154645</v>
      </c>
      <c r="AJ44" s="2"/>
      <c r="AN44">
        <v>50358</v>
      </c>
      <c r="AO44" t="s">
        <v>25</v>
      </c>
      <c r="AP44" t="s">
        <v>33</v>
      </c>
      <c r="AQ44">
        <v>6913882</v>
      </c>
      <c r="AR44">
        <v>1.9999990000000001</v>
      </c>
      <c r="AS44">
        <v>2.6383160000000001</v>
      </c>
      <c r="AT44">
        <v>0.63831700000000002</v>
      </c>
      <c r="AU44">
        <v>638.31700000000001</v>
      </c>
      <c r="AV44">
        <f t="shared" si="3"/>
        <v>82.637206153851153</v>
      </c>
      <c r="AW44" s="2"/>
    </row>
    <row r="45" spans="1:49">
      <c r="A45">
        <v>40147</v>
      </c>
      <c r="B45" t="s">
        <v>29</v>
      </c>
      <c r="C45" t="s">
        <v>39</v>
      </c>
      <c r="D45">
        <v>1299106</v>
      </c>
      <c r="E45">
        <v>1</v>
      </c>
      <c r="F45">
        <v>1.214931</v>
      </c>
      <c r="G45">
        <v>0.21493099999999901</v>
      </c>
      <c r="H45">
        <v>214.93099999999899</v>
      </c>
      <c r="I45">
        <f t="shared" si="0"/>
        <v>46.114298132489537</v>
      </c>
      <c r="N45">
        <v>46432</v>
      </c>
      <c r="O45" t="s">
        <v>27</v>
      </c>
      <c r="P45" t="s">
        <v>37</v>
      </c>
      <c r="Q45">
        <v>2229596</v>
      </c>
      <c r="R45">
        <v>1</v>
      </c>
      <c r="S45">
        <v>1.2159310000000001</v>
      </c>
      <c r="T45">
        <v>0.21593100000000001</v>
      </c>
      <c r="U45">
        <v>215.93100000000001</v>
      </c>
      <c r="V45">
        <f t="shared" si="1"/>
        <v>78.777329467732159</v>
      </c>
      <c r="AA45">
        <v>60134</v>
      </c>
      <c r="AB45" t="s">
        <v>29</v>
      </c>
      <c r="AC45" t="s">
        <v>34</v>
      </c>
      <c r="AD45">
        <v>466962</v>
      </c>
      <c r="AE45">
        <v>1.145E-3</v>
      </c>
      <c r="AF45">
        <v>4.3999360000000003</v>
      </c>
      <c r="AG45">
        <v>4.3987910000000001</v>
      </c>
      <c r="AH45">
        <v>4398.7910000000002</v>
      </c>
      <c r="AI45">
        <f t="shared" si="2"/>
        <v>0.80991284402954411</v>
      </c>
      <c r="AJ45" s="2"/>
      <c r="AN45">
        <v>50359</v>
      </c>
      <c r="AO45" t="s">
        <v>25</v>
      </c>
      <c r="AP45" t="s">
        <v>33</v>
      </c>
      <c r="AQ45">
        <v>1957524</v>
      </c>
      <c r="AR45">
        <v>2.9999989999999999</v>
      </c>
      <c r="AS45">
        <v>3.192069</v>
      </c>
      <c r="AT45">
        <v>0.19206999999999999</v>
      </c>
      <c r="AU45">
        <v>192.07</v>
      </c>
      <c r="AV45">
        <f t="shared" si="3"/>
        <v>77.756666321604754</v>
      </c>
      <c r="AW45" s="2"/>
    </row>
    <row r="46" spans="1:49">
      <c r="A46">
        <v>40148</v>
      </c>
      <c r="B46" t="s">
        <v>29</v>
      </c>
      <c r="C46" t="s">
        <v>39</v>
      </c>
      <c r="D46">
        <v>777472</v>
      </c>
      <c r="E46">
        <v>2</v>
      </c>
      <c r="F46">
        <v>2.1709309999999999</v>
      </c>
      <c r="G46">
        <v>0.170930999999999</v>
      </c>
      <c r="H46">
        <v>170.93099999999899</v>
      </c>
      <c r="I46">
        <f t="shared" si="0"/>
        <v>34.701959416372894</v>
      </c>
      <c r="N46">
        <v>35755</v>
      </c>
      <c r="O46" t="s">
        <v>29</v>
      </c>
      <c r="P46" t="s">
        <v>26</v>
      </c>
      <c r="Q46">
        <v>5011606</v>
      </c>
      <c r="R46">
        <v>0</v>
      </c>
      <c r="S46">
        <v>0.62713600000000003</v>
      </c>
      <c r="T46">
        <v>0.62713600000000003</v>
      </c>
      <c r="U46">
        <v>627.13599999999997</v>
      </c>
      <c r="V46">
        <f t="shared" si="1"/>
        <v>60.968465227924547</v>
      </c>
      <c r="AA46">
        <v>43341</v>
      </c>
      <c r="AB46" t="s">
        <v>25</v>
      </c>
      <c r="AC46" t="s">
        <v>34</v>
      </c>
      <c r="AD46">
        <v>2766354</v>
      </c>
      <c r="AE46">
        <v>1</v>
      </c>
      <c r="AF46">
        <v>1.259927</v>
      </c>
      <c r="AG46">
        <v>0.25992700000000002</v>
      </c>
      <c r="AH46">
        <v>259.92700000000002</v>
      </c>
      <c r="AI46">
        <f t="shared" si="2"/>
        <v>81.198205954370124</v>
      </c>
      <c r="AJ46" s="2"/>
      <c r="AN46">
        <v>43024</v>
      </c>
      <c r="AO46" t="s">
        <v>29</v>
      </c>
      <c r="AP46" t="s">
        <v>25</v>
      </c>
      <c r="AQ46">
        <v>6028266</v>
      </c>
      <c r="AR46">
        <v>3.0010729999999999</v>
      </c>
      <c r="AS46">
        <v>3.7679999999999998</v>
      </c>
      <c r="AT46">
        <v>0.76692699999999903</v>
      </c>
      <c r="AU46">
        <v>766.926999999999</v>
      </c>
      <c r="AV46">
        <f t="shared" si="3"/>
        <v>59.96922738842207</v>
      </c>
      <c r="AW46" s="2"/>
    </row>
    <row r="47" spans="1:49">
      <c r="A47">
        <v>40149</v>
      </c>
      <c r="B47" t="s">
        <v>29</v>
      </c>
      <c r="C47" t="s">
        <v>39</v>
      </c>
      <c r="D47">
        <v>659052</v>
      </c>
      <c r="E47">
        <v>3</v>
      </c>
      <c r="F47">
        <v>3.1509309999999999</v>
      </c>
      <c r="G47">
        <v>0.15093099999999901</v>
      </c>
      <c r="H47">
        <v>150.93099999999899</v>
      </c>
      <c r="I47">
        <f t="shared" si="0"/>
        <v>33.314347116294257</v>
      </c>
      <c r="N47">
        <v>57916</v>
      </c>
      <c r="O47" t="s">
        <v>36</v>
      </c>
      <c r="P47" t="s">
        <v>26</v>
      </c>
      <c r="Q47">
        <v>5303314</v>
      </c>
      <c r="R47">
        <v>1.1360000000000001E-3</v>
      </c>
      <c r="S47">
        <v>0.81972900000000004</v>
      </c>
      <c r="T47">
        <v>0.81859300000000002</v>
      </c>
      <c r="U47">
        <v>818.59299999999996</v>
      </c>
      <c r="V47">
        <f t="shared" si="1"/>
        <v>49.427584683843577</v>
      </c>
      <c r="AA47">
        <v>44237</v>
      </c>
      <c r="AB47" t="s">
        <v>27</v>
      </c>
      <c r="AC47" t="s">
        <v>28</v>
      </c>
      <c r="AD47">
        <v>287634</v>
      </c>
      <c r="AE47">
        <v>0</v>
      </c>
      <c r="AF47">
        <v>0.39938099999999999</v>
      </c>
      <c r="AG47">
        <v>0.39938099999999999</v>
      </c>
      <c r="AH47">
        <v>399.38099999999997</v>
      </c>
      <c r="AI47">
        <f t="shared" si="2"/>
        <v>5.4946861933881745</v>
      </c>
      <c r="AJ47" s="2"/>
      <c r="AN47">
        <v>50360</v>
      </c>
      <c r="AO47" t="s">
        <v>25</v>
      </c>
      <c r="AP47" t="s">
        <v>33</v>
      </c>
      <c r="AQ47">
        <v>2685318</v>
      </c>
      <c r="AR47">
        <v>3.9999989999999999</v>
      </c>
      <c r="AS47">
        <v>4.304252</v>
      </c>
      <c r="AT47">
        <v>0.304253</v>
      </c>
      <c r="AU47">
        <v>304.25299999999999</v>
      </c>
      <c r="AV47">
        <f t="shared" si="3"/>
        <v>67.336560243833873</v>
      </c>
      <c r="AW47" s="2"/>
    </row>
    <row r="48" spans="1:49">
      <c r="A48">
        <v>47547</v>
      </c>
      <c r="B48" t="s">
        <v>30</v>
      </c>
      <c r="C48" t="s">
        <v>32</v>
      </c>
      <c r="D48">
        <v>1498336</v>
      </c>
      <c r="E48" s="3">
        <v>1.1E-5</v>
      </c>
      <c r="F48">
        <v>0.77846000000000004</v>
      </c>
      <c r="G48">
        <v>0.77844899999999995</v>
      </c>
      <c r="H48">
        <v>778.44899999999996</v>
      </c>
      <c r="I48">
        <f t="shared" si="0"/>
        <v>14.684836751508449</v>
      </c>
      <c r="N48">
        <v>41916</v>
      </c>
      <c r="O48" t="s">
        <v>33</v>
      </c>
      <c r="P48" t="s">
        <v>29</v>
      </c>
      <c r="Q48">
        <v>2265380</v>
      </c>
      <c r="R48">
        <v>0</v>
      </c>
      <c r="S48">
        <v>0.79998199999999997</v>
      </c>
      <c r="T48">
        <v>0.79998199999999997</v>
      </c>
      <c r="U48">
        <v>799.98199999999997</v>
      </c>
      <c r="V48">
        <f t="shared" si="1"/>
        <v>21.604833337754005</v>
      </c>
      <c r="AA48">
        <v>53681</v>
      </c>
      <c r="AB48" t="s">
        <v>27</v>
      </c>
      <c r="AC48" t="s">
        <v>31</v>
      </c>
      <c r="AD48">
        <v>1305960</v>
      </c>
      <c r="AE48">
        <v>0</v>
      </c>
      <c r="AF48">
        <v>0.31607400000000002</v>
      </c>
      <c r="AG48">
        <v>0.31607400000000002</v>
      </c>
      <c r="AH48">
        <v>316.07400000000001</v>
      </c>
      <c r="AI48">
        <f t="shared" si="2"/>
        <v>31.523263799082649</v>
      </c>
      <c r="AJ48" s="2"/>
      <c r="AN48">
        <v>44237</v>
      </c>
      <c r="AO48" t="s">
        <v>27</v>
      </c>
      <c r="AP48" t="s">
        <v>35</v>
      </c>
      <c r="AQ48">
        <v>536430</v>
      </c>
      <c r="AR48">
        <v>0</v>
      </c>
      <c r="AS48">
        <v>0.223603</v>
      </c>
      <c r="AT48">
        <v>0.223603</v>
      </c>
      <c r="AU48">
        <v>223.60300000000001</v>
      </c>
      <c r="AV48">
        <f t="shared" si="3"/>
        <v>18.303135952551788</v>
      </c>
      <c r="AW48" s="2"/>
    </row>
    <row r="49" spans="1:49">
      <c r="A49">
        <v>56453</v>
      </c>
      <c r="B49" t="s">
        <v>30</v>
      </c>
      <c r="C49" t="s">
        <v>32</v>
      </c>
      <c r="D49">
        <v>1639460</v>
      </c>
      <c r="E49">
        <v>1.000006</v>
      </c>
      <c r="F49">
        <v>1.2144600000000001</v>
      </c>
      <c r="G49">
        <v>0.21445400000000001</v>
      </c>
      <c r="H49">
        <v>214.45400000000001</v>
      </c>
      <c r="I49">
        <f t="shared" si="0"/>
        <v>58.325268627319261</v>
      </c>
      <c r="N49">
        <v>42297</v>
      </c>
      <c r="O49" t="s">
        <v>32</v>
      </c>
      <c r="P49" t="s">
        <v>30</v>
      </c>
      <c r="Q49">
        <v>2200484</v>
      </c>
      <c r="R49">
        <v>0</v>
      </c>
      <c r="S49">
        <v>0.79394600000000004</v>
      </c>
      <c r="T49">
        <v>0.79394600000000004</v>
      </c>
      <c r="U49">
        <v>793.94600000000003</v>
      </c>
      <c r="V49">
        <f t="shared" si="1"/>
        <v>21.145469081906231</v>
      </c>
      <c r="AA49">
        <v>53682</v>
      </c>
      <c r="AB49" t="s">
        <v>27</v>
      </c>
      <c r="AC49" t="s">
        <v>31</v>
      </c>
      <c r="AD49">
        <v>5417068</v>
      </c>
      <c r="AE49">
        <v>0.99999899999999997</v>
      </c>
      <c r="AF49">
        <v>2.2960690000000001</v>
      </c>
      <c r="AG49">
        <v>1.2960700000000001</v>
      </c>
      <c r="AH49">
        <v>1296.07</v>
      </c>
      <c r="AI49">
        <f t="shared" si="2"/>
        <v>31.887898782171778</v>
      </c>
      <c r="AJ49" s="2"/>
      <c r="AN49">
        <v>44086</v>
      </c>
      <c r="AO49" t="s">
        <v>40</v>
      </c>
      <c r="AP49" t="s">
        <v>31</v>
      </c>
      <c r="AQ49">
        <v>1874000</v>
      </c>
      <c r="AR49">
        <v>0</v>
      </c>
      <c r="AS49">
        <v>0.24992700000000001</v>
      </c>
      <c r="AT49">
        <v>0.24992700000000001</v>
      </c>
      <c r="AU49">
        <v>249.92699999999999</v>
      </c>
      <c r="AV49">
        <f t="shared" si="3"/>
        <v>57.206645746808064</v>
      </c>
      <c r="AW49" s="2"/>
    </row>
    <row r="50" spans="1:49">
      <c r="A50">
        <v>50889</v>
      </c>
      <c r="B50" t="s">
        <v>30</v>
      </c>
      <c r="C50" t="s">
        <v>32</v>
      </c>
      <c r="D50">
        <v>996896</v>
      </c>
      <c r="E50">
        <v>2.000006</v>
      </c>
      <c r="F50">
        <v>2.1305990000000001</v>
      </c>
      <c r="G50">
        <v>0.13059299999999999</v>
      </c>
      <c r="H50">
        <v>130.59299999999999</v>
      </c>
      <c r="I50">
        <f t="shared" si="0"/>
        <v>58.239820592413075</v>
      </c>
      <c r="N50">
        <v>42941</v>
      </c>
      <c r="O50" t="s">
        <v>27</v>
      </c>
      <c r="P50" t="s">
        <v>35</v>
      </c>
      <c r="Q50">
        <v>2498990</v>
      </c>
      <c r="R50">
        <v>0</v>
      </c>
      <c r="S50">
        <v>0.19649800000000001</v>
      </c>
      <c r="T50">
        <v>0.19649800000000001</v>
      </c>
      <c r="U50">
        <v>196.49799999999999</v>
      </c>
      <c r="V50">
        <f t="shared" si="1"/>
        <v>97.027861045142643</v>
      </c>
      <c r="AA50">
        <v>53681</v>
      </c>
      <c r="AB50" t="s">
        <v>27</v>
      </c>
      <c r="AC50" t="s">
        <v>31</v>
      </c>
      <c r="AD50">
        <v>1306022</v>
      </c>
      <c r="AE50">
        <v>0</v>
      </c>
      <c r="AF50">
        <v>0.355931</v>
      </c>
      <c r="AG50">
        <v>0.355931</v>
      </c>
      <c r="AH50">
        <v>355.93099999999998</v>
      </c>
      <c r="AI50">
        <f t="shared" si="2"/>
        <v>27.994631275421888</v>
      </c>
      <c r="AJ50" s="2"/>
      <c r="AN50">
        <v>44087</v>
      </c>
      <c r="AO50" t="s">
        <v>40</v>
      </c>
      <c r="AP50" t="s">
        <v>31</v>
      </c>
      <c r="AQ50">
        <v>14347774</v>
      </c>
      <c r="AR50">
        <v>1</v>
      </c>
      <c r="AS50">
        <v>2.261927</v>
      </c>
      <c r="AT50">
        <v>1.261927</v>
      </c>
      <c r="AU50">
        <v>1261.9269999999999</v>
      </c>
      <c r="AV50">
        <f t="shared" si="3"/>
        <v>86.744184482312335</v>
      </c>
      <c r="AW50" s="2"/>
    </row>
    <row r="51" spans="1:49">
      <c r="A51">
        <v>43758</v>
      </c>
      <c r="B51" t="s">
        <v>30</v>
      </c>
      <c r="C51" t="s">
        <v>32</v>
      </c>
      <c r="D51">
        <v>677680</v>
      </c>
      <c r="E51">
        <v>3.000006</v>
      </c>
      <c r="F51">
        <v>3.1105990000000001</v>
      </c>
      <c r="G51">
        <v>0.110593</v>
      </c>
      <c r="H51">
        <v>110.593</v>
      </c>
      <c r="I51">
        <f t="shared" si="0"/>
        <v>46.750590778236415</v>
      </c>
      <c r="N51">
        <v>48187</v>
      </c>
      <c r="O51" t="s">
        <v>37</v>
      </c>
      <c r="P51" t="s">
        <v>27</v>
      </c>
      <c r="Q51">
        <v>3460930</v>
      </c>
      <c r="R51">
        <v>2.0690000000000001E-3</v>
      </c>
      <c r="S51">
        <v>0.75600000000000001</v>
      </c>
      <c r="T51">
        <v>0.75393100000000002</v>
      </c>
      <c r="U51">
        <v>753.93100000000004</v>
      </c>
      <c r="V51">
        <f t="shared" si="1"/>
        <v>35.022834205038741</v>
      </c>
      <c r="AA51">
        <v>53682</v>
      </c>
      <c r="AB51" t="s">
        <v>27</v>
      </c>
      <c r="AC51" t="s">
        <v>31</v>
      </c>
      <c r="AD51">
        <v>5417068</v>
      </c>
      <c r="AE51">
        <v>1</v>
      </c>
      <c r="AF51">
        <v>2.2959269999999998</v>
      </c>
      <c r="AG51">
        <v>1.2959269999999901</v>
      </c>
      <c r="AH51">
        <v>1295.9269999999999</v>
      </c>
      <c r="AI51">
        <f t="shared" si="2"/>
        <v>31.891417475374293</v>
      </c>
      <c r="AJ51" s="2"/>
      <c r="AN51">
        <v>44089</v>
      </c>
      <c r="AO51" t="s">
        <v>40</v>
      </c>
      <c r="AP51" t="s">
        <v>31</v>
      </c>
      <c r="AQ51">
        <v>7784958</v>
      </c>
      <c r="AR51">
        <v>3</v>
      </c>
      <c r="AS51">
        <v>3.693927</v>
      </c>
      <c r="AT51">
        <v>0.69392699999999996</v>
      </c>
      <c r="AU51">
        <v>693.926999999999</v>
      </c>
      <c r="AV51">
        <f t="shared" si="3"/>
        <v>85.591879248409441</v>
      </c>
      <c r="AW51" s="2"/>
    </row>
    <row r="52" spans="1:49">
      <c r="A52">
        <v>38976</v>
      </c>
      <c r="B52" t="s">
        <v>25</v>
      </c>
      <c r="C52" t="s">
        <v>34</v>
      </c>
      <c r="D52">
        <v>1127886</v>
      </c>
      <c r="E52">
        <v>0</v>
      </c>
      <c r="F52">
        <v>0.41791499999999998</v>
      </c>
      <c r="G52">
        <v>0.41791499999999998</v>
      </c>
      <c r="H52">
        <v>417.914999999999</v>
      </c>
      <c r="I52">
        <f t="shared" si="0"/>
        <v>20.590520273915647</v>
      </c>
      <c r="N52">
        <v>34708</v>
      </c>
      <c r="O52" t="s">
        <v>32</v>
      </c>
      <c r="P52" t="s">
        <v>27</v>
      </c>
      <c r="Q52">
        <v>7434900</v>
      </c>
      <c r="R52">
        <v>5.0689999999999997E-3</v>
      </c>
      <c r="S52">
        <v>1.1160350000000001</v>
      </c>
      <c r="T52">
        <v>1.1109659999999999</v>
      </c>
      <c r="U52">
        <v>1110.9659999999999</v>
      </c>
      <c r="V52">
        <f t="shared" si="1"/>
        <v>51.058075044952439</v>
      </c>
      <c r="AA52">
        <v>60134</v>
      </c>
      <c r="AB52" t="s">
        <v>29</v>
      </c>
      <c r="AC52" t="s">
        <v>34</v>
      </c>
      <c r="AD52">
        <v>1553510</v>
      </c>
      <c r="AE52">
        <v>0</v>
      </c>
      <c r="AF52">
        <v>0.19907</v>
      </c>
      <c r="AG52">
        <v>0.19907</v>
      </c>
      <c r="AH52">
        <v>199.07</v>
      </c>
      <c r="AI52">
        <f t="shared" si="2"/>
        <v>59.538557784910772</v>
      </c>
      <c r="AJ52" s="2"/>
      <c r="AN52">
        <v>43021</v>
      </c>
      <c r="AO52" t="s">
        <v>29</v>
      </c>
      <c r="AP52" t="s">
        <v>25</v>
      </c>
      <c r="AQ52">
        <v>1092162</v>
      </c>
      <c r="AR52">
        <v>0</v>
      </c>
      <c r="AS52">
        <v>0.49507000000000001</v>
      </c>
      <c r="AT52">
        <v>0.49507000000000001</v>
      </c>
      <c r="AU52">
        <v>495.07</v>
      </c>
      <c r="AV52">
        <f t="shared" si="3"/>
        <v>16.831023471507184</v>
      </c>
      <c r="AW52" s="2"/>
    </row>
    <row r="53" spans="1:49">
      <c r="A53">
        <v>45861</v>
      </c>
      <c r="B53" t="s">
        <v>26</v>
      </c>
      <c r="C53" t="s">
        <v>25</v>
      </c>
      <c r="D53">
        <v>6474306</v>
      </c>
      <c r="E53">
        <v>0.61638300000000001</v>
      </c>
      <c r="F53">
        <v>2.336004</v>
      </c>
      <c r="G53">
        <v>1.7196210000000001</v>
      </c>
      <c r="H53">
        <v>1719.6210000000001</v>
      </c>
      <c r="I53">
        <f t="shared" si="0"/>
        <v>28.724372864741163</v>
      </c>
      <c r="N53">
        <v>42942</v>
      </c>
      <c r="O53" t="s">
        <v>27</v>
      </c>
      <c r="P53" t="s">
        <v>35</v>
      </c>
      <c r="Q53">
        <v>7409678</v>
      </c>
      <c r="R53">
        <v>0.99999899999999997</v>
      </c>
      <c r="S53">
        <v>1.5957440000000001</v>
      </c>
      <c r="T53">
        <v>0.59574499999999997</v>
      </c>
      <c r="U53">
        <v>595.745</v>
      </c>
      <c r="V53">
        <f t="shared" si="1"/>
        <v>94.891869527269947</v>
      </c>
      <c r="AA53">
        <v>60135</v>
      </c>
      <c r="AB53" t="s">
        <v>29</v>
      </c>
      <c r="AC53" t="s">
        <v>34</v>
      </c>
      <c r="AD53">
        <v>3621890</v>
      </c>
      <c r="AE53">
        <v>1</v>
      </c>
      <c r="AF53">
        <v>1.32307</v>
      </c>
      <c r="AG53">
        <v>0.32306999999999902</v>
      </c>
      <c r="AH53">
        <v>323.07</v>
      </c>
      <c r="AI53">
        <f t="shared" si="2"/>
        <v>85.532013987027767</v>
      </c>
      <c r="AJ53" s="2"/>
      <c r="AN53">
        <v>43022</v>
      </c>
      <c r="AO53" t="s">
        <v>29</v>
      </c>
      <c r="AP53" t="s">
        <v>25</v>
      </c>
      <c r="AQ53">
        <v>17738566</v>
      </c>
      <c r="AR53">
        <v>1</v>
      </c>
      <c r="AS53">
        <v>2.7550699999999999</v>
      </c>
      <c r="AT53">
        <v>1.7550699999999999</v>
      </c>
      <c r="AU53">
        <v>1755.07</v>
      </c>
      <c r="AV53">
        <f t="shared" si="3"/>
        <v>77.11061007972171</v>
      </c>
      <c r="AW53" s="2"/>
    </row>
    <row r="54" spans="1:49">
      <c r="A54">
        <v>38977</v>
      </c>
      <c r="B54" t="s">
        <v>25</v>
      </c>
      <c r="C54" t="s">
        <v>34</v>
      </c>
      <c r="D54">
        <v>694764</v>
      </c>
      <c r="E54">
        <v>0.99999899999999997</v>
      </c>
      <c r="F54">
        <v>1.1586289999999999</v>
      </c>
      <c r="G54">
        <v>0.15862999999999899</v>
      </c>
      <c r="H54">
        <v>158.629999999999</v>
      </c>
      <c r="I54">
        <f t="shared" si="0"/>
        <v>33.415045464977673</v>
      </c>
      <c r="N54">
        <v>48188</v>
      </c>
      <c r="O54" t="s">
        <v>37</v>
      </c>
      <c r="P54" t="s">
        <v>27</v>
      </c>
      <c r="Q54">
        <v>5554242</v>
      </c>
      <c r="R54">
        <v>1.0048509999999999</v>
      </c>
      <c r="S54">
        <v>2.0521729999999998</v>
      </c>
      <c r="T54">
        <v>1.0473219999999901</v>
      </c>
      <c r="U54">
        <v>1047.3219999999999</v>
      </c>
      <c r="V54">
        <f t="shared" si="1"/>
        <v>40.460816768901125</v>
      </c>
      <c r="AA54">
        <v>49824</v>
      </c>
      <c r="AB54" t="s">
        <v>40</v>
      </c>
      <c r="AC54" t="s">
        <v>32</v>
      </c>
      <c r="AD54">
        <v>3872962</v>
      </c>
      <c r="AE54">
        <v>0</v>
      </c>
      <c r="AF54">
        <v>0.92207499999999998</v>
      </c>
      <c r="AG54">
        <v>0.92207499999999998</v>
      </c>
      <c r="AH54">
        <v>922.07499999999902</v>
      </c>
      <c r="AI54">
        <f t="shared" si="2"/>
        <v>32.045500748354627</v>
      </c>
      <c r="AJ54" s="2"/>
      <c r="AN54">
        <v>43024</v>
      </c>
      <c r="AO54" t="s">
        <v>29</v>
      </c>
      <c r="AP54" t="s">
        <v>25</v>
      </c>
      <c r="AQ54">
        <v>6028266</v>
      </c>
      <c r="AR54">
        <v>3</v>
      </c>
      <c r="AS54">
        <v>3.7670699999999999</v>
      </c>
      <c r="AT54">
        <v>0.76706999999999903</v>
      </c>
      <c r="AU54">
        <v>767.06999999999903</v>
      </c>
      <c r="AV54">
        <f t="shared" si="3"/>
        <v>59.958047705320723</v>
      </c>
      <c r="AW54" s="2"/>
    </row>
    <row r="55" spans="1:49">
      <c r="A55">
        <v>38978</v>
      </c>
      <c r="B55" t="s">
        <v>25</v>
      </c>
      <c r="C55" t="s">
        <v>34</v>
      </c>
      <c r="D55">
        <v>699502</v>
      </c>
      <c r="E55">
        <v>1.9999990000000001</v>
      </c>
      <c r="F55">
        <v>2.308074</v>
      </c>
      <c r="G55">
        <v>0.30807499999999899</v>
      </c>
      <c r="H55">
        <v>308.07499999999902</v>
      </c>
      <c r="I55">
        <f t="shared" si="0"/>
        <v>17.322978928502653</v>
      </c>
      <c r="N55">
        <v>42943</v>
      </c>
      <c r="O55" t="s">
        <v>27</v>
      </c>
      <c r="P55" t="s">
        <v>35</v>
      </c>
      <c r="Q55">
        <v>1973840</v>
      </c>
      <c r="R55">
        <v>1.9999990000000001</v>
      </c>
      <c r="S55">
        <v>2.15794</v>
      </c>
      <c r="T55">
        <v>0.157940999999999</v>
      </c>
      <c r="U55">
        <v>157.94099999999901</v>
      </c>
      <c r="V55">
        <f t="shared" si="1"/>
        <v>95.34702263226518</v>
      </c>
      <c r="AA55">
        <v>49825</v>
      </c>
      <c r="AB55" t="s">
        <v>40</v>
      </c>
      <c r="AC55" t="s">
        <v>32</v>
      </c>
      <c r="AD55">
        <v>2069668</v>
      </c>
      <c r="AE55">
        <v>1</v>
      </c>
      <c r="AF55">
        <v>1.51007</v>
      </c>
      <c r="AG55">
        <v>0.51007000000000002</v>
      </c>
      <c r="AH55">
        <v>510.07</v>
      </c>
      <c r="AI55">
        <f t="shared" si="2"/>
        <v>30.957150431711579</v>
      </c>
      <c r="AJ55" s="2"/>
      <c r="AN55">
        <v>44086</v>
      </c>
      <c r="AO55" t="s">
        <v>40</v>
      </c>
      <c r="AP55" t="s">
        <v>31</v>
      </c>
      <c r="AQ55">
        <v>1874000</v>
      </c>
      <c r="AR55">
        <v>0</v>
      </c>
      <c r="AS55">
        <v>0.25007000000000001</v>
      </c>
      <c r="AT55">
        <v>0.25007000000000001</v>
      </c>
      <c r="AU55">
        <v>250.07</v>
      </c>
      <c r="AV55">
        <f t="shared" si="3"/>
        <v>57.173932705092575</v>
      </c>
      <c r="AW55" s="2"/>
    </row>
    <row r="56" spans="1:49">
      <c r="A56">
        <v>38979</v>
      </c>
      <c r="B56" t="s">
        <v>25</v>
      </c>
      <c r="C56" t="s">
        <v>34</v>
      </c>
      <c r="D56">
        <v>10470440</v>
      </c>
      <c r="E56">
        <v>2.9999989999999999</v>
      </c>
      <c r="F56">
        <v>5.0880739999999998</v>
      </c>
      <c r="G56">
        <v>2.0880749999999999</v>
      </c>
      <c r="H56">
        <v>2088.0749999999998</v>
      </c>
      <c r="I56">
        <f t="shared" si="0"/>
        <v>38.256823953057847</v>
      </c>
      <c r="N56">
        <v>48189</v>
      </c>
      <c r="O56" t="s">
        <v>37</v>
      </c>
      <c r="P56" t="s">
        <v>27</v>
      </c>
      <c r="Q56">
        <v>3131888</v>
      </c>
      <c r="R56">
        <v>2.004219</v>
      </c>
      <c r="S56">
        <v>2.7289810000000001</v>
      </c>
      <c r="T56">
        <v>0.72476200000000002</v>
      </c>
      <c r="U56">
        <v>724.76199999999994</v>
      </c>
      <c r="V56">
        <f t="shared" si="1"/>
        <v>32.96862857005128</v>
      </c>
      <c r="AA56">
        <v>49826</v>
      </c>
      <c r="AB56" t="s">
        <v>40</v>
      </c>
      <c r="AC56" t="s">
        <v>32</v>
      </c>
      <c r="AD56">
        <v>4985026</v>
      </c>
      <c r="AE56">
        <v>2</v>
      </c>
      <c r="AF56">
        <v>3.19807</v>
      </c>
      <c r="AG56">
        <v>1.19807</v>
      </c>
      <c r="AH56">
        <v>1198.07</v>
      </c>
      <c r="AI56">
        <f t="shared" si="2"/>
        <v>31.744998291033966</v>
      </c>
      <c r="AJ56" s="2"/>
      <c r="AN56">
        <v>44087</v>
      </c>
      <c r="AO56" t="s">
        <v>40</v>
      </c>
      <c r="AP56" t="s">
        <v>31</v>
      </c>
      <c r="AQ56">
        <v>14347774</v>
      </c>
      <c r="AR56">
        <v>1</v>
      </c>
      <c r="AS56">
        <v>2.26207</v>
      </c>
      <c r="AT56">
        <v>1.26207</v>
      </c>
      <c r="AU56">
        <v>1262.07</v>
      </c>
      <c r="AV56">
        <f t="shared" si="3"/>
        <v>86.734355852853611</v>
      </c>
      <c r="AW56" s="2"/>
    </row>
    <row r="57" spans="1:49">
      <c r="A57">
        <v>56625</v>
      </c>
      <c r="B57" t="s">
        <v>27</v>
      </c>
      <c r="C57" t="s">
        <v>28</v>
      </c>
      <c r="D57">
        <v>821030</v>
      </c>
      <c r="E57" s="3">
        <v>6.0000000000000002E-6</v>
      </c>
      <c r="F57">
        <v>0.415603</v>
      </c>
      <c r="G57">
        <v>0.41559699999999999</v>
      </c>
      <c r="H57">
        <v>415.59699999999998</v>
      </c>
      <c r="I57">
        <f t="shared" si="0"/>
        <v>15.072201656874778</v>
      </c>
      <c r="N57">
        <v>51456</v>
      </c>
      <c r="O57" t="s">
        <v>29</v>
      </c>
      <c r="P57" t="s">
        <v>36</v>
      </c>
      <c r="Q57">
        <v>2497372</v>
      </c>
      <c r="R57">
        <v>0</v>
      </c>
      <c r="S57">
        <v>0.19631999999999999</v>
      </c>
      <c r="T57">
        <v>0.19631999999999999</v>
      </c>
      <c r="U57">
        <v>196.32</v>
      </c>
      <c r="V57">
        <f t="shared" si="1"/>
        <v>97.052955782889541</v>
      </c>
      <c r="AA57">
        <v>60134</v>
      </c>
      <c r="AB57" t="s">
        <v>29</v>
      </c>
      <c r="AC57" t="s">
        <v>34</v>
      </c>
      <c r="AD57">
        <v>1553510</v>
      </c>
      <c r="AE57">
        <v>0</v>
      </c>
      <c r="AF57">
        <v>0.19892699999999999</v>
      </c>
      <c r="AG57">
        <v>0.19892699999999999</v>
      </c>
      <c r="AH57">
        <v>198.92699999999999</v>
      </c>
      <c r="AI57">
        <f t="shared" si="2"/>
        <v>59.581357474059267</v>
      </c>
      <c r="AJ57" s="2"/>
      <c r="AN57">
        <v>44089</v>
      </c>
      <c r="AO57" t="s">
        <v>40</v>
      </c>
      <c r="AP57" t="s">
        <v>31</v>
      </c>
      <c r="AQ57">
        <v>7784958</v>
      </c>
      <c r="AR57">
        <v>3</v>
      </c>
      <c r="AS57">
        <v>3.69407</v>
      </c>
      <c r="AT57">
        <v>0.69406999999999996</v>
      </c>
      <c r="AU57">
        <v>694.06999999999903</v>
      </c>
      <c r="AV57">
        <f t="shared" si="3"/>
        <v>85.574244660064579</v>
      </c>
      <c r="AW57" s="2"/>
    </row>
    <row r="58" spans="1:49">
      <c r="A58">
        <v>33498</v>
      </c>
      <c r="B58" t="s">
        <v>40</v>
      </c>
      <c r="C58" t="s">
        <v>27</v>
      </c>
      <c r="D58">
        <v>6236322</v>
      </c>
      <c r="E58">
        <v>1.6069999999999999E-3</v>
      </c>
      <c r="F58">
        <v>2.3355380000000001</v>
      </c>
      <c r="G58">
        <v>2.3339310000000002</v>
      </c>
      <c r="H58">
        <v>2333.931</v>
      </c>
      <c r="I58">
        <f t="shared" si="0"/>
        <v>20.385932986842395</v>
      </c>
      <c r="N58">
        <v>41916</v>
      </c>
      <c r="O58" t="s">
        <v>33</v>
      </c>
      <c r="P58" t="s">
        <v>29</v>
      </c>
      <c r="Q58">
        <v>4463138</v>
      </c>
      <c r="R58">
        <v>3.1649999999999998E-3</v>
      </c>
      <c r="S58">
        <v>0.56834899999999999</v>
      </c>
      <c r="T58">
        <v>0.56518400000000002</v>
      </c>
      <c r="U58">
        <v>565.18399999999997</v>
      </c>
      <c r="V58">
        <f t="shared" si="1"/>
        <v>60.247708090487464</v>
      </c>
      <c r="AA58">
        <v>60135</v>
      </c>
      <c r="AB58" t="s">
        <v>29</v>
      </c>
      <c r="AC58" t="s">
        <v>34</v>
      </c>
      <c r="AD58">
        <v>3621890</v>
      </c>
      <c r="AE58">
        <v>1</v>
      </c>
      <c r="AF58">
        <v>1.322927</v>
      </c>
      <c r="AG58">
        <v>0.32292699999999902</v>
      </c>
      <c r="AH58">
        <v>322.926999999999</v>
      </c>
      <c r="AI58">
        <f t="shared" si="2"/>
        <v>85.569889661716587</v>
      </c>
      <c r="AJ58" s="2"/>
      <c r="AN58">
        <v>50356</v>
      </c>
      <c r="AO58" t="s">
        <v>25</v>
      </c>
      <c r="AP58" t="s">
        <v>33</v>
      </c>
      <c r="AQ58">
        <v>1809358</v>
      </c>
      <c r="AR58">
        <v>0</v>
      </c>
      <c r="AS58">
        <v>0.22392699999999999</v>
      </c>
      <c r="AT58">
        <v>0.22392699999999999</v>
      </c>
      <c r="AU58">
        <v>223.92699999999999</v>
      </c>
      <c r="AV58">
        <f t="shared" si="3"/>
        <v>61.646456346369298</v>
      </c>
      <c r="AW58" s="2"/>
    </row>
    <row r="59" spans="1:49">
      <c r="A59">
        <v>51373</v>
      </c>
      <c r="B59" t="s">
        <v>27</v>
      </c>
      <c r="C59" t="s">
        <v>28</v>
      </c>
      <c r="D59">
        <v>794286</v>
      </c>
      <c r="E59">
        <v>1.0072909999999999</v>
      </c>
      <c r="F59">
        <v>1.1190789999999999</v>
      </c>
      <c r="G59">
        <v>0.111788</v>
      </c>
      <c r="H59">
        <v>111.788</v>
      </c>
      <c r="I59">
        <f t="shared" si="0"/>
        <v>54.209049850148837</v>
      </c>
      <c r="N59">
        <v>51457</v>
      </c>
      <c r="O59" t="s">
        <v>29</v>
      </c>
      <c r="P59" t="s">
        <v>36</v>
      </c>
      <c r="Q59">
        <v>1826850</v>
      </c>
      <c r="R59">
        <v>1</v>
      </c>
      <c r="S59">
        <v>1.143721</v>
      </c>
      <c r="T59">
        <v>0.14372099999999999</v>
      </c>
      <c r="U59">
        <v>143.72099999999901</v>
      </c>
      <c r="V59">
        <f t="shared" si="1"/>
        <v>96.977890492093422</v>
      </c>
      <c r="AA59">
        <v>49824</v>
      </c>
      <c r="AB59" t="s">
        <v>40</v>
      </c>
      <c r="AC59" t="s">
        <v>32</v>
      </c>
      <c r="AD59">
        <v>3873024</v>
      </c>
      <c r="AE59">
        <v>0</v>
      </c>
      <c r="AF59">
        <v>0.96185100000000001</v>
      </c>
      <c r="AG59">
        <v>0.96185100000000001</v>
      </c>
      <c r="AH59">
        <v>961.851</v>
      </c>
      <c r="AI59">
        <f t="shared" si="2"/>
        <v>30.720795762545343</v>
      </c>
      <c r="AJ59" s="2"/>
      <c r="AN59">
        <v>50357</v>
      </c>
      <c r="AO59" t="s">
        <v>25</v>
      </c>
      <c r="AP59" t="s">
        <v>33</v>
      </c>
      <c r="AQ59">
        <v>1920188</v>
      </c>
      <c r="AR59">
        <v>1</v>
      </c>
      <c r="AS59">
        <v>1.187927</v>
      </c>
      <c r="AT59">
        <v>0.18792699999999901</v>
      </c>
      <c r="AU59">
        <v>187.926999999999</v>
      </c>
      <c r="AV59">
        <f t="shared" si="3"/>
        <v>77.955119946425754</v>
      </c>
      <c r="AW59" s="2"/>
    </row>
    <row r="60" spans="1:49">
      <c r="A60">
        <v>52364</v>
      </c>
      <c r="B60" t="s">
        <v>27</v>
      </c>
      <c r="C60" t="s">
        <v>28</v>
      </c>
      <c r="D60">
        <v>785654</v>
      </c>
      <c r="E60">
        <v>2.0022190000000002</v>
      </c>
      <c r="F60">
        <v>2.3076029999999998</v>
      </c>
      <c r="G60">
        <v>0.30538399999999899</v>
      </c>
      <c r="H60">
        <v>305.38399999999899</v>
      </c>
      <c r="I60">
        <f t="shared" si="0"/>
        <v>19.627958016971117</v>
      </c>
      <c r="N60">
        <v>41917</v>
      </c>
      <c r="O60" t="s">
        <v>33</v>
      </c>
      <c r="P60" t="s">
        <v>29</v>
      </c>
      <c r="Q60">
        <v>2810986</v>
      </c>
      <c r="R60">
        <v>1.0030699999999999</v>
      </c>
      <c r="S60">
        <v>1.449802</v>
      </c>
      <c r="T60">
        <v>0.44673200000000002</v>
      </c>
      <c r="U60">
        <v>446.73200000000003</v>
      </c>
      <c r="V60">
        <f t="shared" si="1"/>
        <v>48.00668234158357</v>
      </c>
      <c r="AA60">
        <v>49825</v>
      </c>
      <c r="AB60" t="s">
        <v>40</v>
      </c>
      <c r="AC60" t="s">
        <v>32</v>
      </c>
      <c r="AD60">
        <v>2069668</v>
      </c>
      <c r="AE60">
        <v>0.99992000000000003</v>
      </c>
      <c r="AF60">
        <v>1.5098469999999999</v>
      </c>
      <c r="AG60">
        <v>0.50992699999999902</v>
      </c>
      <c r="AH60">
        <v>509.926999999999</v>
      </c>
      <c r="AI60">
        <f t="shared" si="2"/>
        <v>30.965831816521103</v>
      </c>
      <c r="AJ60" s="2"/>
      <c r="AN60">
        <v>50358</v>
      </c>
      <c r="AO60" t="s">
        <v>25</v>
      </c>
      <c r="AP60" t="s">
        <v>33</v>
      </c>
      <c r="AQ60">
        <v>6913882</v>
      </c>
      <c r="AR60">
        <v>2</v>
      </c>
      <c r="AS60">
        <v>2.6319270000000001</v>
      </c>
      <c r="AT60">
        <v>0.63192700000000002</v>
      </c>
      <c r="AU60">
        <v>631.92700000000002</v>
      </c>
      <c r="AV60">
        <f t="shared" si="3"/>
        <v>83.472827590066274</v>
      </c>
      <c r="AW60" s="2"/>
    </row>
    <row r="61" spans="1:49">
      <c r="A61">
        <v>57917</v>
      </c>
      <c r="B61" t="s">
        <v>27</v>
      </c>
      <c r="C61" t="s">
        <v>28</v>
      </c>
      <c r="D61">
        <v>11432466</v>
      </c>
      <c r="E61">
        <v>3.000006</v>
      </c>
      <c r="F61">
        <v>5.0876029999999997</v>
      </c>
      <c r="G61">
        <v>2.0875969999999899</v>
      </c>
      <c r="H61">
        <v>2087.5969999999902</v>
      </c>
      <c r="I61">
        <f t="shared" si="0"/>
        <v>41.781432709043926</v>
      </c>
      <c r="N61">
        <v>51458</v>
      </c>
      <c r="O61" t="s">
        <v>29</v>
      </c>
      <c r="P61" t="s">
        <v>36</v>
      </c>
      <c r="Q61">
        <v>3563842</v>
      </c>
      <c r="R61">
        <v>2</v>
      </c>
      <c r="S61">
        <v>2.2802039999999999</v>
      </c>
      <c r="T61">
        <v>0.28020399999999901</v>
      </c>
      <c r="U61">
        <v>280.20399999999898</v>
      </c>
      <c r="V61">
        <f t="shared" si="1"/>
        <v>97.036290220836108</v>
      </c>
      <c r="AA61">
        <v>49826</v>
      </c>
      <c r="AB61" t="s">
        <v>40</v>
      </c>
      <c r="AC61" t="s">
        <v>32</v>
      </c>
      <c r="AD61">
        <v>4985026</v>
      </c>
      <c r="AE61">
        <v>1.9999199999999999</v>
      </c>
      <c r="AF61">
        <v>3.1978469999999999</v>
      </c>
      <c r="AG61">
        <v>1.197927</v>
      </c>
      <c r="AH61">
        <v>1197.9269999999999</v>
      </c>
      <c r="AI61">
        <f t="shared" si="2"/>
        <v>31.748787783011039</v>
      </c>
      <c r="AJ61" s="2"/>
      <c r="AN61">
        <v>50359</v>
      </c>
      <c r="AO61" t="s">
        <v>25</v>
      </c>
      <c r="AP61" t="s">
        <v>33</v>
      </c>
      <c r="AQ61">
        <v>1957524</v>
      </c>
      <c r="AR61">
        <v>3</v>
      </c>
      <c r="AS61">
        <v>3.1919270000000002</v>
      </c>
      <c r="AT61">
        <v>0.19192699999999999</v>
      </c>
      <c r="AU61">
        <v>191.92699999999999</v>
      </c>
      <c r="AV61">
        <f t="shared" si="3"/>
        <v>77.814600865905405</v>
      </c>
      <c r="AW61" s="2"/>
    </row>
    <row r="62" spans="1:49">
      <c r="A62">
        <v>56965</v>
      </c>
      <c r="B62" t="s">
        <v>29</v>
      </c>
      <c r="C62" t="s">
        <v>34</v>
      </c>
      <c r="D62">
        <v>954224</v>
      </c>
      <c r="E62">
        <v>0</v>
      </c>
      <c r="F62">
        <v>0.15507499999999999</v>
      </c>
      <c r="G62">
        <v>0.15507499999999999</v>
      </c>
      <c r="H62">
        <v>155.07499999999999</v>
      </c>
      <c r="I62">
        <f t="shared" si="0"/>
        <v>46.946002690230543</v>
      </c>
      <c r="N62">
        <v>51456</v>
      </c>
      <c r="O62" t="s">
        <v>29</v>
      </c>
      <c r="P62" t="s">
        <v>36</v>
      </c>
      <c r="Q62">
        <v>2498344</v>
      </c>
      <c r="R62">
        <v>0</v>
      </c>
      <c r="S62">
        <v>0.238931</v>
      </c>
      <c r="T62">
        <v>0.238931</v>
      </c>
      <c r="U62">
        <v>238.93100000000001</v>
      </c>
      <c r="V62">
        <f t="shared" si="1"/>
        <v>79.77555047600039</v>
      </c>
      <c r="AA62">
        <v>50356</v>
      </c>
      <c r="AB62" t="s">
        <v>25</v>
      </c>
      <c r="AC62" t="s">
        <v>33</v>
      </c>
      <c r="AD62">
        <v>2745322</v>
      </c>
      <c r="AE62">
        <v>0</v>
      </c>
      <c r="AF62">
        <v>0.296207</v>
      </c>
      <c r="AG62">
        <v>0.296207</v>
      </c>
      <c r="AH62">
        <v>296.20699999999999</v>
      </c>
      <c r="AI62">
        <f t="shared" si="2"/>
        <v>70.711173784955491</v>
      </c>
      <c r="AJ62" s="2"/>
      <c r="AN62">
        <v>43340</v>
      </c>
      <c r="AO62" t="s">
        <v>25</v>
      </c>
      <c r="AP62" t="s">
        <v>34</v>
      </c>
      <c r="AQ62">
        <v>1059276</v>
      </c>
      <c r="AR62">
        <v>0</v>
      </c>
      <c r="AS62">
        <v>0.25206899999999999</v>
      </c>
      <c r="AT62">
        <v>0.25206899999999999</v>
      </c>
      <c r="AU62">
        <v>252.06899999999999</v>
      </c>
      <c r="AV62">
        <f t="shared" si="3"/>
        <v>32.061199598063922</v>
      </c>
      <c r="AW62" s="2"/>
    </row>
    <row r="63" spans="1:49">
      <c r="A63">
        <v>56966</v>
      </c>
      <c r="B63" t="s">
        <v>29</v>
      </c>
      <c r="C63" t="s">
        <v>34</v>
      </c>
      <c r="D63">
        <v>1335606</v>
      </c>
      <c r="E63">
        <v>1</v>
      </c>
      <c r="F63">
        <v>1.4230750000000001</v>
      </c>
      <c r="G63">
        <v>0.42307499999999998</v>
      </c>
      <c r="H63">
        <v>423.07499999999999</v>
      </c>
      <c r="I63">
        <f t="shared" si="0"/>
        <v>24.085245198380164</v>
      </c>
      <c r="N63">
        <v>51457</v>
      </c>
      <c r="O63" t="s">
        <v>29</v>
      </c>
      <c r="P63" t="s">
        <v>36</v>
      </c>
      <c r="Q63">
        <v>1828740</v>
      </c>
      <c r="R63">
        <v>1</v>
      </c>
      <c r="S63">
        <v>1.1519699999999999</v>
      </c>
      <c r="T63">
        <v>0.15196999999999899</v>
      </c>
      <c r="U63">
        <v>151.969999999999</v>
      </c>
      <c r="V63">
        <f t="shared" si="1"/>
        <v>91.808771172456517</v>
      </c>
      <c r="AA63">
        <v>50357</v>
      </c>
      <c r="AB63" t="s">
        <v>25</v>
      </c>
      <c r="AC63" t="s">
        <v>33</v>
      </c>
      <c r="AD63">
        <v>3950536</v>
      </c>
      <c r="AE63">
        <v>0.99999899999999997</v>
      </c>
      <c r="AF63">
        <v>1.348069</v>
      </c>
      <c r="AG63">
        <v>0.34806999999999999</v>
      </c>
      <c r="AH63">
        <v>348.07</v>
      </c>
      <c r="AI63">
        <f t="shared" si="2"/>
        <v>86.592345660086337</v>
      </c>
      <c r="AJ63" s="2"/>
      <c r="AN63">
        <v>43341</v>
      </c>
      <c r="AO63" t="s">
        <v>25</v>
      </c>
      <c r="AP63" t="s">
        <v>34</v>
      </c>
      <c r="AQ63">
        <v>5203992</v>
      </c>
      <c r="AR63">
        <v>0.99999899999999997</v>
      </c>
      <c r="AS63">
        <v>1.9760690000000001</v>
      </c>
      <c r="AT63">
        <v>0.97606999999999999</v>
      </c>
      <c r="AU63">
        <v>976.07</v>
      </c>
      <c r="AV63">
        <f t="shared" si="3"/>
        <v>40.676701574137866</v>
      </c>
      <c r="AW63" s="2"/>
    </row>
    <row r="64" spans="1:49">
      <c r="A64">
        <v>56967</v>
      </c>
      <c r="B64" t="s">
        <v>29</v>
      </c>
      <c r="C64" t="s">
        <v>34</v>
      </c>
      <c r="D64">
        <v>1032158</v>
      </c>
      <c r="E64">
        <v>2</v>
      </c>
      <c r="F64">
        <v>2.2870750000000002</v>
      </c>
      <c r="G64">
        <v>0.28707500000000002</v>
      </c>
      <c r="H64">
        <v>287.07499999999999</v>
      </c>
      <c r="I64">
        <f t="shared" si="0"/>
        <v>27.43095219223526</v>
      </c>
      <c r="N64">
        <v>51458</v>
      </c>
      <c r="O64" t="s">
        <v>29</v>
      </c>
      <c r="P64" t="s">
        <v>36</v>
      </c>
      <c r="Q64">
        <v>3565192</v>
      </c>
      <c r="R64">
        <v>2</v>
      </c>
      <c r="S64">
        <v>2.286019</v>
      </c>
      <c r="T64">
        <v>0.28601900000000002</v>
      </c>
      <c r="U64">
        <v>286.01900000000001</v>
      </c>
      <c r="V64">
        <f t="shared" si="1"/>
        <v>95.099473628172419</v>
      </c>
      <c r="AA64">
        <v>50358</v>
      </c>
      <c r="AB64" t="s">
        <v>25</v>
      </c>
      <c r="AC64" t="s">
        <v>33</v>
      </c>
      <c r="AD64">
        <v>2642442</v>
      </c>
      <c r="AE64">
        <v>1.9999990000000001</v>
      </c>
      <c r="AF64">
        <v>2.2920690000000001</v>
      </c>
      <c r="AG64">
        <v>0.29207</v>
      </c>
      <c r="AH64">
        <v>292.07</v>
      </c>
      <c r="AI64">
        <f t="shared" si="2"/>
        <v>69.025345102014285</v>
      </c>
      <c r="AJ64" s="2"/>
      <c r="AN64">
        <v>43342</v>
      </c>
      <c r="AO64" t="s">
        <v>25</v>
      </c>
      <c r="AP64" t="s">
        <v>34</v>
      </c>
      <c r="AQ64">
        <v>3529574</v>
      </c>
      <c r="AR64">
        <v>1.9999990000000001</v>
      </c>
      <c r="AS64">
        <v>2.3960689999999998</v>
      </c>
      <c r="AT64">
        <v>0.39606999999999898</v>
      </c>
      <c r="AU64">
        <v>396.06999999999903</v>
      </c>
      <c r="AV64">
        <f t="shared" si="3"/>
        <v>67.989276070498278</v>
      </c>
      <c r="AW64" s="2"/>
    </row>
    <row r="65" spans="1:49">
      <c r="A65">
        <v>56968</v>
      </c>
      <c r="B65" t="s">
        <v>29</v>
      </c>
      <c r="C65" t="s">
        <v>34</v>
      </c>
      <c r="D65">
        <v>1228672</v>
      </c>
      <c r="E65">
        <v>3</v>
      </c>
      <c r="F65">
        <v>3.37507</v>
      </c>
      <c r="G65">
        <v>0.37507000000000001</v>
      </c>
      <c r="H65">
        <v>375.07</v>
      </c>
      <c r="I65">
        <f t="shared" si="0"/>
        <v>24.992730523635586</v>
      </c>
      <c r="N65">
        <v>48187</v>
      </c>
      <c r="O65" t="s">
        <v>37</v>
      </c>
      <c r="P65" t="s">
        <v>27</v>
      </c>
      <c r="Q65">
        <v>3467630</v>
      </c>
      <c r="R65">
        <v>0</v>
      </c>
      <c r="S65">
        <v>0.70802200000000004</v>
      </c>
      <c r="T65">
        <v>0.70802200000000004</v>
      </c>
      <c r="U65">
        <v>708.02200000000005</v>
      </c>
      <c r="V65">
        <f t="shared" si="1"/>
        <v>37.365953824031507</v>
      </c>
      <c r="AA65">
        <v>50359</v>
      </c>
      <c r="AB65" t="s">
        <v>25</v>
      </c>
      <c r="AC65" t="s">
        <v>33</v>
      </c>
      <c r="AD65">
        <v>3187726</v>
      </c>
      <c r="AE65">
        <v>2.9999989999999999</v>
      </c>
      <c r="AF65">
        <v>3.3280690000000002</v>
      </c>
      <c r="AG65">
        <v>0.32806999999999997</v>
      </c>
      <c r="AH65">
        <v>328.07</v>
      </c>
      <c r="AI65">
        <f t="shared" si="2"/>
        <v>74.131799041434562</v>
      </c>
      <c r="AJ65" s="2"/>
      <c r="AN65">
        <v>43343</v>
      </c>
      <c r="AO65" t="s">
        <v>25</v>
      </c>
      <c r="AP65" t="s">
        <v>34</v>
      </c>
      <c r="AQ65">
        <v>2823170</v>
      </c>
      <c r="AR65">
        <v>2.9999989999999999</v>
      </c>
      <c r="AS65">
        <v>3.4600689999999998</v>
      </c>
      <c r="AT65">
        <v>0.46006999999999998</v>
      </c>
      <c r="AU65">
        <v>460.07</v>
      </c>
      <c r="AV65">
        <f t="shared" si="3"/>
        <v>46.81695776466421</v>
      </c>
      <c r="AW65" s="2"/>
    </row>
    <row r="66" spans="1:49">
      <c r="A66">
        <v>47547</v>
      </c>
      <c r="B66" t="s">
        <v>30</v>
      </c>
      <c r="C66" t="s">
        <v>28</v>
      </c>
      <c r="D66">
        <v>328452</v>
      </c>
      <c r="E66" s="3">
        <v>6.0000000000000002E-6</v>
      </c>
      <c r="F66">
        <v>0.11604299999999999</v>
      </c>
      <c r="G66">
        <v>0.116036999999999</v>
      </c>
      <c r="H66">
        <v>116.036999999999</v>
      </c>
      <c r="I66">
        <f t="shared" si="0"/>
        <v>21.595610818774588</v>
      </c>
      <c r="N66">
        <v>48188</v>
      </c>
      <c r="O66" t="s">
        <v>37</v>
      </c>
      <c r="P66" t="s">
        <v>27</v>
      </c>
      <c r="Q66">
        <v>5553432</v>
      </c>
      <c r="R66">
        <v>1</v>
      </c>
      <c r="S66">
        <v>1.998872</v>
      </c>
      <c r="T66">
        <v>0.99887199999999998</v>
      </c>
      <c r="U66">
        <v>998.87199999999996</v>
      </c>
      <c r="V66">
        <f t="shared" si="1"/>
        <v>42.41717029856553</v>
      </c>
      <c r="AA66">
        <v>44237</v>
      </c>
      <c r="AB66" t="s">
        <v>27</v>
      </c>
      <c r="AC66" t="s">
        <v>35</v>
      </c>
      <c r="AD66">
        <v>828892</v>
      </c>
      <c r="AE66">
        <v>0</v>
      </c>
      <c r="AF66">
        <v>0.295603</v>
      </c>
      <c r="AG66">
        <v>0.295603</v>
      </c>
      <c r="AH66">
        <v>295.60300000000001</v>
      </c>
      <c r="AI66">
        <f t="shared" si="2"/>
        <v>21.393369119382669</v>
      </c>
      <c r="AJ66" s="2"/>
      <c r="AN66">
        <v>60134</v>
      </c>
      <c r="AO66" t="s">
        <v>29</v>
      </c>
      <c r="AP66" t="s">
        <v>34</v>
      </c>
      <c r="AQ66">
        <v>532760</v>
      </c>
      <c r="AR66">
        <v>0</v>
      </c>
      <c r="AS66">
        <v>0.38707000000000003</v>
      </c>
      <c r="AT66">
        <v>0.38707000000000003</v>
      </c>
      <c r="AU66">
        <v>387.07</v>
      </c>
      <c r="AV66">
        <f t="shared" si="3"/>
        <v>10.501036583741312</v>
      </c>
      <c r="AW66" s="2"/>
    </row>
    <row r="67" spans="1:49">
      <c r="A67">
        <v>56453</v>
      </c>
      <c r="B67" t="s">
        <v>30</v>
      </c>
      <c r="C67" t="s">
        <v>28</v>
      </c>
      <c r="D67">
        <v>830152</v>
      </c>
      <c r="E67">
        <v>0.999861</v>
      </c>
      <c r="F67">
        <v>1.3830389999999999</v>
      </c>
      <c r="G67">
        <v>0.38317799999999902</v>
      </c>
      <c r="H67">
        <v>383.17799999999897</v>
      </c>
      <c r="I67">
        <f t="shared" si="0"/>
        <v>16.529020791658883</v>
      </c>
      <c r="N67">
        <v>48189</v>
      </c>
      <c r="O67" t="s">
        <v>37</v>
      </c>
      <c r="P67" t="s">
        <v>27</v>
      </c>
      <c r="Q67">
        <v>3137140</v>
      </c>
      <c r="R67">
        <v>2</v>
      </c>
      <c r="S67">
        <v>2.7201140000000001</v>
      </c>
      <c r="T67">
        <v>0.72011400000000003</v>
      </c>
      <c r="U67">
        <v>720.11400000000003</v>
      </c>
      <c r="V67">
        <f t="shared" si="1"/>
        <v>33.237069074848741</v>
      </c>
      <c r="AA67">
        <v>41726</v>
      </c>
      <c r="AB67" t="s">
        <v>30</v>
      </c>
      <c r="AC67" t="s">
        <v>27</v>
      </c>
      <c r="AD67">
        <v>8002334</v>
      </c>
      <c r="AE67">
        <v>6.0700000000000001E-4</v>
      </c>
      <c r="AF67">
        <v>2.1435379999999999</v>
      </c>
      <c r="AG67">
        <v>2.1429309999999999</v>
      </c>
      <c r="AH67">
        <v>2142.931</v>
      </c>
      <c r="AI67">
        <f t="shared" si="2"/>
        <v>28.490400884039634</v>
      </c>
      <c r="AJ67" s="2"/>
      <c r="AN67">
        <v>60135</v>
      </c>
      <c r="AO67" t="s">
        <v>29</v>
      </c>
      <c r="AP67" t="s">
        <v>34</v>
      </c>
      <c r="AQ67">
        <v>6734356</v>
      </c>
      <c r="AR67">
        <v>1</v>
      </c>
      <c r="AS67">
        <v>2.2070699999999999</v>
      </c>
      <c r="AT67">
        <v>1.2070699999999901</v>
      </c>
      <c r="AU67">
        <v>1207.07</v>
      </c>
      <c r="AV67">
        <f t="shared" si="3"/>
        <v>42.565102966597323</v>
      </c>
      <c r="AW67" s="2"/>
    </row>
    <row r="68" spans="1:49">
      <c r="A68">
        <v>50889</v>
      </c>
      <c r="B68" t="s">
        <v>30</v>
      </c>
      <c r="C68" t="s">
        <v>28</v>
      </c>
      <c r="D68">
        <v>319300</v>
      </c>
      <c r="E68">
        <v>1.9997670000000001</v>
      </c>
      <c r="F68">
        <v>2.2863639999999998</v>
      </c>
      <c r="G68">
        <v>0.28659699999999899</v>
      </c>
      <c r="H68">
        <v>286.59699999999901</v>
      </c>
      <c r="I68">
        <f t="shared" si="0"/>
        <v>8.4999692035441168</v>
      </c>
      <c r="N68">
        <v>40313</v>
      </c>
      <c r="O68" t="s">
        <v>40</v>
      </c>
      <c r="P68" t="s">
        <v>28</v>
      </c>
      <c r="Q68">
        <v>35552606</v>
      </c>
      <c r="R68">
        <v>0</v>
      </c>
      <c r="S68">
        <v>2.8443900000000002</v>
      </c>
      <c r="T68">
        <v>2.8443900000000002</v>
      </c>
      <c r="U68">
        <v>2844.39</v>
      </c>
      <c r="V68">
        <f t="shared" si="1"/>
        <v>95.361345591879441</v>
      </c>
      <c r="AA68">
        <v>51809</v>
      </c>
      <c r="AB68" t="s">
        <v>26</v>
      </c>
      <c r="AC68" t="s">
        <v>38</v>
      </c>
      <c r="AD68">
        <v>3987326</v>
      </c>
      <c r="AE68">
        <v>0</v>
      </c>
      <c r="AF68">
        <v>0.67391900000000005</v>
      </c>
      <c r="AG68">
        <v>0.67391900000000005</v>
      </c>
      <c r="AH68">
        <v>673.91899999999998</v>
      </c>
      <c r="AI68">
        <f t="shared" si="2"/>
        <v>45.140266380248875</v>
      </c>
      <c r="AJ68" s="2"/>
      <c r="AN68">
        <v>60137</v>
      </c>
      <c r="AO68" t="s">
        <v>29</v>
      </c>
      <c r="AP68" t="s">
        <v>34</v>
      </c>
      <c r="AQ68">
        <v>2670992</v>
      </c>
      <c r="AR68">
        <v>3</v>
      </c>
      <c r="AS68">
        <v>3.5030700000000001</v>
      </c>
      <c r="AT68">
        <v>0.50307000000000002</v>
      </c>
      <c r="AU68">
        <v>503.07</v>
      </c>
      <c r="AV68">
        <f t="shared" si="3"/>
        <v>40.507388152369451</v>
      </c>
      <c r="AW68" s="2"/>
    </row>
    <row r="69" spans="1:49">
      <c r="A69">
        <v>43758</v>
      </c>
      <c r="B69" t="s">
        <v>30</v>
      </c>
      <c r="C69" t="s">
        <v>28</v>
      </c>
      <c r="D69">
        <v>816426</v>
      </c>
      <c r="E69">
        <v>3.000006</v>
      </c>
      <c r="F69">
        <v>3.3703639999999999</v>
      </c>
      <c r="G69">
        <v>0.37035799999999902</v>
      </c>
      <c r="H69">
        <v>370.35799999999898</v>
      </c>
      <c r="I69">
        <f t="shared" ref="I69:I132" si="4">D69/H69*1000*8 /1024 /1024</f>
        <v>16.818419096037697</v>
      </c>
      <c r="N69">
        <v>41916</v>
      </c>
      <c r="O69" t="s">
        <v>33</v>
      </c>
      <c r="P69" t="s">
        <v>29</v>
      </c>
      <c r="Q69">
        <v>4462976</v>
      </c>
      <c r="R69">
        <v>0</v>
      </c>
      <c r="S69">
        <v>0.56472599999999995</v>
      </c>
      <c r="T69">
        <v>0.56472599999999995</v>
      </c>
      <c r="U69">
        <v>564.726</v>
      </c>
      <c r="V69">
        <f t="shared" ref="V69:V105" si="5">Q69/U69*1000*8 /1024 /1024</f>
        <v>60.294381146786229</v>
      </c>
      <c r="AA69">
        <v>51810</v>
      </c>
      <c r="AB69" t="s">
        <v>26</v>
      </c>
      <c r="AC69" t="s">
        <v>38</v>
      </c>
      <c r="AD69">
        <v>2308118</v>
      </c>
      <c r="AE69">
        <v>1.000121</v>
      </c>
      <c r="AF69">
        <v>1.265919</v>
      </c>
      <c r="AG69">
        <v>0.26579799999999998</v>
      </c>
      <c r="AH69">
        <v>265.798</v>
      </c>
      <c r="AI69">
        <f t="shared" ref="AI69:AI127" si="6">AD69/AH69*1000*8 /1024 /1024</f>
        <v>66.251600262905242</v>
      </c>
      <c r="AJ69" s="2"/>
      <c r="AN69">
        <v>56250</v>
      </c>
      <c r="AO69" t="s">
        <v>40</v>
      </c>
      <c r="AP69" t="s">
        <v>35</v>
      </c>
      <c r="AQ69">
        <v>992308</v>
      </c>
      <c r="AR69">
        <v>0</v>
      </c>
      <c r="AS69">
        <v>0.20207</v>
      </c>
      <c r="AT69">
        <v>0.20207</v>
      </c>
      <c r="AU69">
        <v>202.07</v>
      </c>
      <c r="AV69">
        <f t="shared" ref="AV69:AV132" si="7">AQ69/AU69*1000*8 /1024 /1024</f>
        <v>37.465775367524245</v>
      </c>
      <c r="AW69" s="2"/>
    </row>
    <row r="70" spans="1:49">
      <c r="A70">
        <v>45861</v>
      </c>
      <c r="B70" t="s">
        <v>26</v>
      </c>
      <c r="C70" t="s">
        <v>25</v>
      </c>
      <c r="D70">
        <v>6477310</v>
      </c>
      <c r="E70">
        <v>0</v>
      </c>
      <c r="F70">
        <v>1.719765</v>
      </c>
      <c r="G70">
        <v>1.719765</v>
      </c>
      <c r="H70">
        <v>1719.7650000000001</v>
      </c>
      <c r="I70">
        <f t="shared" si="4"/>
        <v>28.735294351967237</v>
      </c>
      <c r="N70">
        <v>41917</v>
      </c>
      <c r="O70" t="s">
        <v>33</v>
      </c>
      <c r="P70" t="s">
        <v>29</v>
      </c>
      <c r="Q70">
        <v>2810068</v>
      </c>
      <c r="R70">
        <v>0.99999899999999997</v>
      </c>
      <c r="S70">
        <v>1.4428810000000001</v>
      </c>
      <c r="T70">
        <v>0.442882</v>
      </c>
      <c r="U70">
        <v>442.88200000000001</v>
      </c>
      <c r="V70">
        <f t="shared" si="5"/>
        <v>48.408193224472043</v>
      </c>
      <c r="AA70">
        <v>51811</v>
      </c>
      <c r="AB70" t="s">
        <v>26</v>
      </c>
      <c r="AC70" t="s">
        <v>38</v>
      </c>
      <c r="AD70">
        <v>2713906</v>
      </c>
      <c r="AE70">
        <v>1.999992</v>
      </c>
      <c r="AF70">
        <v>2.2539189999999998</v>
      </c>
      <c r="AG70">
        <v>0.25392699999999901</v>
      </c>
      <c r="AH70">
        <v>253.926999999999</v>
      </c>
      <c r="AI70">
        <f t="shared" si="6"/>
        <v>81.540992469200376</v>
      </c>
      <c r="AJ70" s="2"/>
      <c r="AN70">
        <v>56251</v>
      </c>
      <c r="AO70" t="s">
        <v>40</v>
      </c>
      <c r="AP70" t="s">
        <v>35</v>
      </c>
      <c r="AQ70">
        <v>7913304</v>
      </c>
      <c r="AR70">
        <v>1</v>
      </c>
      <c r="AS70">
        <v>1.70207</v>
      </c>
      <c r="AT70">
        <v>0.70206999999999997</v>
      </c>
      <c r="AU70">
        <v>702.06999999999903</v>
      </c>
      <c r="AV70">
        <f t="shared" si="7"/>
        <v>85.993872778667125</v>
      </c>
      <c r="AW70" s="2"/>
    </row>
    <row r="71" spans="1:49">
      <c r="A71">
        <v>33498</v>
      </c>
      <c r="B71" t="s">
        <v>40</v>
      </c>
      <c r="C71" t="s">
        <v>27</v>
      </c>
      <c r="D71">
        <v>6236322</v>
      </c>
      <c r="E71">
        <v>0</v>
      </c>
      <c r="F71">
        <v>2.3340749999999999</v>
      </c>
      <c r="G71">
        <v>2.3340749999999999</v>
      </c>
      <c r="H71">
        <v>2334.0749999999998</v>
      </c>
      <c r="I71">
        <f t="shared" si="4"/>
        <v>20.384675283319545</v>
      </c>
      <c r="N71">
        <v>42941</v>
      </c>
      <c r="O71" t="s">
        <v>27</v>
      </c>
      <c r="P71" t="s">
        <v>35</v>
      </c>
      <c r="Q71">
        <v>2499584</v>
      </c>
      <c r="R71">
        <v>0</v>
      </c>
      <c r="S71">
        <v>0.19891700000000001</v>
      </c>
      <c r="T71">
        <v>0.19891700000000001</v>
      </c>
      <c r="U71">
        <v>198.917</v>
      </c>
      <c r="V71">
        <f t="shared" si="5"/>
        <v>95.870702353242805</v>
      </c>
      <c r="AA71">
        <v>51812</v>
      </c>
      <c r="AB71" t="s">
        <v>26</v>
      </c>
      <c r="AC71" t="s">
        <v>38</v>
      </c>
      <c r="AD71">
        <v>2628154</v>
      </c>
      <c r="AE71">
        <v>2.9999920000000002</v>
      </c>
      <c r="AF71">
        <v>3.2419190000000002</v>
      </c>
      <c r="AG71">
        <v>0.241927</v>
      </c>
      <c r="AH71">
        <v>241.92699999999999</v>
      </c>
      <c r="AI71">
        <f t="shared" si="6"/>
        <v>82.881297891028339</v>
      </c>
      <c r="AJ71" s="2"/>
      <c r="AN71">
        <v>56252</v>
      </c>
      <c r="AO71" t="s">
        <v>40</v>
      </c>
      <c r="AP71" t="s">
        <v>35</v>
      </c>
      <c r="AQ71">
        <v>10202272</v>
      </c>
      <c r="AR71">
        <v>2</v>
      </c>
      <c r="AS71">
        <v>2.9100700000000002</v>
      </c>
      <c r="AT71">
        <v>0.91007000000000005</v>
      </c>
      <c r="AU71">
        <v>910.07</v>
      </c>
      <c r="AV71">
        <f t="shared" si="7"/>
        <v>85.528759549402778</v>
      </c>
      <c r="AW71" s="2"/>
    </row>
    <row r="72" spans="1:49">
      <c r="A72">
        <v>38976</v>
      </c>
      <c r="B72" t="s">
        <v>25</v>
      </c>
      <c r="C72" t="s">
        <v>34</v>
      </c>
      <c r="D72">
        <v>1127886</v>
      </c>
      <c r="E72">
        <v>0</v>
      </c>
      <c r="F72">
        <v>0.415931</v>
      </c>
      <c r="G72">
        <v>0.415931</v>
      </c>
      <c r="H72">
        <v>415.93099999999998</v>
      </c>
      <c r="I72">
        <f t="shared" si="4"/>
        <v>20.688737507599669</v>
      </c>
      <c r="N72">
        <v>42942</v>
      </c>
      <c r="O72" t="s">
        <v>27</v>
      </c>
      <c r="P72" t="s">
        <v>35</v>
      </c>
      <c r="Q72">
        <v>7409786</v>
      </c>
      <c r="R72">
        <v>1</v>
      </c>
      <c r="S72">
        <v>1.59606</v>
      </c>
      <c r="T72">
        <v>0.59606000000000003</v>
      </c>
      <c r="U72">
        <v>596.05999999999995</v>
      </c>
      <c r="V72">
        <f t="shared" si="5"/>
        <v>94.84310436219981</v>
      </c>
      <c r="AA72">
        <v>41726</v>
      </c>
      <c r="AB72" t="s">
        <v>30</v>
      </c>
      <c r="AC72" t="s">
        <v>27</v>
      </c>
      <c r="AD72">
        <v>8002272</v>
      </c>
      <c r="AE72">
        <v>0</v>
      </c>
      <c r="AF72">
        <v>2.103075</v>
      </c>
      <c r="AG72">
        <v>2.103075</v>
      </c>
      <c r="AH72">
        <v>2103.0749999999998</v>
      </c>
      <c r="AI72">
        <f t="shared" si="6"/>
        <v>29.030106027780754</v>
      </c>
      <c r="AJ72" s="2"/>
      <c r="AN72">
        <v>56253</v>
      </c>
      <c r="AO72" t="s">
        <v>40</v>
      </c>
      <c r="AP72" t="s">
        <v>35</v>
      </c>
      <c r="AQ72">
        <v>1892698</v>
      </c>
      <c r="AR72">
        <v>3</v>
      </c>
      <c r="AS72">
        <v>3.23007</v>
      </c>
      <c r="AT72">
        <v>0.23007</v>
      </c>
      <c r="AU72">
        <v>230.07</v>
      </c>
      <c r="AV72">
        <f t="shared" si="7"/>
        <v>62.764114271777345</v>
      </c>
      <c r="AW72" s="2"/>
    </row>
    <row r="73" spans="1:49">
      <c r="A73">
        <v>56965</v>
      </c>
      <c r="B73" t="s">
        <v>29</v>
      </c>
      <c r="C73" t="s">
        <v>34</v>
      </c>
      <c r="D73">
        <v>879124</v>
      </c>
      <c r="E73">
        <v>1.145E-3</v>
      </c>
      <c r="F73">
        <v>0.15593099999999999</v>
      </c>
      <c r="G73">
        <v>0.15478599999999901</v>
      </c>
      <c r="H73">
        <v>154.78599999999901</v>
      </c>
      <c r="I73">
        <f t="shared" si="4"/>
        <v>43.331979881195124</v>
      </c>
      <c r="N73">
        <v>42943</v>
      </c>
      <c r="O73" t="s">
        <v>27</v>
      </c>
      <c r="P73" t="s">
        <v>35</v>
      </c>
      <c r="Q73">
        <v>1974002</v>
      </c>
      <c r="R73">
        <v>2</v>
      </c>
      <c r="S73">
        <v>2.1959309999999999</v>
      </c>
      <c r="T73">
        <v>0.19593099999999899</v>
      </c>
      <c r="U73">
        <v>195.93099999999899</v>
      </c>
      <c r="V73">
        <f t="shared" si="5"/>
        <v>76.86603989913101</v>
      </c>
      <c r="AA73">
        <v>51809</v>
      </c>
      <c r="AB73" t="s">
        <v>26</v>
      </c>
      <c r="AC73" t="s">
        <v>38</v>
      </c>
      <c r="AD73">
        <v>3987326</v>
      </c>
      <c r="AE73">
        <v>0</v>
      </c>
      <c r="AF73">
        <v>0.67406999999999995</v>
      </c>
      <c r="AG73">
        <v>0.67406999999999995</v>
      </c>
      <c r="AH73">
        <v>674.06999999999903</v>
      </c>
      <c r="AI73">
        <f t="shared" si="6"/>
        <v>45.130154403416533</v>
      </c>
      <c r="AJ73" s="2"/>
      <c r="AN73">
        <v>56250</v>
      </c>
      <c r="AO73" t="s">
        <v>40</v>
      </c>
      <c r="AP73" t="s">
        <v>35</v>
      </c>
      <c r="AQ73">
        <v>992308</v>
      </c>
      <c r="AR73">
        <v>0</v>
      </c>
      <c r="AS73">
        <v>0.201927</v>
      </c>
      <c r="AT73">
        <v>0.201927</v>
      </c>
      <c r="AU73">
        <v>201.92699999999999</v>
      </c>
      <c r="AV73">
        <f t="shared" si="7"/>
        <v>37.492307757336192</v>
      </c>
      <c r="AW73" s="2"/>
    </row>
    <row r="74" spans="1:49">
      <c r="A74">
        <v>38977</v>
      </c>
      <c r="B74" t="s">
        <v>25</v>
      </c>
      <c r="C74" t="s">
        <v>34</v>
      </c>
      <c r="D74">
        <v>691760</v>
      </c>
      <c r="E74">
        <v>1</v>
      </c>
      <c r="F74">
        <v>1.155931</v>
      </c>
      <c r="G74">
        <v>0.15593099999999999</v>
      </c>
      <c r="H74">
        <v>155.93100000000001</v>
      </c>
      <c r="I74">
        <f t="shared" si="4"/>
        <v>33.846444651400297</v>
      </c>
      <c r="N74">
        <v>40313</v>
      </c>
      <c r="O74" t="s">
        <v>40</v>
      </c>
      <c r="P74" t="s">
        <v>28</v>
      </c>
      <c r="Q74">
        <v>35513334</v>
      </c>
      <c r="R74">
        <v>0</v>
      </c>
      <c r="S74">
        <v>2.8558089999999998</v>
      </c>
      <c r="T74">
        <v>2.8558089999999998</v>
      </c>
      <c r="U74">
        <v>2855.8089999999902</v>
      </c>
      <c r="V74">
        <f t="shared" si="5"/>
        <v>94.875125124283741</v>
      </c>
      <c r="AA74">
        <v>51810</v>
      </c>
      <c r="AB74" t="s">
        <v>26</v>
      </c>
      <c r="AC74" t="s">
        <v>38</v>
      </c>
      <c r="AD74">
        <v>2308118</v>
      </c>
      <c r="AE74">
        <v>1</v>
      </c>
      <c r="AF74">
        <v>1.26607</v>
      </c>
      <c r="AG74">
        <v>0.26606999999999997</v>
      </c>
      <c r="AH74">
        <v>266.07</v>
      </c>
      <c r="AI74">
        <f t="shared" si="6"/>
        <v>66.183872088847622</v>
      </c>
      <c r="AJ74" s="2"/>
      <c r="AN74">
        <v>56251</v>
      </c>
      <c r="AO74" t="s">
        <v>40</v>
      </c>
      <c r="AP74" t="s">
        <v>35</v>
      </c>
      <c r="AQ74">
        <v>7913304</v>
      </c>
      <c r="AR74">
        <v>1</v>
      </c>
      <c r="AS74">
        <v>1.701927</v>
      </c>
      <c r="AT74">
        <v>0.70192699999999997</v>
      </c>
      <c r="AU74">
        <v>701.92700000000002</v>
      </c>
      <c r="AV74">
        <f t="shared" si="7"/>
        <v>86.011391870833791</v>
      </c>
      <c r="AW74" s="2"/>
    </row>
    <row r="75" spans="1:49">
      <c r="A75">
        <v>56966</v>
      </c>
      <c r="B75" t="s">
        <v>29</v>
      </c>
      <c r="C75" t="s">
        <v>34</v>
      </c>
      <c r="D75">
        <v>1316080</v>
      </c>
      <c r="E75">
        <v>1.001037</v>
      </c>
      <c r="F75">
        <v>1.4239310000000001</v>
      </c>
      <c r="G75">
        <v>0.42289399999999999</v>
      </c>
      <c r="H75">
        <v>422.89400000000001</v>
      </c>
      <c r="I75">
        <f t="shared" si="4"/>
        <v>23.743286863108722</v>
      </c>
      <c r="N75">
        <v>34708</v>
      </c>
      <c r="O75" t="s">
        <v>32</v>
      </c>
      <c r="P75" t="s">
        <v>27</v>
      </c>
      <c r="Q75">
        <v>7440844</v>
      </c>
      <c r="R75">
        <v>0</v>
      </c>
      <c r="S75">
        <v>1.0634520000000001</v>
      </c>
      <c r="T75">
        <v>1.0634520000000001</v>
      </c>
      <c r="U75">
        <v>1063.452</v>
      </c>
      <c r="V75">
        <f t="shared" si="5"/>
        <v>53.38194344595184</v>
      </c>
      <c r="AA75">
        <v>51811</v>
      </c>
      <c r="AB75" t="s">
        <v>26</v>
      </c>
      <c r="AC75" t="s">
        <v>38</v>
      </c>
      <c r="AD75">
        <v>2713906</v>
      </c>
      <c r="AE75">
        <v>2</v>
      </c>
      <c r="AF75">
        <v>2.25407</v>
      </c>
      <c r="AG75">
        <v>0.25407000000000002</v>
      </c>
      <c r="AH75">
        <v>254.07</v>
      </c>
      <c r="AI75">
        <f t="shared" si="6"/>
        <v>81.495098180527265</v>
      </c>
      <c r="AJ75" s="2"/>
      <c r="AN75">
        <v>56252</v>
      </c>
      <c r="AO75" t="s">
        <v>40</v>
      </c>
      <c r="AP75" t="s">
        <v>35</v>
      </c>
      <c r="AQ75">
        <v>10200770</v>
      </c>
      <c r="AR75">
        <v>2</v>
      </c>
      <c r="AS75">
        <v>2.9099270000000002</v>
      </c>
      <c r="AT75">
        <v>0.90992700000000004</v>
      </c>
      <c r="AU75">
        <v>909.92700000000002</v>
      </c>
      <c r="AV75">
        <f t="shared" si="7"/>
        <v>85.529607158089675</v>
      </c>
      <c r="AW75" s="2"/>
    </row>
    <row r="76" spans="1:49">
      <c r="A76">
        <v>38978</v>
      </c>
      <c r="B76" t="s">
        <v>25</v>
      </c>
      <c r="C76" t="s">
        <v>34</v>
      </c>
      <c r="D76">
        <v>699874</v>
      </c>
      <c r="E76">
        <v>2</v>
      </c>
      <c r="F76">
        <v>2.307931</v>
      </c>
      <c r="G76">
        <v>0.30793099999999901</v>
      </c>
      <c r="H76">
        <v>307.93099999999902</v>
      </c>
      <c r="I76">
        <f t="shared" si="4"/>
        <v>17.340296586456315</v>
      </c>
      <c r="N76">
        <v>47656</v>
      </c>
      <c r="O76" t="s">
        <v>27</v>
      </c>
      <c r="P76" t="s">
        <v>31</v>
      </c>
      <c r="Q76">
        <v>4295076</v>
      </c>
      <c r="R76">
        <v>0</v>
      </c>
      <c r="S76">
        <v>0.36089199999999999</v>
      </c>
      <c r="T76">
        <v>0.36089199999999999</v>
      </c>
      <c r="U76">
        <v>360.892</v>
      </c>
      <c r="V76">
        <f t="shared" si="5"/>
        <v>90.799544865785677</v>
      </c>
      <c r="AA76">
        <v>51812</v>
      </c>
      <c r="AB76" t="s">
        <v>26</v>
      </c>
      <c r="AC76" t="s">
        <v>38</v>
      </c>
      <c r="AD76">
        <v>2628154</v>
      </c>
      <c r="AE76">
        <v>3</v>
      </c>
      <c r="AF76">
        <v>3.24207</v>
      </c>
      <c r="AG76">
        <v>0.24207000000000001</v>
      </c>
      <c r="AH76">
        <v>242.07</v>
      </c>
      <c r="AI76">
        <f t="shared" si="6"/>
        <v>82.832336740954318</v>
      </c>
      <c r="AJ76" s="2"/>
      <c r="AN76">
        <v>56253</v>
      </c>
      <c r="AO76" t="s">
        <v>40</v>
      </c>
      <c r="AP76" t="s">
        <v>35</v>
      </c>
      <c r="AQ76">
        <v>1892698</v>
      </c>
      <c r="AR76">
        <v>3</v>
      </c>
      <c r="AS76">
        <v>3.229927</v>
      </c>
      <c r="AT76">
        <v>0.22992699999999999</v>
      </c>
      <c r="AU76">
        <v>229.92699999999999</v>
      </c>
      <c r="AV76">
        <f t="shared" si="7"/>
        <v>62.803149567070477</v>
      </c>
      <c r="AW76" s="2"/>
    </row>
    <row r="77" spans="1:49">
      <c r="A77">
        <v>56967</v>
      </c>
      <c r="B77" t="s">
        <v>29</v>
      </c>
      <c r="C77" t="s">
        <v>34</v>
      </c>
      <c r="D77">
        <v>1032158</v>
      </c>
      <c r="E77">
        <v>2.0009999999999999</v>
      </c>
      <c r="F77">
        <v>2.2879309999999999</v>
      </c>
      <c r="G77">
        <v>0.28693099999999999</v>
      </c>
      <c r="H77">
        <v>286.93099999999998</v>
      </c>
      <c r="I77">
        <f t="shared" si="4"/>
        <v>27.444718767180742</v>
      </c>
      <c r="N77">
        <v>48187</v>
      </c>
      <c r="O77" t="s">
        <v>37</v>
      </c>
      <c r="P77" t="s">
        <v>27</v>
      </c>
      <c r="Q77">
        <v>5206558</v>
      </c>
      <c r="R77">
        <v>2.0690000000000001E-3</v>
      </c>
      <c r="S77">
        <v>1.0419830000000001</v>
      </c>
      <c r="T77">
        <v>1.039914</v>
      </c>
      <c r="U77">
        <v>1039.914</v>
      </c>
      <c r="V77">
        <f t="shared" si="5"/>
        <v>38.198240558196105</v>
      </c>
      <c r="AA77">
        <v>50356</v>
      </c>
      <c r="AB77" t="s">
        <v>25</v>
      </c>
      <c r="AC77" t="s">
        <v>33</v>
      </c>
      <c r="AD77">
        <v>2745322</v>
      </c>
      <c r="AE77">
        <v>0</v>
      </c>
      <c r="AF77">
        <v>0.295927</v>
      </c>
      <c r="AG77">
        <v>0.295927</v>
      </c>
      <c r="AH77">
        <v>295.92700000000002</v>
      </c>
      <c r="AI77">
        <f t="shared" si="6"/>
        <v>70.778079233460645</v>
      </c>
      <c r="AJ77" s="2"/>
      <c r="AN77">
        <v>43340</v>
      </c>
      <c r="AO77" t="s">
        <v>25</v>
      </c>
      <c r="AP77" t="s">
        <v>34</v>
      </c>
      <c r="AQ77">
        <v>1059276</v>
      </c>
      <c r="AR77">
        <v>0</v>
      </c>
      <c r="AS77">
        <v>0.25192700000000001</v>
      </c>
      <c r="AT77">
        <v>0.25192700000000001</v>
      </c>
      <c r="AU77">
        <v>251.92699999999999</v>
      </c>
      <c r="AV77">
        <f t="shared" si="7"/>
        <v>32.079271064571785</v>
      </c>
      <c r="AW77" s="2"/>
    </row>
    <row r="78" spans="1:49">
      <c r="A78">
        <v>56968</v>
      </c>
      <c r="B78" t="s">
        <v>29</v>
      </c>
      <c r="C78" t="s">
        <v>34</v>
      </c>
      <c r="D78">
        <v>1227170</v>
      </c>
      <c r="E78">
        <v>3.0011450000000002</v>
      </c>
      <c r="F78">
        <v>3.3759269999999999</v>
      </c>
      <c r="G78">
        <v>0.374781999999999</v>
      </c>
      <c r="H78">
        <v>374.78199999999902</v>
      </c>
      <c r="I78">
        <f t="shared" si="4"/>
        <v>24.981360062420517</v>
      </c>
      <c r="N78">
        <v>47657</v>
      </c>
      <c r="O78" t="s">
        <v>27</v>
      </c>
      <c r="P78" t="s">
        <v>31</v>
      </c>
      <c r="Q78">
        <v>3331798</v>
      </c>
      <c r="R78">
        <v>0.99999899999999997</v>
      </c>
      <c r="S78">
        <v>1.4346380000000001</v>
      </c>
      <c r="T78">
        <v>0.434639</v>
      </c>
      <c r="U78">
        <v>434.63900000000001</v>
      </c>
      <c r="V78">
        <f t="shared" si="5"/>
        <v>58.484400710542971</v>
      </c>
      <c r="AA78">
        <v>50357</v>
      </c>
      <c r="AB78" t="s">
        <v>25</v>
      </c>
      <c r="AC78" t="s">
        <v>33</v>
      </c>
      <c r="AD78">
        <v>3950536</v>
      </c>
      <c r="AE78">
        <v>1</v>
      </c>
      <c r="AF78">
        <v>1.3479270000000001</v>
      </c>
      <c r="AG78">
        <v>0.34792699999999999</v>
      </c>
      <c r="AH78">
        <v>347.92700000000002</v>
      </c>
      <c r="AI78">
        <f t="shared" si="6"/>
        <v>86.627935612660835</v>
      </c>
      <c r="AJ78" s="2"/>
      <c r="AN78">
        <v>60134</v>
      </c>
      <c r="AO78" t="s">
        <v>29</v>
      </c>
      <c r="AP78" t="s">
        <v>34</v>
      </c>
      <c r="AQ78">
        <v>382560</v>
      </c>
      <c r="AR78">
        <v>1.145E-3</v>
      </c>
      <c r="AS78">
        <v>0.38792700000000002</v>
      </c>
      <c r="AT78">
        <v>0.38678200000000001</v>
      </c>
      <c r="AU78">
        <v>386.78199999999998</v>
      </c>
      <c r="AV78">
        <f t="shared" si="7"/>
        <v>7.5461142759357989</v>
      </c>
      <c r="AW78" s="2"/>
    </row>
    <row r="79" spans="1:49">
      <c r="A79">
        <v>56969</v>
      </c>
      <c r="B79" t="s">
        <v>29</v>
      </c>
      <c r="C79" t="s">
        <v>34</v>
      </c>
      <c r="D79">
        <v>422120</v>
      </c>
      <c r="E79">
        <v>4.0053130000000001</v>
      </c>
      <c r="F79">
        <v>4.339931</v>
      </c>
      <c r="G79">
        <v>0.33461799999999903</v>
      </c>
      <c r="H79">
        <v>334.61799999999897</v>
      </c>
      <c r="I79">
        <f t="shared" si="4"/>
        <v>9.6244673613830098</v>
      </c>
      <c r="N79">
        <v>47658</v>
      </c>
      <c r="O79" t="s">
        <v>27</v>
      </c>
      <c r="P79" t="s">
        <v>31</v>
      </c>
      <c r="Q79">
        <v>4739124</v>
      </c>
      <c r="R79">
        <v>1.9999990000000001</v>
      </c>
      <c r="S79">
        <v>2.613432</v>
      </c>
      <c r="T79">
        <v>0.61343299999999901</v>
      </c>
      <c r="U79">
        <v>613.43299999999897</v>
      </c>
      <c r="V79">
        <f t="shared" si="5"/>
        <v>58.941476458742336</v>
      </c>
      <c r="AA79">
        <v>50358</v>
      </c>
      <c r="AB79" t="s">
        <v>25</v>
      </c>
      <c r="AC79" t="s">
        <v>33</v>
      </c>
      <c r="AD79">
        <v>2642442</v>
      </c>
      <c r="AE79">
        <v>2</v>
      </c>
      <c r="AF79">
        <v>2.2919269999999998</v>
      </c>
      <c r="AG79">
        <v>0.29192699999999899</v>
      </c>
      <c r="AH79">
        <v>291.926999999999</v>
      </c>
      <c r="AI79">
        <f t="shared" si="6"/>
        <v>69.059157063051316</v>
      </c>
      <c r="AJ79" s="2"/>
      <c r="AN79">
        <v>43341</v>
      </c>
      <c r="AO79" t="s">
        <v>25</v>
      </c>
      <c r="AP79" t="s">
        <v>34</v>
      </c>
      <c r="AQ79">
        <v>5115766</v>
      </c>
      <c r="AR79">
        <v>1</v>
      </c>
      <c r="AS79">
        <v>1.975927</v>
      </c>
      <c r="AT79">
        <v>0.97592699999999999</v>
      </c>
      <c r="AU79">
        <v>975.92700000000002</v>
      </c>
      <c r="AV79">
        <f t="shared" si="7"/>
        <v>39.992947365483985</v>
      </c>
      <c r="AW79" s="2"/>
    </row>
    <row r="80" spans="1:49">
      <c r="A80">
        <v>56625</v>
      </c>
      <c r="B80" t="s">
        <v>27</v>
      </c>
      <c r="C80" t="s">
        <v>28</v>
      </c>
      <c r="D80">
        <v>821030</v>
      </c>
      <c r="E80" s="3">
        <v>6.0000000000000002E-6</v>
      </c>
      <c r="F80">
        <v>0.41546</v>
      </c>
      <c r="G80">
        <v>0.41545399999999999</v>
      </c>
      <c r="H80">
        <v>415.45400000000001</v>
      </c>
      <c r="I80">
        <f t="shared" si="4"/>
        <v>15.077389535284741</v>
      </c>
      <c r="N80">
        <v>48189</v>
      </c>
      <c r="O80" t="s">
        <v>37</v>
      </c>
      <c r="P80" t="s">
        <v>27</v>
      </c>
      <c r="Q80">
        <v>2309848</v>
      </c>
      <c r="R80">
        <v>2.0020690000000001</v>
      </c>
      <c r="S80">
        <v>2.8271120000000001</v>
      </c>
      <c r="T80">
        <v>0.82504299999999997</v>
      </c>
      <c r="U80">
        <v>825.04300000000001</v>
      </c>
      <c r="V80">
        <f t="shared" si="5"/>
        <v>21.359785731433089</v>
      </c>
      <c r="AA80">
        <v>50359</v>
      </c>
      <c r="AB80" t="s">
        <v>25</v>
      </c>
      <c r="AC80" t="s">
        <v>33</v>
      </c>
      <c r="AD80">
        <v>3187726</v>
      </c>
      <c r="AE80">
        <v>3</v>
      </c>
      <c r="AF80">
        <v>3.3279269999999999</v>
      </c>
      <c r="AG80">
        <v>0.32792699999999902</v>
      </c>
      <c r="AH80">
        <v>327.926999999999</v>
      </c>
      <c r="AI80">
        <f t="shared" si="6"/>
        <v>74.16412589241969</v>
      </c>
      <c r="AJ80" s="2"/>
      <c r="AN80">
        <v>60135</v>
      </c>
      <c r="AO80" t="s">
        <v>29</v>
      </c>
      <c r="AP80" t="s">
        <v>34</v>
      </c>
      <c r="AQ80">
        <v>6445972</v>
      </c>
      <c r="AR80">
        <v>1.001145</v>
      </c>
      <c r="AS80">
        <v>2.2079270000000002</v>
      </c>
      <c r="AT80">
        <v>1.206782</v>
      </c>
      <c r="AU80">
        <v>1206.7819999999999</v>
      </c>
      <c r="AV80">
        <f t="shared" si="7"/>
        <v>40.752069160287967</v>
      </c>
      <c r="AW80" s="2"/>
    </row>
    <row r="81" spans="1:49">
      <c r="A81">
        <v>47547</v>
      </c>
      <c r="B81" t="s">
        <v>30</v>
      </c>
      <c r="C81" t="s">
        <v>28</v>
      </c>
      <c r="D81">
        <v>313432</v>
      </c>
      <c r="E81">
        <v>1.4829999999999999E-3</v>
      </c>
      <c r="F81">
        <v>0.11713800000000001</v>
      </c>
      <c r="G81">
        <v>0.11565499999999999</v>
      </c>
      <c r="H81">
        <v>115.655</v>
      </c>
      <c r="I81">
        <f t="shared" si="4"/>
        <v>20.676117649204532</v>
      </c>
      <c r="N81">
        <v>47659</v>
      </c>
      <c r="O81" t="s">
        <v>27</v>
      </c>
      <c r="P81" t="s">
        <v>31</v>
      </c>
      <c r="Q81">
        <v>298730</v>
      </c>
      <c r="R81">
        <v>2.9999989999999999</v>
      </c>
      <c r="S81">
        <v>3.032759</v>
      </c>
      <c r="T81">
        <v>3.2760000000000102E-2</v>
      </c>
      <c r="U81">
        <v>32.760000000000097</v>
      </c>
      <c r="V81">
        <f t="shared" si="5"/>
        <v>69.570483159960489</v>
      </c>
      <c r="AA81">
        <v>43340</v>
      </c>
      <c r="AB81" t="s">
        <v>25</v>
      </c>
      <c r="AC81" t="s">
        <v>34</v>
      </c>
      <c r="AD81">
        <v>4006246</v>
      </c>
      <c r="AE81">
        <v>0</v>
      </c>
      <c r="AF81">
        <v>0.516069</v>
      </c>
      <c r="AG81">
        <v>0.516069</v>
      </c>
      <c r="AH81">
        <v>516.06899999999996</v>
      </c>
      <c r="AI81">
        <f t="shared" si="6"/>
        <v>59.227024532072633</v>
      </c>
      <c r="AJ81" s="2"/>
      <c r="AN81">
        <v>43342</v>
      </c>
      <c r="AO81" t="s">
        <v>25</v>
      </c>
      <c r="AP81" t="s">
        <v>34</v>
      </c>
      <c r="AQ81">
        <v>3529574</v>
      </c>
      <c r="AR81">
        <v>2.003851</v>
      </c>
      <c r="AS81">
        <v>2.3959269999999999</v>
      </c>
      <c r="AT81">
        <v>0.39207599999999898</v>
      </c>
      <c r="AU81">
        <v>392.075999999999</v>
      </c>
      <c r="AV81">
        <f t="shared" si="7"/>
        <v>68.681869263209819</v>
      </c>
      <c r="AW81" s="2"/>
    </row>
    <row r="82" spans="1:49">
      <c r="A82">
        <v>56453</v>
      </c>
      <c r="B82" t="s">
        <v>30</v>
      </c>
      <c r="C82" t="s">
        <v>28</v>
      </c>
      <c r="D82">
        <v>830152</v>
      </c>
      <c r="E82">
        <v>1.001099</v>
      </c>
      <c r="F82">
        <v>1.384134</v>
      </c>
      <c r="G82">
        <v>0.38303500000000001</v>
      </c>
      <c r="H82">
        <v>383.03500000000003</v>
      </c>
      <c r="I82">
        <f t="shared" si="4"/>
        <v>16.535191637595126</v>
      </c>
      <c r="N82">
        <v>47656</v>
      </c>
      <c r="O82" t="s">
        <v>27</v>
      </c>
      <c r="P82" t="s">
        <v>31</v>
      </c>
      <c r="Q82">
        <v>4279580</v>
      </c>
      <c r="R82">
        <v>0</v>
      </c>
      <c r="S82">
        <v>0.36539899999999997</v>
      </c>
      <c r="T82">
        <v>0.36539899999999997</v>
      </c>
      <c r="U82">
        <v>365.399</v>
      </c>
      <c r="V82">
        <f t="shared" si="5"/>
        <v>89.356030662500103</v>
      </c>
      <c r="AA82">
        <v>43341</v>
      </c>
      <c r="AB82" t="s">
        <v>25</v>
      </c>
      <c r="AC82" t="s">
        <v>34</v>
      </c>
      <c r="AD82">
        <v>2917700</v>
      </c>
      <c r="AE82">
        <v>0.99999899999999997</v>
      </c>
      <c r="AF82">
        <v>1.2760689999999999</v>
      </c>
      <c r="AG82">
        <v>0.27606999999999898</v>
      </c>
      <c r="AH82">
        <v>276.06999999999903</v>
      </c>
      <c r="AI82">
        <f t="shared" si="6"/>
        <v>80.632754097975891</v>
      </c>
      <c r="AJ82" s="2"/>
      <c r="AN82">
        <v>43343</v>
      </c>
      <c r="AO82" t="s">
        <v>25</v>
      </c>
      <c r="AP82" t="s">
        <v>34</v>
      </c>
      <c r="AQ82">
        <v>2818664</v>
      </c>
      <c r="AR82">
        <v>3</v>
      </c>
      <c r="AS82">
        <v>3.459927</v>
      </c>
      <c r="AT82">
        <v>0.45992699999999997</v>
      </c>
      <c r="AU82">
        <v>459.926999999999</v>
      </c>
      <c r="AV82">
        <f t="shared" si="7"/>
        <v>46.75676728487629</v>
      </c>
      <c r="AW82" s="2"/>
    </row>
    <row r="83" spans="1:49">
      <c r="A83">
        <v>51373</v>
      </c>
      <c r="B83" t="s">
        <v>27</v>
      </c>
      <c r="C83" t="s">
        <v>28</v>
      </c>
      <c r="D83">
        <v>776448</v>
      </c>
      <c r="E83">
        <v>1.007509</v>
      </c>
      <c r="F83">
        <v>1.1554599999999999</v>
      </c>
      <c r="G83">
        <v>0.147950999999999</v>
      </c>
      <c r="H83">
        <v>147.950999999999</v>
      </c>
      <c r="I83">
        <f t="shared" si="4"/>
        <v>40.039121905225649</v>
      </c>
      <c r="N83">
        <v>39717</v>
      </c>
      <c r="O83" t="s">
        <v>30</v>
      </c>
      <c r="P83" t="s">
        <v>31</v>
      </c>
      <c r="Q83">
        <v>2044378</v>
      </c>
      <c r="R83">
        <v>1.1360000000000001E-3</v>
      </c>
      <c r="S83">
        <v>0.63486500000000001</v>
      </c>
      <c r="T83">
        <v>0.63372899999999999</v>
      </c>
      <c r="U83">
        <v>633.72900000000004</v>
      </c>
      <c r="V83">
        <f t="shared" si="5"/>
        <v>24.612044474858831</v>
      </c>
      <c r="AA83">
        <v>43342</v>
      </c>
      <c r="AB83" t="s">
        <v>25</v>
      </c>
      <c r="AC83" t="s">
        <v>34</v>
      </c>
      <c r="AD83">
        <v>2367616</v>
      </c>
      <c r="AE83">
        <v>1.9999990000000001</v>
      </c>
      <c r="AF83">
        <v>2.2240690000000001</v>
      </c>
      <c r="AG83">
        <v>0.22406999999999999</v>
      </c>
      <c r="AH83">
        <v>224.07</v>
      </c>
      <c r="AI83">
        <f t="shared" si="6"/>
        <v>80.615328078279106</v>
      </c>
      <c r="AJ83" s="2"/>
      <c r="AN83">
        <v>60137</v>
      </c>
      <c r="AO83" t="s">
        <v>29</v>
      </c>
      <c r="AP83" t="s">
        <v>34</v>
      </c>
      <c r="AQ83">
        <v>2667988</v>
      </c>
      <c r="AR83">
        <v>3.0011450000000002</v>
      </c>
      <c r="AS83">
        <v>3.503927</v>
      </c>
      <c r="AT83">
        <v>0.50278199999999895</v>
      </c>
      <c r="AU83">
        <v>502.78199999999902</v>
      </c>
      <c r="AV83">
        <f t="shared" si="7"/>
        <v>40.485007531376752</v>
      </c>
      <c r="AW83" s="2"/>
    </row>
    <row r="84" spans="1:49">
      <c r="A84">
        <v>50889</v>
      </c>
      <c r="B84" t="s">
        <v>30</v>
      </c>
      <c r="C84" t="s">
        <v>28</v>
      </c>
      <c r="D84">
        <v>314794</v>
      </c>
      <c r="E84">
        <v>2.0010059999999998</v>
      </c>
      <c r="F84">
        <v>2.2874599999999998</v>
      </c>
      <c r="G84">
        <v>0.28645399999999999</v>
      </c>
      <c r="H84">
        <v>286.45400000000001</v>
      </c>
      <c r="I84">
        <f t="shared" si="4"/>
        <v>8.3841999834888412</v>
      </c>
      <c r="N84">
        <v>47657</v>
      </c>
      <c r="O84" t="s">
        <v>27</v>
      </c>
      <c r="P84" t="s">
        <v>31</v>
      </c>
      <c r="Q84">
        <v>3331646</v>
      </c>
      <c r="R84">
        <v>1</v>
      </c>
      <c r="S84">
        <v>1.4839310000000001</v>
      </c>
      <c r="T84">
        <v>0.483930999999999</v>
      </c>
      <c r="U84">
        <v>483.93099999999902</v>
      </c>
      <c r="V84">
        <f t="shared" si="5"/>
        <v>52.524929736803365</v>
      </c>
      <c r="AA84">
        <v>51809</v>
      </c>
      <c r="AB84" t="s">
        <v>26</v>
      </c>
      <c r="AC84" t="s">
        <v>38</v>
      </c>
      <c r="AD84">
        <v>1910286</v>
      </c>
      <c r="AE84">
        <v>0</v>
      </c>
      <c r="AF84">
        <v>0.18592700000000001</v>
      </c>
      <c r="AG84">
        <v>0.18592700000000001</v>
      </c>
      <c r="AH84">
        <v>185.92699999999999</v>
      </c>
      <c r="AI84">
        <f t="shared" si="6"/>
        <v>78.387353969694757</v>
      </c>
      <c r="AJ84" s="2"/>
      <c r="AN84">
        <v>43344</v>
      </c>
      <c r="AO84" t="s">
        <v>25</v>
      </c>
      <c r="AP84" t="s">
        <v>34</v>
      </c>
      <c r="AQ84">
        <v>4361878</v>
      </c>
      <c r="AR84">
        <v>4</v>
      </c>
      <c r="AS84">
        <v>4.7079269999999998</v>
      </c>
      <c r="AT84">
        <v>0.70792699999999897</v>
      </c>
      <c r="AU84">
        <v>707.926999999999</v>
      </c>
      <c r="AV84">
        <f t="shared" si="7"/>
        <v>47.008361256428607</v>
      </c>
      <c r="AW84" s="2"/>
    </row>
    <row r="85" spans="1:49">
      <c r="A85">
        <v>52364</v>
      </c>
      <c r="B85" t="s">
        <v>27</v>
      </c>
      <c r="C85" t="s">
        <v>28</v>
      </c>
      <c r="D85">
        <v>785654</v>
      </c>
      <c r="E85">
        <v>2.0023629999999999</v>
      </c>
      <c r="F85">
        <v>2.3074599999999998</v>
      </c>
      <c r="G85">
        <v>0.30509699999999901</v>
      </c>
      <c r="H85">
        <v>305.09699999999998</v>
      </c>
      <c r="I85">
        <f t="shared" si="4"/>
        <v>19.646421731628589</v>
      </c>
      <c r="N85">
        <v>39718</v>
      </c>
      <c r="O85" t="s">
        <v>30</v>
      </c>
      <c r="P85" t="s">
        <v>31</v>
      </c>
      <c r="Q85">
        <v>3748644</v>
      </c>
      <c r="R85">
        <v>1.001233</v>
      </c>
      <c r="S85">
        <v>1.5625659999999999</v>
      </c>
      <c r="T85">
        <v>0.56133299999999897</v>
      </c>
      <c r="U85">
        <v>561.33299999999895</v>
      </c>
      <c r="V85">
        <f t="shared" si="5"/>
        <v>50.94994242847504</v>
      </c>
      <c r="AA85">
        <v>51809</v>
      </c>
      <c r="AB85" t="s">
        <v>26</v>
      </c>
      <c r="AC85" t="s">
        <v>38</v>
      </c>
      <c r="AD85">
        <v>1910286</v>
      </c>
      <c r="AE85">
        <v>4.5899999999999999E-4</v>
      </c>
      <c r="AF85">
        <v>0.186529</v>
      </c>
      <c r="AG85">
        <v>0.18607000000000001</v>
      </c>
      <c r="AH85">
        <v>186.07</v>
      </c>
      <c r="AI85">
        <f t="shared" si="6"/>
        <v>78.327111095412675</v>
      </c>
      <c r="AJ85" s="2"/>
      <c r="AN85">
        <v>44237</v>
      </c>
      <c r="AO85" t="s">
        <v>27</v>
      </c>
      <c r="AP85" t="s">
        <v>28</v>
      </c>
      <c r="AQ85">
        <v>1507296</v>
      </c>
      <c r="AR85">
        <v>0</v>
      </c>
      <c r="AS85">
        <v>0.21151600000000001</v>
      </c>
      <c r="AT85">
        <v>0.21151600000000001</v>
      </c>
      <c r="AU85">
        <v>211.51599999999999</v>
      </c>
      <c r="AV85">
        <f t="shared" si="7"/>
        <v>54.368255164502919</v>
      </c>
      <c r="AW85" s="2"/>
    </row>
    <row r="86" spans="1:49">
      <c r="A86">
        <v>43758</v>
      </c>
      <c r="B86" t="s">
        <v>30</v>
      </c>
      <c r="C86" t="s">
        <v>28</v>
      </c>
      <c r="D86">
        <v>811920</v>
      </c>
      <c r="E86">
        <v>3.0013019999999999</v>
      </c>
      <c r="F86">
        <v>3.3714599999999999</v>
      </c>
      <c r="G86">
        <v>0.37015799999999999</v>
      </c>
      <c r="H86">
        <v>370.15800000000002</v>
      </c>
      <c r="I86">
        <f t="shared" si="4"/>
        <v>16.734632259231191</v>
      </c>
      <c r="N86">
        <v>47658</v>
      </c>
      <c r="O86" t="s">
        <v>27</v>
      </c>
      <c r="P86" t="s">
        <v>31</v>
      </c>
      <c r="Q86">
        <v>4738810</v>
      </c>
      <c r="R86">
        <v>2</v>
      </c>
      <c r="S86">
        <v>2.6599309999999998</v>
      </c>
      <c r="T86">
        <v>0.65993099999999905</v>
      </c>
      <c r="U86">
        <v>659.93099999999902</v>
      </c>
      <c r="V86">
        <f t="shared" si="5"/>
        <v>54.78489584310006</v>
      </c>
      <c r="AA86">
        <v>48332</v>
      </c>
      <c r="AB86" t="s">
        <v>40</v>
      </c>
      <c r="AC86" t="s">
        <v>31</v>
      </c>
      <c r="AD86">
        <v>557162</v>
      </c>
      <c r="AE86">
        <v>1.709E-3</v>
      </c>
      <c r="AF86">
        <v>0.186996</v>
      </c>
      <c r="AG86">
        <v>0.18528700000000001</v>
      </c>
      <c r="AH86">
        <v>185.28700000000001</v>
      </c>
      <c r="AI86">
        <f t="shared" si="6"/>
        <v>22.941753689251335</v>
      </c>
      <c r="AJ86" s="2"/>
      <c r="AN86">
        <v>51940</v>
      </c>
      <c r="AO86" t="s">
        <v>27</v>
      </c>
      <c r="AP86" t="s">
        <v>35</v>
      </c>
      <c r="AQ86">
        <v>1174710</v>
      </c>
      <c r="AR86">
        <v>0</v>
      </c>
      <c r="AS86">
        <v>0.21607399999999999</v>
      </c>
      <c r="AT86">
        <v>0.21607399999999999</v>
      </c>
      <c r="AU86">
        <v>216.07399999999899</v>
      </c>
      <c r="AV86">
        <f t="shared" si="7"/>
        <v>41.478040161262939</v>
      </c>
      <c r="AW86" s="2"/>
    </row>
    <row r="87" spans="1:49">
      <c r="A87">
        <v>43576</v>
      </c>
      <c r="B87" t="s">
        <v>30</v>
      </c>
      <c r="C87" t="s">
        <v>28</v>
      </c>
      <c r="D87">
        <v>714896</v>
      </c>
      <c r="E87">
        <v>4.010707</v>
      </c>
      <c r="F87">
        <v>4.3394599999999999</v>
      </c>
      <c r="G87">
        <v>0.32875299999999902</v>
      </c>
      <c r="H87">
        <v>328.75299999999902</v>
      </c>
      <c r="I87">
        <f t="shared" si="4"/>
        <v>16.590642922840296</v>
      </c>
      <c r="N87">
        <v>39719</v>
      </c>
      <c r="O87" t="s">
        <v>30</v>
      </c>
      <c r="P87" t="s">
        <v>31</v>
      </c>
      <c r="Q87">
        <v>3942504</v>
      </c>
      <c r="R87">
        <v>2.0011359999999998</v>
      </c>
      <c r="S87">
        <v>2.6837360000000001</v>
      </c>
      <c r="T87">
        <v>0.68259999999999998</v>
      </c>
      <c r="U87">
        <v>682.6</v>
      </c>
      <c r="V87">
        <f t="shared" si="5"/>
        <v>44.065218952580203</v>
      </c>
      <c r="AA87">
        <v>43340</v>
      </c>
      <c r="AB87" t="s">
        <v>25</v>
      </c>
      <c r="AC87" t="s">
        <v>34</v>
      </c>
      <c r="AD87">
        <v>4006246</v>
      </c>
      <c r="AE87">
        <v>0</v>
      </c>
      <c r="AF87">
        <v>0.51592700000000002</v>
      </c>
      <c r="AG87">
        <v>0.51592700000000002</v>
      </c>
      <c r="AH87">
        <v>515.92700000000002</v>
      </c>
      <c r="AI87">
        <f t="shared" si="6"/>
        <v>59.243325748104262</v>
      </c>
      <c r="AJ87" s="2"/>
      <c r="AN87">
        <v>51941</v>
      </c>
      <c r="AO87" t="s">
        <v>27</v>
      </c>
      <c r="AP87" t="s">
        <v>35</v>
      </c>
      <c r="AQ87">
        <v>3053592</v>
      </c>
      <c r="AR87">
        <v>0.99999899999999997</v>
      </c>
      <c r="AS87">
        <v>1.3200689999999999</v>
      </c>
      <c r="AT87">
        <v>0.32006999999999902</v>
      </c>
      <c r="AU87">
        <v>320.07</v>
      </c>
      <c r="AV87">
        <f t="shared" si="7"/>
        <v>72.787384339265628</v>
      </c>
      <c r="AW87" s="2"/>
    </row>
    <row r="88" spans="1:49">
      <c r="A88">
        <v>49789</v>
      </c>
      <c r="B88" t="s">
        <v>25</v>
      </c>
      <c r="C88" t="s">
        <v>39</v>
      </c>
      <c r="D88">
        <v>385196</v>
      </c>
      <c r="E88">
        <v>0</v>
      </c>
      <c r="F88">
        <v>0.21560799999999999</v>
      </c>
      <c r="G88">
        <v>0.21560799999999999</v>
      </c>
      <c r="H88">
        <v>215.608</v>
      </c>
      <c r="I88">
        <f t="shared" si="4"/>
        <v>13.630348854677818</v>
      </c>
      <c r="N88">
        <v>47659</v>
      </c>
      <c r="O88" t="s">
        <v>27</v>
      </c>
      <c r="P88" t="s">
        <v>31</v>
      </c>
      <c r="Q88">
        <v>300620</v>
      </c>
      <c r="R88">
        <v>3</v>
      </c>
      <c r="S88">
        <v>3.0759310000000002</v>
      </c>
      <c r="T88">
        <v>7.5931000000000096E-2</v>
      </c>
      <c r="U88">
        <v>75.931000000000196</v>
      </c>
      <c r="V88">
        <f t="shared" si="5"/>
        <v>30.205694432897882</v>
      </c>
      <c r="AA88">
        <v>43341</v>
      </c>
      <c r="AB88" t="s">
        <v>25</v>
      </c>
      <c r="AC88" t="s">
        <v>34</v>
      </c>
      <c r="AD88">
        <v>2917700</v>
      </c>
      <c r="AE88">
        <v>1</v>
      </c>
      <c r="AF88">
        <v>1.275927</v>
      </c>
      <c r="AG88">
        <v>0.27592699999999998</v>
      </c>
      <c r="AH88">
        <v>275.92700000000002</v>
      </c>
      <c r="AI88">
        <f t="shared" si="6"/>
        <v>80.674542265991093</v>
      </c>
      <c r="AJ88" s="2"/>
      <c r="AN88">
        <v>51942</v>
      </c>
      <c r="AO88" t="s">
        <v>27</v>
      </c>
      <c r="AP88" t="s">
        <v>35</v>
      </c>
      <c r="AQ88">
        <v>4106654</v>
      </c>
      <c r="AR88">
        <v>1.9999990000000001</v>
      </c>
      <c r="AS88">
        <v>2.4120689999999998</v>
      </c>
      <c r="AT88">
        <v>0.41206999999999899</v>
      </c>
      <c r="AU88">
        <v>412.06999999999903</v>
      </c>
      <c r="AV88">
        <f t="shared" si="7"/>
        <v>76.03388640118429</v>
      </c>
      <c r="AW88" s="2"/>
    </row>
    <row r="89" spans="1:49">
      <c r="A89">
        <v>46060</v>
      </c>
      <c r="B89" t="s">
        <v>25</v>
      </c>
      <c r="C89" t="s">
        <v>39</v>
      </c>
      <c r="D89">
        <v>377868</v>
      </c>
      <c r="E89">
        <v>1</v>
      </c>
      <c r="F89">
        <v>1.2596080000000001</v>
      </c>
      <c r="G89">
        <v>0.25960800000000001</v>
      </c>
      <c r="H89">
        <v>259.608</v>
      </c>
      <c r="I89">
        <f t="shared" si="4"/>
        <v>11.104835185103598</v>
      </c>
      <c r="N89">
        <v>39717</v>
      </c>
      <c r="O89" t="s">
        <v>30</v>
      </c>
      <c r="P89" t="s">
        <v>31</v>
      </c>
      <c r="Q89">
        <v>2311194</v>
      </c>
      <c r="R89">
        <v>0</v>
      </c>
      <c r="S89">
        <v>0.63165199999999999</v>
      </c>
      <c r="T89">
        <v>0.63165199999999999</v>
      </c>
      <c r="U89">
        <v>631.65200000000004</v>
      </c>
      <c r="V89">
        <f t="shared" si="5"/>
        <v>27.915704951868769</v>
      </c>
      <c r="AA89">
        <v>43342</v>
      </c>
      <c r="AB89" t="s">
        <v>25</v>
      </c>
      <c r="AC89" t="s">
        <v>34</v>
      </c>
      <c r="AD89">
        <v>2367616</v>
      </c>
      <c r="AE89">
        <v>2</v>
      </c>
      <c r="AF89">
        <v>2.2239270000000002</v>
      </c>
      <c r="AG89">
        <v>0.22392699999999999</v>
      </c>
      <c r="AH89">
        <v>223.92699999999999</v>
      </c>
      <c r="AI89">
        <f t="shared" si="6"/>
        <v>80.666809105199462</v>
      </c>
      <c r="AJ89" s="2"/>
      <c r="AN89">
        <v>51943</v>
      </c>
      <c r="AO89" t="s">
        <v>27</v>
      </c>
      <c r="AP89" t="s">
        <v>35</v>
      </c>
      <c r="AQ89">
        <v>2281864</v>
      </c>
      <c r="AR89">
        <v>2.9999989999999999</v>
      </c>
      <c r="AS89">
        <v>3.2680690000000001</v>
      </c>
      <c r="AT89">
        <v>0.26806999999999997</v>
      </c>
      <c r="AU89">
        <v>268.07</v>
      </c>
      <c r="AV89">
        <f t="shared" si="7"/>
        <v>64.942890747402728</v>
      </c>
      <c r="AW89" s="2"/>
    </row>
    <row r="90" spans="1:49">
      <c r="A90">
        <v>41734</v>
      </c>
      <c r="B90" t="s">
        <v>25</v>
      </c>
      <c r="C90" t="s">
        <v>39</v>
      </c>
      <c r="D90">
        <v>336460</v>
      </c>
      <c r="E90">
        <v>2</v>
      </c>
      <c r="F90">
        <v>2.2836129999999999</v>
      </c>
      <c r="G90">
        <v>0.283612999999999</v>
      </c>
      <c r="H90">
        <v>283.61299999999898</v>
      </c>
      <c r="I90">
        <f t="shared" si="4"/>
        <v>9.051016998460522</v>
      </c>
      <c r="N90">
        <v>39718</v>
      </c>
      <c r="O90" t="s">
        <v>30</v>
      </c>
      <c r="P90" t="s">
        <v>31</v>
      </c>
      <c r="Q90">
        <v>3755398</v>
      </c>
      <c r="R90">
        <v>1</v>
      </c>
      <c r="S90">
        <v>1.5584480000000001</v>
      </c>
      <c r="T90">
        <v>0.55844800000000006</v>
      </c>
      <c r="U90">
        <v>558.44799999999998</v>
      </c>
      <c r="V90">
        <f t="shared" si="5"/>
        <v>51.305426761072098</v>
      </c>
      <c r="AA90">
        <v>39247</v>
      </c>
      <c r="AB90" t="s">
        <v>27</v>
      </c>
      <c r="AC90" t="s">
        <v>32</v>
      </c>
      <c r="AD90">
        <v>1114144</v>
      </c>
      <c r="AE90">
        <v>0</v>
      </c>
      <c r="AF90">
        <v>0.27207399999999998</v>
      </c>
      <c r="AG90">
        <v>0.27207399999999998</v>
      </c>
      <c r="AH90">
        <v>272.07399999999899</v>
      </c>
      <c r="AI90">
        <f t="shared" si="6"/>
        <v>31.242397805836028</v>
      </c>
      <c r="AJ90" s="2"/>
      <c r="AN90">
        <v>48090</v>
      </c>
      <c r="AO90" t="s">
        <v>30</v>
      </c>
      <c r="AP90" t="s">
        <v>37</v>
      </c>
      <c r="AQ90">
        <v>1132994</v>
      </c>
      <c r="AR90">
        <v>0</v>
      </c>
      <c r="AS90">
        <v>0.26706999999999997</v>
      </c>
      <c r="AT90">
        <v>0.26706999999999997</v>
      </c>
      <c r="AU90">
        <v>267.07</v>
      </c>
      <c r="AV90">
        <f t="shared" si="7"/>
        <v>32.366264378399158</v>
      </c>
      <c r="AW90" s="2"/>
    </row>
    <row r="91" spans="1:49">
      <c r="A91">
        <v>51373</v>
      </c>
      <c r="B91" t="s">
        <v>25</v>
      </c>
      <c r="C91" t="s">
        <v>39</v>
      </c>
      <c r="D91">
        <v>272802</v>
      </c>
      <c r="E91">
        <v>3</v>
      </c>
      <c r="F91">
        <v>3.151608</v>
      </c>
      <c r="G91">
        <v>0.15160799999999899</v>
      </c>
      <c r="H91">
        <v>151.60799999999901</v>
      </c>
      <c r="I91">
        <f t="shared" si="4"/>
        <v>13.728260295723683</v>
      </c>
      <c r="N91">
        <v>39719</v>
      </c>
      <c r="O91" t="s">
        <v>30</v>
      </c>
      <c r="P91" t="s">
        <v>31</v>
      </c>
      <c r="Q91">
        <v>3949312</v>
      </c>
      <c r="R91">
        <v>2</v>
      </c>
      <c r="S91">
        <v>2.6797900000000001</v>
      </c>
      <c r="T91">
        <v>0.67979000000000001</v>
      </c>
      <c r="U91">
        <v>679.79</v>
      </c>
      <c r="V91">
        <f t="shared" si="5"/>
        <v>44.323775540975895</v>
      </c>
      <c r="AA91">
        <v>48090</v>
      </c>
      <c r="AB91" t="s">
        <v>30</v>
      </c>
      <c r="AC91" t="s">
        <v>37</v>
      </c>
      <c r="AD91">
        <v>1570610</v>
      </c>
      <c r="AE91">
        <v>0</v>
      </c>
      <c r="AF91">
        <v>0.41907499999999998</v>
      </c>
      <c r="AG91">
        <v>0.41907499999999998</v>
      </c>
      <c r="AH91">
        <v>419.07499999999999</v>
      </c>
      <c r="AI91">
        <f t="shared" si="6"/>
        <v>28.593457841022641</v>
      </c>
      <c r="AJ91" s="2"/>
      <c r="AN91">
        <v>48091</v>
      </c>
      <c r="AO91" t="s">
        <v>30</v>
      </c>
      <c r="AP91" t="s">
        <v>37</v>
      </c>
      <c r="AQ91">
        <v>1882852</v>
      </c>
      <c r="AR91">
        <v>1</v>
      </c>
      <c r="AS91">
        <v>1.2310700000000001</v>
      </c>
      <c r="AT91">
        <v>0.23107</v>
      </c>
      <c r="AU91">
        <v>231.07</v>
      </c>
      <c r="AV91">
        <f t="shared" si="7"/>
        <v>62.167398415861541</v>
      </c>
      <c r="AW91" s="2"/>
    </row>
    <row r="92" spans="1:49">
      <c r="A92">
        <v>59222</v>
      </c>
      <c r="B92" t="s">
        <v>27</v>
      </c>
      <c r="C92" t="s">
        <v>32</v>
      </c>
      <c r="D92">
        <v>1072746</v>
      </c>
      <c r="E92">
        <v>0</v>
      </c>
      <c r="F92">
        <v>0.21607399999999999</v>
      </c>
      <c r="G92">
        <v>0.21607399999999999</v>
      </c>
      <c r="H92">
        <v>216.07399999999899</v>
      </c>
      <c r="I92">
        <f t="shared" si="4"/>
        <v>37.877775511261653</v>
      </c>
      <c r="N92">
        <v>48187</v>
      </c>
      <c r="O92" t="s">
        <v>37</v>
      </c>
      <c r="P92" t="s">
        <v>27</v>
      </c>
      <c r="Q92">
        <v>5205046</v>
      </c>
      <c r="R92">
        <v>0</v>
      </c>
      <c r="S92">
        <v>1.0332479999999999</v>
      </c>
      <c r="T92">
        <v>1.0332479999999999</v>
      </c>
      <c r="U92">
        <v>1033.248</v>
      </c>
      <c r="V92">
        <f t="shared" si="5"/>
        <v>38.433512077743856</v>
      </c>
      <c r="AA92">
        <v>48091</v>
      </c>
      <c r="AB92" t="s">
        <v>30</v>
      </c>
      <c r="AC92" t="s">
        <v>37</v>
      </c>
      <c r="AD92">
        <v>1986174</v>
      </c>
      <c r="AE92">
        <v>1</v>
      </c>
      <c r="AF92">
        <v>1.4910699999999999</v>
      </c>
      <c r="AG92">
        <v>0.49106999999999901</v>
      </c>
      <c r="AH92">
        <v>491.06999999999903</v>
      </c>
      <c r="AI92">
        <f t="shared" si="6"/>
        <v>30.857729150041681</v>
      </c>
      <c r="AJ92" s="2"/>
      <c r="AN92">
        <v>48092</v>
      </c>
      <c r="AO92" t="s">
        <v>30</v>
      </c>
      <c r="AP92" t="s">
        <v>37</v>
      </c>
      <c r="AQ92">
        <v>4080324</v>
      </c>
      <c r="AR92">
        <v>2</v>
      </c>
      <c r="AS92">
        <v>2.4430700000000001</v>
      </c>
      <c r="AT92">
        <v>0.44307000000000002</v>
      </c>
      <c r="AU92">
        <v>443.07</v>
      </c>
      <c r="AV92">
        <f t="shared" si="7"/>
        <v>70.260684793211297</v>
      </c>
      <c r="AW92" s="2"/>
    </row>
    <row r="93" spans="1:49">
      <c r="A93">
        <v>59223</v>
      </c>
      <c r="B93" t="s">
        <v>27</v>
      </c>
      <c r="C93" t="s">
        <v>32</v>
      </c>
      <c r="D93">
        <v>1007940</v>
      </c>
      <c r="E93">
        <v>0.99999899999999997</v>
      </c>
      <c r="F93">
        <v>1.2600739999999999</v>
      </c>
      <c r="G93">
        <v>0.260074999999999</v>
      </c>
      <c r="H93">
        <v>260.07499999999902</v>
      </c>
      <c r="I93">
        <f t="shared" si="4"/>
        <v>29.568285778441425</v>
      </c>
      <c r="N93">
        <v>48189</v>
      </c>
      <c r="O93" t="s">
        <v>37</v>
      </c>
      <c r="P93" t="s">
        <v>27</v>
      </c>
      <c r="Q93">
        <v>2309038</v>
      </c>
      <c r="R93">
        <v>2</v>
      </c>
      <c r="S93">
        <v>2.8216890000000001</v>
      </c>
      <c r="T93">
        <v>0.821689</v>
      </c>
      <c r="U93">
        <v>821.68899999999996</v>
      </c>
      <c r="V93">
        <f t="shared" si="5"/>
        <v>21.439452018523358</v>
      </c>
      <c r="AA93">
        <v>48092</v>
      </c>
      <c r="AB93" t="s">
        <v>30</v>
      </c>
      <c r="AC93" t="s">
        <v>37</v>
      </c>
      <c r="AD93">
        <v>1934476</v>
      </c>
      <c r="AE93">
        <v>2</v>
      </c>
      <c r="AF93">
        <v>2.4750700000000001</v>
      </c>
      <c r="AG93">
        <v>0.47506999999999999</v>
      </c>
      <c r="AH93">
        <v>475.07</v>
      </c>
      <c r="AI93">
        <f t="shared" si="6"/>
        <v>31.066749353220317</v>
      </c>
      <c r="AJ93" s="2"/>
      <c r="AN93">
        <v>48093</v>
      </c>
      <c r="AO93" t="s">
        <v>30</v>
      </c>
      <c r="AP93" t="s">
        <v>37</v>
      </c>
      <c r="AQ93">
        <v>11788552</v>
      </c>
      <c r="AR93">
        <v>3</v>
      </c>
      <c r="AS93">
        <v>4.0630699999999997</v>
      </c>
      <c r="AT93">
        <v>1.06306999999999</v>
      </c>
      <c r="AU93">
        <v>1063.0699999999899</v>
      </c>
      <c r="AV93">
        <f t="shared" si="7"/>
        <v>84.603567178226371</v>
      </c>
      <c r="AW93" s="2"/>
    </row>
    <row r="94" spans="1:49">
      <c r="A94">
        <v>59224</v>
      </c>
      <c r="B94" t="s">
        <v>27</v>
      </c>
      <c r="C94" t="s">
        <v>32</v>
      </c>
      <c r="D94">
        <v>1073566</v>
      </c>
      <c r="E94">
        <v>1.9999990000000001</v>
      </c>
      <c r="F94">
        <v>2.2840739999999999</v>
      </c>
      <c r="G94">
        <v>0.28407499999999902</v>
      </c>
      <c r="H94">
        <v>284.07499999999902</v>
      </c>
      <c r="I94">
        <f t="shared" si="4"/>
        <v>28.832732797099236</v>
      </c>
      <c r="N94">
        <v>35299</v>
      </c>
      <c r="O94" t="s">
        <v>26</v>
      </c>
      <c r="P94" t="s">
        <v>33</v>
      </c>
      <c r="Q94">
        <v>2172622</v>
      </c>
      <c r="R94">
        <v>0</v>
      </c>
      <c r="S94">
        <v>0.17102400000000001</v>
      </c>
      <c r="T94">
        <v>0.17102400000000001</v>
      </c>
      <c r="U94">
        <v>171.024</v>
      </c>
      <c r="V94">
        <f t="shared" si="5"/>
        <v>96.920843889006449</v>
      </c>
      <c r="AA94">
        <v>48090</v>
      </c>
      <c r="AB94" t="s">
        <v>30</v>
      </c>
      <c r="AC94" t="s">
        <v>37</v>
      </c>
      <c r="AD94">
        <v>1570610</v>
      </c>
      <c r="AE94">
        <v>0</v>
      </c>
      <c r="AF94">
        <v>0.418931</v>
      </c>
      <c r="AG94">
        <v>0.418931</v>
      </c>
      <c r="AH94">
        <v>418.93099999999998</v>
      </c>
      <c r="AI94">
        <f t="shared" si="6"/>
        <v>28.603286328122206</v>
      </c>
      <c r="AJ94" s="2"/>
      <c r="AN94">
        <v>46655</v>
      </c>
      <c r="AO94" t="s">
        <v>26</v>
      </c>
      <c r="AP94" t="s">
        <v>36</v>
      </c>
      <c r="AQ94">
        <v>1096330</v>
      </c>
      <c r="AR94">
        <v>7.5600000000000005E-4</v>
      </c>
      <c r="AS94">
        <v>0.31846000000000002</v>
      </c>
      <c r="AT94">
        <v>0.31770399999999999</v>
      </c>
      <c r="AU94">
        <v>317.70400000000001</v>
      </c>
      <c r="AV94">
        <f t="shared" si="7"/>
        <v>26.327443489680057</v>
      </c>
      <c r="AW94" s="2"/>
    </row>
    <row r="95" spans="1:49">
      <c r="A95">
        <v>59225</v>
      </c>
      <c r="B95" t="s">
        <v>27</v>
      </c>
      <c r="C95" t="s">
        <v>32</v>
      </c>
      <c r="D95">
        <v>574160</v>
      </c>
      <c r="E95">
        <v>2.9999989999999999</v>
      </c>
      <c r="F95">
        <v>3.1520739999999998</v>
      </c>
      <c r="G95">
        <v>0.15207499999999899</v>
      </c>
      <c r="H95">
        <v>152.07499999999899</v>
      </c>
      <c r="I95">
        <f t="shared" si="4"/>
        <v>28.804821068962873</v>
      </c>
      <c r="N95">
        <v>52011</v>
      </c>
      <c r="O95" t="s">
        <v>33</v>
      </c>
      <c r="P95" t="s">
        <v>26</v>
      </c>
      <c r="Q95">
        <v>1872420</v>
      </c>
      <c r="R95">
        <v>1.0690000000000001E-3</v>
      </c>
      <c r="S95">
        <v>0.36256500000000003</v>
      </c>
      <c r="T95">
        <v>0.36149599999999998</v>
      </c>
      <c r="U95">
        <v>361.49599999999998</v>
      </c>
      <c r="V95">
        <f t="shared" si="5"/>
        <v>39.517535209803498</v>
      </c>
      <c r="AA95">
        <v>48091</v>
      </c>
      <c r="AB95" t="s">
        <v>30</v>
      </c>
      <c r="AC95" t="s">
        <v>37</v>
      </c>
      <c r="AD95">
        <v>1986174</v>
      </c>
      <c r="AE95">
        <v>1</v>
      </c>
      <c r="AF95">
        <v>1.4909269999999999</v>
      </c>
      <c r="AG95">
        <v>0.490926999999999</v>
      </c>
      <c r="AH95">
        <v>490.926999999999</v>
      </c>
      <c r="AI95">
        <f t="shared" si="6"/>
        <v>30.86671756434453</v>
      </c>
      <c r="AJ95" s="2"/>
      <c r="AN95">
        <v>46656</v>
      </c>
      <c r="AO95" t="s">
        <v>26</v>
      </c>
      <c r="AP95" t="s">
        <v>36</v>
      </c>
      <c r="AQ95">
        <v>2881894</v>
      </c>
      <c r="AR95">
        <v>1.0005329999999999</v>
      </c>
      <c r="AS95">
        <v>1.30246</v>
      </c>
      <c r="AT95">
        <v>0.301927</v>
      </c>
      <c r="AU95">
        <v>301.92700000000002</v>
      </c>
      <c r="AV95">
        <f t="shared" si="7"/>
        <v>72.822590636949272</v>
      </c>
      <c r="AW95" s="2"/>
    </row>
    <row r="96" spans="1:49">
      <c r="A96">
        <v>50831</v>
      </c>
      <c r="B96" t="s">
        <v>29</v>
      </c>
      <c r="C96" t="s">
        <v>36</v>
      </c>
      <c r="D96">
        <v>278886</v>
      </c>
      <c r="E96">
        <v>0</v>
      </c>
      <c r="F96">
        <v>0.378608</v>
      </c>
      <c r="G96">
        <v>0.378608</v>
      </c>
      <c r="H96">
        <v>378.608</v>
      </c>
      <c r="I96">
        <f t="shared" si="4"/>
        <v>5.6198794617181553</v>
      </c>
      <c r="N96">
        <v>35300</v>
      </c>
      <c r="O96" t="s">
        <v>26</v>
      </c>
      <c r="P96" t="s">
        <v>33</v>
      </c>
      <c r="Q96">
        <v>2241290</v>
      </c>
      <c r="R96">
        <v>0.99999899999999997</v>
      </c>
      <c r="S96">
        <v>1.1771370000000001</v>
      </c>
      <c r="T96">
        <v>0.17713799999999999</v>
      </c>
      <c r="U96">
        <v>177.13800000000001</v>
      </c>
      <c r="V96">
        <f t="shared" si="5"/>
        <v>96.533130491172486</v>
      </c>
      <c r="AA96">
        <v>48092</v>
      </c>
      <c r="AB96" t="s">
        <v>30</v>
      </c>
      <c r="AC96" t="s">
        <v>37</v>
      </c>
      <c r="AD96">
        <v>1934476</v>
      </c>
      <c r="AE96">
        <v>2</v>
      </c>
      <c r="AF96">
        <v>2.4749270000000001</v>
      </c>
      <c r="AG96">
        <v>0.47492699999999999</v>
      </c>
      <c r="AH96">
        <v>474.92700000000002</v>
      </c>
      <c r="AI96">
        <f t="shared" si="6"/>
        <v>31.076103517455049</v>
      </c>
      <c r="AJ96" s="2"/>
      <c r="AN96">
        <v>46657</v>
      </c>
      <c r="AO96" t="s">
        <v>26</v>
      </c>
      <c r="AP96" t="s">
        <v>36</v>
      </c>
      <c r="AQ96">
        <v>6554818</v>
      </c>
      <c r="AR96">
        <v>2.0005329999999999</v>
      </c>
      <c r="AS96">
        <v>2.5944600000000002</v>
      </c>
      <c r="AT96">
        <v>0.59392699999999998</v>
      </c>
      <c r="AU96">
        <v>593.92700000000002</v>
      </c>
      <c r="AV96">
        <f t="shared" si="7"/>
        <v>84.201076230814664</v>
      </c>
      <c r="AW96" s="2"/>
    </row>
    <row r="97" spans="1:49">
      <c r="A97">
        <v>48195</v>
      </c>
      <c r="B97" t="s">
        <v>29</v>
      </c>
      <c r="C97" t="s">
        <v>36</v>
      </c>
      <c r="D97">
        <v>223994</v>
      </c>
      <c r="E97">
        <v>1</v>
      </c>
      <c r="F97">
        <v>1.1346080000000001</v>
      </c>
      <c r="G97">
        <v>0.13460800000000001</v>
      </c>
      <c r="H97">
        <v>134.608</v>
      </c>
      <c r="I97">
        <f t="shared" si="4"/>
        <v>12.695668895108854</v>
      </c>
      <c r="N97">
        <v>52012</v>
      </c>
      <c r="O97" t="s">
        <v>33</v>
      </c>
      <c r="P97" t="s">
        <v>26</v>
      </c>
      <c r="Q97">
        <v>2394660</v>
      </c>
      <c r="R97">
        <v>1.001069</v>
      </c>
      <c r="S97">
        <v>1.4450000000000001</v>
      </c>
      <c r="T97">
        <v>0.44393100000000002</v>
      </c>
      <c r="U97">
        <v>443.93099999999998</v>
      </c>
      <c r="V97">
        <f t="shared" si="5"/>
        <v>41.154607153370968</v>
      </c>
      <c r="AA97">
        <v>39247</v>
      </c>
      <c r="AB97" t="s">
        <v>27</v>
      </c>
      <c r="AC97" t="s">
        <v>32</v>
      </c>
      <c r="AD97">
        <v>1114206</v>
      </c>
      <c r="AE97">
        <v>0</v>
      </c>
      <c r="AF97">
        <v>0.31193100000000001</v>
      </c>
      <c r="AG97">
        <v>0.31193100000000001</v>
      </c>
      <c r="AH97">
        <v>311.93099999999998</v>
      </c>
      <c r="AI97">
        <f t="shared" si="6"/>
        <v>27.251915209087706</v>
      </c>
      <c r="AJ97" s="2"/>
      <c r="AN97">
        <v>46658</v>
      </c>
      <c r="AO97" t="s">
        <v>26</v>
      </c>
      <c r="AP97" t="s">
        <v>36</v>
      </c>
      <c r="AQ97">
        <v>2347850</v>
      </c>
      <c r="AR97">
        <v>3.0005329999999999</v>
      </c>
      <c r="AS97">
        <v>3.2664599999999999</v>
      </c>
      <c r="AT97">
        <v>0.26592700000000002</v>
      </c>
      <c r="AU97">
        <v>265.92700000000002</v>
      </c>
      <c r="AV97">
        <f t="shared" si="7"/>
        <v>67.359365352879962</v>
      </c>
      <c r="AW97" s="2"/>
    </row>
    <row r="98" spans="1:49">
      <c r="A98">
        <v>48259</v>
      </c>
      <c r="B98" t="s">
        <v>29</v>
      </c>
      <c r="C98" t="s">
        <v>36</v>
      </c>
      <c r="D98">
        <v>8532286</v>
      </c>
      <c r="E98">
        <v>2</v>
      </c>
      <c r="F98">
        <v>4.0506029999999997</v>
      </c>
      <c r="G98">
        <v>2.05060299999999</v>
      </c>
      <c r="H98">
        <v>2050.6029999999901</v>
      </c>
      <c r="I98">
        <f t="shared" si="4"/>
        <v>31.744894622440935</v>
      </c>
      <c r="N98">
        <v>35299</v>
      </c>
      <c r="O98" t="s">
        <v>26</v>
      </c>
      <c r="P98" t="s">
        <v>33</v>
      </c>
      <c r="Q98">
        <v>2173378</v>
      </c>
      <c r="R98">
        <v>0</v>
      </c>
      <c r="S98">
        <v>0.17418</v>
      </c>
      <c r="T98">
        <v>0.17418</v>
      </c>
      <c r="U98">
        <v>174.18</v>
      </c>
      <c r="V98">
        <f t="shared" si="5"/>
        <v>95.197831137553464</v>
      </c>
      <c r="AA98">
        <v>51940</v>
      </c>
      <c r="AB98" t="s">
        <v>27</v>
      </c>
      <c r="AC98" t="s">
        <v>35</v>
      </c>
      <c r="AD98">
        <v>1057024</v>
      </c>
      <c r="AE98">
        <v>0</v>
      </c>
      <c r="AF98">
        <v>0.26006899999999999</v>
      </c>
      <c r="AG98">
        <v>0.26006899999999999</v>
      </c>
      <c r="AH98">
        <v>260.06900000000002</v>
      </c>
      <c r="AI98">
        <f t="shared" si="6"/>
        <v>31.00889811934525</v>
      </c>
      <c r="AJ98" s="2"/>
      <c r="AN98">
        <v>48090</v>
      </c>
      <c r="AO98" t="s">
        <v>30</v>
      </c>
      <c r="AP98" t="s">
        <v>37</v>
      </c>
      <c r="AQ98">
        <v>1119476</v>
      </c>
      <c r="AR98">
        <v>0</v>
      </c>
      <c r="AS98">
        <v>0.26692700000000003</v>
      </c>
      <c r="AT98">
        <v>0.26692700000000003</v>
      </c>
      <c r="AU98">
        <v>266.92700000000002</v>
      </c>
      <c r="AV98">
        <f t="shared" si="7"/>
        <v>31.997227977183364</v>
      </c>
      <c r="AW98" s="2"/>
    </row>
    <row r="99" spans="1:49">
      <c r="A99">
        <v>50016</v>
      </c>
      <c r="B99" t="s">
        <v>30</v>
      </c>
      <c r="C99" t="s">
        <v>37</v>
      </c>
      <c r="D99">
        <v>945428</v>
      </c>
      <c r="E99">
        <v>0</v>
      </c>
      <c r="F99">
        <v>0.379075</v>
      </c>
      <c r="G99">
        <v>0.379075</v>
      </c>
      <c r="H99">
        <v>379.07499999999999</v>
      </c>
      <c r="I99">
        <f t="shared" si="4"/>
        <v>19.028010849807096</v>
      </c>
      <c r="N99">
        <v>52011</v>
      </c>
      <c r="O99" t="s">
        <v>33</v>
      </c>
      <c r="P99" t="s">
        <v>26</v>
      </c>
      <c r="Q99">
        <v>1872312</v>
      </c>
      <c r="R99">
        <v>9.3099999999999997E-4</v>
      </c>
      <c r="S99">
        <v>0.36216199999999998</v>
      </c>
      <c r="T99">
        <v>0.36123099999999903</v>
      </c>
      <c r="U99">
        <v>361.23099999999999</v>
      </c>
      <c r="V99">
        <f t="shared" si="5"/>
        <v>39.544244357748227</v>
      </c>
      <c r="AA99">
        <v>51941</v>
      </c>
      <c r="AB99" t="s">
        <v>27</v>
      </c>
      <c r="AC99" t="s">
        <v>35</v>
      </c>
      <c r="AD99">
        <v>4442000</v>
      </c>
      <c r="AE99">
        <v>0.99999899999999997</v>
      </c>
      <c r="AF99">
        <v>2.0680689999999999</v>
      </c>
      <c r="AG99">
        <v>1.0680700000000001</v>
      </c>
      <c r="AH99">
        <v>1068.07</v>
      </c>
      <c r="AI99">
        <f t="shared" si="6"/>
        <v>31.729915181413674</v>
      </c>
      <c r="AJ99" s="2"/>
      <c r="AN99">
        <v>60580</v>
      </c>
      <c r="AO99" t="s">
        <v>40</v>
      </c>
      <c r="AP99" t="s">
        <v>37</v>
      </c>
      <c r="AQ99">
        <v>1601808</v>
      </c>
      <c r="AR99">
        <v>1.8649999999999999E-3</v>
      </c>
      <c r="AS99">
        <v>0.29092699999999999</v>
      </c>
      <c r="AT99">
        <v>0.28906199999999999</v>
      </c>
      <c r="AU99">
        <v>289.06200000000001</v>
      </c>
      <c r="AV99">
        <f t="shared" si="7"/>
        <v>42.277522453011805</v>
      </c>
      <c r="AW99" s="2"/>
    </row>
    <row r="100" spans="1:49">
      <c r="A100">
        <v>50017</v>
      </c>
      <c r="B100" t="s">
        <v>30</v>
      </c>
      <c r="C100" t="s">
        <v>37</v>
      </c>
      <c r="D100">
        <v>543438</v>
      </c>
      <c r="E100">
        <v>1</v>
      </c>
      <c r="F100">
        <v>1.13507</v>
      </c>
      <c r="G100">
        <v>0.13507</v>
      </c>
      <c r="H100">
        <v>135.07</v>
      </c>
      <c r="I100">
        <f t="shared" si="4"/>
        <v>30.695956950273469</v>
      </c>
      <c r="N100">
        <v>35300</v>
      </c>
      <c r="O100" t="s">
        <v>26</v>
      </c>
      <c r="P100" t="s">
        <v>33</v>
      </c>
      <c r="Q100">
        <v>2242532</v>
      </c>
      <c r="R100">
        <v>1.000149</v>
      </c>
      <c r="S100">
        <v>1.2212350000000001</v>
      </c>
      <c r="T100">
        <v>0.221086</v>
      </c>
      <c r="U100">
        <v>221.08600000000001</v>
      </c>
      <c r="V100">
        <f t="shared" si="5"/>
        <v>77.386905443823338</v>
      </c>
      <c r="AA100">
        <v>51942</v>
      </c>
      <c r="AB100" t="s">
        <v>27</v>
      </c>
      <c r="AC100" t="s">
        <v>35</v>
      </c>
      <c r="AD100">
        <v>3083306</v>
      </c>
      <c r="AE100">
        <v>1.9999990000000001</v>
      </c>
      <c r="AF100">
        <v>2.7480690000000001</v>
      </c>
      <c r="AG100">
        <v>0.74807000000000001</v>
      </c>
      <c r="AH100">
        <v>748.07</v>
      </c>
      <c r="AI100">
        <f t="shared" si="6"/>
        <v>31.445931443007087</v>
      </c>
      <c r="AJ100" s="2"/>
      <c r="AN100">
        <v>48091</v>
      </c>
      <c r="AO100" t="s">
        <v>30</v>
      </c>
      <c r="AP100" t="s">
        <v>37</v>
      </c>
      <c r="AQ100">
        <v>1882852</v>
      </c>
      <c r="AR100">
        <v>1</v>
      </c>
      <c r="AS100">
        <v>1.2309270000000001</v>
      </c>
      <c r="AT100">
        <v>0.23092699999999999</v>
      </c>
      <c r="AU100">
        <v>230.92699999999999</v>
      </c>
      <c r="AV100">
        <f t="shared" si="7"/>
        <v>62.205895161471489</v>
      </c>
      <c r="AW100" s="2"/>
    </row>
    <row r="101" spans="1:49">
      <c r="A101">
        <v>50018</v>
      </c>
      <c r="B101" t="s">
        <v>30</v>
      </c>
      <c r="C101" t="s">
        <v>37</v>
      </c>
      <c r="D101">
        <v>2910610</v>
      </c>
      <c r="E101">
        <v>2</v>
      </c>
      <c r="F101">
        <v>4.0510700000000002</v>
      </c>
      <c r="G101">
        <v>2.0510700000000002</v>
      </c>
      <c r="H101">
        <v>2051.0700000000002</v>
      </c>
      <c r="I101">
        <f t="shared" si="4"/>
        <v>10.826637811777054</v>
      </c>
      <c r="N101">
        <v>52012</v>
      </c>
      <c r="O101" t="s">
        <v>33</v>
      </c>
      <c r="P101" t="s">
        <v>26</v>
      </c>
      <c r="Q101">
        <v>2394390</v>
      </c>
      <c r="R101">
        <v>1.0009300000000001</v>
      </c>
      <c r="S101">
        <v>1.403484</v>
      </c>
      <c r="T101">
        <v>0.40255399999999902</v>
      </c>
      <c r="U101">
        <v>402.55399999999901</v>
      </c>
      <c r="V101">
        <f t="shared" si="5"/>
        <v>45.379616080525182</v>
      </c>
      <c r="AA101">
        <v>51943</v>
      </c>
      <c r="AB101" t="s">
        <v>27</v>
      </c>
      <c r="AC101" t="s">
        <v>35</v>
      </c>
      <c r="AD101">
        <v>4414510</v>
      </c>
      <c r="AE101">
        <v>2.9999989999999999</v>
      </c>
      <c r="AF101">
        <v>4.0600690000000004</v>
      </c>
      <c r="AG101">
        <v>1.0600700000000001</v>
      </c>
      <c r="AH101">
        <v>1060.07</v>
      </c>
      <c r="AI101">
        <f t="shared" si="6"/>
        <v>31.771523061824631</v>
      </c>
      <c r="AJ101" s="2"/>
      <c r="AN101">
        <v>48092</v>
      </c>
      <c r="AO101" t="s">
        <v>30</v>
      </c>
      <c r="AP101" t="s">
        <v>37</v>
      </c>
      <c r="AQ101">
        <v>4080324</v>
      </c>
      <c r="AR101">
        <v>2</v>
      </c>
      <c r="AS101">
        <v>2.4429270000000001</v>
      </c>
      <c r="AT101">
        <v>0.44292700000000002</v>
      </c>
      <c r="AU101">
        <v>442.92700000000002</v>
      </c>
      <c r="AV101">
        <f t="shared" si="7"/>
        <v>70.283368616788152</v>
      </c>
      <c r="AW101" s="2"/>
    </row>
    <row r="102" spans="1:49">
      <c r="A102">
        <v>50831</v>
      </c>
      <c r="B102" t="s">
        <v>29</v>
      </c>
      <c r="C102" t="s">
        <v>36</v>
      </c>
      <c r="D102">
        <v>278886</v>
      </c>
      <c r="E102">
        <v>0</v>
      </c>
      <c r="F102">
        <v>0.37846400000000002</v>
      </c>
      <c r="G102">
        <v>0.37846400000000002</v>
      </c>
      <c r="H102">
        <v>378.464</v>
      </c>
      <c r="I102">
        <f t="shared" si="4"/>
        <v>5.6220177434107015</v>
      </c>
      <c r="N102">
        <v>50197</v>
      </c>
      <c r="O102" t="s">
        <v>32</v>
      </c>
      <c r="P102" t="s">
        <v>35</v>
      </c>
      <c r="Q102">
        <v>1881022</v>
      </c>
      <c r="R102">
        <v>0</v>
      </c>
      <c r="S102">
        <v>0.150118</v>
      </c>
      <c r="T102">
        <v>0.150118</v>
      </c>
      <c r="U102">
        <v>150.11799999999999</v>
      </c>
      <c r="V102">
        <f t="shared" si="5"/>
        <v>95.598522228919506</v>
      </c>
      <c r="AA102">
        <v>33994</v>
      </c>
      <c r="AB102" t="s">
        <v>30</v>
      </c>
      <c r="AC102" t="s">
        <v>32</v>
      </c>
      <c r="AD102">
        <v>1242122</v>
      </c>
      <c r="AE102">
        <v>0</v>
      </c>
      <c r="AF102">
        <v>0.30307499999999998</v>
      </c>
      <c r="AG102">
        <v>0.30307499999999998</v>
      </c>
      <c r="AH102">
        <v>303.07499999999999</v>
      </c>
      <c r="AI102">
        <f t="shared" si="6"/>
        <v>31.268295946367445</v>
      </c>
      <c r="AJ102" s="2"/>
      <c r="AN102">
        <v>48093</v>
      </c>
      <c r="AO102" t="s">
        <v>30</v>
      </c>
      <c r="AP102" t="s">
        <v>37</v>
      </c>
      <c r="AQ102">
        <v>11788552</v>
      </c>
      <c r="AR102">
        <v>3</v>
      </c>
      <c r="AS102">
        <v>4.0629270000000002</v>
      </c>
      <c r="AT102">
        <v>1.062927</v>
      </c>
      <c r="AU102">
        <v>1062.9269999999999</v>
      </c>
      <c r="AV102">
        <f t="shared" si="7"/>
        <v>84.614949248778387</v>
      </c>
      <c r="AW102" s="2"/>
    </row>
    <row r="103" spans="1:49">
      <c r="A103">
        <v>48195</v>
      </c>
      <c r="B103" t="s">
        <v>29</v>
      </c>
      <c r="C103" t="s">
        <v>36</v>
      </c>
      <c r="D103">
        <v>223994</v>
      </c>
      <c r="E103">
        <v>1</v>
      </c>
      <c r="F103">
        <v>1.1344639999999999</v>
      </c>
      <c r="G103">
        <v>0.134463999999999</v>
      </c>
      <c r="H103">
        <v>134.463999999999</v>
      </c>
      <c r="I103">
        <f t="shared" si="4"/>
        <v>12.709264923197475</v>
      </c>
      <c r="N103">
        <v>50198</v>
      </c>
      <c r="O103" t="s">
        <v>32</v>
      </c>
      <c r="P103" t="s">
        <v>35</v>
      </c>
      <c r="Q103">
        <v>4673058</v>
      </c>
      <c r="R103">
        <v>1.0000389999999999</v>
      </c>
      <c r="S103">
        <v>1.4069309999999999</v>
      </c>
      <c r="T103">
        <v>0.40689199999999998</v>
      </c>
      <c r="U103">
        <v>406.892</v>
      </c>
      <c r="V103">
        <f t="shared" si="5"/>
        <v>87.621784526149611</v>
      </c>
      <c r="AA103">
        <v>33995</v>
      </c>
      <c r="AB103" t="s">
        <v>30</v>
      </c>
      <c r="AC103" t="s">
        <v>32</v>
      </c>
      <c r="AD103">
        <v>11542376</v>
      </c>
      <c r="AE103">
        <v>1</v>
      </c>
      <c r="AF103">
        <v>3.7390699999999999</v>
      </c>
      <c r="AG103">
        <v>2.7390699999999999</v>
      </c>
      <c r="AH103">
        <v>2739.0699999999902</v>
      </c>
      <c r="AI103">
        <f t="shared" si="6"/>
        <v>32.150087559657685</v>
      </c>
      <c r="AJ103" s="2"/>
      <c r="AN103">
        <v>46655</v>
      </c>
      <c r="AO103" t="s">
        <v>26</v>
      </c>
      <c r="AP103" t="s">
        <v>36</v>
      </c>
      <c r="AQ103">
        <v>1096330</v>
      </c>
      <c r="AR103">
        <v>0</v>
      </c>
      <c r="AS103">
        <v>0.31807000000000002</v>
      </c>
      <c r="AT103">
        <v>0.31807000000000002</v>
      </c>
      <c r="AU103">
        <v>318.07</v>
      </c>
      <c r="AV103">
        <f t="shared" si="7"/>
        <v>26.297148761107028</v>
      </c>
      <c r="AW103" s="2"/>
    </row>
    <row r="104" spans="1:49">
      <c r="A104">
        <v>48259</v>
      </c>
      <c r="B104" t="s">
        <v>29</v>
      </c>
      <c r="C104" t="s">
        <v>36</v>
      </c>
      <c r="D104">
        <v>8532286</v>
      </c>
      <c r="E104">
        <v>2</v>
      </c>
      <c r="F104">
        <v>4.0504600000000002</v>
      </c>
      <c r="G104">
        <v>2.0504600000000002</v>
      </c>
      <c r="H104">
        <v>2050.46</v>
      </c>
      <c r="I104">
        <f t="shared" si="4"/>
        <v>31.74710852562885</v>
      </c>
      <c r="N104">
        <v>50197</v>
      </c>
      <c r="O104" t="s">
        <v>32</v>
      </c>
      <c r="P104" t="s">
        <v>35</v>
      </c>
      <c r="Q104">
        <v>1880536</v>
      </c>
      <c r="R104">
        <v>0</v>
      </c>
      <c r="S104">
        <v>0.14815800000000001</v>
      </c>
      <c r="T104">
        <v>0.14815800000000001</v>
      </c>
      <c r="U104">
        <v>148.15799999999999</v>
      </c>
      <c r="V104">
        <f t="shared" si="5"/>
        <v>96.838180012005765</v>
      </c>
      <c r="AA104">
        <v>58566</v>
      </c>
      <c r="AB104" t="s">
        <v>40</v>
      </c>
      <c r="AC104" t="s">
        <v>37</v>
      </c>
      <c r="AD104">
        <v>16900610</v>
      </c>
      <c r="AE104">
        <v>0</v>
      </c>
      <c r="AF104">
        <v>4.0379310000000004</v>
      </c>
      <c r="AG104">
        <v>4.0379310000000004</v>
      </c>
      <c r="AH104">
        <v>4037.931</v>
      </c>
      <c r="AI104">
        <f t="shared" si="6"/>
        <v>31.932547016972077</v>
      </c>
      <c r="AJ104" s="2"/>
      <c r="AN104">
        <v>46656</v>
      </c>
      <c r="AO104" t="s">
        <v>26</v>
      </c>
      <c r="AP104" t="s">
        <v>36</v>
      </c>
      <c r="AQ104">
        <v>2881894</v>
      </c>
      <c r="AR104">
        <v>1</v>
      </c>
      <c r="AS104">
        <v>1.3020700000000001</v>
      </c>
      <c r="AT104">
        <v>0.30207000000000001</v>
      </c>
      <c r="AU104">
        <v>302.07</v>
      </c>
      <c r="AV104">
        <f t="shared" si="7"/>
        <v>72.788116407594885</v>
      </c>
      <c r="AW104" s="2"/>
    </row>
    <row r="105" spans="1:49">
      <c r="A105">
        <v>50016</v>
      </c>
      <c r="B105" t="s">
        <v>30</v>
      </c>
      <c r="C105" t="s">
        <v>37</v>
      </c>
      <c r="D105">
        <v>945428</v>
      </c>
      <c r="E105">
        <v>0</v>
      </c>
      <c r="F105">
        <v>0.37893100000000002</v>
      </c>
      <c r="G105">
        <v>0.37893100000000002</v>
      </c>
      <c r="H105">
        <v>378.93099999999998</v>
      </c>
      <c r="I105">
        <f t="shared" si="4"/>
        <v>19.035241806267173</v>
      </c>
      <c r="N105">
        <v>50198</v>
      </c>
      <c r="O105" t="s">
        <v>32</v>
      </c>
      <c r="P105" t="s">
        <v>35</v>
      </c>
      <c r="Q105">
        <v>4672680</v>
      </c>
      <c r="R105">
        <v>1</v>
      </c>
      <c r="S105">
        <v>1.3673999999999999</v>
      </c>
      <c r="T105">
        <v>0.36739999999999901</v>
      </c>
      <c r="U105">
        <v>367.4</v>
      </c>
      <c r="V105">
        <f t="shared" si="5"/>
        <v>97.032442129235861</v>
      </c>
      <c r="AA105">
        <v>58566</v>
      </c>
      <c r="AB105" t="s">
        <v>40</v>
      </c>
      <c r="AC105" t="s">
        <v>37</v>
      </c>
      <c r="AD105">
        <v>16900548</v>
      </c>
      <c r="AE105">
        <v>0</v>
      </c>
      <c r="AF105">
        <v>3.998075</v>
      </c>
      <c r="AG105">
        <v>3.998075</v>
      </c>
      <c r="AH105">
        <v>3998.0749999999998</v>
      </c>
      <c r="AI105">
        <f t="shared" si="6"/>
        <v>32.250757798772689</v>
      </c>
      <c r="AJ105" s="2"/>
      <c r="AN105">
        <v>46657</v>
      </c>
      <c r="AO105" t="s">
        <v>26</v>
      </c>
      <c r="AP105" t="s">
        <v>36</v>
      </c>
      <c r="AQ105">
        <v>6554818</v>
      </c>
      <c r="AR105">
        <v>2</v>
      </c>
      <c r="AS105">
        <v>2.5940699999999999</v>
      </c>
      <c r="AT105">
        <v>0.59406999999999899</v>
      </c>
      <c r="AU105">
        <v>594.06999999999903</v>
      </c>
      <c r="AV105">
        <f t="shared" si="7"/>
        <v>84.180807989865073</v>
      </c>
      <c r="AW105" s="2"/>
    </row>
    <row r="106" spans="1:49">
      <c r="A106">
        <v>50017</v>
      </c>
      <c r="B106" t="s">
        <v>30</v>
      </c>
      <c r="C106" t="s">
        <v>37</v>
      </c>
      <c r="D106">
        <v>543438</v>
      </c>
      <c r="E106">
        <v>1</v>
      </c>
      <c r="F106">
        <v>1.134927</v>
      </c>
      <c r="G106">
        <v>0.13492699999999999</v>
      </c>
      <c r="H106">
        <v>134.92699999999999</v>
      </c>
      <c r="I106">
        <f t="shared" si="4"/>
        <v>30.728489518579956</v>
      </c>
      <c r="AA106">
        <v>51940</v>
      </c>
      <c r="AB106" t="s">
        <v>27</v>
      </c>
      <c r="AC106" t="s">
        <v>35</v>
      </c>
      <c r="AD106">
        <v>1057024</v>
      </c>
      <c r="AE106">
        <v>0</v>
      </c>
      <c r="AF106">
        <v>0.25992700000000002</v>
      </c>
      <c r="AG106">
        <v>0.25992700000000002</v>
      </c>
      <c r="AH106">
        <v>259.92700000000002</v>
      </c>
      <c r="AI106">
        <f t="shared" si="6"/>
        <v>31.025838504657074</v>
      </c>
      <c r="AJ106" s="2"/>
      <c r="AN106">
        <v>46658</v>
      </c>
      <c r="AO106" t="s">
        <v>26</v>
      </c>
      <c r="AP106" t="s">
        <v>36</v>
      </c>
      <c r="AQ106">
        <v>2347850</v>
      </c>
      <c r="AR106">
        <v>3</v>
      </c>
      <c r="AS106">
        <v>3.26607</v>
      </c>
      <c r="AT106">
        <v>0.26606999999999997</v>
      </c>
      <c r="AU106">
        <v>266.07</v>
      </c>
      <c r="AV106">
        <f t="shared" si="7"/>
        <v>67.323162890199242</v>
      </c>
      <c r="AW106" s="2"/>
    </row>
    <row r="107" spans="1:49">
      <c r="A107">
        <v>50018</v>
      </c>
      <c r="B107" t="s">
        <v>30</v>
      </c>
      <c r="C107" t="s">
        <v>37</v>
      </c>
      <c r="D107">
        <v>2910610</v>
      </c>
      <c r="E107">
        <v>2</v>
      </c>
      <c r="F107">
        <v>4.0509269999999997</v>
      </c>
      <c r="G107">
        <v>2.05092699999999</v>
      </c>
      <c r="H107">
        <v>2050.9269999999901</v>
      </c>
      <c r="I107">
        <f t="shared" si="4"/>
        <v>10.82739269442631</v>
      </c>
      <c r="AA107">
        <v>51941</v>
      </c>
      <c r="AB107" t="s">
        <v>27</v>
      </c>
      <c r="AC107" t="s">
        <v>35</v>
      </c>
      <c r="AD107">
        <v>4442000</v>
      </c>
      <c r="AE107">
        <v>1</v>
      </c>
      <c r="AF107">
        <v>2.0679270000000001</v>
      </c>
      <c r="AG107">
        <v>1.0679270000000001</v>
      </c>
      <c r="AH107">
        <v>1067.9269999999999</v>
      </c>
      <c r="AI107">
        <f t="shared" si="6"/>
        <v>31.73416395297853</v>
      </c>
      <c r="AJ107" s="2"/>
      <c r="AN107">
        <v>51940</v>
      </c>
      <c r="AO107" t="s">
        <v>27</v>
      </c>
      <c r="AP107" t="s">
        <v>35</v>
      </c>
      <c r="AQ107">
        <v>1174710</v>
      </c>
      <c r="AR107">
        <v>0</v>
      </c>
      <c r="AS107">
        <v>0.21593100000000001</v>
      </c>
      <c r="AT107">
        <v>0.21593100000000001</v>
      </c>
      <c r="AU107">
        <v>215.93100000000001</v>
      </c>
      <c r="AV107">
        <f t="shared" si="7"/>
        <v>41.50550893482032</v>
      </c>
      <c r="AW107" s="2"/>
    </row>
    <row r="108" spans="1:49">
      <c r="A108">
        <v>45861</v>
      </c>
      <c r="B108" t="s">
        <v>26</v>
      </c>
      <c r="C108" t="s">
        <v>34</v>
      </c>
      <c r="D108">
        <v>608540</v>
      </c>
      <c r="E108">
        <v>0</v>
      </c>
      <c r="F108">
        <v>0.19754099999999999</v>
      </c>
      <c r="G108">
        <v>0.19754099999999999</v>
      </c>
      <c r="H108">
        <v>197.541</v>
      </c>
      <c r="I108">
        <f t="shared" si="4"/>
        <v>23.502927230533789</v>
      </c>
      <c r="AA108">
        <v>51942</v>
      </c>
      <c r="AB108" t="s">
        <v>27</v>
      </c>
      <c r="AC108" t="s">
        <v>35</v>
      </c>
      <c r="AD108">
        <v>3083306</v>
      </c>
      <c r="AE108">
        <v>2</v>
      </c>
      <c r="AF108">
        <v>2.7479269999999998</v>
      </c>
      <c r="AG108">
        <v>0.74792699999999901</v>
      </c>
      <c r="AH108">
        <v>747.926999999999</v>
      </c>
      <c r="AI108">
        <f t="shared" si="6"/>
        <v>31.451943751957533</v>
      </c>
      <c r="AJ108" s="2"/>
      <c r="AN108">
        <v>51941</v>
      </c>
      <c r="AO108" t="s">
        <v>27</v>
      </c>
      <c r="AP108" t="s">
        <v>35</v>
      </c>
      <c r="AQ108">
        <v>3053592</v>
      </c>
      <c r="AR108">
        <v>1</v>
      </c>
      <c r="AS108">
        <v>1.3199270000000001</v>
      </c>
      <c r="AT108">
        <v>0.31992700000000002</v>
      </c>
      <c r="AU108">
        <v>319.92700000000002</v>
      </c>
      <c r="AV108">
        <f t="shared" si="7"/>
        <v>72.819918623525822</v>
      </c>
      <c r="AW108" s="2"/>
    </row>
    <row r="109" spans="1:49">
      <c r="A109">
        <v>48332</v>
      </c>
      <c r="B109" t="s">
        <v>26</v>
      </c>
      <c r="C109" t="s">
        <v>34</v>
      </c>
      <c r="D109">
        <v>239044</v>
      </c>
      <c r="E109">
        <v>0.99993799999999999</v>
      </c>
      <c r="F109">
        <v>1.1455409999999999</v>
      </c>
      <c r="G109">
        <v>0.14560299999999901</v>
      </c>
      <c r="H109">
        <v>145.60299999999901</v>
      </c>
      <c r="I109">
        <f t="shared" si="4"/>
        <v>12.52557286819734</v>
      </c>
      <c r="AA109">
        <v>51943</v>
      </c>
      <c r="AB109" t="s">
        <v>27</v>
      </c>
      <c r="AC109" t="s">
        <v>35</v>
      </c>
      <c r="AD109">
        <v>4414510</v>
      </c>
      <c r="AE109">
        <v>3</v>
      </c>
      <c r="AF109">
        <v>4.0599270000000001</v>
      </c>
      <c r="AG109">
        <v>1.0599270000000001</v>
      </c>
      <c r="AH109">
        <v>1059.9269999999999</v>
      </c>
      <c r="AI109">
        <f t="shared" si="6"/>
        <v>31.77580951532364</v>
      </c>
      <c r="AJ109" s="2"/>
      <c r="AN109">
        <v>51942</v>
      </c>
      <c r="AO109" t="s">
        <v>27</v>
      </c>
      <c r="AP109" t="s">
        <v>35</v>
      </c>
      <c r="AQ109">
        <v>4106654</v>
      </c>
      <c r="AR109">
        <v>2</v>
      </c>
      <c r="AS109">
        <v>2.4119269999999999</v>
      </c>
      <c r="AT109">
        <v>0.41192699999999899</v>
      </c>
      <c r="AU109">
        <v>411.926999999999</v>
      </c>
      <c r="AV109">
        <f t="shared" si="7"/>
        <v>76.060281480301157</v>
      </c>
      <c r="AW109" s="2"/>
    </row>
    <row r="110" spans="1:49">
      <c r="A110">
        <v>59331</v>
      </c>
      <c r="B110" t="s">
        <v>26</v>
      </c>
      <c r="C110" t="s">
        <v>34</v>
      </c>
      <c r="D110">
        <v>502710</v>
      </c>
      <c r="E110">
        <v>1.999938</v>
      </c>
      <c r="F110">
        <v>2.253546</v>
      </c>
      <c r="G110">
        <v>0.253608</v>
      </c>
      <c r="H110">
        <v>253.608</v>
      </c>
      <c r="I110">
        <f t="shared" si="4"/>
        <v>15.123233197709407</v>
      </c>
      <c r="AA110">
        <v>33994</v>
      </c>
      <c r="AB110" t="s">
        <v>30</v>
      </c>
      <c r="AC110" t="s">
        <v>32</v>
      </c>
      <c r="AD110">
        <v>1242184</v>
      </c>
      <c r="AE110">
        <v>0</v>
      </c>
      <c r="AF110">
        <v>0.34293099999999999</v>
      </c>
      <c r="AG110">
        <v>0.34293099999999999</v>
      </c>
      <c r="AH110">
        <v>342.93099999999998</v>
      </c>
      <c r="AI110">
        <f t="shared" si="6"/>
        <v>27.635622957406156</v>
      </c>
      <c r="AJ110" s="2"/>
      <c r="AN110">
        <v>51943</v>
      </c>
      <c r="AO110" t="s">
        <v>27</v>
      </c>
      <c r="AP110" t="s">
        <v>35</v>
      </c>
      <c r="AQ110">
        <v>2281864</v>
      </c>
      <c r="AR110">
        <v>3</v>
      </c>
      <c r="AS110">
        <v>3.2679269999999998</v>
      </c>
      <c r="AT110">
        <v>0.26792699999999903</v>
      </c>
      <c r="AU110">
        <v>267.926999999999</v>
      </c>
      <c r="AV110">
        <f t="shared" si="7"/>
        <v>64.977552552211293</v>
      </c>
      <c r="AW110" s="2"/>
    </row>
    <row r="111" spans="1:49">
      <c r="A111">
        <v>54387</v>
      </c>
      <c r="B111" t="s">
        <v>26</v>
      </c>
      <c r="C111" t="s">
        <v>34</v>
      </c>
      <c r="D111">
        <v>610124</v>
      </c>
      <c r="E111">
        <v>2.9999380000000002</v>
      </c>
      <c r="F111">
        <v>3.173546</v>
      </c>
      <c r="G111">
        <v>0.17360799999999901</v>
      </c>
      <c r="H111">
        <v>173.60799999999901</v>
      </c>
      <c r="I111">
        <f t="shared" si="4"/>
        <v>26.812570325010377</v>
      </c>
      <c r="AA111">
        <v>33995</v>
      </c>
      <c r="AB111" t="s">
        <v>30</v>
      </c>
      <c r="AC111" t="s">
        <v>32</v>
      </c>
      <c r="AD111">
        <v>11542376</v>
      </c>
      <c r="AE111">
        <v>1</v>
      </c>
      <c r="AF111">
        <v>3.7389269999999999</v>
      </c>
      <c r="AG111">
        <v>2.7389269999999999</v>
      </c>
      <c r="AH111">
        <v>2738.9269999999901</v>
      </c>
      <c r="AI111">
        <f t="shared" si="6"/>
        <v>32.151766123022469</v>
      </c>
      <c r="AJ111" s="2"/>
      <c r="AN111">
        <v>50941</v>
      </c>
      <c r="AO111" t="s">
        <v>25</v>
      </c>
      <c r="AP111" t="s">
        <v>26</v>
      </c>
      <c r="AQ111">
        <v>2013040</v>
      </c>
      <c r="AR111">
        <v>0.99999899999999997</v>
      </c>
      <c r="AS111">
        <v>1.3320689999999999</v>
      </c>
      <c r="AT111">
        <v>0.33206999999999998</v>
      </c>
      <c r="AU111">
        <v>332.07</v>
      </c>
      <c r="AV111">
        <f t="shared" si="7"/>
        <v>46.25011704516367</v>
      </c>
      <c r="AW111" s="2"/>
    </row>
    <row r="112" spans="1:49">
      <c r="A112">
        <v>40313</v>
      </c>
      <c r="B112" t="s">
        <v>40</v>
      </c>
      <c r="C112" t="s">
        <v>28</v>
      </c>
      <c r="D112">
        <v>1040588</v>
      </c>
      <c r="E112">
        <v>0</v>
      </c>
      <c r="F112">
        <v>0.198075</v>
      </c>
      <c r="G112">
        <v>0.198075</v>
      </c>
      <c r="H112">
        <v>198.07499999999999</v>
      </c>
      <c r="I112">
        <f t="shared" si="4"/>
        <v>40.081062206156126</v>
      </c>
      <c r="AA112">
        <v>39558</v>
      </c>
      <c r="AB112" t="s">
        <v>25</v>
      </c>
      <c r="AC112" t="s">
        <v>36</v>
      </c>
      <c r="AD112">
        <v>3885402</v>
      </c>
      <c r="AE112">
        <v>0</v>
      </c>
      <c r="AF112">
        <v>1.1449739999999999</v>
      </c>
      <c r="AG112">
        <v>1.1449739999999999</v>
      </c>
      <c r="AH112">
        <v>1144.9739999999999</v>
      </c>
      <c r="AI112">
        <f t="shared" si="6"/>
        <v>25.889902103024014</v>
      </c>
      <c r="AJ112" s="2"/>
      <c r="AN112">
        <v>50942</v>
      </c>
      <c r="AO112" t="s">
        <v>25</v>
      </c>
      <c r="AP112" t="s">
        <v>26</v>
      </c>
      <c r="AQ112">
        <v>2784970</v>
      </c>
      <c r="AR112">
        <v>1.9999990000000001</v>
      </c>
      <c r="AS112">
        <v>2.5320689999999999</v>
      </c>
      <c r="AT112">
        <v>0.53206999999999904</v>
      </c>
      <c r="AU112">
        <v>532.06999999999903</v>
      </c>
      <c r="AV112">
        <f t="shared" si="7"/>
        <v>39.933908861043378</v>
      </c>
      <c r="AW112" s="2"/>
    </row>
    <row r="113" spans="1:49">
      <c r="A113">
        <v>40314</v>
      </c>
      <c r="B113" t="s">
        <v>40</v>
      </c>
      <c r="C113" t="s">
        <v>28</v>
      </c>
      <c r="D113">
        <v>488824</v>
      </c>
      <c r="E113">
        <v>1</v>
      </c>
      <c r="F113">
        <v>1.158075</v>
      </c>
      <c r="G113">
        <v>0.15807499999999899</v>
      </c>
      <c r="H113">
        <v>158.07499999999899</v>
      </c>
      <c r="I113">
        <f t="shared" si="4"/>
        <v>23.592795523288146</v>
      </c>
      <c r="AA113">
        <v>43021</v>
      </c>
      <c r="AB113" t="s">
        <v>29</v>
      </c>
      <c r="AC113" t="s">
        <v>25</v>
      </c>
      <c r="AD113">
        <v>265544</v>
      </c>
      <c r="AE113">
        <v>1.073E-3</v>
      </c>
      <c r="AF113">
        <v>1.9319999999999999</v>
      </c>
      <c r="AG113">
        <v>1.9309269999999901</v>
      </c>
      <c r="AH113">
        <v>1930.9269999999999</v>
      </c>
      <c r="AI113">
        <f t="shared" si="6"/>
        <v>1.0492058692049209</v>
      </c>
      <c r="AJ113" s="2"/>
      <c r="AN113">
        <v>50943</v>
      </c>
      <c r="AO113" t="s">
        <v>25</v>
      </c>
      <c r="AP113" t="s">
        <v>26</v>
      </c>
      <c r="AQ113">
        <v>2050608</v>
      </c>
      <c r="AR113">
        <v>2.9999989999999999</v>
      </c>
      <c r="AS113">
        <v>3.3160690000000002</v>
      </c>
      <c r="AT113">
        <v>0.31607000000000002</v>
      </c>
      <c r="AU113">
        <v>316.07</v>
      </c>
      <c r="AV113">
        <f t="shared" si="7"/>
        <v>49.498204388070683</v>
      </c>
      <c r="AW113" s="2"/>
    </row>
    <row r="114" spans="1:49">
      <c r="A114">
        <v>40315</v>
      </c>
      <c r="B114" t="s">
        <v>40</v>
      </c>
      <c r="C114" t="s">
        <v>28</v>
      </c>
      <c r="D114">
        <v>972114</v>
      </c>
      <c r="E114">
        <v>2</v>
      </c>
      <c r="F114">
        <v>2.2540749999999998</v>
      </c>
      <c r="G114">
        <v>0.254074999999999</v>
      </c>
      <c r="H114">
        <v>254.07499999999899</v>
      </c>
      <c r="I114">
        <f t="shared" si="4"/>
        <v>29.190755624723376</v>
      </c>
      <c r="AA114">
        <v>39560</v>
      </c>
      <c r="AB114" t="s">
        <v>25</v>
      </c>
      <c r="AC114" t="s">
        <v>36</v>
      </c>
      <c r="AD114">
        <v>2818818</v>
      </c>
      <c r="AE114">
        <v>1.9999990000000001</v>
      </c>
      <c r="AF114">
        <v>2.3081990000000001</v>
      </c>
      <c r="AG114">
        <v>0.30819999999999997</v>
      </c>
      <c r="AH114">
        <v>308.2</v>
      </c>
      <c r="AI114">
        <f t="shared" si="6"/>
        <v>69.778957280301952</v>
      </c>
      <c r="AJ114" s="2"/>
      <c r="AN114">
        <v>50944</v>
      </c>
      <c r="AO114" t="s">
        <v>25</v>
      </c>
      <c r="AP114" t="s">
        <v>26</v>
      </c>
      <c r="AQ114">
        <v>10817560</v>
      </c>
      <c r="AR114">
        <v>3.9999989999999999</v>
      </c>
      <c r="AS114">
        <v>5.0680690000000004</v>
      </c>
      <c r="AT114">
        <v>1.0680700000000001</v>
      </c>
      <c r="AU114">
        <v>1068.07</v>
      </c>
      <c r="AV114">
        <f t="shared" si="7"/>
        <v>77.271558142695469</v>
      </c>
      <c r="AW114" s="2"/>
    </row>
    <row r="115" spans="1:49">
      <c r="A115">
        <v>40316</v>
      </c>
      <c r="B115" t="s">
        <v>40</v>
      </c>
      <c r="C115" t="s">
        <v>28</v>
      </c>
      <c r="D115">
        <v>864176</v>
      </c>
      <c r="E115">
        <v>3</v>
      </c>
      <c r="F115">
        <v>3.1700699999999999</v>
      </c>
      <c r="G115">
        <v>0.170069999999999</v>
      </c>
      <c r="H115">
        <v>170.069999999999</v>
      </c>
      <c r="I115">
        <f t="shared" si="4"/>
        <v>38.767211433160099</v>
      </c>
      <c r="AA115">
        <v>39561</v>
      </c>
      <c r="AB115" t="s">
        <v>25</v>
      </c>
      <c r="AC115" t="s">
        <v>36</v>
      </c>
      <c r="AD115">
        <v>1949862</v>
      </c>
      <c r="AE115">
        <v>2.9999989999999999</v>
      </c>
      <c r="AF115">
        <v>3.2280690000000001</v>
      </c>
      <c r="AG115">
        <v>0.22806999999999999</v>
      </c>
      <c r="AH115">
        <v>228.07</v>
      </c>
      <c r="AI115">
        <f t="shared" si="6"/>
        <v>65.226757046048093</v>
      </c>
      <c r="AJ115" s="2"/>
      <c r="AN115">
        <v>48090</v>
      </c>
      <c r="AO115" t="s">
        <v>30</v>
      </c>
      <c r="AP115" t="s">
        <v>37</v>
      </c>
      <c r="AQ115">
        <v>930526</v>
      </c>
      <c r="AR115">
        <v>0</v>
      </c>
      <c r="AS115">
        <v>0.255075</v>
      </c>
      <c r="AT115">
        <v>0.255075</v>
      </c>
      <c r="AU115">
        <v>255.07499999999999</v>
      </c>
      <c r="AV115">
        <f t="shared" si="7"/>
        <v>27.832402138923602</v>
      </c>
      <c r="AW115" s="2"/>
    </row>
    <row r="116" spans="1:49">
      <c r="A116">
        <v>45861</v>
      </c>
      <c r="B116" t="s">
        <v>26</v>
      </c>
      <c r="C116" t="s">
        <v>34</v>
      </c>
      <c r="D116">
        <v>608540</v>
      </c>
      <c r="E116">
        <v>0</v>
      </c>
      <c r="F116">
        <v>0.19739899999999999</v>
      </c>
      <c r="G116">
        <v>0.19739899999999999</v>
      </c>
      <c r="H116">
        <v>197.399</v>
      </c>
      <c r="I116">
        <f t="shared" si="4"/>
        <v>23.519834183794625</v>
      </c>
      <c r="AA116">
        <v>39562</v>
      </c>
      <c r="AB116" t="s">
        <v>25</v>
      </c>
      <c r="AC116" t="s">
        <v>36</v>
      </c>
      <c r="AD116">
        <v>2091692</v>
      </c>
      <c r="AE116">
        <v>3.9999989999999999</v>
      </c>
      <c r="AF116">
        <v>4.2000690000000001</v>
      </c>
      <c r="AG116">
        <v>0.20007</v>
      </c>
      <c r="AH116">
        <v>200.07</v>
      </c>
      <c r="AI116">
        <f t="shared" si="6"/>
        <v>79.763800199227148</v>
      </c>
      <c r="AJ116" s="2"/>
      <c r="AN116">
        <v>48091</v>
      </c>
      <c r="AO116" t="s">
        <v>30</v>
      </c>
      <c r="AP116" t="s">
        <v>37</v>
      </c>
      <c r="AQ116">
        <v>3817602</v>
      </c>
      <c r="AR116">
        <v>1</v>
      </c>
      <c r="AS116">
        <v>1.38307</v>
      </c>
      <c r="AT116">
        <v>0.38307000000000002</v>
      </c>
      <c r="AU116">
        <v>383.07</v>
      </c>
      <c r="AV116">
        <f t="shared" si="7"/>
        <v>76.033079649382785</v>
      </c>
      <c r="AW116" s="2"/>
    </row>
    <row r="117" spans="1:49">
      <c r="A117">
        <v>48332</v>
      </c>
      <c r="B117" t="s">
        <v>26</v>
      </c>
      <c r="C117" t="s">
        <v>34</v>
      </c>
      <c r="D117">
        <v>234538</v>
      </c>
      <c r="E117">
        <v>0.99993900000000002</v>
      </c>
      <c r="F117">
        <v>1.1453990000000001</v>
      </c>
      <c r="G117">
        <v>0.14546000000000001</v>
      </c>
      <c r="H117">
        <v>145.46</v>
      </c>
      <c r="I117">
        <f t="shared" si="4"/>
        <v>12.301546367182128</v>
      </c>
      <c r="AA117">
        <v>44237</v>
      </c>
      <c r="AB117" t="s">
        <v>27</v>
      </c>
      <c r="AC117" t="s">
        <v>37</v>
      </c>
      <c r="AD117">
        <v>11889870</v>
      </c>
      <c r="AE117">
        <v>0</v>
      </c>
      <c r="AF117">
        <v>1.183603</v>
      </c>
      <c r="AG117">
        <v>1.183603</v>
      </c>
      <c r="AH117">
        <v>1183.6030000000001</v>
      </c>
      <c r="AI117">
        <f t="shared" si="6"/>
        <v>76.640992930292882</v>
      </c>
      <c r="AJ117" s="2"/>
      <c r="AN117">
        <v>48092</v>
      </c>
      <c r="AO117" t="s">
        <v>30</v>
      </c>
      <c r="AP117" t="s">
        <v>37</v>
      </c>
      <c r="AQ117">
        <v>23090930</v>
      </c>
      <c r="AR117">
        <v>2</v>
      </c>
      <c r="AS117">
        <v>3.9790700000000001</v>
      </c>
      <c r="AT117">
        <v>1.9790700000000001</v>
      </c>
      <c r="AU117">
        <v>1979.07</v>
      </c>
      <c r="AV117">
        <f t="shared" si="7"/>
        <v>89.016464836249639</v>
      </c>
      <c r="AW117" s="2"/>
    </row>
    <row r="118" spans="1:49">
      <c r="A118">
        <v>59331</v>
      </c>
      <c r="B118" t="s">
        <v>26</v>
      </c>
      <c r="C118" t="s">
        <v>34</v>
      </c>
      <c r="D118">
        <v>502710</v>
      </c>
      <c r="E118">
        <v>1.9999389999999999</v>
      </c>
      <c r="F118">
        <v>2.253403</v>
      </c>
      <c r="G118">
        <v>0.25346400000000002</v>
      </c>
      <c r="H118">
        <v>253.464</v>
      </c>
      <c r="I118">
        <f t="shared" si="4"/>
        <v>15.131825130214498</v>
      </c>
      <c r="AA118">
        <v>44086</v>
      </c>
      <c r="AB118" t="s">
        <v>40</v>
      </c>
      <c r="AC118" t="s">
        <v>31</v>
      </c>
      <c r="AD118">
        <v>948496</v>
      </c>
      <c r="AE118">
        <v>0</v>
      </c>
      <c r="AF118">
        <v>0.26993099999999998</v>
      </c>
      <c r="AG118">
        <v>0.26993099999999998</v>
      </c>
      <c r="AH118">
        <v>269.93099999999998</v>
      </c>
      <c r="AI118">
        <f t="shared" si="6"/>
        <v>26.808518455873912</v>
      </c>
      <c r="AJ118" s="2"/>
      <c r="AN118">
        <v>46655</v>
      </c>
      <c r="AO118" t="s">
        <v>26</v>
      </c>
      <c r="AP118" t="s">
        <v>36</v>
      </c>
      <c r="AQ118">
        <v>1061818</v>
      </c>
      <c r="AR118">
        <v>7.5600000000000005E-4</v>
      </c>
      <c r="AS118">
        <v>0.174146</v>
      </c>
      <c r="AT118">
        <v>0.17338999999999999</v>
      </c>
      <c r="AU118">
        <v>173.39</v>
      </c>
      <c r="AV118">
        <f t="shared" si="7"/>
        <v>46.721428239130354</v>
      </c>
      <c r="AW118" s="2"/>
    </row>
    <row r="119" spans="1:49">
      <c r="A119">
        <v>54387</v>
      </c>
      <c r="B119" t="s">
        <v>26</v>
      </c>
      <c r="C119" t="s">
        <v>34</v>
      </c>
      <c r="D119">
        <v>610124</v>
      </c>
      <c r="E119">
        <v>2.9999389999999999</v>
      </c>
      <c r="F119">
        <v>3.173403</v>
      </c>
      <c r="G119">
        <v>0.17346400000000001</v>
      </c>
      <c r="H119">
        <v>173.464</v>
      </c>
      <c r="I119">
        <f t="shared" si="4"/>
        <v>26.834828604115984</v>
      </c>
      <c r="AA119">
        <v>44087</v>
      </c>
      <c r="AB119" t="s">
        <v>40</v>
      </c>
      <c r="AC119" t="s">
        <v>31</v>
      </c>
      <c r="AD119">
        <v>3450386</v>
      </c>
      <c r="AE119">
        <v>1</v>
      </c>
      <c r="AF119">
        <v>1.793927</v>
      </c>
      <c r="AG119">
        <v>0.79392700000000005</v>
      </c>
      <c r="AH119">
        <v>793.92700000000002</v>
      </c>
      <c r="AI119">
        <f t="shared" si="6"/>
        <v>33.1571493085656</v>
      </c>
      <c r="AJ119" s="2"/>
      <c r="AN119">
        <v>46656</v>
      </c>
      <c r="AO119" t="s">
        <v>26</v>
      </c>
      <c r="AP119" t="s">
        <v>36</v>
      </c>
      <c r="AQ119">
        <v>2801574</v>
      </c>
      <c r="AR119">
        <v>1.0005329999999999</v>
      </c>
      <c r="AS119">
        <v>1.2744599999999999</v>
      </c>
      <c r="AT119">
        <v>0.27392699999999998</v>
      </c>
      <c r="AU119">
        <v>273.92700000000002</v>
      </c>
      <c r="AV119">
        <f t="shared" si="7"/>
        <v>78.029231709514519</v>
      </c>
      <c r="AW119" s="2"/>
    </row>
    <row r="120" spans="1:49">
      <c r="A120">
        <v>40313</v>
      </c>
      <c r="B120" t="s">
        <v>40</v>
      </c>
      <c r="C120" t="s">
        <v>28</v>
      </c>
      <c r="D120">
        <v>1040588</v>
      </c>
      <c r="E120">
        <v>0</v>
      </c>
      <c r="F120">
        <v>0.197879</v>
      </c>
      <c r="G120">
        <v>0.197879</v>
      </c>
      <c r="H120">
        <v>197.87899999999999</v>
      </c>
      <c r="I120">
        <f t="shared" si="4"/>
        <v>40.120762670542987</v>
      </c>
      <c r="AA120">
        <v>44088</v>
      </c>
      <c r="AB120" t="s">
        <v>40</v>
      </c>
      <c r="AC120" t="s">
        <v>31</v>
      </c>
      <c r="AD120">
        <v>5985400</v>
      </c>
      <c r="AE120">
        <v>2</v>
      </c>
      <c r="AF120">
        <v>3.3939270000000001</v>
      </c>
      <c r="AG120">
        <v>1.3939269999999999</v>
      </c>
      <c r="AH120">
        <v>1393.9269999999999</v>
      </c>
      <c r="AI120">
        <f t="shared" si="6"/>
        <v>32.759949428731744</v>
      </c>
      <c r="AJ120" s="2"/>
      <c r="AN120">
        <v>46657</v>
      </c>
      <c r="AO120" t="s">
        <v>26</v>
      </c>
      <c r="AP120" t="s">
        <v>36</v>
      </c>
      <c r="AQ120">
        <v>4600552</v>
      </c>
      <c r="AR120">
        <v>2.0005639999999998</v>
      </c>
      <c r="AS120">
        <v>2.40246</v>
      </c>
      <c r="AT120">
        <v>0.40189599999999998</v>
      </c>
      <c r="AU120">
        <v>401.89600000000002</v>
      </c>
      <c r="AV120">
        <f t="shared" si="7"/>
        <v>87.334599671385746</v>
      </c>
      <c r="AW120" s="2"/>
    </row>
    <row r="121" spans="1:49">
      <c r="A121">
        <v>40314</v>
      </c>
      <c r="B121" t="s">
        <v>40</v>
      </c>
      <c r="C121" t="s">
        <v>28</v>
      </c>
      <c r="D121">
        <v>488824</v>
      </c>
      <c r="E121">
        <v>0.99994799999999995</v>
      </c>
      <c r="F121">
        <v>1.1578790000000001</v>
      </c>
      <c r="G121">
        <v>0.15793099999999999</v>
      </c>
      <c r="H121">
        <v>157.93100000000001</v>
      </c>
      <c r="I121">
        <f t="shared" si="4"/>
        <v>23.614307212287329</v>
      </c>
      <c r="AA121">
        <v>43021</v>
      </c>
      <c r="AB121" t="s">
        <v>29</v>
      </c>
      <c r="AC121" t="s">
        <v>25</v>
      </c>
      <c r="AD121">
        <v>265544</v>
      </c>
      <c r="AE121">
        <v>0</v>
      </c>
      <c r="AF121">
        <v>1.9310700000000001</v>
      </c>
      <c r="AG121">
        <v>1.9310700000000001</v>
      </c>
      <c r="AH121">
        <v>1931.07</v>
      </c>
      <c r="AI121">
        <f t="shared" si="6"/>
        <v>1.049128173192194</v>
      </c>
      <c r="AJ121" s="2"/>
      <c r="AN121">
        <v>46658</v>
      </c>
      <c r="AO121" t="s">
        <v>26</v>
      </c>
      <c r="AP121" t="s">
        <v>36</v>
      </c>
      <c r="AQ121">
        <v>2151114</v>
      </c>
      <c r="AR121">
        <v>3.0005639999999998</v>
      </c>
      <c r="AS121">
        <v>3.2464599999999999</v>
      </c>
      <c r="AT121">
        <v>0.245896</v>
      </c>
      <c r="AU121">
        <v>245.89599999999999</v>
      </c>
      <c r="AV121">
        <f t="shared" si="7"/>
        <v>66.742433336432128</v>
      </c>
      <c r="AW121" s="2"/>
    </row>
    <row r="122" spans="1:49">
      <c r="A122">
        <v>40315</v>
      </c>
      <c r="B122" t="s">
        <v>40</v>
      </c>
      <c r="C122" t="s">
        <v>28</v>
      </c>
      <c r="D122">
        <v>972114</v>
      </c>
      <c r="E122">
        <v>1.9999480000000001</v>
      </c>
      <c r="F122">
        <v>2.253879</v>
      </c>
      <c r="G122">
        <v>0.25393099999999902</v>
      </c>
      <c r="H122">
        <v>253.93099999999899</v>
      </c>
      <c r="I122">
        <f t="shared" si="4"/>
        <v>29.207309211366834</v>
      </c>
      <c r="AA122">
        <v>39558</v>
      </c>
      <c r="AB122" t="s">
        <v>25</v>
      </c>
      <c r="AC122" t="s">
        <v>36</v>
      </c>
      <c r="AD122">
        <v>3885402</v>
      </c>
      <c r="AE122">
        <v>0</v>
      </c>
      <c r="AF122">
        <v>1.1448309999999999</v>
      </c>
      <c r="AG122">
        <v>1.1448309999999999</v>
      </c>
      <c r="AH122">
        <v>1144.8309999999999</v>
      </c>
      <c r="AI122">
        <f t="shared" si="6"/>
        <v>25.893135991694681</v>
      </c>
      <c r="AJ122" s="2"/>
      <c r="AN122">
        <v>48090</v>
      </c>
      <c r="AO122" t="s">
        <v>30</v>
      </c>
      <c r="AP122" t="s">
        <v>37</v>
      </c>
      <c r="AQ122">
        <v>921514</v>
      </c>
      <c r="AR122">
        <v>0</v>
      </c>
      <c r="AS122">
        <v>0.25493100000000002</v>
      </c>
      <c r="AT122">
        <v>0.25493100000000002</v>
      </c>
      <c r="AU122">
        <v>254.93100000000001</v>
      </c>
      <c r="AV122">
        <f t="shared" si="7"/>
        <v>27.578418756723632</v>
      </c>
      <c r="AW122" s="2"/>
    </row>
    <row r="123" spans="1:49">
      <c r="A123">
        <v>40316</v>
      </c>
      <c r="B123" t="s">
        <v>40</v>
      </c>
      <c r="C123" t="s">
        <v>28</v>
      </c>
      <c r="D123">
        <v>864176</v>
      </c>
      <c r="E123">
        <v>2.9999479999999998</v>
      </c>
      <c r="F123">
        <v>3.1698750000000002</v>
      </c>
      <c r="G123">
        <v>0.16992699999999999</v>
      </c>
      <c r="H123">
        <v>169.92699999999999</v>
      </c>
      <c r="I123">
        <f t="shared" si="4"/>
        <v>38.799835508409494</v>
      </c>
      <c r="AA123">
        <v>39560</v>
      </c>
      <c r="AB123" t="s">
        <v>25</v>
      </c>
      <c r="AC123" t="s">
        <v>36</v>
      </c>
      <c r="AD123">
        <v>2818818</v>
      </c>
      <c r="AE123">
        <v>2</v>
      </c>
      <c r="AF123">
        <v>2.3079269999999998</v>
      </c>
      <c r="AG123">
        <v>0.30792699999999901</v>
      </c>
      <c r="AH123">
        <v>307.926999999999</v>
      </c>
      <c r="AI123">
        <f t="shared" si="6"/>
        <v>69.840821473235977</v>
      </c>
      <c r="AJ123" s="2"/>
      <c r="AN123">
        <v>48332</v>
      </c>
      <c r="AO123" t="s">
        <v>40</v>
      </c>
      <c r="AP123" t="s">
        <v>37</v>
      </c>
      <c r="AQ123">
        <v>971948</v>
      </c>
      <c r="AR123">
        <v>2.147E-3</v>
      </c>
      <c r="AS123">
        <v>0.21493100000000001</v>
      </c>
      <c r="AT123">
        <v>0.212784</v>
      </c>
      <c r="AU123">
        <v>212.78399999999999</v>
      </c>
      <c r="AV123">
        <f t="shared" si="7"/>
        <v>34.849306131379116</v>
      </c>
      <c r="AW123" s="2"/>
    </row>
    <row r="124" spans="1:49">
      <c r="A124">
        <v>49789</v>
      </c>
      <c r="B124" t="s">
        <v>25</v>
      </c>
      <c r="C124" t="s">
        <v>39</v>
      </c>
      <c r="D124">
        <v>385196</v>
      </c>
      <c r="E124">
        <v>0</v>
      </c>
      <c r="F124">
        <v>0.21546399999999999</v>
      </c>
      <c r="G124">
        <v>0.21546399999999999</v>
      </c>
      <c r="H124">
        <v>215.464</v>
      </c>
      <c r="I124">
        <f t="shared" si="4"/>
        <v>13.639458358980503</v>
      </c>
      <c r="AA124">
        <v>39561</v>
      </c>
      <c r="AB124" t="s">
        <v>25</v>
      </c>
      <c r="AC124" t="s">
        <v>36</v>
      </c>
      <c r="AD124">
        <v>1949800</v>
      </c>
      <c r="AE124">
        <v>3</v>
      </c>
      <c r="AF124">
        <v>3.2279270000000002</v>
      </c>
      <c r="AG124">
        <v>0.22792699999999999</v>
      </c>
      <c r="AH124">
        <v>227.92699999999999</v>
      </c>
      <c r="AI124">
        <f t="shared" si="6"/>
        <v>65.265604588448284</v>
      </c>
      <c r="AJ124" s="2"/>
      <c r="AN124">
        <v>48091</v>
      </c>
      <c r="AO124" t="s">
        <v>30</v>
      </c>
      <c r="AP124" t="s">
        <v>37</v>
      </c>
      <c r="AQ124">
        <v>3817602</v>
      </c>
      <c r="AR124">
        <v>1</v>
      </c>
      <c r="AS124">
        <v>1.382927</v>
      </c>
      <c r="AT124">
        <v>0.38292700000000002</v>
      </c>
      <c r="AU124">
        <v>382.92700000000002</v>
      </c>
      <c r="AV124">
        <f t="shared" si="7"/>
        <v>76.061473391244448</v>
      </c>
      <c r="AW124" s="2"/>
    </row>
    <row r="125" spans="1:49">
      <c r="A125">
        <v>46060</v>
      </c>
      <c r="B125" t="s">
        <v>25</v>
      </c>
      <c r="C125" t="s">
        <v>39</v>
      </c>
      <c r="D125">
        <v>377868</v>
      </c>
      <c r="E125">
        <v>1</v>
      </c>
      <c r="F125">
        <v>1.2594639999999999</v>
      </c>
      <c r="G125">
        <v>0.25946399999999897</v>
      </c>
      <c r="H125">
        <v>259.46399999999898</v>
      </c>
      <c r="I125">
        <f t="shared" si="4"/>
        <v>11.110998260777551</v>
      </c>
      <c r="AA125">
        <v>44086</v>
      </c>
      <c r="AB125" t="s">
        <v>40</v>
      </c>
      <c r="AC125" t="s">
        <v>31</v>
      </c>
      <c r="AD125">
        <v>948496</v>
      </c>
      <c r="AE125">
        <v>0</v>
      </c>
      <c r="AF125">
        <v>0.27007500000000001</v>
      </c>
      <c r="AG125">
        <v>0.27007500000000001</v>
      </c>
      <c r="AH125">
        <v>270.07499999999999</v>
      </c>
      <c r="AI125">
        <f t="shared" si="6"/>
        <v>26.794224549893549</v>
      </c>
      <c r="AJ125" s="2"/>
      <c r="AN125">
        <v>48092</v>
      </c>
      <c r="AO125" t="s">
        <v>30</v>
      </c>
      <c r="AP125" t="s">
        <v>37</v>
      </c>
      <c r="AQ125">
        <v>23072906</v>
      </c>
      <c r="AR125">
        <v>2</v>
      </c>
      <c r="AS125">
        <v>3.9789270000000001</v>
      </c>
      <c r="AT125">
        <v>1.9789270000000001</v>
      </c>
      <c r="AU125">
        <v>1978.9269999999999</v>
      </c>
      <c r="AV125">
        <f t="shared" si="7"/>
        <v>88.953409022387049</v>
      </c>
      <c r="AW125" s="2"/>
    </row>
    <row r="126" spans="1:49">
      <c r="A126">
        <v>41734</v>
      </c>
      <c r="B126" t="s">
        <v>25</v>
      </c>
      <c r="C126" t="s">
        <v>39</v>
      </c>
      <c r="D126">
        <v>336460</v>
      </c>
      <c r="E126">
        <v>2</v>
      </c>
      <c r="F126">
        <v>2.2834639999999999</v>
      </c>
      <c r="G126">
        <v>0.28346399999999899</v>
      </c>
      <c r="H126">
        <v>283.46399999999898</v>
      </c>
      <c r="I126">
        <f t="shared" si="4"/>
        <v>9.0557745744940608</v>
      </c>
      <c r="AA126">
        <v>44087</v>
      </c>
      <c r="AB126" t="s">
        <v>40</v>
      </c>
      <c r="AC126" t="s">
        <v>31</v>
      </c>
      <c r="AD126">
        <v>3450386</v>
      </c>
      <c r="AE126">
        <v>1</v>
      </c>
      <c r="AF126">
        <v>1.7940700000000001</v>
      </c>
      <c r="AG126">
        <v>0.79407000000000005</v>
      </c>
      <c r="AH126">
        <v>794.07</v>
      </c>
      <c r="AI126">
        <f t="shared" si="6"/>
        <v>33.151178207338852</v>
      </c>
      <c r="AJ126" s="2"/>
      <c r="AN126">
        <v>46655</v>
      </c>
      <c r="AO126" t="s">
        <v>26</v>
      </c>
      <c r="AP126" t="s">
        <v>36</v>
      </c>
      <c r="AQ126">
        <v>1061818</v>
      </c>
      <c r="AR126">
        <v>1.926E-3</v>
      </c>
      <c r="AS126">
        <v>0.17568300000000001</v>
      </c>
      <c r="AT126">
        <v>0.17375699999999999</v>
      </c>
      <c r="AU126">
        <v>173.75700000000001</v>
      </c>
      <c r="AV126">
        <f t="shared" si="7"/>
        <v>46.62274580237235</v>
      </c>
      <c r="AW126" s="2"/>
    </row>
    <row r="127" spans="1:49">
      <c r="A127">
        <v>51373</v>
      </c>
      <c r="B127" t="s">
        <v>25</v>
      </c>
      <c r="C127" t="s">
        <v>39</v>
      </c>
      <c r="D127">
        <v>272802</v>
      </c>
      <c r="E127">
        <v>3</v>
      </c>
      <c r="F127">
        <v>3.1514639999999998</v>
      </c>
      <c r="G127">
        <v>0.15146399999999899</v>
      </c>
      <c r="H127">
        <v>151.463999999999</v>
      </c>
      <c r="I127">
        <f t="shared" si="4"/>
        <v>13.741312040577801</v>
      </c>
      <c r="AA127">
        <v>44088</v>
      </c>
      <c r="AB127" t="s">
        <v>40</v>
      </c>
      <c r="AC127" t="s">
        <v>31</v>
      </c>
      <c r="AD127">
        <v>5985400</v>
      </c>
      <c r="AE127">
        <v>2</v>
      </c>
      <c r="AF127">
        <v>3.3940700000000001</v>
      </c>
      <c r="AG127">
        <v>1.3940699999999999</v>
      </c>
      <c r="AH127">
        <v>1394.07</v>
      </c>
      <c r="AI127">
        <f t="shared" si="6"/>
        <v>32.756589000081597</v>
      </c>
      <c r="AJ127" s="2"/>
      <c r="AN127">
        <v>50941</v>
      </c>
      <c r="AO127" t="s">
        <v>25</v>
      </c>
      <c r="AP127" t="s">
        <v>26</v>
      </c>
      <c r="AQ127">
        <v>2013040</v>
      </c>
      <c r="AR127">
        <v>1</v>
      </c>
      <c r="AS127">
        <v>1.3319270000000001</v>
      </c>
      <c r="AT127">
        <v>0.33192700000000003</v>
      </c>
      <c r="AU127">
        <v>331.92700000000002</v>
      </c>
      <c r="AV127">
        <f t="shared" si="7"/>
        <v>46.270042410492366</v>
      </c>
      <c r="AW127" s="2"/>
    </row>
    <row r="128" spans="1:49">
      <c r="A128">
        <v>59222</v>
      </c>
      <c r="B128" t="s">
        <v>27</v>
      </c>
      <c r="C128" t="s">
        <v>32</v>
      </c>
      <c r="D128">
        <v>1072746</v>
      </c>
      <c r="E128">
        <v>0</v>
      </c>
      <c r="F128">
        <v>0.21593100000000001</v>
      </c>
      <c r="G128">
        <v>0.21593100000000001</v>
      </c>
      <c r="H128">
        <v>215.93100000000001</v>
      </c>
      <c r="I128">
        <f t="shared" si="4"/>
        <v>37.902860014635749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N128">
        <v>46656</v>
      </c>
      <c r="AO128" t="s">
        <v>26</v>
      </c>
      <c r="AP128" t="s">
        <v>36</v>
      </c>
      <c r="AQ128">
        <v>2801574</v>
      </c>
      <c r="AR128">
        <v>1.0019260000000001</v>
      </c>
      <c r="AS128">
        <v>1.2759959999999999</v>
      </c>
      <c r="AT128">
        <v>0.27406999999999898</v>
      </c>
      <c r="AU128">
        <v>274.06999999999903</v>
      </c>
      <c r="AV128">
        <f t="shared" si="7"/>
        <v>77.988518825454307</v>
      </c>
      <c r="AW128" s="2"/>
    </row>
    <row r="129" spans="1:49">
      <c r="A129">
        <v>59223</v>
      </c>
      <c r="B129" t="s">
        <v>27</v>
      </c>
      <c r="C129" t="s">
        <v>32</v>
      </c>
      <c r="D129">
        <v>1007940</v>
      </c>
      <c r="E129">
        <v>1</v>
      </c>
      <c r="F129">
        <v>1.2599309999999999</v>
      </c>
      <c r="G129">
        <v>0.25993099999999902</v>
      </c>
      <c r="H129">
        <v>259.93099999999902</v>
      </c>
      <c r="I129">
        <f t="shared" si="4"/>
        <v>29.584666406962441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N129">
        <v>50942</v>
      </c>
      <c r="AO129" t="s">
        <v>25</v>
      </c>
      <c r="AP129" t="s">
        <v>26</v>
      </c>
      <c r="AQ129">
        <v>2784970</v>
      </c>
      <c r="AR129">
        <v>2</v>
      </c>
      <c r="AS129">
        <v>2.531927</v>
      </c>
      <c r="AT129">
        <v>0.53192700000000004</v>
      </c>
      <c r="AU129">
        <v>531.92700000000002</v>
      </c>
      <c r="AV129">
        <f t="shared" si="7"/>
        <v>39.944644448759533</v>
      </c>
      <c r="AW129" s="2"/>
    </row>
    <row r="130" spans="1:49">
      <c r="A130">
        <v>59224</v>
      </c>
      <c r="B130" t="s">
        <v>27</v>
      </c>
      <c r="C130" t="s">
        <v>32</v>
      </c>
      <c r="D130">
        <v>1073566</v>
      </c>
      <c r="E130">
        <v>2</v>
      </c>
      <c r="F130">
        <v>2.2839309999999999</v>
      </c>
      <c r="G130">
        <v>0.28393099999999899</v>
      </c>
      <c r="H130">
        <v>283.93099999999902</v>
      </c>
      <c r="I130">
        <f t="shared" si="4"/>
        <v>28.847355763674859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N130">
        <v>46657</v>
      </c>
      <c r="AO130" t="s">
        <v>26</v>
      </c>
      <c r="AP130" t="s">
        <v>36</v>
      </c>
      <c r="AQ130">
        <v>4600552</v>
      </c>
      <c r="AR130">
        <v>2.0019260000000001</v>
      </c>
      <c r="AS130">
        <v>2.4047160000000001</v>
      </c>
      <c r="AT130">
        <v>0.40278999999999998</v>
      </c>
      <c r="AU130">
        <v>402.789999999999</v>
      </c>
      <c r="AV130">
        <f t="shared" si="7"/>
        <v>87.140758880635914</v>
      </c>
      <c r="AW130" s="2"/>
    </row>
    <row r="131" spans="1:49">
      <c r="A131">
        <v>59225</v>
      </c>
      <c r="B131" t="s">
        <v>27</v>
      </c>
      <c r="C131" t="s">
        <v>32</v>
      </c>
      <c r="D131">
        <v>574160</v>
      </c>
      <c r="E131">
        <v>3</v>
      </c>
      <c r="F131">
        <v>3.1519309999999998</v>
      </c>
      <c r="G131">
        <v>0.15193099999999901</v>
      </c>
      <c r="H131">
        <v>151.93099999999899</v>
      </c>
      <c r="I131">
        <f t="shared" si="4"/>
        <v>28.832122240112479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N131">
        <v>50943</v>
      </c>
      <c r="AO131" t="s">
        <v>25</v>
      </c>
      <c r="AP131" t="s">
        <v>26</v>
      </c>
      <c r="AQ131">
        <v>2050608</v>
      </c>
      <c r="AR131">
        <v>3</v>
      </c>
      <c r="AS131">
        <v>3.3159269999999998</v>
      </c>
      <c r="AT131">
        <v>0.31592699999999901</v>
      </c>
      <c r="AU131">
        <v>315.926999999999</v>
      </c>
      <c r="AV131">
        <f t="shared" si="7"/>
        <v>49.52060906771991</v>
      </c>
      <c r="AW131" s="2"/>
    </row>
    <row r="132" spans="1:49">
      <c r="A132">
        <v>49789</v>
      </c>
      <c r="B132" t="s">
        <v>25</v>
      </c>
      <c r="C132" t="s">
        <v>38</v>
      </c>
      <c r="D132">
        <v>616778</v>
      </c>
      <c r="E132">
        <v>0</v>
      </c>
      <c r="F132">
        <v>0.18756600000000001</v>
      </c>
      <c r="G132">
        <v>0.18756600000000001</v>
      </c>
      <c r="H132">
        <v>187.566</v>
      </c>
      <c r="I132">
        <f t="shared" si="4"/>
        <v>25.08793011630739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N132">
        <v>46658</v>
      </c>
      <c r="AO132" t="s">
        <v>26</v>
      </c>
      <c r="AP132" t="s">
        <v>36</v>
      </c>
      <c r="AQ132">
        <v>2151114</v>
      </c>
      <c r="AR132">
        <v>3.0019260000000001</v>
      </c>
      <c r="AS132">
        <v>3.2479960000000001</v>
      </c>
      <c r="AT132">
        <v>0.24607000000000001</v>
      </c>
      <c r="AU132">
        <v>246.07</v>
      </c>
      <c r="AV132">
        <f t="shared" si="7"/>
        <v>66.695238703195471</v>
      </c>
      <c r="AW132" s="2"/>
    </row>
    <row r="133" spans="1:49">
      <c r="A133">
        <v>46060</v>
      </c>
      <c r="B133" t="s">
        <v>25</v>
      </c>
      <c r="C133" t="s">
        <v>38</v>
      </c>
      <c r="D133">
        <v>442906</v>
      </c>
      <c r="E133">
        <v>1</v>
      </c>
      <c r="F133">
        <v>1.2115659999999999</v>
      </c>
      <c r="G133">
        <v>0.211565999999999</v>
      </c>
      <c r="H133">
        <v>211.56599999999901</v>
      </c>
      <c r="I133">
        <f t="shared" ref="I133:I196" si="8">D133/H133*1000*8 /1024 /1024</f>
        <v>15.97186983852712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N133">
        <v>50944</v>
      </c>
      <c r="AO133" t="s">
        <v>25</v>
      </c>
      <c r="AP133" t="s">
        <v>26</v>
      </c>
      <c r="AQ133">
        <v>10817560</v>
      </c>
      <c r="AR133">
        <v>4</v>
      </c>
      <c r="AS133">
        <v>5.0679270000000001</v>
      </c>
      <c r="AT133">
        <v>1.0679270000000001</v>
      </c>
      <c r="AU133">
        <v>1067.9269999999999</v>
      </c>
      <c r="AV133">
        <f t="shared" ref="AV133:AV196" si="9">AQ133/AU133*1000*8 /1024 /1024</f>
        <v>77.28190513534048</v>
      </c>
      <c r="AW133" s="2"/>
    </row>
    <row r="134" spans="1:49">
      <c r="A134">
        <v>41734</v>
      </c>
      <c r="B134" t="s">
        <v>25</v>
      </c>
      <c r="C134" t="s">
        <v>38</v>
      </c>
      <c r="D134">
        <v>788406</v>
      </c>
      <c r="E134">
        <v>1.9999579999999999</v>
      </c>
      <c r="F134">
        <v>2.2555610000000001</v>
      </c>
      <c r="G134">
        <v>0.25560300000000002</v>
      </c>
      <c r="H134">
        <v>255.60300000000001</v>
      </c>
      <c r="I134">
        <f t="shared" si="8"/>
        <v>23.532824046684457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N134">
        <v>46659</v>
      </c>
      <c r="AO134" t="s">
        <v>26</v>
      </c>
      <c r="AP134" t="s">
        <v>36</v>
      </c>
      <c r="AQ134">
        <v>4342984</v>
      </c>
      <c r="AR134">
        <v>4.0019260000000001</v>
      </c>
      <c r="AS134">
        <v>4.3841330000000003</v>
      </c>
      <c r="AT134">
        <v>0.38220700000000002</v>
      </c>
      <c r="AU134">
        <v>382.20699999999999</v>
      </c>
      <c r="AV134">
        <f t="shared" si="9"/>
        <v>86.692128555746621</v>
      </c>
      <c r="AW134" s="2"/>
    </row>
    <row r="135" spans="1:49">
      <c r="A135">
        <v>51373</v>
      </c>
      <c r="B135" t="s">
        <v>25</v>
      </c>
      <c r="C135" t="s">
        <v>38</v>
      </c>
      <c r="D135">
        <v>594422</v>
      </c>
      <c r="E135">
        <v>2.9999579999999999</v>
      </c>
      <c r="F135">
        <v>3.2435659999999999</v>
      </c>
      <c r="G135">
        <v>0.24360799999999999</v>
      </c>
      <c r="H135">
        <v>243.608</v>
      </c>
      <c r="I135">
        <f t="shared" si="8"/>
        <v>18.616301418897109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N135">
        <v>48332</v>
      </c>
      <c r="AO135" t="s">
        <v>40</v>
      </c>
      <c r="AP135" t="s">
        <v>37</v>
      </c>
      <c r="AQ135">
        <v>1044044</v>
      </c>
      <c r="AR135">
        <v>2.6059999999999998E-3</v>
      </c>
      <c r="AS135">
        <v>0.215534</v>
      </c>
      <c r="AT135">
        <v>0.21292800000000001</v>
      </c>
      <c r="AU135">
        <v>212.928</v>
      </c>
      <c r="AV135">
        <f t="shared" si="9"/>
        <v>37.409000150212158</v>
      </c>
      <c r="AW135" s="2"/>
    </row>
    <row r="136" spans="1:49">
      <c r="A136">
        <v>47656</v>
      </c>
      <c r="B136" t="s">
        <v>27</v>
      </c>
      <c r="C136" t="s">
        <v>31</v>
      </c>
      <c r="D136">
        <v>796686</v>
      </c>
      <c r="E136">
        <v>0</v>
      </c>
      <c r="F136">
        <v>0.18807399999999999</v>
      </c>
      <c r="G136">
        <v>0.18807399999999999</v>
      </c>
      <c r="H136">
        <v>188.07399999999899</v>
      </c>
      <c r="I136">
        <f t="shared" si="8"/>
        <v>32.318299241380899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N136">
        <v>51940</v>
      </c>
      <c r="AO136" t="s">
        <v>27</v>
      </c>
      <c r="AP136" t="s">
        <v>35</v>
      </c>
      <c r="AQ136">
        <v>1335114</v>
      </c>
      <c r="AR136">
        <v>0</v>
      </c>
      <c r="AS136">
        <v>0.22007399999999999</v>
      </c>
      <c r="AT136">
        <v>0.22007399999999999</v>
      </c>
      <c r="AU136">
        <v>220.07399999999899</v>
      </c>
      <c r="AV136">
        <f t="shared" si="9"/>
        <v>46.284938021735229</v>
      </c>
      <c r="AW136" s="2"/>
    </row>
    <row r="137" spans="1:49">
      <c r="A137">
        <v>47657</v>
      </c>
      <c r="B137" t="s">
        <v>27</v>
      </c>
      <c r="C137" t="s">
        <v>31</v>
      </c>
      <c r="D137">
        <v>405780</v>
      </c>
      <c r="E137">
        <v>0.99999899999999997</v>
      </c>
      <c r="F137">
        <v>1.2120740000000001</v>
      </c>
      <c r="G137">
        <v>0.21207500000000001</v>
      </c>
      <c r="H137">
        <v>212.07499999999999</v>
      </c>
      <c r="I137">
        <f t="shared" si="8"/>
        <v>14.597928623791702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N137">
        <v>51941</v>
      </c>
      <c r="AO137" t="s">
        <v>27</v>
      </c>
      <c r="AP137" t="s">
        <v>35</v>
      </c>
      <c r="AQ137">
        <v>7187724</v>
      </c>
      <c r="AR137">
        <v>0.99999899999999997</v>
      </c>
      <c r="AS137">
        <v>1.7000690000000001</v>
      </c>
      <c r="AT137">
        <v>0.70006999999999997</v>
      </c>
      <c r="AU137">
        <v>700.07</v>
      </c>
      <c r="AV137">
        <f t="shared" si="9"/>
        <v>78.332141325487981</v>
      </c>
      <c r="AW137" s="2"/>
    </row>
    <row r="138" spans="1:49">
      <c r="A138">
        <v>47658</v>
      </c>
      <c r="B138" t="s">
        <v>27</v>
      </c>
      <c r="C138" t="s">
        <v>31</v>
      </c>
      <c r="D138">
        <v>668090</v>
      </c>
      <c r="E138">
        <v>1.9999990000000001</v>
      </c>
      <c r="F138">
        <v>2.2560739999999999</v>
      </c>
      <c r="G138">
        <v>0.256074999999999</v>
      </c>
      <c r="H138">
        <v>256.07499999999902</v>
      </c>
      <c r="I138">
        <f t="shared" si="8"/>
        <v>19.904802079011354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N138">
        <v>51942</v>
      </c>
      <c r="AO138" t="s">
        <v>27</v>
      </c>
      <c r="AP138" t="s">
        <v>35</v>
      </c>
      <c r="AQ138">
        <v>3605406</v>
      </c>
      <c r="AR138">
        <v>1.9999990000000001</v>
      </c>
      <c r="AS138">
        <v>2.4040689999999998</v>
      </c>
      <c r="AT138">
        <v>0.40406999999999899</v>
      </c>
      <c r="AU138">
        <v>404.06999999999903</v>
      </c>
      <c r="AV138">
        <f t="shared" si="9"/>
        <v>68.074998934184691</v>
      </c>
      <c r="AW138" s="2"/>
    </row>
    <row r="139" spans="1:49">
      <c r="A139">
        <v>47659</v>
      </c>
      <c r="B139" t="s">
        <v>27</v>
      </c>
      <c r="C139" t="s">
        <v>31</v>
      </c>
      <c r="D139">
        <v>1139916</v>
      </c>
      <c r="E139">
        <v>2.9999989999999999</v>
      </c>
      <c r="F139">
        <v>3.2440739999999999</v>
      </c>
      <c r="G139">
        <v>0.24407499999999999</v>
      </c>
      <c r="H139">
        <v>244.07499999999999</v>
      </c>
      <c r="I139">
        <f t="shared" si="8"/>
        <v>35.631952868931172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N139">
        <v>51943</v>
      </c>
      <c r="AO139" t="s">
        <v>27</v>
      </c>
      <c r="AP139" t="s">
        <v>35</v>
      </c>
      <c r="AQ139">
        <v>5097108</v>
      </c>
      <c r="AR139">
        <v>2.9999989999999999</v>
      </c>
      <c r="AS139">
        <v>3.4840689999999999</v>
      </c>
      <c r="AT139">
        <v>0.48407</v>
      </c>
      <c r="AU139">
        <v>484.07</v>
      </c>
      <c r="AV139">
        <f t="shared" si="9"/>
        <v>80.33517445904647</v>
      </c>
      <c r="AW139" s="2"/>
    </row>
    <row r="140" spans="1:49">
      <c r="A140">
        <v>49789</v>
      </c>
      <c r="B140" t="s">
        <v>25</v>
      </c>
      <c r="C140" t="s">
        <v>38</v>
      </c>
      <c r="D140">
        <v>616778</v>
      </c>
      <c r="E140">
        <v>0</v>
      </c>
      <c r="F140">
        <v>0.18742200000000001</v>
      </c>
      <c r="G140">
        <v>0.18742200000000001</v>
      </c>
      <c r="H140">
        <v>187.422</v>
      </c>
      <c r="I140">
        <f t="shared" si="8"/>
        <v>25.107205665265084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N140">
        <v>33994</v>
      </c>
      <c r="AO140" t="s">
        <v>30</v>
      </c>
      <c r="AP140" t="s">
        <v>32</v>
      </c>
      <c r="AQ140">
        <v>1447968</v>
      </c>
      <c r="AR140">
        <v>0</v>
      </c>
      <c r="AS140">
        <v>0.19907</v>
      </c>
      <c r="AT140">
        <v>0.19907</v>
      </c>
      <c r="AU140">
        <v>199.07</v>
      </c>
      <c r="AV140">
        <f t="shared" si="9"/>
        <v>55.493641134399958</v>
      </c>
      <c r="AW140" s="2"/>
    </row>
    <row r="141" spans="1:49">
      <c r="A141">
        <v>46060</v>
      </c>
      <c r="B141" t="s">
        <v>25</v>
      </c>
      <c r="C141" t="s">
        <v>38</v>
      </c>
      <c r="D141">
        <v>442906</v>
      </c>
      <c r="E141">
        <v>1</v>
      </c>
      <c r="F141">
        <v>1.211422</v>
      </c>
      <c r="G141">
        <v>0.211422</v>
      </c>
      <c r="H141">
        <v>211.422</v>
      </c>
      <c r="I141">
        <f t="shared" si="8"/>
        <v>15.982748315018364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N141">
        <v>33995</v>
      </c>
      <c r="AO141" t="s">
        <v>30</v>
      </c>
      <c r="AP141" t="s">
        <v>32</v>
      </c>
      <c r="AQ141">
        <v>4201532</v>
      </c>
      <c r="AR141">
        <v>1</v>
      </c>
      <c r="AS141">
        <v>1.4510700000000001</v>
      </c>
      <c r="AT141">
        <v>0.45107000000000003</v>
      </c>
      <c r="AU141">
        <v>451.07</v>
      </c>
      <c r="AV141">
        <f t="shared" si="9"/>
        <v>71.064680124308595</v>
      </c>
      <c r="AW141" s="2"/>
    </row>
    <row r="142" spans="1:49">
      <c r="A142">
        <v>41734</v>
      </c>
      <c r="B142" t="s">
        <v>25</v>
      </c>
      <c r="C142" t="s">
        <v>38</v>
      </c>
      <c r="D142">
        <v>788406</v>
      </c>
      <c r="E142">
        <v>2.0001609999999999</v>
      </c>
      <c r="F142">
        <v>2.2554180000000001</v>
      </c>
      <c r="G142">
        <v>0.25525700000000001</v>
      </c>
      <c r="H142">
        <v>255.25700000000001</v>
      </c>
      <c r="I142">
        <f t="shared" si="8"/>
        <v>23.564722710071369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N142">
        <v>33996</v>
      </c>
      <c r="AO142" t="s">
        <v>30</v>
      </c>
      <c r="AP142" t="s">
        <v>32</v>
      </c>
      <c r="AQ142">
        <v>2139010</v>
      </c>
      <c r="AR142">
        <v>2</v>
      </c>
      <c r="AS142">
        <v>2.2910699999999999</v>
      </c>
      <c r="AT142">
        <v>0.291069999999999</v>
      </c>
      <c r="AU142">
        <v>291.06999999999903</v>
      </c>
      <c r="AV142">
        <f t="shared" si="9"/>
        <v>56.066757811829177</v>
      </c>
      <c r="AW142" s="2"/>
    </row>
    <row r="143" spans="1:49">
      <c r="A143">
        <v>51373</v>
      </c>
      <c r="B143" t="s">
        <v>25</v>
      </c>
      <c r="C143" t="s">
        <v>38</v>
      </c>
      <c r="D143">
        <v>594422</v>
      </c>
      <c r="E143">
        <v>3.0000469999999999</v>
      </c>
      <c r="F143">
        <v>3.2434219999999998</v>
      </c>
      <c r="G143">
        <v>0.24337499999999901</v>
      </c>
      <c r="H143">
        <v>243.37499999999901</v>
      </c>
      <c r="I143">
        <f t="shared" si="8"/>
        <v>18.63412411321913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N143">
        <v>33997</v>
      </c>
      <c r="AO143" t="s">
        <v>30</v>
      </c>
      <c r="AP143" t="s">
        <v>32</v>
      </c>
      <c r="AQ143">
        <v>3055816</v>
      </c>
      <c r="AR143">
        <v>3</v>
      </c>
      <c r="AS143">
        <v>3.36707</v>
      </c>
      <c r="AT143">
        <v>0.36707000000000001</v>
      </c>
      <c r="AU143">
        <v>367.07</v>
      </c>
      <c r="AV143">
        <f t="shared" si="9"/>
        <v>63.51384171658335</v>
      </c>
      <c r="AW143" s="2"/>
    </row>
    <row r="144" spans="1:49">
      <c r="A144">
        <v>47656</v>
      </c>
      <c r="B144" t="s">
        <v>27</v>
      </c>
      <c r="C144" t="s">
        <v>31</v>
      </c>
      <c r="D144">
        <v>796686</v>
      </c>
      <c r="E144">
        <v>0</v>
      </c>
      <c r="F144">
        <v>0.18793099999999999</v>
      </c>
      <c r="G144">
        <v>0.18793099999999999</v>
      </c>
      <c r="H144">
        <v>187.93099999999899</v>
      </c>
      <c r="I144">
        <f t="shared" si="8"/>
        <v>32.34289080313237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N144">
        <v>43411</v>
      </c>
      <c r="AO144" t="s">
        <v>26</v>
      </c>
      <c r="AP144" t="s">
        <v>34</v>
      </c>
      <c r="AQ144">
        <v>1134374</v>
      </c>
      <c r="AR144">
        <v>0</v>
      </c>
      <c r="AS144">
        <v>0.15227399999999999</v>
      </c>
      <c r="AT144">
        <v>0.15227399999999999</v>
      </c>
      <c r="AU144">
        <v>152.274</v>
      </c>
      <c r="AV144">
        <f t="shared" si="9"/>
        <v>56.835617321356153</v>
      </c>
      <c r="AW144" s="2"/>
    </row>
    <row r="145" spans="1:49">
      <c r="A145">
        <v>47657</v>
      </c>
      <c r="B145" t="s">
        <v>27</v>
      </c>
      <c r="C145" t="s">
        <v>31</v>
      </c>
      <c r="D145">
        <v>405780</v>
      </c>
      <c r="E145">
        <v>1</v>
      </c>
      <c r="F145">
        <v>1.2119310000000001</v>
      </c>
      <c r="G145">
        <v>0.21193100000000001</v>
      </c>
      <c r="H145">
        <v>211.93100000000001</v>
      </c>
      <c r="I145">
        <f t="shared" si="8"/>
        <v>14.607847426240735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N145">
        <v>43412</v>
      </c>
      <c r="AO145" t="s">
        <v>26</v>
      </c>
      <c r="AP145" t="s">
        <v>34</v>
      </c>
      <c r="AQ145">
        <v>4376328</v>
      </c>
      <c r="AR145">
        <v>1</v>
      </c>
      <c r="AS145">
        <v>1.4220699999999999</v>
      </c>
      <c r="AT145">
        <v>0.422069999999999</v>
      </c>
      <c r="AU145">
        <v>422.06999999999903</v>
      </c>
      <c r="AV145">
        <f t="shared" si="9"/>
        <v>79.107098135750775</v>
      </c>
      <c r="AW145" s="2"/>
    </row>
    <row r="146" spans="1:49">
      <c r="A146">
        <v>47658</v>
      </c>
      <c r="B146" t="s">
        <v>27</v>
      </c>
      <c r="C146" t="s">
        <v>31</v>
      </c>
      <c r="D146">
        <v>668090</v>
      </c>
      <c r="E146">
        <v>2</v>
      </c>
      <c r="F146">
        <v>2.2559309999999999</v>
      </c>
      <c r="G146">
        <v>0.25593099999999902</v>
      </c>
      <c r="H146">
        <v>255.93099999999899</v>
      </c>
      <c r="I146">
        <f t="shared" si="8"/>
        <v>19.916001548787886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N146">
        <v>43413</v>
      </c>
      <c r="AO146" t="s">
        <v>26</v>
      </c>
      <c r="AP146" t="s">
        <v>34</v>
      </c>
      <c r="AQ146">
        <v>1858644</v>
      </c>
      <c r="AR146">
        <v>2</v>
      </c>
      <c r="AS146">
        <v>2.18207</v>
      </c>
      <c r="AT146">
        <v>0.18206999999999901</v>
      </c>
      <c r="AU146">
        <v>182.069999999999</v>
      </c>
      <c r="AV146">
        <f t="shared" si="9"/>
        <v>77.883936777836567</v>
      </c>
      <c r="AW146" s="2"/>
    </row>
    <row r="147" spans="1:49">
      <c r="A147">
        <v>47659</v>
      </c>
      <c r="B147" t="s">
        <v>27</v>
      </c>
      <c r="C147" t="s">
        <v>31</v>
      </c>
      <c r="D147">
        <v>1139916</v>
      </c>
      <c r="E147">
        <v>3</v>
      </c>
      <c r="F147">
        <v>3.2439309999999999</v>
      </c>
      <c r="G147">
        <v>0.24393099999999901</v>
      </c>
      <c r="H147">
        <v>243.93099999999899</v>
      </c>
      <c r="I147">
        <f t="shared" si="8"/>
        <v>35.652987510748581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N147">
        <v>43414</v>
      </c>
      <c r="AO147" t="s">
        <v>26</v>
      </c>
      <c r="AP147" t="s">
        <v>34</v>
      </c>
      <c r="AQ147">
        <v>2767788</v>
      </c>
      <c r="AR147">
        <v>3</v>
      </c>
      <c r="AS147">
        <v>3.2980700000000001</v>
      </c>
      <c r="AT147">
        <v>0.29807</v>
      </c>
      <c r="AU147">
        <v>298.07</v>
      </c>
      <c r="AV147">
        <f t="shared" si="9"/>
        <v>70.844253466834559</v>
      </c>
      <c r="AW147" s="2"/>
    </row>
    <row r="148" spans="1:49">
      <c r="A148">
        <v>51456</v>
      </c>
      <c r="B148" t="s">
        <v>29</v>
      </c>
      <c r="C148" t="s">
        <v>36</v>
      </c>
      <c r="D148">
        <v>1093272</v>
      </c>
      <c r="E148">
        <v>0</v>
      </c>
      <c r="F148">
        <v>0.39507500000000001</v>
      </c>
      <c r="G148">
        <v>0.39507500000000001</v>
      </c>
      <c r="H148">
        <v>395.07499999999999</v>
      </c>
      <c r="I148">
        <f t="shared" si="8"/>
        <v>21.11245565517623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N148">
        <v>51940</v>
      </c>
      <c r="AO148" t="s">
        <v>27</v>
      </c>
      <c r="AP148" t="s">
        <v>35</v>
      </c>
      <c r="AQ148">
        <v>1335114</v>
      </c>
      <c r="AR148">
        <v>0</v>
      </c>
      <c r="AS148">
        <v>0.21993099999999999</v>
      </c>
      <c r="AT148">
        <v>0.21993099999999999</v>
      </c>
      <c r="AU148">
        <v>219.93099999999899</v>
      </c>
      <c r="AV148">
        <f t="shared" si="9"/>
        <v>46.315032670225477</v>
      </c>
      <c r="AW148" s="2"/>
    </row>
    <row r="149" spans="1:49">
      <c r="A149">
        <v>51457</v>
      </c>
      <c r="B149" t="s">
        <v>29</v>
      </c>
      <c r="C149" t="s">
        <v>36</v>
      </c>
      <c r="D149">
        <v>476642</v>
      </c>
      <c r="E149">
        <v>1</v>
      </c>
      <c r="F149">
        <v>1.3739170000000001</v>
      </c>
      <c r="G149">
        <v>0.373917</v>
      </c>
      <c r="H149">
        <v>373.91699999999997</v>
      </c>
      <c r="I149">
        <f t="shared" si="8"/>
        <v>9.7253932508125143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N149">
        <v>51941</v>
      </c>
      <c r="AO149" t="s">
        <v>27</v>
      </c>
      <c r="AP149" t="s">
        <v>35</v>
      </c>
      <c r="AQ149">
        <v>7144166</v>
      </c>
      <c r="AR149">
        <v>1</v>
      </c>
      <c r="AS149">
        <v>1.699927</v>
      </c>
      <c r="AT149">
        <v>0.69992699999999997</v>
      </c>
      <c r="AU149">
        <v>699.92700000000002</v>
      </c>
      <c r="AV149">
        <f t="shared" si="9"/>
        <v>77.873351093388578</v>
      </c>
      <c r="AW149" s="2"/>
    </row>
    <row r="150" spans="1:49">
      <c r="A150">
        <v>51458</v>
      </c>
      <c r="B150" t="s">
        <v>29</v>
      </c>
      <c r="C150" t="s">
        <v>36</v>
      </c>
      <c r="D150">
        <v>409148</v>
      </c>
      <c r="E150">
        <v>2</v>
      </c>
      <c r="F150">
        <v>2.1790750000000001</v>
      </c>
      <c r="G150">
        <v>0.17907500000000001</v>
      </c>
      <c r="H150">
        <v>179.07499999999999</v>
      </c>
      <c r="I150">
        <f t="shared" si="8"/>
        <v>17.431531557570153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N150">
        <v>51942</v>
      </c>
      <c r="AO150" t="s">
        <v>27</v>
      </c>
      <c r="AP150" t="s">
        <v>35</v>
      </c>
      <c r="AQ150">
        <v>3605406</v>
      </c>
      <c r="AR150">
        <v>2</v>
      </c>
      <c r="AS150">
        <v>2.4039269999999999</v>
      </c>
      <c r="AT150">
        <v>0.40392699999999898</v>
      </c>
      <c r="AU150">
        <v>403.926999999999</v>
      </c>
      <c r="AV150">
        <f t="shared" si="9"/>
        <v>68.099099142508436</v>
      </c>
      <c r="AW150" s="2"/>
    </row>
    <row r="151" spans="1:49">
      <c r="A151">
        <v>51459</v>
      </c>
      <c r="B151" t="s">
        <v>29</v>
      </c>
      <c r="C151" t="s">
        <v>36</v>
      </c>
      <c r="D151">
        <v>981338</v>
      </c>
      <c r="E151">
        <v>3</v>
      </c>
      <c r="F151">
        <v>3.2111079999999999</v>
      </c>
      <c r="G151">
        <v>0.21110799999999899</v>
      </c>
      <c r="H151">
        <v>211.10799999999901</v>
      </c>
      <c r="I151">
        <f t="shared" si="8"/>
        <v>35.465329454629135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N151">
        <v>51943</v>
      </c>
      <c r="AO151" t="s">
        <v>27</v>
      </c>
      <c r="AP151" t="s">
        <v>35</v>
      </c>
      <c r="AQ151">
        <v>5097108</v>
      </c>
      <c r="AR151">
        <v>3</v>
      </c>
      <c r="AS151">
        <v>3.483927</v>
      </c>
      <c r="AT151">
        <v>0.483927</v>
      </c>
      <c r="AU151">
        <v>483.92700000000002</v>
      </c>
      <c r="AV151">
        <f t="shared" si="9"/>
        <v>80.358913431965206</v>
      </c>
      <c r="AW151" s="2"/>
    </row>
    <row r="152" spans="1:49">
      <c r="A152">
        <v>47547</v>
      </c>
      <c r="B152" t="s">
        <v>30</v>
      </c>
      <c r="C152" t="s">
        <v>37</v>
      </c>
      <c r="D152">
        <v>1056428</v>
      </c>
      <c r="E152" s="3">
        <v>6.0000000000000002E-6</v>
      </c>
      <c r="F152">
        <v>0.39460299999999998</v>
      </c>
      <c r="G152">
        <v>0.39459699999999998</v>
      </c>
      <c r="H152">
        <v>394.59699999999998</v>
      </c>
      <c r="I152">
        <f t="shared" si="8"/>
        <v>20.425664680317833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N152">
        <v>43411</v>
      </c>
      <c r="AO152" t="s">
        <v>26</v>
      </c>
      <c r="AP152" t="s">
        <v>34</v>
      </c>
      <c r="AQ152">
        <v>1134374</v>
      </c>
      <c r="AR152">
        <v>0</v>
      </c>
      <c r="AS152">
        <v>0.15213099999999999</v>
      </c>
      <c r="AT152">
        <v>0.15213099999999999</v>
      </c>
      <c r="AU152">
        <v>152.131</v>
      </c>
      <c r="AV152">
        <f t="shared" si="9"/>
        <v>56.889041628545051</v>
      </c>
      <c r="AW152" s="2"/>
    </row>
    <row r="153" spans="1:49">
      <c r="A153">
        <v>56453</v>
      </c>
      <c r="B153" t="s">
        <v>30</v>
      </c>
      <c r="C153" t="s">
        <v>37</v>
      </c>
      <c r="D153">
        <v>2918192</v>
      </c>
      <c r="E153">
        <v>1.000006</v>
      </c>
      <c r="F153">
        <v>1.4106080000000001</v>
      </c>
      <c r="G153">
        <v>0.41060200000000002</v>
      </c>
      <c r="H153">
        <v>410.60199999999998</v>
      </c>
      <c r="I153">
        <f t="shared" si="8"/>
        <v>54.222916804929106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N153">
        <v>43412</v>
      </c>
      <c r="AO153" t="s">
        <v>26</v>
      </c>
      <c r="AP153" t="s">
        <v>34</v>
      </c>
      <c r="AQ153">
        <v>4376328</v>
      </c>
      <c r="AR153">
        <v>1</v>
      </c>
      <c r="AS153">
        <v>1.4219269999999999</v>
      </c>
      <c r="AT153">
        <v>0.421926999999999</v>
      </c>
      <c r="AU153">
        <v>421.926999999999</v>
      </c>
      <c r="AV153">
        <f t="shared" si="9"/>
        <v>79.133909207413438</v>
      </c>
      <c r="AW153" s="2"/>
    </row>
    <row r="154" spans="1:49">
      <c r="A154">
        <v>50889</v>
      </c>
      <c r="B154" t="s">
        <v>30</v>
      </c>
      <c r="C154" t="s">
        <v>37</v>
      </c>
      <c r="D154">
        <v>679444</v>
      </c>
      <c r="E154">
        <v>2.000006</v>
      </c>
      <c r="F154">
        <v>2.1786029999999998</v>
      </c>
      <c r="G154">
        <v>0.17859699999999901</v>
      </c>
      <c r="H154">
        <v>178.59699999999901</v>
      </c>
      <c r="I154">
        <f t="shared" si="8"/>
        <v>29.024823137514371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N154">
        <v>43413</v>
      </c>
      <c r="AO154" t="s">
        <v>26</v>
      </c>
      <c r="AP154" t="s">
        <v>34</v>
      </c>
      <c r="AQ154">
        <v>1858644</v>
      </c>
      <c r="AR154">
        <v>2</v>
      </c>
      <c r="AS154">
        <v>2.1819269999999999</v>
      </c>
      <c r="AT154">
        <v>0.18192699999999901</v>
      </c>
      <c r="AU154">
        <v>181.926999999999</v>
      </c>
      <c r="AV154">
        <f t="shared" si="9"/>
        <v>77.945155854494942</v>
      </c>
      <c r="AW154" s="2"/>
    </row>
    <row r="155" spans="1:49">
      <c r="A155">
        <v>43758</v>
      </c>
      <c r="B155" t="s">
        <v>30</v>
      </c>
      <c r="C155" t="s">
        <v>37</v>
      </c>
      <c r="D155">
        <v>1229422</v>
      </c>
      <c r="E155">
        <v>3.000006</v>
      </c>
      <c r="F155">
        <v>3.2106029999999999</v>
      </c>
      <c r="G155">
        <v>0.21059699999999901</v>
      </c>
      <c r="H155">
        <v>210.59699999999901</v>
      </c>
      <c r="I155">
        <f t="shared" si="8"/>
        <v>44.53883713157586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N155">
        <v>43414</v>
      </c>
      <c r="AO155" t="s">
        <v>26</v>
      </c>
      <c r="AP155" t="s">
        <v>34</v>
      </c>
      <c r="AQ155">
        <v>2767788</v>
      </c>
      <c r="AR155">
        <v>3.0001120000000001</v>
      </c>
      <c r="AS155">
        <v>3.2979270000000001</v>
      </c>
      <c r="AT155">
        <v>0.297814999999999</v>
      </c>
      <c r="AU155">
        <v>297.81499999999897</v>
      </c>
      <c r="AV155">
        <f t="shared" si="9"/>
        <v>70.904912885044226</v>
      </c>
      <c r="AW155" s="2"/>
    </row>
    <row r="156" spans="1:49">
      <c r="A156">
        <v>51456</v>
      </c>
      <c r="B156" t="s">
        <v>29</v>
      </c>
      <c r="C156" t="s">
        <v>36</v>
      </c>
      <c r="D156">
        <v>1093272</v>
      </c>
      <c r="E156">
        <v>0</v>
      </c>
      <c r="F156">
        <v>0.39493099999999998</v>
      </c>
      <c r="G156">
        <v>0.39493099999999998</v>
      </c>
      <c r="H156">
        <v>394.93099999999998</v>
      </c>
      <c r="I156">
        <f t="shared" si="8"/>
        <v>21.120153692591238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N156">
        <v>33994</v>
      </c>
      <c r="AO156" t="s">
        <v>30</v>
      </c>
      <c r="AP156" t="s">
        <v>32</v>
      </c>
      <c r="AQ156">
        <v>1447968</v>
      </c>
      <c r="AR156">
        <v>0</v>
      </c>
      <c r="AS156">
        <v>0.19892699999999999</v>
      </c>
      <c r="AT156">
        <v>0.19892699999999999</v>
      </c>
      <c r="AU156">
        <v>198.92699999999999</v>
      </c>
      <c r="AV156">
        <f t="shared" si="9"/>
        <v>55.533533108250765</v>
      </c>
      <c r="AW156" s="2"/>
    </row>
    <row r="157" spans="1:49">
      <c r="A157">
        <v>51457</v>
      </c>
      <c r="B157" t="s">
        <v>29</v>
      </c>
      <c r="C157" t="s">
        <v>36</v>
      </c>
      <c r="D157">
        <v>476642</v>
      </c>
      <c r="E157">
        <v>1</v>
      </c>
      <c r="F157">
        <v>1.3737729999999999</v>
      </c>
      <c r="G157">
        <v>0.37377299999999902</v>
      </c>
      <c r="H157">
        <v>373.772999999999</v>
      </c>
      <c r="I157">
        <f t="shared" si="8"/>
        <v>9.7291400613850438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N157">
        <v>33995</v>
      </c>
      <c r="AO157" t="s">
        <v>30</v>
      </c>
      <c r="AP157" t="s">
        <v>32</v>
      </c>
      <c r="AQ157">
        <v>4201532</v>
      </c>
      <c r="AR157">
        <v>1</v>
      </c>
      <c r="AS157">
        <v>1.4509270000000001</v>
      </c>
      <c r="AT157">
        <v>0.45092700000000002</v>
      </c>
      <c r="AU157">
        <v>450.92700000000002</v>
      </c>
      <c r="AV157">
        <f t="shared" si="9"/>
        <v>71.087216475553404</v>
      </c>
      <c r="AW157" s="2"/>
    </row>
    <row r="158" spans="1:49">
      <c r="A158">
        <v>51458</v>
      </c>
      <c r="B158" t="s">
        <v>29</v>
      </c>
      <c r="C158" t="s">
        <v>36</v>
      </c>
      <c r="D158">
        <v>409148</v>
      </c>
      <c r="E158">
        <v>2</v>
      </c>
      <c r="F158">
        <v>2.178931</v>
      </c>
      <c r="G158">
        <v>0.17893099999999901</v>
      </c>
      <c r="H158">
        <v>178.93099999999899</v>
      </c>
      <c r="I158">
        <f t="shared" si="8"/>
        <v>17.44556009675178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N158">
        <v>33996</v>
      </c>
      <c r="AO158" t="s">
        <v>30</v>
      </c>
      <c r="AP158" t="s">
        <v>32</v>
      </c>
      <c r="AQ158">
        <v>2139010</v>
      </c>
      <c r="AR158">
        <v>2</v>
      </c>
      <c r="AS158">
        <v>2.2909269999999999</v>
      </c>
      <c r="AT158">
        <v>0.29092699999999899</v>
      </c>
      <c r="AU158">
        <v>290.926999999999</v>
      </c>
      <c r="AV158">
        <f t="shared" si="9"/>
        <v>56.094316430888568</v>
      </c>
      <c r="AW158" s="2"/>
    </row>
    <row r="159" spans="1:49">
      <c r="A159">
        <v>51459</v>
      </c>
      <c r="B159" t="s">
        <v>29</v>
      </c>
      <c r="C159" t="s">
        <v>36</v>
      </c>
      <c r="D159">
        <v>981338</v>
      </c>
      <c r="E159">
        <v>3</v>
      </c>
      <c r="F159">
        <v>3.210931</v>
      </c>
      <c r="G159">
        <v>0.21093099999999901</v>
      </c>
      <c r="H159">
        <v>210.93099999999899</v>
      </c>
      <c r="I159">
        <f t="shared" si="8"/>
        <v>35.49508972369091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N159">
        <v>33997</v>
      </c>
      <c r="AO159" t="s">
        <v>30</v>
      </c>
      <c r="AP159" t="s">
        <v>32</v>
      </c>
      <c r="AQ159">
        <v>3055816</v>
      </c>
      <c r="AR159">
        <v>3</v>
      </c>
      <c r="AS159">
        <v>3.366927</v>
      </c>
      <c r="AT159">
        <v>0.366927</v>
      </c>
      <c r="AU159">
        <v>366.92700000000002</v>
      </c>
      <c r="AV159">
        <f t="shared" si="9"/>
        <v>63.538594540347937</v>
      </c>
      <c r="AW159" s="2"/>
    </row>
    <row r="160" spans="1:49">
      <c r="A160">
        <v>47547</v>
      </c>
      <c r="B160" t="s">
        <v>30</v>
      </c>
      <c r="C160" t="s">
        <v>37</v>
      </c>
      <c r="D160">
        <v>1056428</v>
      </c>
      <c r="E160" s="3">
        <v>6.0000000000000002E-6</v>
      </c>
      <c r="F160">
        <v>0.39445999999999998</v>
      </c>
      <c r="G160">
        <v>0.39445399999999903</v>
      </c>
      <c r="H160">
        <v>394.45399999999898</v>
      </c>
      <c r="I160">
        <f t="shared" si="8"/>
        <v>20.433069523593108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N160">
        <v>50941</v>
      </c>
      <c r="AO160" t="s">
        <v>25</v>
      </c>
      <c r="AP160" t="s">
        <v>26</v>
      </c>
      <c r="AQ160">
        <v>22825102</v>
      </c>
      <c r="AR160">
        <v>0.99999899999999997</v>
      </c>
      <c r="AS160">
        <v>2.9240689999999998</v>
      </c>
      <c r="AT160">
        <v>1.9240699999999999</v>
      </c>
      <c r="AU160">
        <v>1924.07</v>
      </c>
      <c r="AV160">
        <f t="shared" si="9"/>
        <v>90.506950565220308</v>
      </c>
      <c r="AW160" s="2"/>
    </row>
    <row r="161" spans="1:49">
      <c r="A161">
        <v>56453</v>
      </c>
      <c r="B161" t="s">
        <v>30</v>
      </c>
      <c r="C161" t="s">
        <v>37</v>
      </c>
      <c r="D161">
        <v>2918192</v>
      </c>
      <c r="E161">
        <v>1.000092</v>
      </c>
      <c r="F161">
        <v>1.4104639999999999</v>
      </c>
      <c r="G161">
        <v>0.41037199999999902</v>
      </c>
      <c r="H161">
        <v>410.37199999999899</v>
      </c>
      <c r="I161">
        <f t="shared" si="8"/>
        <v>54.253306965235339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N161">
        <v>50942</v>
      </c>
      <c r="AO161" t="s">
        <v>25</v>
      </c>
      <c r="AP161" t="s">
        <v>26</v>
      </c>
      <c r="AQ161">
        <v>2711228</v>
      </c>
      <c r="AR161">
        <v>2.0021059999999999</v>
      </c>
      <c r="AS161">
        <v>3.3840690000000002</v>
      </c>
      <c r="AT161">
        <v>1.3819630000000001</v>
      </c>
      <c r="AU161">
        <v>1381.963</v>
      </c>
      <c r="AV161">
        <f t="shared" si="9"/>
        <v>14.96785954195002</v>
      </c>
      <c r="AW161" s="2"/>
    </row>
    <row r="162" spans="1:49">
      <c r="A162">
        <v>50889</v>
      </c>
      <c r="B162" t="s">
        <v>30</v>
      </c>
      <c r="C162" t="s">
        <v>37</v>
      </c>
      <c r="D162">
        <v>679444</v>
      </c>
      <c r="E162">
        <v>2.000006</v>
      </c>
      <c r="F162">
        <v>2.1784599999999998</v>
      </c>
      <c r="G162">
        <v>0.178453999999999</v>
      </c>
      <c r="H162">
        <v>178.45399999999901</v>
      </c>
      <c r="I162">
        <f t="shared" si="8"/>
        <v>29.048081510589022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N162">
        <v>50943</v>
      </c>
      <c r="AO162" t="s">
        <v>25</v>
      </c>
      <c r="AP162" t="s">
        <v>26</v>
      </c>
      <c r="AQ162">
        <v>2269952</v>
      </c>
      <c r="AR162">
        <v>2.9999989999999999</v>
      </c>
      <c r="AS162">
        <v>3.2360690000000001</v>
      </c>
      <c r="AT162">
        <v>0.23607</v>
      </c>
      <c r="AU162">
        <v>236.07</v>
      </c>
      <c r="AV162">
        <f t="shared" si="9"/>
        <v>73.361119053670535</v>
      </c>
      <c r="AW162" s="2"/>
    </row>
    <row r="163" spans="1:49">
      <c r="A163">
        <v>43758</v>
      </c>
      <c r="B163" t="s">
        <v>30</v>
      </c>
      <c r="C163" t="s">
        <v>37</v>
      </c>
      <c r="D163">
        <v>1229422</v>
      </c>
      <c r="E163">
        <v>3.000006</v>
      </c>
      <c r="F163">
        <v>3.2104599999999999</v>
      </c>
      <c r="G163">
        <v>0.210453999999999</v>
      </c>
      <c r="H163">
        <v>210.45399999999901</v>
      </c>
      <c r="I163">
        <f t="shared" si="8"/>
        <v>44.56910053217559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N163">
        <v>50944</v>
      </c>
      <c r="AO163" t="s">
        <v>25</v>
      </c>
      <c r="AP163" t="s">
        <v>26</v>
      </c>
      <c r="AQ163">
        <v>9756894</v>
      </c>
      <c r="AR163">
        <v>3.9999989999999999</v>
      </c>
      <c r="AS163">
        <v>4.8480689999999997</v>
      </c>
      <c r="AT163">
        <v>0.84806999999999899</v>
      </c>
      <c r="AU163">
        <v>848.06999999999903</v>
      </c>
      <c r="AV163">
        <f t="shared" si="9"/>
        <v>87.774822509446182</v>
      </c>
      <c r="AW163" s="2"/>
    </row>
    <row r="164" spans="1:49">
      <c r="A164">
        <v>38123</v>
      </c>
      <c r="B164" t="s">
        <v>26</v>
      </c>
      <c r="C164" t="s">
        <v>39</v>
      </c>
      <c r="D164">
        <v>566832</v>
      </c>
      <c r="E164">
        <v>0</v>
      </c>
      <c r="F164">
        <v>0.15407499999999999</v>
      </c>
      <c r="G164">
        <v>0.15407499999999999</v>
      </c>
      <c r="H164">
        <v>154.07499999999999</v>
      </c>
      <c r="I164">
        <f t="shared" si="8"/>
        <v>28.068051020201203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N164">
        <v>60134</v>
      </c>
      <c r="AO164" t="s">
        <v>29</v>
      </c>
      <c r="AP164" t="s">
        <v>34</v>
      </c>
      <c r="AQ164">
        <v>666072</v>
      </c>
      <c r="AR164">
        <v>0</v>
      </c>
      <c r="AS164">
        <v>0.41506999999999999</v>
      </c>
      <c r="AT164">
        <v>0.41506999999999999</v>
      </c>
      <c r="AU164">
        <v>415.07</v>
      </c>
      <c r="AV164">
        <f t="shared" si="9"/>
        <v>12.243057976290144</v>
      </c>
      <c r="AW164" s="2"/>
    </row>
    <row r="165" spans="1:49">
      <c r="A165">
        <v>38124</v>
      </c>
      <c r="B165" t="s">
        <v>26</v>
      </c>
      <c r="C165" t="s">
        <v>39</v>
      </c>
      <c r="D165">
        <v>514384</v>
      </c>
      <c r="E165">
        <v>1</v>
      </c>
      <c r="F165">
        <v>1.1140749999999999</v>
      </c>
      <c r="G165">
        <v>0.114074999999999</v>
      </c>
      <c r="H165">
        <v>114.07499999999899</v>
      </c>
      <c r="I165">
        <f t="shared" si="8"/>
        <v>34.402265847578654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N165">
        <v>60135</v>
      </c>
      <c r="AO165" t="s">
        <v>29</v>
      </c>
      <c r="AP165" t="s">
        <v>34</v>
      </c>
      <c r="AQ165">
        <v>1938452</v>
      </c>
      <c r="AR165">
        <v>1</v>
      </c>
      <c r="AS165">
        <v>1.1910700000000001</v>
      </c>
      <c r="AT165">
        <v>0.19106999999999999</v>
      </c>
      <c r="AU165">
        <v>191.07</v>
      </c>
      <c r="AV165">
        <f t="shared" si="9"/>
        <v>77.402078232535857</v>
      </c>
      <c r="AW165" s="2"/>
    </row>
    <row r="166" spans="1:49">
      <c r="A166">
        <v>38125</v>
      </c>
      <c r="B166" t="s">
        <v>26</v>
      </c>
      <c r="C166" t="s">
        <v>39</v>
      </c>
      <c r="D166">
        <v>659664</v>
      </c>
      <c r="E166">
        <v>2</v>
      </c>
      <c r="F166">
        <v>2.1780750000000002</v>
      </c>
      <c r="G166">
        <v>0.17807500000000001</v>
      </c>
      <c r="H166">
        <v>178.07499999999999</v>
      </c>
      <c r="I166">
        <f t="shared" si="8"/>
        <v>28.262456347395762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N166">
        <v>60136</v>
      </c>
      <c r="AO166" t="s">
        <v>29</v>
      </c>
      <c r="AP166" t="s">
        <v>34</v>
      </c>
      <c r="AQ166">
        <v>10239686</v>
      </c>
      <c r="AR166">
        <v>2</v>
      </c>
      <c r="AS166">
        <v>2.88307</v>
      </c>
      <c r="AT166">
        <v>0.88307000000000002</v>
      </c>
      <c r="AU166">
        <v>883.07</v>
      </c>
      <c r="AV166">
        <f t="shared" si="9"/>
        <v>88.467057390826525</v>
      </c>
      <c r="AW166" s="2"/>
    </row>
    <row r="167" spans="1:49">
      <c r="A167">
        <v>38126</v>
      </c>
      <c r="B167" t="s">
        <v>26</v>
      </c>
      <c r="C167" t="s">
        <v>39</v>
      </c>
      <c r="D167">
        <v>701734</v>
      </c>
      <c r="E167">
        <v>3</v>
      </c>
      <c r="F167">
        <v>3.1820750000000002</v>
      </c>
      <c r="G167">
        <v>0.18207499999999999</v>
      </c>
      <c r="H167">
        <v>182.07499999999999</v>
      </c>
      <c r="I167">
        <f t="shared" si="8"/>
        <v>29.404396770518677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N167">
        <v>60137</v>
      </c>
      <c r="AO167" t="s">
        <v>29</v>
      </c>
      <c r="AP167" t="s">
        <v>34</v>
      </c>
      <c r="AQ167">
        <v>4775026</v>
      </c>
      <c r="AR167">
        <v>3</v>
      </c>
      <c r="AS167">
        <v>3.4150700000000001</v>
      </c>
      <c r="AT167">
        <v>0.41506999999999999</v>
      </c>
      <c r="AU167">
        <v>415.07</v>
      </c>
      <c r="AV167">
        <f t="shared" si="9"/>
        <v>87.769670780775684</v>
      </c>
      <c r="AW167" s="2"/>
    </row>
    <row r="168" spans="1:49">
      <c r="A168">
        <v>53379</v>
      </c>
      <c r="B168" t="s">
        <v>40</v>
      </c>
      <c r="C168" t="s">
        <v>32</v>
      </c>
      <c r="D168">
        <v>588380</v>
      </c>
      <c r="E168" s="3">
        <v>6.0000000000000002E-6</v>
      </c>
      <c r="F168">
        <v>0.15360299999999999</v>
      </c>
      <c r="G168">
        <v>0.15359699999999901</v>
      </c>
      <c r="H168">
        <v>153.59699999999901</v>
      </c>
      <c r="I168">
        <f t="shared" si="8"/>
        <v>29.225721558994668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N168">
        <v>50941</v>
      </c>
      <c r="AO168" t="s">
        <v>25</v>
      </c>
      <c r="AP168" t="s">
        <v>26</v>
      </c>
      <c r="AQ168">
        <v>22825164</v>
      </c>
      <c r="AR168">
        <v>1</v>
      </c>
      <c r="AS168">
        <v>2.9239269999999999</v>
      </c>
      <c r="AT168">
        <v>1.9239269999999999</v>
      </c>
      <c r="AU168">
        <v>1923.9269999999999</v>
      </c>
      <c r="AV168">
        <f t="shared" si="9"/>
        <v>90.513923551405213</v>
      </c>
      <c r="AW168" s="2"/>
    </row>
    <row r="169" spans="1:49">
      <c r="A169">
        <v>54884</v>
      </c>
      <c r="B169" t="s">
        <v>40</v>
      </c>
      <c r="C169" t="s">
        <v>32</v>
      </c>
      <c r="D169">
        <v>399162</v>
      </c>
      <c r="E169">
        <v>1.000006</v>
      </c>
      <c r="F169">
        <v>1.1136029999999999</v>
      </c>
      <c r="G169">
        <v>0.113596999999999</v>
      </c>
      <c r="H169">
        <v>113.596999999999</v>
      </c>
      <c r="I169">
        <f t="shared" si="8"/>
        <v>26.808493004945902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N169">
        <v>50942</v>
      </c>
      <c r="AO169" t="s">
        <v>25</v>
      </c>
      <c r="AP169" t="s">
        <v>26</v>
      </c>
      <c r="AQ169">
        <v>2711228</v>
      </c>
      <c r="AR169">
        <v>2.0024639999999998</v>
      </c>
      <c r="AS169">
        <v>3.3839269999999999</v>
      </c>
      <c r="AT169">
        <v>1.3814630000000001</v>
      </c>
      <c r="AU169">
        <v>1381.463</v>
      </c>
      <c r="AV169">
        <f t="shared" si="9"/>
        <v>14.97327693624214</v>
      </c>
      <c r="AW169" s="2"/>
    </row>
    <row r="170" spans="1:49">
      <c r="A170">
        <v>44153</v>
      </c>
      <c r="B170" t="s">
        <v>40</v>
      </c>
      <c r="C170" t="s">
        <v>32</v>
      </c>
      <c r="D170">
        <v>868508</v>
      </c>
      <c r="E170">
        <v>2.000006</v>
      </c>
      <c r="F170">
        <v>2.177603</v>
      </c>
      <c r="G170">
        <v>0.177597</v>
      </c>
      <c r="H170">
        <v>177.59700000000001</v>
      </c>
      <c r="I170">
        <f t="shared" si="8"/>
        <v>37.310259663996995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N170">
        <v>50943</v>
      </c>
      <c r="AO170" t="s">
        <v>25</v>
      </c>
      <c r="AP170" t="s">
        <v>26</v>
      </c>
      <c r="AQ170">
        <v>2269952</v>
      </c>
      <c r="AR170">
        <v>3.0001739999999999</v>
      </c>
      <c r="AS170">
        <v>3.2359270000000002</v>
      </c>
      <c r="AT170">
        <v>0.23575299999999999</v>
      </c>
      <c r="AU170">
        <v>235.75299999999999</v>
      </c>
      <c r="AV170">
        <f t="shared" si="9"/>
        <v>73.459762442047392</v>
      </c>
      <c r="AW170" s="2"/>
    </row>
    <row r="171" spans="1:49">
      <c r="A171">
        <v>54826</v>
      </c>
      <c r="B171" t="s">
        <v>40</v>
      </c>
      <c r="C171" t="s">
        <v>32</v>
      </c>
      <c r="D171">
        <v>1047370</v>
      </c>
      <c r="E171">
        <v>3.0001090000000001</v>
      </c>
      <c r="F171">
        <v>3.181603</v>
      </c>
      <c r="G171">
        <v>0.18149399999999899</v>
      </c>
      <c r="H171">
        <v>181.49399999999901</v>
      </c>
      <c r="I171">
        <f t="shared" si="8"/>
        <v>44.027895964579301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N171">
        <v>50944</v>
      </c>
      <c r="AO171" t="s">
        <v>25</v>
      </c>
      <c r="AP171" t="s">
        <v>26</v>
      </c>
      <c r="AQ171">
        <v>9756894</v>
      </c>
      <c r="AR171">
        <v>4</v>
      </c>
      <c r="AS171">
        <v>4.8479270000000003</v>
      </c>
      <c r="AT171">
        <v>0.84792699999999999</v>
      </c>
      <c r="AU171">
        <v>847.92700000000002</v>
      </c>
      <c r="AV171">
        <f t="shared" si="9"/>
        <v>87.789625434248393</v>
      </c>
      <c r="AW171" s="2"/>
    </row>
    <row r="172" spans="1:49">
      <c r="A172">
        <v>38123</v>
      </c>
      <c r="B172" t="s">
        <v>26</v>
      </c>
      <c r="C172" t="s">
        <v>39</v>
      </c>
      <c r="D172">
        <v>566832</v>
      </c>
      <c r="E172">
        <v>0</v>
      </c>
      <c r="F172">
        <v>0.15393100000000001</v>
      </c>
      <c r="G172">
        <v>0.15393100000000001</v>
      </c>
      <c r="H172">
        <v>153.93100000000001</v>
      </c>
      <c r="I172">
        <f t="shared" si="8"/>
        <v>28.094308235102091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N172">
        <v>34740</v>
      </c>
      <c r="AO172" t="s">
        <v>40</v>
      </c>
      <c r="AP172" t="s">
        <v>28</v>
      </c>
      <c r="AQ172">
        <v>620178</v>
      </c>
      <c r="AR172">
        <v>1.459E-3</v>
      </c>
      <c r="AS172">
        <v>0.17153399999999999</v>
      </c>
      <c r="AT172">
        <v>0.170075</v>
      </c>
      <c r="AU172">
        <v>170.07499999999999</v>
      </c>
      <c r="AV172">
        <f t="shared" si="9"/>
        <v>27.820565289440321</v>
      </c>
      <c r="AW172" s="2"/>
    </row>
    <row r="173" spans="1:49">
      <c r="A173">
        <v>38124</v>
      </c>
      <c r="B173" t="s">
        <v>26</v>
      </c>
      <c r="C173" t="s">
        <v>39</v>
      </c>
      <c r="D173">
        <v>514384</v>
      </c>
      <c r="E173">
        <v>1</v>
      </c>
      <c r="F173">
        <v>1.113931</v>
      </c>
      <c r="G173">
        <v>0.113931</v>
      </c>
      <c r="H173">
        <v>113.931</v>
      </c>
      <c r="I173">
        <f t="shared" si="8"/>
        <v>34.44574765921918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N173">
        <v>34741</v>
      </c>
      <c r="AO173" t="s">
        <v>40</v>
      </c>
      <c r="AP173" t="s">
        <v>28</v>
      </c>
      <c r="AQ173">
        <v>4378750</v>
      </c>
      <c r="AR173">
        <v>1.0014590000000001</v>
      </c>
      <c r="AS173">
        <v>1.4395290000000001</v>
      </c>
      <c r="AT173">
        <v>0.43806999999999902</v>
      </c>
      <c r="AU173">
        <v>438.06999999999903</v>
      </c>
      <c r="AV173">
        <f t="shared" si="9"/>
        <v>76.259984257563886</v>
      </c>
      <c r="AW173" s="2"/>
    </row>
    <row r="174" spans="1:49">
      <c r="A174">
        <v>38125</v>
      </c>
      <c r="B174" t="s">
        <v>26</v>
      </c>
      <c r="C174" t="s">
        <v>39</v>
      </c>
      <c r="D174">
        <v>659664</v>
      </c>
      <c r="E174">
        <v>2</v>
      </c>
      <c r="F174">
        <v>2.1779310000000001</v>
      </c>
      <c r="G174">
        <v>0.17793100000000001</v>
      </c>
      <c r="H174">
        <v>177.93100000000001</v>
      </c>
      <c r="I174">
        <f t="shared" si="8"/>
        <v>28.285329223477074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N174">
        <v>34742</v>
      </c>
      <c r="AO174" t="s">
        <v>40</v>
      </c>
      <c r="AP174" t="s">
        <v>28</v>
      </c>
      <c r="AQ174">
        <v>3408280</v>
      </c>
      <c r="AR174">
        <v>2.0014590000000001</v>
      </c>
      <c r="AS174">
        <v>2.3515290000000002</v>
      </c>
      <c r="AT174">
        <v>0.35006999999999999</v>
      </c>
      <c r="AU174">
        <v>350.07</v>
      </c>
      <c r="AV174">
        <f t="shared" si="9"/>
        <v>74.27975202950482</v>
      </c>
      <c r="AW174" s="2"/>
    </row>
    <row r="175" spans="1:49">
      <c r="A175">
        <v>38126</v>
      </c>
      <c r="B175" t="s">
        <v>26</v>
      </c>
      <c r="C175" t="s">
        <v>39</v>
      </c>
      <c r="D175">
        <v>701734</v>
      </c>
      <c r="E175">
        <v>3</v>
      </c>
      <c r="F175">
        <v>3.1819310000000001</v>
      </c>
      <c r="G175">
        <v>0.18193100000000001</v>
      </c>
      <c r="H175">
        <v>181.93100000000001</v>
      </c>
      <c r="I175">
        <f t="shared" si="8"/>
        <v>29.427670611342691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N175">
        <v>34743</v>
      </c>
      <c r="AO175" t="s">
        <v>40</v>
      </c>
      <c r="AP175" t="s">
        <v>28</v>
      </c>
      <c r="AQ175">
        <v>8724874</v>
      </c>
      <c r="AR175">
        <v>3.0014590000000001</v>
      </c>
      <c r="AS175">
        <v>3.8075290000000002</v>
      </c>
      <c r="AT175">
        <v>0.80606999999999995</v>
      </c>
      <c r="AU175">
        <v>806.07</v>
      </c>
      <c r="AV175">
        <f t="shared" si="9"/>
        <v>82.580304417042328</v>
      </c>
      <c r="AW175" s="2"/>
    </row>
    <row r="176" spans="1:49">
      <c r="A176">
        <v>53379</v>
      </c>
      <c r="B176" t="s">
        <v>40</v>
      </c>
      <c r="C176" t="s">
        <v>32</v>
      </c>
      <c r="D176">
        <v>588380</v>
      </c>
      <c r="E176" s="3">
        <v>6.0000000000000002E-6</v>
      </c>
      <c r="F176">
        <v>0.15346000000000001</v>
      </c>
      <c r="G176">
        <v>0.15345400000000001</v>
      </c>
      <c r="H176">
        <v>153.45400000000001</v>
      </c>
      <c r="I176">
        <f t="shared" si="8"/>
        <v>29.252956288509097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N176">
        <v>60134</v>
      </c>
      <c r="AO176" t="s">
        <v>29</v>
      </c>
      <c r="AP176" t="s">
        <v>34</v>
      </c>
      <c r="AQ176">
        <v>536900</v>
      </c>
      <c r="AR176">
        <v>0</v>
      </c>
      <c r="AS176">
        <v>0.41492699999999999</v>
      </c>
      <c r="AT176">
        <v>0.41492699999999999</v>
      </c>
      <c r="AU176">
        <v>414.926999999999</v>
      </c>
      <c r="AV176">
        <f t="shared" si="9"/>
        <v>9.8721508212966018</v>
      </c>
      <c r="AW176" s="2"/>
    </row>
    <row r="177" spans="1:49">
      <c r="A177">
        <v>54884</v>
      </c>
      <c r="B177" t="s">
        <v>40</v>
      </c>
      <c r="C177" t="s">
        <v>32</v>
      </c>
      <c r="D177">
        <v>399162</v>
      </c>
      <c r="E177">
        <v>1.000006</v>
      </c>
      <c r="F177">
        <v>1.1134599999999999</v>
      </c>
      <c r="G177">
        <v>0.113453999999999</v>
      </c>
      <c r="H177">
        <v>113.453999999999</v>
      </c>
      <c r="I177">
        <f t="shared" si="8"/>
        <v>26.842283038789635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N177">
        <v>60135</v>
      </c>
      <c r="AO177" t="s">
        <v>29</v>
      </c>
      <c r="AP177" t="s">
        <v>34</v>
      </c>
      <c r="AQ177">
        <v>1938452</v>
      </c>
      <c r="AR177">
        <v>1</v>
      </c>
      <c r="AS177">
        <v>1.1909270000000001</v>
      </c>
      <c r="AT177">
        <v>0.19092700000000001</v>
      </c>
      <c r="AU177">
        <v>190.92699999999999</v>
      </c>
      <c r="AV177">
        <f t="shared" si="9"/>
        <v>77.460050636581656</v>
      </c>
      <c r="AW177" s="2"/>
    </row>
    <row r="178" spans="1:49">
      <c r="A178">
        <v>44153</v>
      </c>
      <c r="B178" t="s">
        <v>40</v>
      </c>
      <c r="C178" t="s">
        <v>32</v>
      </c>
      <c r="D178">
        <v>868508</v>
      </c>
      <c r="E178">
        <v>2.000006</v>
      </c>
      <c r="F178">
        <v>2.17746</v>
      </c>
      <c r="G178">
        <v>0.177454</v>
      </c>
      <c r="H178">
        <v>177.45400000000001</v>
      </c>
      <c r="I178">
        <f t="shared" si="8"/>
        <v>37.340325862177664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N178">
        <v>60136</v>
      </c>
      <c r="AO178" t="s">
        <v>29</v>
      </c>
      <c r="AP178" t="s">
        <v>34</v>
      </c>
      <c r="AQ178">
        <v>10239686</v>
      </c>
      <c r="AR178">
        <v>2</v>
      </c>
      <c r="AS178">
        <v>2.882927</v>
      </c>
      <c r="AT178">
        <v>0.88292700000000002</v>
      </c>
      <c r="AU178">
        <v>882.92700000000002</v>
      </c>
      <c r="AV178">
        <f t="shared" si="9"/>
        <v>88.481385629975279</v>
      </c>
      <c r="AW178" s="2"/>
    </row>
    <row r="179" spans="1:49">
      <c r="A179">
        <v>54826</v>
      </c>
      <c r="B179" t="s">
        <v>40</v>
      </c>
      <c r="C179" t="s">
        <v>32</v>
      </c>
      <c r="D179">
        <v>1047370</v>
      </c>
      <c r="E179">
        <v>3.0001090000000001</v>
      </c>
      <c r="F179">
        <v>3.18146</v>
      </c>
      <c r="G179">
        <v>0.18135099999999901</v>
      </c>
      <c r="H179">
        <v>181.350999999999</v>
      </c>
      <c r="I179">
        <f t="shared" si="8"/>
        <v>44.06261311046179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N179">
        <v>60137</v>
      </c>
      <c r="AO179" t="s">
        <v>29</v>
      </c>
      <c r="AP179" t="s">
        <v>34</v>
      </c>
      <c r="AQ179">
        <v>4775026</v>
      </c>
      <c r="AR179">
        <v>3</v>
      </c>
      <c r="AS179">
        <v>3.414927</v>
      </c>
      <c r="AT179">
        <v>0.41492699999999999</v>
      </c>
      <c r="AU179">
        <v>414.92700000000002</v>
      </c>
      <c r="AV179">
        <f t="shared" si="9"/>
        <v>87.799919626769437</v>
      </c>
      <c r="AW179" s="2"/>
    </row>
    <row r="180" spans="1:49">
      <c r="A180">
        <v>38976</v>
      </c>
      <c r="B180" t="s">
        <v>25</v>
      </c>
      <c r="C180" t="s">
        <v>34</v>
      </c>
      <c r="D180">
        <v>1039052</v>
      </c>
      <c r="E180">
        <v>0</v>
      </c>
      <c r="F180">
        <v>0.25606899999999999</v>
      </c>
      <c r="G180">
        <v>0.25606899999999999</v>
      </c>
      <c r="H180">
        <v>256.06900000000002</v>
      </c>
      <c r="I180">
        <f t="shared" si="8"/>
        <v>30.957818582039899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N180">
        <v>37861</v>
      </c>
      <c r="AO180" t="s">
        <v>30</v>
      </c>
      <c r="AP180" t="s">
        <v>28</v>
      </c>
      <c r="AQ180">
        <v>1713108</v>
      </c>
      <c r="AR180">
        <v>0</v>
      </c>
      <c r="AS180">
        <v>0.40645999999999999</v>
      </c>
      <c r="AT180">
        <v>0.40645999999999999</v>
      </c>
      <c r="AU180">
        <v>406.46</v>
      </c>
      <c r="AV180">
        <f t="shared" si="9"/>
        <v>32.155628614477742</v>
      </c>
      <c r="AW180" s="2"/>
    </row>
    <row r="181" spans="1:49">
      <c r="A181">
        <v>38977</v>
      </c>
      <c r="B181" t="s">
        <v>25</v>
      </c>
      <c r="C181" t="s">
        <v>34</v>
      </c>
      <c r="D181">
        <v>708252</v>
      </c>
      <c r="E181">
        <v>0.99999899999999997</v>
      </c>
      <c r="F181">
        <v>1.144074</v>
      </c>
      <c r="G181">
        <v>0.14407500000000001</v>
      </c>
      <c r="H181">
        <v>144.07499999999999</v>
      </c>
      <c r="I181">
        <f t="shared" si="8"/>
        <v>37.505007361074959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N181">
        <v>34740</v>
      </c>
      <c r="AO181" t="s">
        <v>40</v>
      </c>
      <c r="AP181" t="s">
        <v>28</v>
      </c>
      <c r="AQ181">
        <v>620178</v>
      </c>
      <c r="AR181">
        <v>7.5600000000000005E-4</v>
      </c>
      <c r="AS181">
        <v>0.170464</v>
      </c>
      <c r="AT181">
        <v>0.169708</v>
      </c>
      <c r="AU181">
        <v>169.708</v>
      </c>
      <c r="AV181">
        <f t="shared" si="9"/>
        <v>27.880728319239886</v>
      </c>
      <c r="AW181" s="2"/>
    </row>
    <row r="182" spans="1:49">
      <c r="A182">
        <v>38978</v>
      </c>
      <c r="B182" t="s">
        <v>25</v>
      </c>
      <c r="C182" t="s">
        <v>34</v>
      </c>
      <c r="D182">
        <v>1204508</v>
      </c>
      <c r="E182">
        <v>1.9999990000000001</v>
      </c>
      <c r="F182">
        <v>2.1739350000000002</v>
      </c>
      <c r="G182">
        <v>0.17393600000000001</v>
      </c>
      <c r="H182">
        <v>173.93600000000001</v>
      </c>
      <c r="I182">
        <f t="shared" si="8"/>
        <v>52.833609764780576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N182">
        <v>34741</v>
      </c>
      <c r="AO182" t="s">
        <v>40</v>
      </c>
      <c r="AP182" t="s">
        <v>28</v>
      </c>
      <c r="AQ182">
        <v>4378750</v>
      </c>
      <c r="AR182">
        <v>1.0005329999999999</v>
      </c>
      <c r="AS182">
        <v>1.4384600000000001</v>
      </c>
      <c r="AT182">
        <v>0.43792700000000001</v>
      </c>
      <c r="AU182">
        <v>437.92700000000002</v>
      </c>
      <c r="AV182">
        <f t="shared" si="9"/>
        <v>76.284886073959669</v>
      </c>
      <c r="AW182" s="2"/>
    </row>
    <row r="183" spans="1:49">
      <c r="A183">
        <v>38979</v>
      </c>
      <c r="B183" t="s">
        <v>25</v>
      </c>
      <c r="C183" t="s">
        <v>34</v>
      </c>
      <c r="D183">
        <v>555040</v>
      </c>
      <c r="E183">
        <v>2.9999989999999999</v>
      </c>
      <c r="F183">
        <v>3.1120739999999998</v>
      </c>
      <c r="G183">
        <v>0.11207499999999899</v>
      </c>
      <c r="H183">
        <v>112.07499999999899</v>
      </c>
      <c r="I183">
        <f t="shared" si="8"/>
        <v>37.783797819540823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N183">
        <v>34742</v>
      </c>
      <c r="AO183" t="s">
        <v>40</v>
      </c>
      <c r="AP183" t="s">
        <v>28</v>
      </c>
      <c r="AQ183">
        <v>3408280</v>
      </c>
      <c r="AR183">
        <v>2.0005329999999999</v>
      </c>
      <c r="AS183">
        <v>2.35046</v>
      </c>
      <c r="AT183">
        <v>0.34992699999999999</v>
      </c>
      <c r="AU183">
        <v>349.92700000000002</v>
      </c>
      <c r="AV183">
        <f t="shared" si="9"/>
        <v>74.310106945073528</v>
      </c>
      <c r="AW183" s="2"/>
    </row>
    <row r="184" spans="1:49">
      <c r="A184">
        <v>56625</v>
      </c>
      <c r="B184" t="s">
        <v>27</v>
      </c>
      <c r="C184" t="s">
        <v>28</v>
      </c>
      <c r="D184">
        <v>737860</v>
      </c>
      <c r="E184" s="3">
        <v>6.0000000000000002E-6</v>
      </c>
      <c r="F184">
        <v>0.25560300000000002</v>
      </c>
      <c r="G184">
        <v>0.25559700000000002</v>
      </c>
      <c r="H184">
        <v>255.59700000000001</v>
      </c>
      <c r="I184">
        <f t="shared" si="8"/>
        <v>22.024613155976496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N184">
        <v>34743</v>
      </c>
      <c r="AO184" t="s">
        <v>40</v>
      </c>
      <c r="AP184" t="s">
        <v>28</v>
      </c>
      <c r="AQ184">
        <v>8724874</v>
      </c>
      <c r="AR184">
        <v>3.0005329999999999</v>
      </c>
      <c r="AS184">
        <v>3.80646</v>
      </c>
      <c r="AT184">
        <v>0.80592699999999995</v>
      </c>
      <c r="AU184">
        <v>805.92700000000002</v>
      </c>
      <c r="AV184">
        <f t="shared" si="9"/>
        <v>82.594957088477372</v>
      </c>
      <c r="AW184" s="2"/>
    </row>
    <row r="185" spans="1:49">
      <c r="A185">
        <v>53816</v>
      </c>
      <c r="B185" t="s">
        <v>27</v>
      </c>
      <c r="C185" t="s">
        <v>28</v>
      </c>
      <c r="D185">
        <v>348928</v>
      </c>
      <c r="E185">
        <v>1.000006</v>
      </c>
      <c r="F185">
        <v>1.1436029999999999</v>
      </c>
      <c r="G185">
        <v>0.143596999999999</v>
      </c>
      <c r="H185">
        <v>143.59699999999901</v>
      </c>
      <c r="I185">
        <f t="shared" si="8"/>
        <v>18.538753421032599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N185">
        <v>43340</v>
      </c>
      <c r="AO185" t="s">
        <v>25</v>
      </c>
      <c r="AP185" t="s">
        <v>34</v>
      </c>
      <c r="AQ185">
        <v>1145646</v>
      </c>
      <c r="AR185">
        <v>0</v>
      </c>
      <c r="AS185">
        <v>0.36806899999999998</v>
      </c>
      <c r="AT185">
        <v>0.36806899999999998</v>
      </c>
      <c r="AU185">
        <v>368.06899999999899</v>
      </c>
      <c r="AV185">
        <f t="shared" si="9"/>
        <v>23.747137974533203</v>
      </c>
      <c r="AW185" s="2"/>
    </row>
    <row r="186" spans="1:49">
      <c r="A186">
        <v>54088</v>
      </c>
      <c r="B186" t="s">
        <v>27</v>
      </c>
      <c r="C186" t="s">
        <v>28</v>
      </c>
      <c r="D186">
        <v>778058</v>
      </c>
      <c r="E186">
        <v>2.000006</v>
      </c>
      <c r="F186">
        <v>2.2116030000000002</v>
      </c>
      <c r="G186">
        <v>0.21159700000000001</v>
      </c>
      <c r="H186">
        <v>211.59700000000001</v>
      </c>
      <c r="I186">
        <f t="shared" si="8"/>
        <v>28.053854497914962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N186">
        <v>43341</v>
      </c>
      <c r="AO186" t="s">
        <v>25</v>
      </c>
      <c r="AP186" t="s">
        <v>34</v>
      </c>
      <c r="AQ186">
        <v>3672882</v>
      </c>
      <c r="AR186">
        <v>0.99999899999999997</v>
      </c>
      <c r="AS186">
        <v>1.364069</v>
      </c>
      <c r="AT186">
        <v>0.36407</v>
      </c>
      <c r="AU186">
        <v>364.07</v>
      </c>
      <c r="AV186">
        <f t="shared" si="9"/>
        <v>76.968346320011435</v>
      </c>
      <c r="AW186" s="2"/>
    </row>
    <row r="187" spans="1:49">
      <c r="A187">
        <v>58826</v>
      </c>
      <c r="B187" t="s">
        <v>27</v>
      </c>
      <c r="C187" t="s">
        <v>28</v>
      </c>
      <c r="D187">
        <v>351312</v>
      </c>
      <c r="E187">
        <v>3.000006</v>
      </c>
      <c r="F187">
        <v>3.1116079999999999</v>
      </c>
      <c r="G187">
        <v>0.11160199999999899</v>
      </c>
      <c r="H187">
        <v>111.60199999999899</v>
      </c>
      <c r="I187">
        <f t="shared" si="8"/>
        <v>24.016575433796206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N187">
        <v>43342</v>
      </c>
      <c r="AO187" t="s">
        <v>25</v>
      </c>
      <c r="AP187" t="s">
        <v>34</v>
      </c>
      <c r="AQ187">
        <v>5542594</v>
      </c>
      <c r="AR187">
        <v>1.9999990000000001</v>
      </c>
      <c r="AS187">
        <v>2.4840689999999999</v>
      </c>
      <c r="AT187">
        <v>0.484069999999999</v>
      </c>
      <c r="AU187">
        <v>484.06999999999903</v>
      </c>
      <c r="AV187">
        <f t="shared" si="9"/>
        <v>87.356449175819918</v>
      </c>
      <c r="AW187" s="2"/>
    </row>
    <row r="188" spans="1:49">
      <c r="A188">
        <v>42818</v>
      </c>
      <c r="B188" t="s">
        <v>26</v>
      </c>
      <c r="C188" t="s">
        <v>38</v>
      </c>
      <c r="D188">
        <v>906266</v>
      </c>
      <c r="E188">
        <v>0</v>
      </c>
      <c r="F188">
        <v>0.37393100000000001</v>
      </c>
      <c r="G188">
        <v>0.37393100000000001</v>
      </c>
      <c r="H188">
        <v>373.93099999999998</v>
      </c>
      <c r="I188">
        <f t="shared" si="8"/>
        <v>18.490739907249768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N188">
        <v>43343</v>
      </c>
      <c r="AO188" t="s">
        <v>25</v>
      </c>
      <c r="AP188" t="s">
        <v>34</v>
      </c>
      <c r="AQ188">
        <v>3290986</v>
      </c>
      <c r="AR188">
        <v>2.9999989999999999</v>
      </c>
      <c r="AS188">
        <v>3.3000690000000001</v>
      </c>
      <c r="AT188">
        <v>0.30007</v>
      </c>
      <c r="AU188">
        <v>300.07</v>
      </c>
      <c r="AV188">
        <f t="shared" si="9"/>
        <v>83.674577901224097</v>
      </c>
      <c r="AW188" s="2"/>
    </row>
    <row r="189" spans="1:49">
      <c r="A189">
        <v>42819</v>
      </c>
      <c r="B189" t="s">
        <v>26</v>
      </c>
      <c r="C189" t="s">
        <v>38</v>
      </c>
      <c r="D189">
        <v>480162</v>
      </c>
      <c r="E189">
        <v>1</v>
      </c>
      <c r="F189">
        <v>1.3019309999999999</v>
      </c>
      <c r="G189">
        <v>0.30193099999999901</v>
      </c>
      <c r="H189">
        <v>301.93099999999902</v>
      </c>
      <c r="I189">
        <f t="shared" si="8"/>
        <v>12.13305469433107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N189">
        <v>44237</v>
      </c>
      <c r="AO189" t="s">
        <v>27</v>
      </c>
      <c r="AP189" t="s">
        <v>28</v>
      </c>
      <c r="AQ189">
        <v>3326230</v>
      </c>
      <c r="AR189">
        <v>0</v>
      </c>
      <c r="AS189">
        <v>0.355603</v>
      </c>
      <c r="AT189">
        <v>0.355603</v>
      </c>
      <c r="AU189">
        <v>355.60300000000001</v>
      </c>
      <c r="AV189">
        <f t="shared" si="9"/>
        <v>71.363630148451179</v>
      </c>
      <c r="AW189" s="2"/>
    </row>
    <row r="190" spans="1:49">
      <c r="A190">
        <v>42820</v>
      </c>
      <c r="B190" t="s">
        <v>26</v>
      </c>
      <c r="C190" t="s">
        <v>38</v>
      </c>
      <c r="D190">
        <v>1926182</v>
      </c>
      <c r="E190">
        <v>2</v>
      </c>
      <c r="F190">
        <v>2.4739309999999999</v>
      </c>
      <c r="G190">
        <v>0.47393099999999899</v>
      </c>
      <c r="H190">
        <v>473.93099999999902</v>
      </c>
      <c r="I190">
        <f t="shared" si="8"/>
        <v>31.007894433983466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N190">
        <v>58084</v>
      </c>
      <c r="AO190" t="s">
        <v>40</v>
      </c>
      <c r="AP190" t="s">
        <v>27</v>
      </c>
      <c r="AQ190">
        <v>3436414</v>
      </c>
      <c r="AR190">
        <v>1.609E-3</v>
      </c>
      <c r="AS190">
        <v>0.97153800000000001</v>
      </c>
      <c r="AT190">
        <v>0.96992900000000004</v>
      </c>
      <c r="AU190">
        <v>969.92899999999997</v>
      </c>
      <c r="AV190">
        <f t="shared" si="9"/>
        <v>27.030595207186234</v>
      </c>
      <c r="AW190" s="2"/>
    </row>
    <row r="191" spans="1:49">
      <c r="A191">
        <v>42821</v>
      </c>
      <c r="B191" t="s">
        <v>26</v>
      </c>
      <c r="C191" t="s">
        <v>38</v>
      </c>
      <c r="D191">
        <v>506652</v>
      </c>
      <c r="E191">
        <v>3</v>
      </c>
      <c r="F191">
        <v>3.157931</v>
      </c>
      <c r="G191">
        <v>0.15793099999999999</v>
      </c>
      <c r="H191">
        <v>157.93100000000001</v>
      </c>
      <c r="I191">
        <f t="shared" si="8"/>
        <v>24.475549436442972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N191">
        <v>58085</v>
      </c>
      <c r="AO191" t="s">
        <v>40</v>
      </c>
      <c r="AP191" t="s">
        <v>27</v>
      </c>
      <c r="AQ191">
        <v>2543066</v>
      </c>
      <c r="AR191">
        <v>1.001609</v>
      </c>
      <c r="AS191">
        <v>1.9235340000000001</v>
      </c>
      <c r="AT191">
        <v>0.92192499999999999</v>
      </c>
      <c r="AU191">
        <v>921.92499999999995</v>
      </c>
      <c r="AV191">
        <f t="shared" si="9"/>
        <v>21.045154251167737</v>
      </c>
      <c r="AW191" s="2"/>
    </row>
    <row r="192" spans="1:49">
      <c r="A192">
        <v>53379</v>
      </c>
      <c r="B192" t="s">
        <v>40</v>
      </c>
      <c r="C192" t="s">
        <v>31</v>
      </c>
      <c r="D192">
        <v>871572</v>
      </c>
      <c r="E192" s="3">
        <v>6.0000000000000002E-6</v>
      </c>
      <c r="F192">
        <v>0.37333100000000002</v>
      </c>
      <c r="G192">
        <v>0.37332500000000002</v>
      </c>
      <c r="H192">
        <v>373.32499999999999</v>
      </c>
      <c r="I192">
        <f t="shared" si="8"/>
        <v>17.811736825529028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N192">
        <v>48831</v>
      </c>
      <c r="AO192" t="s">
        <v>30</v>
      </c>
      <c r="AP192" t="s">
        <v>40</v>
      </c>
      <c r="AQ192">
        <v>2389852</v>
      </c>
      <c r="AR192">
        <v>1</v>
      </c>
      <c r="AS192">
        <v>1.31907</v>
      </c>
      <c r="AT192">
        <v>0.31906999999999902</v>
      </c>
      <c r="AU192">
        <v>319.06999999999903</v>
      </c>
      <c r="AV192">
        <f t="shared" si="9"/>
        <v>57.144588269962483</v>
      </c>
      <c r="AW192" s="2"/>
    </row>
    <row r="193" spans="1:49">
      <c r="A193">
        <v>54884</v>
      </c>
      <c r="B193" t="s">
        <v>40</v>
      </c>
      <c r="C193" t="s">
        <v>31</v>
      </c>
      <c r="D193">
        <v>697370</v>
      </c>
      <c r="E193">
        <v>0.99987700000000002</v>
      </c>
      <c r="F193">
        <v>1.301331</v>
      </c>
      <c r="G193">
        <v>0.301454</v>
      </c>
      <c r="H193">
        <v>301.45400000000001</v>
      </c>
      <c r="I193">
        <f t="shared" si="8"/>
        <v>17.649494995116378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N193">
        <v>48832</v>
      </c>
      <c r="AO193" t="s">
        <v>30</v>
      </c>
      <c r="AP193" t="s">
        <v>40</v>
      </c>
      <c r="AQ193">
        <v>3150156</v>
      </c>
      <c r="AR193">
        <v>2</v>
      </c>
      <c r="AS193">
        <v>2.33907</v>
      </c>
      <c r="AT193">
        <v>0.33906999999999998</v>
      </c>
      <c r="AU193">
        <v>339.07</v>
      </c>
      <c r="AV193">
        <f t="shared" si="9"/>
        <v>70.881478629735383</v>
      </c>
      <c r="AW193" s="2"/>
    </row>
    <row r="194" spans="1:49">
      <c r="A194">
        <v>44153</v>
      </c>
      <c r="B194" t="s">
        <v>40</v>
      </c>
      <c r="C194" t="s">
        <v>31</v>
      </c>
      <c r="D194">
        <v>1891036</v>
      </c>
      <c r="E194">
        <v>1.9998769999999999</v>
      </c>
      <c r="F194">
        <v>2.4733309999999999</v>
      </c>
      <c r="G194">
        <v>0.47345399999999999</v>
      </c>
      <c r="H194">
        <v>473.45400000000001</v>
      </c>
      <c r="I194">
        <f t="shared" si="8"/>
        <v>30.472780284456093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N194">
        <v>48834</v>
      </c>
      <c r="AO194" t="s">
        <v>30</v>
      </c>
      <c r="AP194" t="s">
        <v>40</v>
      </c>
      <c r="AQ194">
        <v>2020792</v>
      </c>
      <c r="AR194">
        <v>4</v>
      </c>
      <c r="AS194">
        <v>5.7230699999999999</v>
      </c>
      <c r="AT194">
        <v>1.7230699999999901</v>
      </c>
      <c r="AU194">
        <v>1723.07</v>
      </c>
      <c r="AV194">
        <f t="shared" si="9"/>
        <v>8.9476454430718135</v>
      </c>
      <c r="AW194" s="2"/>
    </row>
    <row r="195" spans="1:49">
      <c r="A195">
        <v>54826</v>
      </c>
      <c r="B195" t="s">
        <v>40</v>
      </c>
      <c r="C195" t="s">
        <v>31</v>
      </c>
      <c r="D195">
        <v>423822</v>
      </c>
      <c r="E195">
        <v>2.9998770000000001</v>
      </c>
      <c r="F195">
        <v>3.1573310000000001</v>
      </c>
      <c r="G195">
        <v>0.15745399999999901</v>
      </c>
      <c r="H195">
        <v>157.45399999999901</v>
      </c>
      <c r="I195">
        <f t="shared" si="8"/>
        <v>20.536189928636034</v>
      </c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N195">
        <v>58084</v>
      </c>
      <c r="AO195" t="s">
        <v>40</v>
      </c>
      <c r="AP195" t="s">
        <v>27</v>
      </c>
      <c r="AQ195">
        <v>3436414</v>
      </c>
      <c r="AR195">
        <v>9.2900000000000003E-4</v>
      </c>
      <c r="AS195">
        <v>0.971001</v>
      </c>
      <c r="AT195">
        <v>0.97007200000000005</v>
      </c>
      <c r="AU195">
        <v>970.072</v>
      </c>
      <c r="AV195">
        <f t="shared" si="9"/>
        <v>27.026610580153779</v>
      </c>
      <c r="AW195" s="2"/>
    </row>
    <row r="196" spans="1:49">
      <c r="A196">
        <v>51456</v>
      </c>
      <c r="B196" t="s">
        <v>29</v>
      </c>
      <c r="C196" t="s">
        <v>36</v>
      </c>
      <c r="D196">
        <v>1595796</v>
      </c>
      <c r="E196">
        <v>0</v>
      </c>
      <c r="F196">
        <v>0.47107500000000002</v>
      </c>
      <c r="G196">
        <v>0.47107500000000002</v>
      </c>
      <c r="H196">
        <v>471.07499999999999</v>
      </c>
      <c r="I196">
        <f t="shared" si="8"/>
        <v>25.845050735850183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N196">
        <v>48831</v>
      </c>
      <c r="AO196" t="s">
        <v>30</v>
      </c>
      <c r="AP196" t="s">
        <v>40</v>
      </c>
      <c r="AQ196">
        <v>2389852</v>
      </c>
      <c r="AR196">
        <v>1</v>
      </c>
      <c r="AS196">
        <v>1.318927</v>
      </c>
      <c r="AT196">
        <v>0.31892699999999902</v>
      </c>
      <c r="AU196">
        <v>318.926999999999</v>
      </c>
      <c r="AV196">
        <f t="shared" si="9"/>
        <v>57.170210672965702</v>
      </c>
      <c r="AW196" s="2"/>
    </row>
    <row r="197" spans="1:49">
      <c r="A197">
        <v>47547</v>
      </c>
      <c r="B197" t="s">
        <v>30</v>
      </c>
      <c r="C197" t="s">
        <v>37</v>
      </c>
      <c r="D197">
        <v>665876</v>
      </c>
      <c r="E197" s="3">
        <v>6.0000000000000002E-6</v>
      </c>
      <c r="F197">
        <v>0.47060299999999999</v>
      </c>
      <c r="G197">
        <v>0.47059699999999999</v>
      </c>
      <c r="H197">
        <v>470.59699999999998</v>
      </c>
      <c r="I197">
        <f t="shared" ref="I197:I260" si="10">D197/H197*1000*8 /1024 /1024</f>
        <v>10.795289202631178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N197">
        <v>58085</v>
      </c>
      <c r="AO197" t="s">
        <v>40</v>
      </c>
      <c r="AP197" t="s">
        <v>27</v>
      </c>
      <c r="AQ197">
        <v>2543066</v>
      </c>
      <c r="AR197">
        <v>1.000929</v>
      </c>
      <c r="AS197">
        <v>1.9229959999999999</v>
      </c>
      <c r="AT197">
        <v>0.92206699999999997</v>
      </c>
      <c r="AU197">
        <v>922.06700000000001</v>
      </c>
      <c r="AV197">
        <f t="shared" ref="AV197:AV229" si="11">AQ197/AU197*1000*8 /1024 /1024</f>
        <v>21.041913259023275</v>
      </c>
      <c r="AW197" s="2"/>
    </row>
    <row r="198" spans="1:49">
      <c r="A198">
        <v>51456</v>
      </c>
      <c r="B198" t="s">
        <v>29</v>
      </c>
      <c r="C198" t="s">
        <v>36</v>
      </c>
      <c r="D198">
        <v>1562166</v>
      </c>
      <c r="E198">
        <v>0</v>
      </c>
      <c r="F198">
        <v>0.47093099999999999</v>
      </c>
      <c r="G198">
        <v>0.47093099999999999</v>
      </c>
      <c r="H198">
        <v>470.93099999999998</v>
      </c>
      <c r="I198">
        <f t="shared" si="10"/>
        <v>25.308125261035453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N198">
        <v>48832</v>
      </c>
      <c r="AO198" t="s">
        <v>30</v>
      </c>
      <c r="AP198" t="s">
        <v>40</v>
      </c>
      <c r="AQ198">
        <v>3150156</v>
      </c>
      <c r="AR198">
        <v>2</v>
      </c>
      <c r="AS198">
        <v>2.338927</v>
      </c>
      <c r="AT198">
        <v>0.33892699999999998</v>
      </c>
      <c r="AU198">
        <v>338.926999999999</v>
      </c>
      <c r="AV198">
        <f t="shared" si="11"/>
        <v>70.911384926501711</v>
      </c>
      <c r="AW198" s="2"/>
    </row>
    <row r="199" spans="1:49">
      <c r="A199">
        <v>47547</v>
      </c>
      <c r="B199" t="s">
        <v>30</v>
      </c>
      <c r="C199" t="s">
        <v>37</v>
      </c>
      <c r="D199">
        <v>664374</v>
      </c>
      <c r="E199" s="3">
        <v>6.0000000000000002E-6</v>
      </c>
      <c r="F199">
        <v>0.47045999999999999</v>
      </c>
      <c r="G199">
        <v>0.47045399999999998</v>
      </c>
      <c r="H199">
        <v>470.45400000000001</v>
      </c>
      <c r="I199">
        <f t="shared" si="10"/>
        <v>10.774212489009951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N199">
        <v>58086</v>
      </c>
      <c r="AO199" t="s">
        <v>40</v>
      </c>
      <c r="AP199" t="s">
        <v>27</v>
      </c>
      <c r="AQ199">
        <v>29627586</v>
      </c>
      <c r="AR199">
        <v>2.0009260000000002</v>
      </c>
      <c r="AS199">
        <v>5.0669959999999996</v>
      </c>
      <c r="AT199">
        <v>3.0660699999999901</v>
      </c>
      <c r="AU199">
        <v>3066.0699999999902</v>
      </c>
      <c r="AV199">
        <f t="shared" si="11"/>
        <v>73.723216561441774</v>
      </c>
      <c r="AW199" s="2"/>
    </row>
    <row r="200" spans="1:49">
      <c r="A200">
        <v>42818</v>
      </c>
      <c r="B200" t="s">
        <v>26</v>
      </c>
      <c r="C200" t="s">
        <v>38</v>
      </c>
      <c r="D200">
        <v>906266</v>
      </c>
      <c r="E200">
        <v>0</v>
      </c>
      <c r="F200">
        <v>0.37407499999999999</v>
      </c>
      <c r="G200">
        <v>0.37407499999999999</v>
      </c>
      <c r="H200">
        <v>374.07499999999999</v>
      </c>
      <c r="I200">
        <f t="shared" si="10"/>
        <v>18.483621905387455</v>
      </c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N200">
        <v>48834</v>
      </c>
      <c r="AO200" t="s">
        <v>30</v>
      </c>
      <c r="AP200" t="s">
        <v>40</v>
      </c>
      <c r="AQ200">
        <v>2020792</v>
      </c>
      <c r="AR200">
        <v>4</v>
      </c>
      <c r="AS200">
        <v>5.7229270000000003</v>
      </c>
      <c r="AT200">
        <v>1.7229270000000001</v>
      </c>
      <c r="AU200">
        <v>1722.9269999999999</v>
      </c>
      <c r="AV200">
        <f t="shared" si="11"/>
        <v>8.9483880823701476</v>
      </c>
      <c r="AW200" s="2"/>
    </row>
    <row r="201" spans="1:49">
      <c r="A201">
        <v>42819</v>
      </c>
      <c r="B201" t="s">
        <v>26</v>
      </c>
      <c r="C201" t="s">
        <v>38</v>
      </c>
      <c r="D201">
        <v>480162</v>
      </c>
      <c r="E201">
        <v>1</v>
      </c>
      <c r="F201">
        <v>1.3020750000000001</v>
      </c>
      <c r="G201">
        <v>0.30207499999999998</v>
      </c>
      <c r="H201">
        <v>302.07499999999999</v>
      </c>
      <c r="I201">
        <f t="shared" si="10"/>
        <v>12.127270833117811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N201">
        <v>43340</v>
      </c>
      <c r="AO201" t="s">
        <v>25</v>
      </c>
      <c r="AP201" t="s">
        <v>34</v>
      </c>
      <c r="AQ201">
        <v>1145646</v>
      </c>
      <c r="AR201">
        <v>0</v>
      </c>
      <c r="AS201">
        <v>0.367927</v>
      </c>
      <c r="AT201">
        <v>0.367927</v>
      </c>
      <c r="AU201">
        <v>367.92700000000002</v>
      </c>
      <c r="AV201">
        <f t="shared" si="11"/>
        <v>23.75630309041858</v>
      </c>
      <c r="AW201" s="2"/>
    </row>
    <row r="202" spans="1:49">
      <c r="A202">
        <v>42820</v>
      </c>
      <c r="B202" t="s">
        <v>26</v>
      </c>
      <c r="C202" t="s">
        <v>38</v>
      </c>
      <c r="D202">
        <v>1926182</v>
      </c>
      <c r="E202">
        <v>2</v>
      </c>
      <c r="F202">
        <v>2.474075</v>
      </c>
      <c r="G202">
        <v>0.47407500000000002</v>
      </c>
      <c r="H202">
        <v>474.07499999999999</v>
      </c>
      <c r="I202">
        <f t="shared" si="10"/>
        <v>30.998475804444841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N202">
        <v>43341</v>
      </c>
      <c r="AO202" t="s">
        <v>25</v>
      </c>
      <c r="AP202" t="s">
        <v>34</v>
      </c>
      <c r="AQ202">
        <v>3672882</v>
      </c>
      <c r="AR202">
        <v>1</v>
      </c>
      <c r="AS202">
        <v>1.3639269999999999</v>
      </c>
      <c r="AT202">
        <v>0.363926999999999</v>
      </c>
      <c r="AU202">
        <v>363.926999999999</v>
      </c>
      <c r="AV202">
        <f t="shared" si="11"/>
        <v>76.99858994998074</v>
      </c>
      <c r="AW202" s="2"/>
    </row>
    <row r="203" spans="1:49">
      <c r="A203">
        <v>42821</v>
      </c>
      <c r="B203" t="s">
        <v>26</v>
      </c>
      <c r="C203" t="s">
        <v>38</v>
      </c>
      <c r="D203">
        <v>506652</v>
      </c>
      <c r="E203">
        <v>3</v>
      </c>
      <c r="F203">
        <v>3.1580750000000002</v>
      </c>
      <c r="G203">
        <v>0.15807499999999999</v>
      </c>
      <c r="H203">
        <v>158.07499999999999</v>
      </c>
      <c r="I203">
        <f t="shared" si="10"/>
        <v>24.453253190238019</v>
      </c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N203">
        <v>43342</v>
      </c>
      <c r="AO203" t="s">
        <v>25</v>
      </c>
      <c r="AP203" t="s">
        <v>34</v>
      </c>
      <c r="AQ203">
        <v>5541092</v>
      </c>
      <c r="AR203">
        <v>2</v>
      </c>
      <c r="AS203">
        <v>2.483927</v>
      </c>
      <c r="AT203">
        <v>0.483927</v>
      </c>
      <c r="AU203">
        <v>483.92700000000002</v>
      </c>
      <c r="AV203">
        <f t="shared" si="11"/>
        <v>87.358583013456837</v>
      </c>
      <c r="AW203" s="2"/>
    </row>
    <row r="204" spans="1:49">
      <c r="A204">
        <v>53379</v>
      </c>
      <c r="B204" t="s">
        <v>40</v>
      </c>
      <c r="C204" t="s">
        <v>31</v>
      </c>
      <c r="D204">
        <v>871510</v>
      </c>
      <c r="E204" s="3">
        <v>6.0000000000000002E-6</v>
      </c>
      <c r="F204">
        <v>0.33473399999999998</v>
      </c>
      <c r="G204">
        <v>0.33472799999999903</v>
      </c>
      <c r="H204">
        <v>334.72799999999899</v>
      </c>
      <c r="I204">
        <f t="shared" si="10"/>
        <v>19.864169199856921</v>
      </c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N204">
        <v>43343</v>
      </c>
      <c r="AO204" t="s">
        <v>25</v>
      </c>
      <c r="AP204" t="s">
        <v>34</v>
      </c>
      <c r="AQ204">
        <v>3290986</v>
      </c>
      <c r="AR204">
        <v>3</v>
      </c>
      <c r="AS204">
        <v>3.2999269999999998</v>
      </c>
      <c r="AT204">
        <v>0.299926999999999</v>
      </c>
      <c r="AU204">
        <v>299.926999999999</v>
      </c>
      <c r="AV204">
        <f t="shared" si="11"/>
        <v>83.714472491040809</v>
      </c>
      <c r="AW204" s="2"/>
    </row>
    <row r="205" spans="1:49">
      <c r="A205">
        <v>54884</v>
      </c>
      <c r="B205" t="s">
        <v>40</v>
      </c>
      <c r="C205" t="s">
        <v>31</v>
      </c>
      <c r="D205">
        <v>697370</v>
      </c>
      <c r="E205">
        <v>0.99987700000000002</v>
      </c>
      <c r="F205">
        <v>1.301474</v>
      </c>
      <c r="G205">
        <v>0.301597</v>
      </c>
      <c r="H205">
        <v>301.59699999999998</v>
      </c>
      <c r="I205">
        <f t="shared" si="10"/>
        <v>17.641126616835752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N205">
        <v>40639</v>
      </c>
      <c r="AO205" t="s">
        <v>25</v>
      </c>
      <c r="AP205" t="s">
        <v>29</v>
      </c>
      <c r="AQ205">
        <v>403602</v>
      </c>
      <c r="AR205">
        <v>0</v>
      </c>
      <c r="AS205">
        <v>0.83206899999999995</v>
      </c>
      <c r="AT205">
        <v>0.83206899999999995</v>
      </c>
      <c r="AU205">
        <v>832.06899999999996</v>
      </c>
      <c r="AV205">
        <f t="shared" si="11"/>
        <v>3.7007013740465786</v>
      </c>
      <c r="AW205" s="2"/>
    </row>
    <row r="206" spans="1:49">
      <c r="A206">
        <v>44153</v>
      </c>
      <c r="B206" t="s">
        <v>40</v>
      </c>
      <c r="C206" t="s">
        <v>31</v>
      </c>
      <c r="D206">
        <v>1891036</v>
      </c>
      <c r="E206">
        <v>1.9998769999999999</v>
      </c>
      <c r="F206">
        <v>2.473474</v>
      </c>
      <c r="G206">
        <v>0.47359699999999999</v>
      </c>
      <c r="H206">
        <v>473.59699999999998</v>
      </c>
      <c r="I206">
        <f t="shared" si="10"/>
        <v>30.463579196652166</v>
      </c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N206">
        <v>40640</v>
      </c>
      <c r="AO206" t="s">
        <v>25</v>
      </c>
      <c r="AP206" t="s">
        <v>29</v>
      </c>
      <c r="AQ206">
        <v>2828400</v>
      </c>
      <c r="AR206">
        <v>0.99999899999999997</v>
      </c>
      <c r="AS206">
        <v>1.2600690000000001</v>
      </c>
      <c r="AT206">
        <v>0.26007000000000002</v>
      </c>
      <c r="AU206">
        <v>260.07</v>
      </c>
      <c r="AV206">
        <f t="shared" si="11"/>
        <v>82.973735887213053</v>
      </c>
      <c r="AW206" s="2"/>
    </row>
    <row r="207" spans="1:49">
      <c r="A207">
        <v>54826</v>
      </c>
      <c r="B207" t="s">
        <v>40</v>
      </c>
      <c r="C207" t="s">
        <v>31</v>
      </c>
      <c r="D207">
        <v>423822</v>
      </c>
      <c r="E207">
        <v>2.9998770000000001</v>
      </c>
      <c r="F207">
        <v>3.1574740000000001</v>
      </c>
      <c r="G207">
        <v>0.15759699999999999</v>
      </c>
      <c r="H207">
        <v>157.59699999999901</v>
      </c>
      <c r="I207">
        <f t="shared" si="10"/>
        <v>20.517555848293163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N207">
        <v>40641</v>
      </c>
      <c r="AO207" t="s">
        <v>25</v>
      </c>
      <c r="AP207" t="s">
        <v>29</v>
      </c>
      <c r="AQ207">
        <v>2028056</v>
      </c>
      <c r="AR207">
        <v>1.9999990000000001</v>
      </c>
      <c r="AS207">
        <v>2.2040690000000001</v>
      </c>
      <c r="AT207">
        <v>0.204069999999999</v>
      </c>
      <c r="AU207">
        <v>204.069999999999</v>
      </c>
      <c r="AV207">
        <f t="shared" si="11"/>
        <v>75.821234652172421</v>
      </c>
      <c r="AW207" s="2"/>
    </row>
    <row r="208" spans="1:49">
      <c r="A208">
        <v>38976</v>
      </c>
      <c r="B208" t="s">
        <v>25</v>
      </c>
      <c r="C208" t="s">
        <v>34</v>
      </c>
      <c r="D208">
        <v>1036048</v>
      </c>
      <c r="E208">
        <v>0</v>
      </c>
      <c r="F208">
        <v>0.25592700000000002</v>
      </c>
      <c r="G208">
        <v>0.25592700000000002</v>
      </c>
      <c r="H208">
        <v>255.92699999999999</v>
      </c>
      <c r="I208">
        <f t="shared" si="10"/>
        <v>30.88544368242702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N208">
        <v>40642</v>
      </c>
      <c r="AO208" t="s">
        <v>25</v>
      </c>
      <c r="AP208" t="s">
        <v>29</v>
      </c>
      <c r="AQ208">
        <v>2325078</v>
      </c>
      <c r="AR208">
        <v>2.9999989999999999</v>
      </c>
      <c r="AS208">
        <v>3.2640690000000001</v>
      </c>
      <c r="AT208">
        <v>0.26407000000000003</v>
      </c>
      <c r="AU208">
        <v>264.07</v>
      </c>
      <c r="AV208">
        <f t="shared" si="11"/>
        <v>67.175133025067936</v>
      </c>
      <c r="AW208" s="2"/>
    </row>
    <row r="209" spans="1:49">
      <c r="A209">
        <v>38977</v>
      </c>
      <c r="B209" t="s">
        <v>25</v>
      </c>
      <c r="C209" t="s">
        <v>34</v>
      </c>
      <c r="D209">
        <v>708252</v>
      </c>
      <c r="E209">
        <v>1</v>
      </c>
      <c r="F209">
        <v>1.143931</v>
      </c>
      <c r="G209">
        <v>0.143931</v>
      </c>
      <c r="H209">
        <v>143.93100000000001</v>
      </c>
      <c r="I209">
        <f t="shared" si="10"/>
        <v>37.542530348200692</v>
      </c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N209">
        <v>40639</v>
      </c>
      <c r="AO209" t="s">
        <v>25</v>
      </c>
      <c r="AP209" t="s">
        <v>29</v>
      </c>
      <c r="AQ209">
        <v>403602</v>
      </c>
      <c r="AR209">
        <v>0</v>
      </c>
      <c r="AS209">
        <v>0.83192699999999997</v>
      </c>
      <c r="AT209">
        <v>0.83192699999999997</v>
      </c>
      <c r="AU209">
        <v>831.92700000000002</v>
      </c>
      <c r="AV209">
        <f t="shared" si="11"/>
        <v>3.7013330395594353</v>
      </c>
      <c r="AW209" s="2"/>
    </row>
    <row r="210" spans="1:49">
      <c r="A210">
        <v>38978</v>
      </c>
      <c r="B210" t="s">
        <v>25</v>
      </c>
      <c r="C210" t="s">
        <v>34</v>
      </c>
      <c r="D210">
        <v>1204508</v>
      </c>
      <c r="E210">
        <v>2</v>
      </c>
      <c r="F210">
        <v>2.1737920000000002</v>
      </c>
      <c r="G210">
        <v>0.173792</v>
      </c>
      <c r="H210">
        <v>173.792</v>
      </c>
      <c r="I210">
        <f t="shared" si="10"/>
        <v>52.877386462247252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N210">
        <v>40640</v>
      </c>
      <c r="AO210" t="s">
        <v>25</v>
      </c>
      <c r="AP210" t="s">
        <v>29</v>
      </c>
      <c r="AQ210">
        <v>2828400</v>
      </c>
      <c r="AR210">
        <v>1</v>
      </c>
      <c r="AS210">
        <v>1.259927</v>
      </c>
      <c r="AT210">
        <v>0.25992700000000002</v>
      </c>
      <c r="AU210">
        <v>259.92700000000002</v>
      </c>
      <c r="AV210">
        <f t="shared" si="11"/>
        <v>83.019384258609136</v>
      </c>
      <c r="AW210" s="2"/>
    </row>
    <row r="211" spans="1:49">
      <c r="A211">
        <v>38979</v>
      </c>
      <c r="B211" t="s">
        <v>25</v>
      </c>
      <c r="C211" t="s">
        <v>34</v>
      </c>
      <c r="D211">
        <v>555040</v>
      </c>
      <c r="E211">
        <v>3</v>
      </c>
      <c r="F211">
        <v>3.1119309999999998</v>
      </c>
      <c r="G211">
        <v>0.111930999999999</v>
      </c>
      <c r="H211">
        <v>111.930999999999</v>
      </c>
      <c r="I211">
        <f t="shared" si="10"/>
        <v>37.832406934853061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N211">
        <v>40641</v>
      </c>
      <c r="AO211" t="s">
        <v>25</v>
      </c>
      <c r="AP211" t="s">
        <v>29</v>
      </c>
      <c r="AQ211">
        <v>2028056</v>
      </c>
      <c r="AR211">
        <v>2</v>
      </c>
      <c r="AS211">
        <v>2.2039270000000002</v>
      </c>
      <c r="AT211">
        <v>0.203927</v>
      </c>
      <c r="AU211">
        <v>203.92699999999999</v>
      </c>
      <c r="AV211">
        <f t="shared" si="11"/>
        <v>75.874402876856678</v>
      </c>
      <c r="AW211" s="2"/>
    </row>
    <row r="212" spans="1:49">
      <c r="A212">
        <v>56625</v>
      </c>
      <c r="B212" t="s">
        <v>27</v>
      </c>
      <c r="C212" t="s">
        <v>28</v>
      </c>
      <c r="D212">
        <v>736358</v>
      </c>
      <c r="E212" s="3">
        <v>6.0000000000000002E-6</v>
      </c>
      <c r="F212">
        <v>0.25546000000000002</v>
      </c>
      <c r="G212">
        <v>0.25545400000000001</v>
      </c>
      <c r="H212">
        <v>255.45400000000001</v>
      </c>
      <c r="I212">
        <f t="shared" si="10"/>
        <v>21.992083499346997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N212">
        <v>40642</v>
      </c>
      <c r="AO212" t="s">
        <v>25</v>
      </c>
      <c r="AP212" t="s">
        <v>29</v>
      </c>
      <c r="AQ212">
        <v>2325078</v>
      </c>
      <c r="AR212">
        <v>3</v>
      </c>
      <c r="AS212">
        <v>3.2639269999999998</v>
      </c>
      <c r="AT212">
        <v>0.26392699999999902</v>
      </c>
      <c r="AU212">
        <v>263.926999999999</v>
      </c>
      <c r="AV212">
        <f t="shared" si="11"/>
        <v>67.211529619666635</v>
      </c>
      <c r="AW212" s="2"/>
    </row>
    <row r="213" spans="1:49">
      <c r="A213">
        <v>53816</v>
      </c>
      <c r="B213" t="s">
        <v>27</v>
      </c>
      <c r="C213" t="s">
        <v>28</v>
      </c>
      <c r="D213">
        <v>348928</v>
      </c>
      <c r="E213">
        <v>1.000006</v>
      </c>
      <c r="F213">
        <v>1.1434599999999999</v>
      </c>
      <c r="G213">
        <v>0.143453999999999</v>
      </c>
      <c r="H213">
        <v>143.45399999999901</v>
      </c>
      <c r="I213">
        <f t="shared" si="10"/>
        <v>18.557233503422829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N213">
        <v>44237</v>
      </c>
      <c r="AO213" t="s">
        <v>27</v>
      </c>
      <c r="AP213" t="s">
        <v>30</v>
      </c>
      <c r="AQ213">
        <v>2331172</v>
      </c>
      <c r="AR213">
        <v>0</v>
      </c>
      <c r="AS213">
        <v>0.83145999999999998</v>
      </c>
      <c r="AT213">
        <v>0.83145999999999998</v>
      </c>
      <c r="AU213">
        <v>831.45999999999901</v>
      </c>
      <c r="AV213">
        <f t="shared" si="11"/>
        <v>21.390603165760403</v>
      </c>
      <c r="AW213" s="2"/>
    </row>
    <row r="214" spans="1:49">
      <c r="A214">
        <v>54088</v>
      </c>
      <c r="B214" t="s">
        <v>27</v>
      </c>
      <c r="C214" t="s">
        <v>28</v>
      </c>
      <c r="D214">
        <v>778058</v>
      </c>
      <c r="E214">
        <v>2.000095</v>
      </c>
      <c r="F214">
        <v>2.2114600000000002</v>
      </c>
      <c r="G214">
        <v>0.211365</v>
      </c>
      <c r="H214">
        <v>211.36500000000001</v>
      </c>
      <c r="I214">
        <f t="shared" si="10"/>
        <v>28.084647175243358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N214">
        <v>33994</v>
      </c>
      <c r="AO214" t="s">
        <v>30</v>
      </c>
      <c r="AP214" t="s">
        <v>32</v>
      </c>
      <c r="AQ214">
        <v>1306166</v>
      </c>
      <c r="AR214">
        <v>4.5899999999999999E-4</v>
      </c>
      <c r="AS214">
        <v>0.231742</v>
      </c>
      <c r="AT214">
        <v>0.23128299999999999</v>
      </c>
      <c r="AU214">
        <v>231.28299999999999</v>
      </c>
      <c r="AV214">
        <f t="shared" si="11"/>
        <v>43.086849173111247</v>
      </c>
      <c r="AW214" s="2"/>
    </row>
    <row r="215" spans="1:49">
      <c r="A215">
        <v>58826</v>
      </c>
      <c r="B215" t="s">
        <v>27</v>
      </c>
      <c r="C215" t="s">
        <v>28</v>
      </c>
      <c r="D215">
        <v>351312</v>
      </c>
      <c r="E215">
        <v>3.0002089999999999</v>
      </c>
      <c r="F215">
        <v>3.1114639999999998</v>
      </c>
      <c r="G215">
        <v>0.11125499999999899</v>
      </c>
      <c r="H215">
        <v>111.254999999999</v>
      </c>
      <c r="I215">
        <f t="shared" si="10"/>
        <v>24.091482194620681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N215">
        <v>33995</v>
      </c>
      <c r="AO215" t="s">
        <v>30</v>
      </c>
      <c r="AP215" t="s">
        <v>32</v>
      </c>
      <c r="AQ215">
        <v>4747746</v>
      </c>
      <c r="AR215">
        <v>1.000459</v>
      </c>
      <c r="AS215">
        <v>1.4555290000000001</v>
      </c>
      <c r="AT215">
        <v>0.45506999999999997</v>
      </c>
      <c r="AU215">
        <v>455.07</v>
      </c>
      <c r="AV215">
        <f t="shared" si="11"/>
        <v>79.597484712602594</v>
      </c>
      <c r="AW215" s="2"/>
    </row>
    <row r="216" spans="1:49">
      <c r="A216">
        <v>49789</v>
      </c>
      <c r="B216" t="s">
        <v>25</v>
      </c>
      <c r="C216" t="s">
        <v>36</v>
      </c>
      <c r="D216">
        <v>769866</v>
      </c>
      <c r="E216">
        <v>0</v>
      </c>
      <c r="F216">
        <v>0.32760800000000001</v>
      </c>
      <c r="G216">
        <v>0.32760800000000001</v>
      </c>
      <c r="H216">
        <v>327.608</v>
      </c>
      <c r="I216">
        <f t="shared" si="10"/>
        <v>17.928779059715612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N216">
        <v>33996</v>
      </c>
      <c r="AO216" t="s">
        <v>30</v>
      </c>
      <c r="AP216" t="s">
        <v>32</v>
      </c>
      <c r="AQ216">
        <v>6174474</v>
      </c>
      <c r="AR216">
        <v>2.0004590000000002</v>
      </c>
      <c r="AS216">
        <v>2.6075620000000002</v>
      </c>
      <c r="AT216">
        <v>0.60710299999999995</v>
      </c>
      <c r="AU216">
        <v>607.10299999999995</v>
      </c>
      <c r="AV216">
        <f t="shared" si="11"/>
        <v>77.593914325815078</v>
      </c>
      <c r="AW216" s="2"/>
    </row>
    <row r="217" spans="1:49">
      <c r="A217">
        <v>56976</v>
      </c>
      <c r="B217" t="s">
        <v>29</v>
      </c>
      <c r="C217" t="s">
        <v>25</v>
      </c>
      <c r="D217">
        <v>196218</v>
      </c>
      <c r="E217">
        <v>6.0700000000000001E-4</v>
      </c>
      <c r="F217">
        <v>0.79153799999999996</v>
      </c>
      <c r="G217">
        <v>0.79093099999999905</v>
      </c>
      <c r="H217">
        <v>790.93099999999902</v>
      </c>
      <c r="I217">
        <f t="shared" si="10"/>
        <v>1.8927372123899737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N217">
        <v>33997</v>
      </c>
      <c r="AO217" t="s">
        <v>30</v>
      </c>
      <c r="AP217" t="s">
        <v>32</v>
      </c>
      <c r="AQ217">
        <v>1898238</v>
      </c>
      <c r="AR217">
        <v>3.0004590000000002</v>
      </c>
      <c r="AS217">
        <v>3.2315290000000001</v>
      </c>
      <c r="AT217">
        <v>0.231069999999999</v>
      </c>
      <c r="AU217">
        <v>231.069999999999</v>
      </c>
      <c r="AV217">
        <f t="shared" si="11"/>
        <v>62.675408387981996</v>
      </c>
      <c r="AW217" s="2"/>
    </row>
    <row r="218" spans="1:49">
      <c r="A218">
        <v>46431</v>
      </c>
      <c r="B218" t="s">
        <v>27</v>
      </c>
      <c r="C218" t="s">
        <v>37</v>
      </c>
      <c r="D218">
        <v>1902754</v>
      </c>
      <c r="E218">
        <v>0</v>
      </c>
      <c r="F218">
        <v>0.28821400000000003</v>
      </c>
      <c r="G218">
        <v>0.28821400000000003</v>
      </c>
      <c r="H218">
        <v>288.214</v>
      </c>
      <c r="I218">
        <f t="shared" si="10"/>
        <v>50.368340753447306</v>
      </c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N218">
        <v>56250</v>
      </c>
      <c r="AO218" t="s">
        <v>40</v>
      </c>
      <c r="AP218" t="s">
        <v>35</v>
      </c>
      <c r="AQ218">
        <v>980724</v>
      </c>
      <c r="AR218">
        <v>0</v>
      </c>
      <c r="AS218">
        <v>0.15806999999999999</v>
      </c>
      <c r="AT218">
        <v>0.15806999999999999</v>
      </c>
      <c r="AU218">
        <v>158.07</v>
      </c>
      <c r="AV218">
        <f t="shared" si="11"/>
        <v>47.335549580980739</v>
      </c>
      <c r="AW218" s="2"/>
    </row>
    <row r="219" spans="1:49">
      <c r="A219">
        <v>47547</v>
      </c>
      <c r="B219" t="s">
        <v>30</v>
      </c>
      <c r="C219" t="s">
        <v>27</v>
      </c>
      <c r="D219">
        <v>407920</v>
      </c>
      <c r="E219">
        <v>0.61238899999999996</v>
      </c>
      <c r="F219">
        <v>0.79200000000000004</v>
      </c>
      <c r="G219">
        <v>0.17961099999999999</v>
      </c>
      <c r="H219">
        <v>179.61099999999999</v>
      </c>
      <c r="I219">
        <f t="shared" si="10"/>
        <v>17.3273497569052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N219">
        <v>56251</v>
      </c>
      <c r="AO219" t="s">
        <v>40</v>
      </c>
      <c r="AP219" t="s">
        <v>35</v>
      </c>
      <c r="AQ219">
        <v>3323836</v>
      </c>
      <c r="AR219">
        <v>1</v>
      </c>
      <c r="AS219">
        <v>1.3820699999999999</v>
      </c>
      <c r="AT219">
        <v>0.38206999999999902</v>
      </c>
      <c r="AU219">
        <v>382.06999999999903</v>
      </c>
      <c r="AV219">
        <f t="shared" si="11"/>
        <v>66.372277857910689</v>
      </c>
      <c r="AW219" s="2"/>
    </row>
    <row r="220" spans="1:49">
      <c r="A220">
        <v>56976</v>
      </c>
      <c r="B220" t="s">
        <v>29</v>
      </c>
      <c r="C220" t="s">
        <v>25</v>
      </c>
      <c r="D220">
        <v>196218</v>
      </c>
      <c r="E220">
        <v>0</v>
      </c>
      <c r="F220">
        <v>0.79107499999999997</v>
      </c>
      <c r="G220">
        <v>0.79107499999999997</v>
      </c>
      <c r="H220">
        <v>791.07499999999902</v>
      </c>
      <c r="I220">
        <f t="shared" si="10"/>
        <v>1.8923926759571652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N220">
        <v>56252</v>
      </c>
      <c r="AO220" t="s">
        <v>40</v>
      </c>
      <c r="AP220" t="s">
        <v>35</v>
      </c>
      <c r="AQ220">
        <v>2842534</v>
      </c>
      <c r="AR220">
        <v>2</v>
      </c>
      <c r="AS220">
        <v>2.3020700000000001</v>
      </c>
      <c r="AT220">
        <v>0.30207000000000001</v>
      </c>
      <c r="AU220">
        <v>302.07</v>
      </c>
      <c r="AV220">
        <f t="shared" si="11"/>
        <v>71.793999253458438</v>
      </c>
      <c r="AW220" s="2"/>
    </row>
    <row r="221" spans="1:49">
      <c r="A221">
        <v>49789</v>
      </c>
      <c r="B221" t="s">
        <v>25</v>
      </c>
      <c r="C221" t="s">
        <v>36</v>
      </c>
      <c r="D221">
        <v>769866</v>
      </c>
      <c r="E221">
        <v>0</v>
      </c>
      <c r="F221">
        <v>0.32746399999999998</v>
      </c>
      <c r="G221">
        <v>0.32746399999999998</v>
      </c>
      <c r="H221">
        <v>327.464</v>
      </c>
      <c r="I221">
        <f t="shared" si="10"/>
        <v>17.936663114709749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N221">
        <v>56253</v>
      </c>
      <c r="AO221" t="s">
        <v>40</v>
      </c>
      <c r="AP221" t="s">
        <v>35</v>
      </c>
      <c r="AQ221">
        <v>8480820</v>
      </c>
      <c r="AR221">
        <v>3</v>
      </c>
      <c r="AS221">
        <v>3.75007</v>
      </c>
      <c r="AT221">
        <v>0.75007000000000001</v>
      </c>
      <c r="AU221">
        <v>750.07</v>
      </c>
      <c r="AV221">
        <f t="shared" si="11"/>
        <v>86.263311062321677</v>
      </c>
      <c r="AW221" s="2"/>
    </row>
    <row r="222" spans="1:49">
      <c r="A222">
        <v>46431</v>
      </c>
      <c r="B222" t="s">
        <v>27</v>
      </c>
      <c r="C222" t="s">
        <v>37</v>
      </c>
      <c r="D222">
        <v>1902754</v>
      </c>
      <c r="E222">
        <v>0</v>
      </c>
      <c r="F222">
        <v>0.28807100000000002</v>
      </c>
      <c r="G222">
        <v>0.28807100000000002</v>
      </c>
      <c r="H222">
        <v>288.07100000000003</v>
      </c>
      <c r="I222">
        <f t="shared" si="10"/>
        <v>50.393343869789256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N222">
        <v>56250</v>
      </c>
      <c r="AO222" t="s">
        <v>40</v>
      </c>
      <c r="AP222" t="s">
        <v>35</v>
      </c>
      <c r="AQ222">
        <v>980724</v>
      </c>
      <c r="AR222">
        <v>0</v>
      </c>
      <c r="AS222">
        <v>0.15792700000000001</v>
      </c>
      <c r="AT222">
        <v>0.15792700000000001</v>
      </c>
      <c r="AU222">
        <v>157.92699999999999</v>
      </c>
      <c r="AV222">
        <f t="shared" si="11"/>
        <v>47.378411052357258</v>
      </c>
      <c r="AW222" s="2"/>
    </row>
    <row r="223" spans="1:49">
      <c r="A223">
        <v>49789</v>
      </c>
      <c r="B223" t="s">
        <v>25</v>
      </c>
      <c r="C223" t="s">
        <v>29</v>
      </c>
      <c r="D223">
        <v>699720</v>
      </c>
      <c r="E223">
        <v>0</v>
      </c>
      <c r="F223">
        <v>2.339566</v>
      </c>
      <c r="G223">
        <v>2.339566</v>
      </c>
      <c r="H223">
        <v>2339.5659999999998</v>
      </c>
      <c r="I223">
        <f t="shared" si="10"/>
        <v>2.2818077974317674</v>
      </c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N223">
        <v>56251</v>
      </c>
      <c r="AO223" t="s">
        <v>40</v>
      </c>
      <c r="AP223" t="s">
        <v>35</v>
      </c>
      <c r="AQ223">
        <v>3323836</v>
      </c>
      <c r="AR223">
        <v>1.000006</v>
      </c>
      <c r="AS223">
        <v>1.3819269999999999</v>
      </c>
      <c r="AT223">
        <v>0.38192099999999901</v>
      </c>
      <c r="AU223">
        <v>381.92099999999903</v>
      </c>
      <c r="AV223">
        <f t="shared" si="11"/>
        <v>66.398171876309334</v>
      </c>
      <c r="AW223" s="2"/>
    </row>
    <row r="224" spans="1:49">
      <c r="A224">
        <v>46060</v>
      </c>
      <c r="B224" t="s">
        <v>25</v>
      </c>
      <c r="C224" t="s">
        <v>29</v>
      </c>
      <c r="D224">
        <v>575996</v>
      </c>
      <c r="E224">
        <v>0.99995800000000001</v>
      </c>
      <c r="F224">
        <v>1.510575</v>
      </c>
      <c r="G224">
        <v>0.51061699999999999</v>
      </c>
      <c r="H224">
        <v>510.616999999999</v>
      </c>
      <c r="I224">
        <f t="shared" si="10"/>
        <v>8.6062562202627095</v>
      </c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N224">
        <v>56252</v>
      </c>
      <c r="AO224" t="s">
        <v>40</v>
      </c>
      <c r="AP224" t="s">
        <v>35</v>
      </c>
      <c r="AQ224">
        <v>2842534</v>
      </c>
      <c r="AR224">
        <v>2</v>
      </c>
      <c r="AS224">
        <v>2.3019270000000001</v>
      </c>
      <c r="AT224">
        <v>0.301927</v>
      </c>
      <c r="AU224">
        <v>301.92700000000002</v>
      </c>
      <c r="AV224">
        <f t="shared" si="11"/>
        <v>71.828002644653125</v>
      </c>
      <c r="AW224" s="2"/>
    </row>
    <row r="225" spans="1:49">
      <c r="A225">
        <v>41734</v>
      </c>
      <c r="B225" t="s">
        <v>25</v>
      </c>
      <c r="C225" t="s">
        <v>29</v>
      </c>
      <c r="D225">
        <v>30890</v>
      </c>
      <c r="E225">
        <v>1.9999579999999999</v>
      </c>
      <c r="F225">
        <v>2.61171</v>
      </c>
      <c r="G225">
        <v>0.61175199999999996</v>
      </c>
      <c r="H225">
        <v>611.75199999999995</v>
      </c>
      <c r="I225">
        <f t="shared" si="10"/>
        <v>0.38524107329491775</v>
      </c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N225">
        <v>56253</v>
      </c>
      <c r="AO225" t="s">
        <v>40</v>
      </c>
      <c r="AP225" t="s">
        <v>35</v>
      </c>
      <c r="AQ225">
        <v>8480820</v>
      </c>
      <c r="AR225">
        <v>3</v>
      </c>
      <c r="AS225">
        <v>3.749927</v>
      </c>
      <c r="AT225">
        <v>0.74992700000000001</v>
      </c>
      <c r="AU225">
        <v>749.92700000000002</v>
      </c>
      <c r="AV225">
        <f t="shared" si="11"/>
        <v>86.279760201347088</v>
      </c>
      <c r="AW225" s="2"/>
    </row>
    <row r="226" spans="1:49">
      <c r="A226">
        <v>56652</v>
      </c>
      <c r="B226" t="s">
        <v>25</v>
      </c>
      <c r="C226" t="s">
        <v>29</v>
      </c>
      <c r="D226">
        <v>272520</v>
      </c>
      <c r="E226">
        <v>3.9999579999999999</v>
      </c>
      <c r="F226">
        <v>5.3857900000000001</v>
      </c>
      <c r="G226">
        <v>1.385832</v>
      </c>
      <c r="H226">
        <v>1385.8320000000001</v>
      </c>
      <c r="I226">
        <f t="shared" si="10"/>
        <v>1.5002991687709981</v>
      </c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N226">
        <v>33994</v>
      </c>
      <c r="AO226" t="s">
        <v>30</v>
      </c>
      <c r="AP226" t="s">
        <v>32</v>
      </c>
      <c r="AQ226">
        <v>1306166</v>
      </c>
      <c r="AR226">
        <v>0</v>
      </c>
      <c r="AS226">
        <v>0.230931</v>
      </c>
      <c r="AT226">
        <v>0.230931</v>
      </c>
      <c r="AU226">
        <v>230.93099999999899</v>
      </c>
      <c r="AV226">
        <f t="shared" si="11"/>
        <v>43.152524941669725</v>
      </c>
      <c r="AW226" s="2"/>
    </row>
    <row r="227" spans="1:49">
      <c r="A227">
        <v>43985</v>
      </c>
      <c r="B227" t="s">
        <v>27</v>
      </c>
      <c r="C227" t="s">
        <v>30</v>
      </c>
      <c r="D227">
        <v>487066</v>
      </c>
      <c r="E227">
        <v>0</v>
      </c>
      <c r="F227">
        <v>2.340074</v>
      </c>
      <c r="G227">
        <v>2.340074</v>
      </c>
      <c r="H227">
        <v>2340.0740000000001</v>
      </c>
      <c r="I227">
        <f t="shared" si="10"/>
        <v>1.5879919510057428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N227">
        <v>33995</v>
      </c>
      <c r="AO227" t="s">
        <v>30</v>
      </c>
      <c r="AP227" t="s">
        <v>32</v>
      </c>
      <c r="AQ227">
        <v>4747746</v>
      </c>
      <c r="AR227">
        <v>1.0000309999999999</v>
      </c>
      <c r="AS227">
        <v>1.4549270000000001</v>
      </c>
      <c r="AT227">
        <v>0.45489600000000002</v>
      </c>
      <c r="AU227">
        <v>454.89600000000002</v>
      </c>
      <c r="AV227">
        <f t="shared" si="11"/>
        <v>79.627931149458476</v>
      </c>
      <c r="AW227" s="2"/>
    </row>
    <row r="228" spans="1:49">
      <c r="A228">
        <v>43986</v>
      </c>
      <c r="B228" t="s">
        <v>27</v>
      </c>
      <c r="C228" t="s">
        <v>30</v>
      </c>
      <c r="D228">
        <v>790448</v>
      </c>
      <c r="E228">
        <v>0.99999899999999997</v>
      </c>
      <c r="F228">
        <v>1.548074</v>
      </c>
      <c r="G228">
        <v>0.54807499999999998</v>
      </c>
      <c r="H228">
        <v>548.07499999999902</v>
      </c>
      <c r="I228">
        <f t="shared" si="10"/>
        <v>11.003310949117385</v>
      </c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N228">
        <v>33996</v>
      </c>
      <c r="AO228" t="s">
        <v>30</v>
      </c>
      <c r="AP228" t="s">
        <v>32</v>
      </c>
      <c r="AQ228">
        <v>6174474</v>
      </c>
      <c r="AR228">
        <v>2.000006</v>
      </c>
      <c r="AS228">
        <v>2.6069270000000002</v>
      </c>
      <c r="AT228">
        <v>0.60692100000000004</v>
      </c>
      <c r="AU228">
        <v>606.92100000000005</v>
      </c>
      <c r="AV228">
        <f t="shared" si="11"/>
        <v>77.617182745275429</v>
      </c>
      <c r="AW228" s="2"/>
    </row>
    <row r="229" spans="1:49">
      <c r="A229">
        <v>43987</v>
      </c>
      <c r="B229" t="s">
        <v>27</v>
      </c>
      <c r="C229" t="s">
        <v>30</v>
      </c>
      <c r="D229">
        <v>39250</v>
      </c>
      <c r="E229">
        <v>1.9999990000000001</v>
      </c>
      <c r="F229">
        <v>2.6122190000000001</v>
      </c>
      <c r="G229">
        <v>0.61221999999999999</v>
      </c>
      <c r="H229">
        <v>612.22</v>
      </c>
      <c r="I229">
        <f t="shared" si="10"/>
        <v>0.48912765893234866</v>
      </c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N229">
        <v>33997</v>
      </c>
      <c r="AO229" t="s">
        <v>30</v>
      </c>
      <c r="AP229" t="s">
        <v>32</v>
      </c>
      <c r="AQ229">
        <v>1898238</v>
      </c>
      <c r="AR229">
        <v>3</v>
      </c>
      <c r="AS229">
        <v>3.2309269999999999</v>
      </c>
      <c r="AT229">
        <v>0.23092699999999899</v>
      </c>
      <c r="AU229">
        <v>230.926999999999</v>
      </c>
      <c r="AV229">
        <f t="shared" si="11"/>
        <v>62.714219715368934</v>
      </c>
      <c r="AW229" s="2"/>
    </row>
    <row r="230" spans="1:49">
      <c r="A230">
        <v>43989</v>
      </c>
      <c r="B230" t="s">
        <v>27</v>
      </c>
      <c r="C230" t="s">
        <v>30</v>
      </c>
      <c r="D230">
        <v>528826</v>
      </c>
      <c r="E230">
        <v>3.9999989999999999</v>
      </c>
      <c r="F230">
        <v>5.3863640000000004</v>
      </c>
      <c r="G230">
        <v>1.3863650000000001</v>
      </c>
      <c r="H230">
        <v>1386.365</v>
      </c>
      <c r="I230">
        <f t="shared" si="10"/>
        <v>2.9102164238009558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V230" s="2"/>
      <c r="AW230" s="2"/>
    </row>
    <row r="231" spans="1:49">
      <c r="A231">
        <v>60135</v>
      </c>
      <c r="B231" t="s">
        <v>29</v>
      </c>
      <c r="C231" t="s">
        <v>38</v>
      </c>
      <c r="D231">
        <v>971624</v>
      </c>
      <c r="E231">
        <v>0</v>
      </c>
      <c r="F231">
        <v>0.181815</v>
      </c>
      <c r="G231">
        <v>0.181815</v>
      </c>
      <c r="H231">
        <v>181.815</v>
      </c>
      <c r="I231">
        <f t="shared" si="10"/>
        <v>40.771679080555785</v>
      </c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V231" s="2"/>
      <c r="AW231" s="2"/>
    </row>
    <row r="232" spans="1:49">
      <c r="A232">
        <v>59514</v>
      </c>
      <c r="B232" t="s">
        <v>29</v>
      </c>
      <c r="C232" t="s">
        <v>38</v>
      </c>
      <c r="D232">
        <v>724488</v>
      </c>
      <c r="E232">
        <v>0.99970899999999996</v>
      </c>
      <c r="F232">
        <v>1.117815</v>
      </c>
      <c r="G232">
        <v>0.118106</v>
      </c>
      <c r="H232">
        <v>118.10599999999999</v>
      </c>
      <c r="I232">
        <f t="shared" si="10"/>
        <v>46.800372421013755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V232" s="2"/>
      <c r="AW232" s="2"/>
    </row>
    <row r="233" spans="1:49">
      <c r="A233">
        <v>39026</v>
      </c>
      <c r="B233" t="s">
        <v>29</v>
      </c>
      <c r="C233" t="s">
        <v>38</v>
      </c>
      <c r="D233">
        <v>1639212</v>
      </c>
      <c r="E233">
        <v>1.999716</v>
      </c>
      <c r="F233">
        <v>2.2978149999999999</v>
      </c>
      <c r="G233">
        <v>0.298098999999999</v>
      </c>
      <c r="H233">
        <v>298.09899999999902</v>
      </c>
      <c r="I233">
        <f t="shared" si="10"/>
        <v>41.953160085607188</v>
      </c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V233" s="2"/>
      <c r="AW233" s="2"/>
    </row>
    <row r="234" spans="1:49">
      <c r="A234">
        <v>34411</v>
      </c>
      <c r="B234" t="s">
        <v>29</v>
      </c>
      <c r="C234" t="s">
        <v>38</v>
      </c>
      <c r="D234">
        <v>532102</v>
      </c>
      <c r="E234">
        <v>3.000718</v>
      </c>
      <c r="F234">
        <v>3.1658149999999998</v>
      </c>
      <c r="G234">
        <v>0.16509699999999899</v>
      </c>
      <c r="H234">
        <v>165.09699999999901</v>
      </c>
      <c r="I234">
        <f t="shared" si="10"/>
        <v>24.589278356767306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V234" s="2"/>
      <c r="AW234" s="2"/>
    </row>
    <row r="235" spans="1:49">
      <c r="A235">
        <v>39717</v>
      </c>
      <c r="B235" t="s">
        <v>30</v>
      </c>
      <c r="C235" t="s">
        <v>31</v>
      </c>
      <c r="D235">
        <v>926876</v>
      </c>
      <c r="E235">
        <v>0</v>
      </c>
      <c r="F235">
        <v>0.182862</v>
      </c>
      <c r="G235">
        <v>0.182862</v>
      </c>
      <c r="H235">
        <v>182.86199999999999</v>
      </c>
      <c r="I235">
        <f t="shared" si="10"/>
        <v>38.671253106423841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V235" s="2"/>
      <c r="AW235" s="2"/>
    </row>
    <row r="236" spans="1:49">
      <c r="A236">
        <v>39718</v>
      </c>
      <c r="B236" t="s">
        <v>30</v>
      </c>
      <c r="C236" t="s">
        <v>31</v>
      </c>
      <c r="D236">
        <v>961048</v>
      </c>
      <c r="E236">
        <v>0.99993100000000001</v>
      </c>
      <c r="F236">
        <v>1.1148579999999999</v>
      </c>
      <c r="G236">
        <v>0.114926999999999</v>
      </c>
      <c r="H236">
        <v>114.926999999999</v>
      </c>
      <c r="I236">
        <f t="shared" si="10"/>
        <v>63.798884121823541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V236" s="2"/>
      <c r="AW236" s="2"/>
    </row>
    <row r="237" spans="1:49">
      <c r="A237">
        <v>39719</v>
      </c>
      <c r="B237" t="s">
        <v>30</v>
      </c>
      <c r="C237" t="s">
        <v>31</v>
      </c>
      <c r="D237">
        <v>570006</v>
      </c>
      <c r="E237">
        <v>1.9999309999999999</v>
      </c>
      <c r="F237">
        <v>2.2597659999999999</v>
      </c>
      <c r="G237">
        <v>0.25983499999999998</v>
      </c>
      <c r="H237">
        <v>259.83499999999998</v>
      </c>
      <c r="I237">
        <f t="shared" si="10"/>
        <v>16.736777798139926</v>
      </c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V237" s="2"/>
      <c r="AW237" s="2"/>
    </row>
    <row r="238" spans="1:49" ht="18" customHeight="1">
      <c r="A238">
        <v>39720</v>
      </c>
      <c r="B238" t="s">
        <v>30</v>
      </c>
      <c r="C238" t="s">
        <v>31</v>
      </c>
      <c r="D238">
        <v>285824</v>
      </c>
      <c r="E238">
        <v>2.9999310000000001</v>
      </c>
      <c r="F238">
        <v>3.1668620000000001</v>
      </c>
      <c r="G238">
        <v>0.166930999999999</v>
      </c>
      <c r="H238">
        <v>166.93099999999899</v>
      </c>
      <c r="I238">
        <f t="shared" si="10"/>
        <v>13.063266035068461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V238" s="2"/>
      <c r="AW238" s="2"/>
    </row>
    <row r="239" spans="1:49">
      <c r="A239">
        <v>49789</v>
      </c>
      <c r="B239" t="s">
        <v>25</v>
      </c>
      <c r="C239" t="s">
        <v>29</v>
      </c>
      <c r="D239">
        <v>699720</v>
      </c>
      <c r="E239">
        <v>0</v>
      </c>
      <c r="F239">
        <v>2.3394219999999999</v>
      </c>
      <c r="G239">
        <v>2.3394219999999999</v>
      </c>
      <c r="H239">
        <v>2339.422</v>
      </c>
      <c r="I239">
        <f t="shared" si="10"/>
        <v>2.281948251066396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V239" s="2"/>
      <c r="AW239" s="2"/>
    </row>
    <row r="240" spans="1:49">
      <c r="A240">
        <v>60135</v>
      </c>
      <c r="B240" t="s">
        <v>29</v>
      </c>
      <c r="C240" t="s">
        <v>38</v>
      </c>
      <c r="D240">
        <v>971624</v>
      </c>
      <c r="E240">
        <v>1.5330000000000001E-3</v>
      </c>
      <c r="F240">
        <v>0.18349199999999999</v>
      </c>
      <c r="G240">
        <v>0.18195899999999901</v>
      </c>
      <c r="H240">
        <v>181.95899999999901</v>
      </c>
      <c r="I240">
        <f t="shared" si="10"/>
        <v>40.739412900880367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V240" s="2"/>
      <c r="AW240" s="2"/>
    </row>
    <row r="241" spans="1:49">
      <c r="A241">
        <v>42285</v>
      </c>
      <c r="B241" t="s">
        <v>26</v>
      </c>
      <c r="C241" t="s">
        <v>29</v>
      </c>
      <c r="D241">
        <v>188502</v>
      </c>
      <c r="E241">
        <v>1.717E-3</v>
      </c>
      <c r="F241">
        <v>0.75542200000000004</v>
      </c>
      <c r="G241">
        <v>0.75370499999999996</v>
      </c>
      <c r="H241">
        <v>753.70500000000004</v>
      </c>
      <c r="I241">
        <f t="shared" si="10"/>
        <v>1.9081154137622645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V241" s="2"/>
      <c r="AW241" s="2"/>
    </row>
    <row r="242" spans="1:49">
      <c r="A242">
        <v>46060</v>
      </c>
      <c r="B242" t="s">
        <v>25</v>
      </c>
      <c r="C242" t="s">
        <v>29</v>
      </c>
      <c r="D242">
        <v>575996</v>
      </c>
      <c r="E242">
        <v>0.99995800000000001</v>
      </c>
      <c r="F242">
        <v>1.5104310000000001</v>
      </c>
      <c r="G242">
        <v>0.51047299999999995</v>
      </c>
      <c r="H242">
        <v>510.47300000000001</v>
      </c>
      <c r="I242">
        <f t="shared" si="10"/>
        <v>8.6086839703997562</v>
      </c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V242" s="2"/>
      <c r="AW242" s="2"/>
    </row>
    <row r="243" spans="1:49">
      <c r="A243">
        <v>59514</v>
      </c>
      <c r="B243" t="s">
        <v>29</v>
      </c>
      <c r="C243" t="s">
        <v>38</v>
      </c>
      <c r="D243">
        <v>724488</v>
      </c>
      <c r="E243">
        <v>1.0012430000000001</v>
      </c>
      <c r="F243">
        <v>1.1194919999999999</v>
      </c>
      <c r="G243">
        <v>0.11824899999999899</v>
      </c>
      <c r="H243">
        <v>118.248999999999</v>
      </c>
      <c r="I243">
        <f t="shared" si="10"/>
        <v>46.74377614319188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V243" s="2"/>
      <c r="AW243" s="2"/>
    </row>
    <row r="244" spans="1:49">
      <c r="A244">
        <v>42286</v>
      </c>
      <c r="B244" t="s">
        <v>26</v>
      </c>
      <c r="C244" t="s">
        <v>29</v>
      </c>
      <c r="D244">
        <v>2776042</v>
      </c>
      <c r="E244">
        <v>1.001501</v>
      </c>
      <c r="F244">
        <v>1.9394180000000001</v>
      </c>
      <c r="G244">
        <v>0.937917</v>
      </c>
      <c r="H244">
        <v>937.91700000000003</v>
      </c>
      <c r="I244">
        <f t="shared" si="10"/>
        <v>22.581443404182153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V244" s="2"/>
      <c r="AW244" s="2"/>
    </row>
    <row r="245" spans="1:49">
      <c r="A245">
        <v>41734</v>
      </c>
      <c r="B245" t="s">
        <v>25</v>
      </c>
      <c r="C245" t="s">
        <v>29</v>
      </c>
      <c r="D245">
        <v>30890</v>
      </c>
      <c r="E245">
        <v>1.9999579999999999</v>
      </c>
      <c r="F245">
        <v>2.6115620000000002</v>
      </c>
      <c r="G245">
        <v>0.61160400000000004</v>
      </c>
      <c r="H245">
        <v>611.60400000000004</v>
      </c>
      <c r="I245">
        <f t="shared" si="10"/>
        <v>0.38533429648974249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V245" s="2"/>
      <c r="AW245" s="2"/>
    </row>
    <row r="246" spans="1:49">
      <c r="A246">
        <v>39026</v>
      </c>
      <c r="B246" t="s">
        <v>29</v>
      </c>
      <c r="C246" t="s">
        <v>38</v>
      </c>
      <c r="D246">
        <v>1639212</v>
      </c>
      <c r="E246">
        <v>2.0012490000000001</v>
      </c>
      <c r="F246">
        <v>2.2994970000000001</v>
      </c>
      <c r="G246">
        <v>0.29824800000000001</v>
      </c>
      <c r="H246">
        <v>298.24799999999999</v>
      </c>
      <c r="I246">
        <f t="shared" si="10"/>
        <v>41.932200948067965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V246" s="2"/>
      <c r="AW246" s="2"/>
    </row>
    <row r="247" spans="1:49">
      <c r="A247">
        <v>34411</v>
      </c>
      <c r="B247" t="s">
        <v>29</v>
      </c>
      <c r="C247" t="s">
        <v>38</v>
      </c>
      <c r="D247">
        <v>532102</v>
      </c>
      <c r="E247">
        <v>3.0022509999999998</v>
      </c>
      <c r="F247">
        <v>3.1674920000000002</v>
      </c>
      <c r="G247">
        <v>0.165241</v>
      </c>
      <c r="H247">
        <v>165.24100000000001</v>
      </c>
      <c r="I247">
        <f t="shared" si="10"/>
        <v>24.567849921431044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V247" s="2"/>
      <c r="AW247" s="2"/>
    </row>
    <row r="248" spans="1:49">
      <c r="A248">
        <v>56652</v>
      </c>
      <c r="B248" t="s">
        <v>25</v>
      </c>
      <c r="C248" t="s">
        <v>29</v>
      </c>
      <c r="D248">
        <v>272520</v>
      </c>
      <c r="E248">
        <v>3.9999579999999999</v>
      </c>
      <c r="F248">
        <v>5.3855310000000003</v>
      </c>
      <c r="G248">
        <v>1.3855729999999999</v>
      </c>
      <c r="H248">
        <v>1385.5730000000001</v>
      </c>
      <c r="I248">
        <f t="shared" si="10"/>
        <v>1.5005796141064021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V248" s="2"/>
      <c r="AW248" s="2"/>
    </row>
    <row r="249" spans="1:49">
      <c r="A249">
        <v>43985</v>
      </c>
      <c r="B249" t="s">
        <v>27</v>
      </c>
      <c r="C249" t="s">
        <v>30</v>
      </c>
      <c r="D249">
        <v>487066</v>
      </c>
      <c r="E249">
        <v>0</v>
      </c>
      <c r="F249">
        <v>2.339931</v>
      </c>
      <c r="G249">
        <v>2.339931</v>
      </c>
      <c r="H249">
        <v>2339.931</v>
      </c>
      <c r="I249">
        <f t="shared" si="10"/>
        <v>1.5880889978199411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V249" s="2"/>
      <c r="AW249" s="2"/>
    </row>
    <row r="250" spans="1:49">
      <c r="A250">
        <v>39717</v>
      </c>
      <c r="B250" t="s">
        <v>30</v>
      </c>
      <c r="C250" t="s">
        <v>31</v>
      </c>
      <c r="D250">
        <v>926876</v>
      </c>
      <c r="E250">
        <v>9.2599999999999996E-4</v>
      </c>
      <c r="F250">
        <v>0.184001</v>
      </c>
      <c r="G250">
        <v>0.18307499999999999</v>
      </c>
      <c r="H250">
        <v>183.07499999999999</v>
      </c>
      <c r="I250">
        <f t="shared" si="10"/>
        <v>38.626260743120994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V250" s="2"/>
      <c r="AW250" s="2"/>
    </row>
    <row r="251" spans="1:49">
      <c r="A251">
        <v>53379</v>
      </c>
      <c r="B251" t="s">
        <v>40</v>
      </c>
      <c r="C251" t="s">
        <v>30</v>
      </c>
      <c r="D251">
        <v>387646</v>
      </c>
      <c r="E251">
        <v>0.204316</v>
      </c>
      <c r="F251">
        <v>0.75592700000000002</v>
      </c>
      <c r="G251">
        <v>0.55161099999999996</v>
      </c>
      <c r="H251">
        <v>551.61099999999999</v>
      </c>
      <c r="I251">
        <f t="shared" si="10"/>
        <v>5.3615759520041069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V251" s="2"/>
      <c r="AW251" s="2"/>
    </row>
    <row r="252" spans="1:49">
      <c r="A252">
        <v>43986</v>
      </c>
      <c r="B252" t="s">
        <v>27</v>
      </c>
      <c r="C252" t="s">
        <v>30</v>
      </c>
      <c r="D252">
        <v>790448</v>
      </c>
      <c r="E252">
        <v>1</v>
      </c>
      <c r="F252">
        <v>1.5479309999999999</v>
      </c>
      <c r="G252">
        <v>0.54793099999999995</v>
      </c>
      <c r="H252">
        <v>547.93099999999902</v>
      </c>
      <c r="I252">
        <f t="shared" si="10"/>
        <v>11.006202694203305</v>
      </c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V252" s="2"/>
      <c r="AW252" s="2"/>
    </row>
    <row r="253" spans="1:49">
      <c r="A253">
        <v>39718</v>
      </c>
      <c r="B253" t="s">
        <v>30</v>
      </c>
      <c r="C253" t="s">
        <v>31</v>
      </c>
      <c r="D253">
        <v>961048</v>
      </c>
      <c r="E253">
        <v>1.000926</v>
      </c>
      <c r="F253">
        <v>1.115996</v>
      </c>
      <c r="G253">
        <v>0.11507000000000001</v>
      </c>
      <c r="H253">
        <v>115.07</v>
      </c>
      <c r="I253">
        <f t="shared" si="10"/>
        <v>63.719599856337446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V253" s="2"/>
      <c r="AW253" s="2"/>
    </row>
    <row r="254" spans="1:49">
      <c r="A254">
        <v>54884</v>
      </c>
      <c r="B254" t="s">
        <v>40</v>
      </c>
      <c r="C254" t="s">
        <v>30</v>
      </c>
      <c r="D254">
        <v>3533500</v>
      </c>
      <c r="E254">
        <v>1.214318</v>
      </c>
      <c r="F254">
        <v>1.9399310000000001</v>
      </c>
      <c r="G254">
        <v>0.72561299999999995</v>
      </c>
      <c r="H254">
        <v>725.61300000000006</v>
      </c>
      <c r="I254">
        <f t="shared" si="10"/>
        <v>37.152677220738703</v>
      </c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V254" s="2"/>
      <c r="AW254" s="2"/>
    </row>
    <row r="255" spans="1:49">
      <c r="A255">
        <v>43987</v>
      </c>
      <c r="B255" t="s">
        <v>27</v>
      </c>
      <c r="C255" t="s">
        <v>30</v>
      </c>
      <c r="D255">
        <v>39250</v>
      </c>
      <c r="E255">
        <v>2</v>
      </c>
      <c r="F255">
        <v>2.6120719999999999</v>
      </c>
      <c r="G255">
        <v>0.61207199999999995</v>
      </c>
      <c r="H255">
        <v>612.072</v>
      </c>
      <c r="I255">
        <f t="shared" si="10"/>
        <v>0.489245930791741</v>
      </c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V255" s="2"/>
      <c r="AW255" s="2"/>
    </row>
    <row r="256" spans="1:49">
      <c r="A256">
        <v>39719</v>
      </c>
      <c r="B256" t="s">
        <v>30</v>
      </c>
      <c r="C256" t="s">
        <v>31</v>
      </c>
      <c r="D256">
        <v>570006</v>
      </c>
      <c r="E256">
        <v>2.0009260000000002</v>
      </c>
      <c r="F256">
        <v>2.2613629999999998</v>
      </c>
      <c r="G256">
        <v>0.26043699999999897</v>
      </c>
      <c r="H256">
        <v>260.43699999999899</v>
      </c>
      <c r="I256">
        <f t="shared" si="10"/>
        <v>16.698090744324748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V256" s="2"/>
      <c r="AW256" s="2"/>
    </row>
    <row r="257" spans="1:49">
      <c r="A257">
        <v>39720</v>
      </c>
      <c r="B257" t="s">
        <v>30</v>
      </c>
      <c r="C257" t="s">
        <v>31</v>
      </c>
      <c r="D257">
        <v>285824</v>
      </c>
      <c r="E257">
        <v>3.0009260000000002</v>
      </c>
      <c r="F257">
        <v>3.1680009999999998</v>
      </c>
      <c r="G257">
        <v>0.167074999999999</v>
      </c>
      <c r="H257">
        <v>167.07499999999899</v>
      </c>
      <c r="I257">
        <f t="shared" si="10"/>
        <v>13.052006957953093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V257" s="2"/>
      <c r="AW257" s="2"/>
    </row>
    <row r="258" spans="1:49">
      <c r="A258">
        <v>43989</v>
      </c>
      <c r="B258" t="s">
        <v>27</v>
      </c>
      <c r="C258" t="s">
        <v>30</v>
      </c>
      <c r="D258">
        <v>528826</v>
      </c>
      <c r="E258">
        <v>4</v>
      </c>
      <c r="F258">
        <v>5.3861059999999998</v>
      </c>
      <c r="G258">
        <v>1.3861059999999901</v>
      </c>
      <c r="H258">
        <v>1386.10599999999</v>
      </c>
      <c r="I258">
        <f t="shared" si="10"/>
        <v>2.9107602105342893</v>
      </c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V258" s="2"/>
      <c r="AW258" s="2"/>
    </row>
    <row r="259" spans="1:49">
      <c r="A259">
        <v>42285</v>
      </c>
      <c r="B259" t="s">
        <v>26</v>
      </c>
      <c r="C259" t="s">
        <v>29</v>
      </c>
      <c r="D259">
        <v>188502</v>
      </c>
      <c r="E259">
        <v>0</v>
      </c>
      <c r="F259">
        <v>0.75407500000000005</v>
      </c>
      <c r="G259">
        <v>0.75407500000000005</v>
      </c>
      <c r="H259">
        <v>754.07500000000005</v>
      </c>
      <c r="I259">
        <f t="shared" si="10"/>
        <v>1.9071791637830287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V259" s="2"/>
      <c r="AW259" s="2"/>
    </row>
    <row r="260" spans="1:49">
      <c r="A260">
        <v>42286</v>
      </c>
      <c r="B260" t="s">
        <v>26</v>
      </c>
      <c r="C260" t="s">
        <v>29</v>
      </c>
      <c r="D260">
        <v>2776042</v>
      </c>
      <c r="E260">
        <v>1</v>
      </c>
      <c r="F260">
        <v>1.93807</v>
      </c>
      <c r="G260">
        <v>0.93806999999999996</v>
      </c>
      <c r="H260">
        <v>938.06999999999903</v>
      </c>
      <c r="I260">
        <f t="shared" si="10"/>
        <v>22.577760351914392</v>
      </c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V260" s="2"/>
      <c r="AW260" s="2"/>
    </row>
    <row r="261" spans="1:49">
      <c r="A261">
        <v>53379</v>
      </c>
      <c r="B261" t="s">
        <v>40</v>
      </c>
      <c r="C261" t="s">
        <v>30</v>
      </c>
      <c r="D261">
        <v>387646</v>
      </c>
      <c r="E261" s="3">
        <v>6.0000000000000002E-6</v>
      </c>
      <c r="F261">
        <v>0.55176000000000003</v>
      </c>
      <c r="G261">
        <v>0.55175399999999997</v>
      </c>
      <c r="H261">
        <v>551.75400000000002</v>
      </c>
      <c r="I261">
        <f t="shared" ref="I261:I324" si="12">D261/H261*1000*8 /1024 /1024</f>
        <v>5.3601863737479691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V261" s="2"/>
      <c r="AW261" s="2"/>
    </row>
    <row r="262" spans="1:49">
      <c r="A262">
        <v>54884</v>
      </c>
      <c r="B262" t="s">
        <v>40</v>
      </c>
      <c r="C262" t="s">
        <v>30</v>
      </c>
      <c r="D262">
        <v>3533500</v>
      </c>
      <c r="E262">
        <v>1.0081640000000001</v>
      </c>
      <c r="F262">
        <v>1.735765</v>
      </c>
      <c r="G262">
        <v>0.72760099999999905</v>
      </c>
      <c r="H262">
        <v>727.60099999999898</v>
      </c>
      <c r="I262">
        <f t="shared" si="12"/>
        <v>37.051166197094162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V262" s="2"/>
      <c r="AW262" s="2"/>
    </row>
    <row r="263" spans="1:49">
      <c r="A263">
        <v>54884</v>
      </c>
      <c r="B263" t="s">
        <v>26</v>
      </c>
      <c r="C263" t="s">
        <v>25</v>
      </c>
      <c r="D263">
        <v>1597914</v>
      </c>
      <c r="E263">
        <v>0.61591700000000005</v>
      </c>
      <c r="F263">
        <v>1.303409</v>
      </c>
      <c r="G263">
        <v>0.68749199999999999</v>
      </c>
      <c r="H263">
        <v>687.49199999999996</v>
      </c>
      <c r="I263">
        <f t="shared" si="12"/>
        <v>17.732739192612879</v>
      </c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V263" s="2"/>
      <c r="AW263" s="2"/>
    </row>
    <row r="264" spans="1:49">
      <c r="A264">
        <v>34637</v>
      </c>
      <c r="B264" t="s">
        <v>25</v>
      </c>
      <c r="C264" t="s">
        <v>26</v>
      </c>
      <c r="D264">
        <v>17546</v>
      </c>
      <c r="E264">
        <v>1.6118429999999999</v>
      </c>
      <c r="F264">
        <v>2.3276029999999999</v>
      </c>
      <c r="G264">
        <v>0.71575999999999995</v>
      </c>
      <c r="H264">
        <v>715.76</v>
      </c>
      <c r="I264">
        <f t="shared" si="12"/>
        <v>0.18702547843594572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V264" s="2"/>
      <c r="AW264" s="2"/>
    </row>
    <row r="265" spans="1:49">
      <c r="A265">
        <v>35768</v>
      </c>
      <c r="B265" t="s">
        <v>26</v>
      </c>
      <c r="C265" t="s">
        <v>25</v>
      </c>
      <c r="D265">
        <v>3685748</v>
      </c>
      <c r="E265">
        <v>2.6239170000000001</v>
      </c>
      <c r="F265">
        <v>5.1331030000000002</v>
      </c>
      <c r="G265">
        <v>2.5091860000000001</v>
      </c>
      <c r="H265">
        <v>2509.1860000000001</v>
      </c>
      <c r="I265">
        <f t="shared" si="12"/>
        <v>11.206831870879888</v>
      </c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V265" s="2"/>
      <c r="AW265" s="2"/>
    </row>
    <row r="266" spans="1:49">
      <c r="A266">
        <v>49259</v>
      </c>
      <c r="B266" t="s">
        <v>26</v>
      </c>
      <c r="C266" t="s">
        <v>25</v>
      </c>
      <c r="D266">
        <v>1538838</v>
      </c>
      <c r="E266">
        <v>5.4559170000000003</v>
      </c>
      <c r="F266">
        <v>5.827534</v>
      </c>
      <c r="G266">
        <v>0.37161699999999898</v>
      </c>
      <c r="H266">
        <v>371.616999999999</v>
      </c>
      <c r="I266">
        <f t="shared" si="12"/>
        <v>31.592747968149247</v>
      </c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V266" s="2"/>
      <c r="AW266" s="2"/>
    </row>
    <row r="267" spans="1:49">
      <c r="A267">
        <v>57470</v>
      </c>
      <c r="B267" t="s">
        <v>25</v>
      </c>
      <c r="C267" t="s">
        <v>26</v>
      </c>
      <c r="D267">
        <v>47262</v>
      </c>
      <c r="E267">
        <v>6.1198430000000004</v>
      </c>
      <c r="F267">
        <v>6.344074</v>
      </c>
      <c r="G267">
        <v>0.22423099999999899</v>
      </c>
      <c r="H267">
        <v>224.230999999999</v>
      </c>
      <c r="I267">
        <f t="shared" si="12"/>
        <v>1.6080757983326974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V267" s="2"/>
      <c r="AW267" s="2"/>
    </row>
    <row r="268" spans="1:49">
      <c r="A268">
        <v>33498</v>
      </c>
      <c r="B268" t="s">
        <v>40</v>
      </c>
      <c r="C268" t="s">
        <v>27</v>
      </c>
      <c r="D268">
        <v>29710</v>
      </c>
      <c r="E268">
        <v>2.0730000000000002E-3</v>
      </c>
      <c r="F268">
        <v>1.340004</v>
      </c>
      <c r="G268">
        <v>1.337931</v>
      </c>
      <c r="H268">
        <v>1337.931</v>
      </c>
      <c r="I268">
        <f t="shared" si="12"/>
        <v>0.16941778875251226</v>
      </c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V268" s="2"/>
      <c r="AW268" s="2"/>
    </row>
    <row r="269" spans="1:49">
      <c r="A269">
        <v>59566</v>
      </c>
      <c r="B269" t="s">
        <v>27</v>
      </c>
      <c r="C269" t="s">
        <v>40</v>
      </c>
      <c r="D269">
        <v>29710</v>
      </c>
      <c r="E269">
        <v>0.99999899999999997</v>
      </c>
      <c r="F269">
        <v>2.328074</v>
      </c>
      <c r="G269">
        <v>1.3280749999999999</v>
      </c>
      <c r="H269">
        <v>1328.075</v>
      </c>
      <c r="I269">
        <f t="shared" si="12"/>
        <v>0.17067508350314364</v>
      </c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V269" s="2"/>
      <c r="AW269" s="2"/>
    </row>
    <row r="270" spans="1:49">
      <c r="A270">
        <v>33500</v>
      </c>
      <c r="B270" t="s">
        <v>40</v>
      </c>
      <c r="C270" t="s">
        <v>27</v>
      </c>
      <c r="D270">
        <v>38734</v>
      </c>
      <c r="E270">
        <v>2.002075</v>
      </c>
      <c r="F270">
        <v>5.1335699999999997</v>
      </c>
      <c r="G270">
        <v>3.1314949999999899</v>
      </c>
      <c r="H270">
        <v>3131.4949999999999</v>
      </c>
      <c r="I270">
        <f t="shared" si="12"/>
        <v>9.436929254986437E-2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V270" s="2"/>
      <c r="AW270" s="2"/>
    </row>
    <row r="271" spans="1:49">
      <c r="A271">
        <v>33502</v>
      </c>
      <c r="B271" t="s">
        <v>40</v>
      </c>
      <c r="C271" t="s">
        <v>27</v>
      </c>
      <c r="D271">
        <v>361610</v>
      </c>
      <c r="E271">
        <v>4.0020730000000002</v>
      </c>
      <c r="F271">
        <v>5.828004</v>
      </c>
      <c r="G271">
        <v>1.82593099999999</v>
      </c>
      <c r="H271">
        <v>1825.93099999999</v>
      </c>
      <c r="I271">
        <f t="shared" si="12"/>
        <v>1.5109362601573266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V271" s="2"/>
      <c r="AW271" s="2"/>
    </row>
    <row r="272" spans="1:49">
      <c r="A272">
        <v>39671</v>
      </c>
      <c r="B272" t="s">
        <v>29</v>
      </c>
      <c r="C272" t="s">
        <v>33</v>
      </c>
      <c r="D272">
        <v>839034</v>
      </c>
      <c r="E272">
        <v>0</v>
      </c>
      <c r="F272">
        <v>0.163075</v>
      </c>
      <c r="G272">
        <v>0.163075</v>
      </c>
      <c r="H272">
        <v>163.07499999999999</v>
      </c>
      <c r="I272">
        <f t="shared" si="12"/>
        <v>39.253848910825162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V272" s="2"/>
      <c r="AW272" s="2"/>
    </row>
    <row r="273" spans="1:49">
      <c r="A273">
        <v>39672</v>
      </c>
      <c r="B273" t="s">
        <v>29</v>
      </c>
      <c r="C273" t="s">
        <v>33</v>
      </c>
      <c r="D273">
        <v>853324</v>
      </c>
      <c r="E273">
        <v>1</v>
      </c>
      <c r="F273">
        <v>1.359075</v>
      </c>
      <c r="G273">
        <v>0.35907499999999998</v>
      </c>
      <c r="H273">
        <v>359.07499999999999</v>
      </c>
      <c r="I273">
        <f t="shared" si="12"/>
        <v>18.130879228529903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V273" s="2"/>
      <c r="AW273" s="2"/>
    </row>
    <row r="274" spans="1:49">
      <c r="A274">
        <v>39673</v>
      </c>
      <c r="B274" t="s">
        <v>29</v>
      </c>
      <c r="C274" t="s">
        <v>33</v>
      </c>
      <c r="D274">
        <v>2015270</v>
      </c>
      <c r="E274">
        <v>2</v>
      </c>
      <c r="F274">
        <v>2.2590699999999999</v>
      </c>
      <c r="G274">
        <v>0.25906999999999902</v>
      </c>
      <c r="H274">
        <v>259.06999999999903</v>
      </c>
      <c r="I274">
        <f t="shared" si="12"/>
        <v>59.348013729850017</v>
      </c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V274" s="2"/>
      <c r="AW274" s="2"/>
    </row>
    <row r="275" spans="1:49">
      <c r="A275">
        <v>39674</v>
      </c>
      <c r="B275" t="s">
        <v>29</v>
      </c>
      <c r="C275" t="s">
        <v>33</v>
      </c>
      <c r="D275">
        <v>4495662</v>
      </c>
      <c r="E275">
        <v>3</v>
      </c>
      <c r="F275">
        <v>3.6870750000000001</v>
      </c>
      <c r="G275">
        <v>0.68707499999999999</v>
      </c>
      <c r="H275">
        <v>687.07500000000005</v>
      </c>
      <c r="I275">
        <f t="shared" si="12"/>
        <v>49.920575013133117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V275" s="2"/>
      <c r="AW275" s="2"/>
    </row>
    <row r="276" spans="1:49">
      <c r="A276">
        <v>47547</v>
      </c>
      <c r="B276" t="s">
        <v>30</v>
      </c>
      <c r="C276" t="s">
        <v>35</v>
      </c>
      <c r="D276">
        <v>567176</v>
      </c>
      <c r="E276" s="3">
        <v>6.0000000000000002E-6</v>
      </c>
      <c r="F276">
        <v>0.162603</v>
      </c>
      <c r="G276">
        <v>0.16259699999999999</v>
      </c>
      <c r="H276">
        <v>162.59699999999901</v>
      </c>
      <c r="I276">
        <f t="shared" si="12"/>
        <v>26.613095399400212</v>
      </c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V276" s="2"/>
      <c r="AW276" s="2"/>
    </row>
    <row r="277" spans="1:49">
      <c r="A277">
        <v>56453</v>
      </c>
      <c r="B277" t="s">
        <v>30</v>
      </c>
      <c r="C277" t="s">
        <v>35</v>
      </c>
      <c r="D277">
        <v>573642</v>
      </c>
      <c r="E277">
        <v>1.000006</v>
      </c>
      <c r="F277">
        <v>1.358603</v>
      </c>
      <c r="G277">
        <v>0.358597</v>
      </c>
      <c r="H277">
        <v>358.59699999999998</v>
      </c>
      <c r="I277">
        <f t="shared" si="12"/>
        <v>12.204622843178589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V277" s="2"/>
      <c r="AW277" s="2"/>
    </row>
    <row r="278" spans="1:49">
      <c r="A278">
        <v>50889</v>
      </c>
      <c r="B278" t="s">
        <v>30</v>
      </c>
      <c r="C278" t="s">
        <v>35</v>
      </c>
      <c r="D278">
        <v>1478284</v>
      </c>
      <c r="E278">
        <v>2.000006</v>
      </c>
      <c r="F278">
        <v>2.2586029999999999</v>
      </c>
      <c r="G278">
        <v>0.25859699999999902</v>
      </c>
      <c r="H278">
        <v>258.59699999999998</v>
      </c>
      <c r="I278">
        <f t="shared" si="12"/>
        <v>43.613854241288088</v>
      </c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V278" s="2"/>
      <c r="AW278" s="2"/>
    </row>
    <row r="279" spans="1:49">
      <c r="A279">
        <v>43758</v>
      </c>
      <c r="B279" t="s">
        <v>30</v>
      </c>
      <c r="C279" t="s">
        <v>35</v>
      </c>
      <c r="D279">
        <v>3702378</v>
      </c>
      <c r="E279">
        <v>3.000006</v>
      </c>
      <c r="F279">
        <v>3.6866029999999999</v>
      </c>
      <c r="G279">
        <v>0.68659699999999901</v>
      </c>
      <c r="H279">
        <v>686.59699999999896</v>
      </c>
      <c r="I279">
        <f t="shared" si="12"/>
        <v>41.140439684152938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V279" s="2"/>
      <c r="AW279" s="2"/>
    </row>
    <row r="280" spans="1:49">
      <c r="A280">
        <v>54884</v>
      </c>
      <c r="B280" t="s">
        <v>26</v>
      </c>
      <c r="C280" t="s">
        <v>25</v>
      </c>
      <c r="D280">
        <v>1597914</v>
      </c>
      <c r="E280">
        <v>0.61576900000000001</v>
      </c>
      <c r="F280">
        <v>1.3034049999999999</v>
      </c>
      <c r="G280">
        <v>0.68763599999999903</v>
      </c>
      <c r="H280">
        <v>687.63599999999997</v>
      </c>
      <c r="I280">
        <f t="shared" si="12"/>
        <v>17.729025724377163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V280" s="2"/>
      <c r="AW280" s="2"/>
    </row>
    <row r="281" spans="1:49">
      <c r="A281">
        <v>34637</v>
      </c>
      <c r="B281" t="s">
        <v>25</v>
      </c>
      <c r="C281" t="s">
        <v>26</v>
      </c>
      <c r="D281">
        <v>17546</v>
      </c>
      <c r="E281">
        <v>1.6118429999999999</v>
      </c>
      <c r="F281">
        <v>2.3274599999999999</v>
      </c>
      <c r="G281">
        <v>0.71561699999999995</v>
      </c>
      <c r="H281">
        <v>715.61699999999996</v>
      </c>
      <c r="I281">
        <f t="shared" si="12"/>
        <v>0.18706285128121958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V281" s="2"/>
      <c r="AW281" s="2"/>
    </row>
    <row r="282" spans="1:49">
      <c r="A282">
        <v>35768</v>
      </c>
      <c r="B282" t="s">
        <v>26</v>
      </c>
      <c r="C282" t="s">
        <v>25</v>
      </c>
      <c r="D282">
        <v>3685748</v>
      </c>
      <c r="E282">
        <v>2.6237689999999998</v>
      </c>
      <c r="F282">
        <v>5.1331030000000002</v>
      </c>
      <c r="G282">
        <v>2.509334</v>
      </c>
      <c r="H282">
        <v>2509.3339999999998</v>
      </c>
      <c r="I282">
        <f t="shared" si="12"/>
        <v>11.206170894255459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V282" s="2"/>
      <c r="AW282" s="2"/>
    </row>
    <row r="283" spans="1:49">
      <c r="A283">
        <v>49259</v>
      </c>
      <c r="B283" t="s">
        <v>26</v>
      </c>
      <c r="C283" t="s">
        <v>25</v>
      </c>
      <c r="D283">
        <v>1538838</v>
      </c>
      <c r="E283">
        <v>5.4557690000000001</v>
      </c>
      <c r="F283">
        <v>5.8275290000000002</v>
      </c>
      <c r="G283">
        <v>0.37175999999999998</v>
      </c>
      <c r="H283">
        <v>371.76</v>
      </c>
      <c r="I283">
        <f t="shared" si="12"/>
        <v>31.580595603829586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V283" s="2"/>
      <c r="AW283" s="2"/>
    </row>
    <row r="284" spans="1:49">
      <c r="A284">
        <v>57470</v>
      </c>
      <c r="B284" t="s">
        <v>25</v>
      </c>
      <c r="C284" t="s">
        <v>26</v>
      </c>
      <c r="D284">
        <v>47262</v>
      </c>
      <c r="E284">
        <v>6.1198430000000004</v>
      </c>
      <c r="F284">
        <v>6.343585</v>
      </c>
      <c r="G284">
        <v>0.223741999999999</v>
      </c>
      <c r="H284">
        <v>223.741999999999</v>
      </c>
      <c r="I284">
        <f t="shared" si="12"/>
        <v>1.6115903332228152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V284" s="2"/>
      <c r="AW284" s="2"/>
    </row>
    <row r="285" spans="1:49">
      <c r="A285">
        <v>33498</v>
      </c>
      <c r="B285" t="s">
        <v>40</v>
      </c>
      <c r="C285" t="s">
        <v>27</v>
      </c>
      <c r="D285">
        <v>29710</v>
      </c>
      <c r="E285">
        <v>1.926E-3</v>
      </c>
      <c r="F285">
        <v>1.340001</v>
      </c>
      <c r="G285">
        <v>1.3380749999999999</v>
      </c>
      <c r="H285">
        <v>1338.07499999999</v>
      </c>
      <c r="I285">
        <f t="shared" si="12"/>
        <v>0.16939955646988336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V285" s="2"/>
      <c r="AW285" s="2"/>
    </row>
    <row r="286" spans="1:49">
      <c r="A286">
        <v>59566</v>
      </c>
      <c r="B286" t="s">
        <v>27</v>
      </c>
      <c r="C286" t="s">
        <v>40</v>
      </c>
      <c r="D286">
        <v>29710</v>
      </c>
      <c r="E286">
        <v>1</v>
      </c>
      <c r="F286">
        <v>2.327931</v>
      </c>
      <c r="G286">
        <v>1.327931</v>
      </c>
      <c r="H286">
        <v>1327.931</v>
      </c>
      <c r="I286">
        <f t="shared" si="12"/>
        <v>0.17069359140153931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V286" s="2"/>
      <c r="AW286" s="2"/>
    </row>
    <row r="287" spans="1:49">
      <c r="A287">
        <v>33500</v>
      </c>
      <c r="B287" t="s">
        <v>40</v>
      </c>
      <c r="C287" t="s">
        <v>27</v>
      </c>
      <c r="D287">
        <v>38734</v>
      </c>
      <c r="E287">
        <v>2.0019260000000001</v>
      </c>
      <c r="F287">
        <v>5.1335709999999999</v>
      </c>
      <c r="G287">
        <v>3.1316449999999998</v>
      </c>
      <c r="H287">
        <v>3131.645</v>
      </c>
      <c r="I287">
        <f t="shared" si="12"/>
        <v>9.4364772435393374E-2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V287" s="2"/>
      <c r="AW287" s="2"/>
    </row>
    <row r="288" spans="1:49">
      <c r="A288">
        <v>33502</v>
      </c>
      <c r="B288" t="s">
        <v>40</v>
      </c>
      <c r="C288" t="s">
        <v>27</v>
      </c>
      <c r="D288">
        <v>361610</v>
      </c>
      <c r="E288">
        <v>4.0019260000000001</v>
      </c>
      <c r="F288">
        <v>5.8280010000000004</v>
      </c>
      <c r="G288">
        <v>1.8260749999999999</v>
      </c>
      <c r="H288">
        <v>1826.075</v>
      </c>
      <c r="I288">
        <f t="shared" si="12"/>
        <v>1.5108171112606614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V288" s="2"/>
      <c r="AW288" s="2"/>
    </row>
    <row r="289" spans="1:49">
      <c r="A289">
        <v>39671</v>
      </c>
      <c r="B289" t="s">
        <v>29</v>
      </c>
      <c r="C289" t="s">
        <v>33</v>
      </c>
      <c r="D289">
        <v>839034</v>
      </c>
      <c r="E289">
        <v>0</v>
      </c>
      <c r="F289">
        <v>0.16293099999999999</v>
      </c>
      <c r="G289">
        <v>0.16293099999999999</v>
      </c>
      <c r="H289">
        <v>162.93099999999899</v>
      </c>
      <c r="I289">
        <f t="shared" si="12"/>
        <v>39.288541843681386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V289" s="2"/>
      <c r="AW289" s="2"/>
    </row>
    <row r="290" spans="1:49">
      <c r="A290">
        <v>39672</v>
      </c>
      <c r="B290" t="s">
        <v>29</v>
      </c>
      <c r="C290" t="s">
        <v>33</v>
      </c>
      <c r="D290">
        <v>853324</v>
      </c>
      <c r="E290">
        <v>1</v>
      </c>
      <c r="F290">
        <v>1.3589310000000001</v>
      </c>
      <c r="G290">
        <v>0.358930999999999</v>
      </c>
      <c r="H290">
        <v>358.93099999999902</v>
      </c>
      <c r="I290">
        <f t="shared" si="12"/>
        <v>18.1381531798156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V290" s="2"/>
      <c r="AW290" s="2"/>
    </row>
    <row r="291" spans="1:49">
      <c r="A291">
        <v>39673</v>
      </c>
      <c r="B291" t="s">
        <v>29</v>
      </c>
      <c r="C291" t="s">
        <v>33</v>
      </c>
      <c r="D291">
        <v>2015270</v>
      </c>
      <c r="E291">
        <v>2</v>
      </c>
      <c r="F291">
        <v>2.2589269999999999</v>
      </c>
      <c r="G291">
        <v>0.25892699999999902</v>
      </c>
      <c r="H291">
        <v>258.926999999999</v>
      </c>
      <c r="I291">
        <f t="shared" si="12"/>
        <v>59.380790404215269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V291" s="2"/>
      <c r="AW291" s="2"/>
    </row>
    <row r="292" spans="1:49">
      <c r="A292">
        <v>39674</v>
      </c>
      <c r="B292" t="s">
        <v>29</v>
      </c>
      <c r="C292" t="s">
        <v>33</v>
      </c>
      <c r="D292">
        <v>4495600</v>
      </c>
      <c r="E292">
        <v>3</v>
      </c>
      <c r="F292">
        <v>3.686931</v>
      </c>
      <c r="G292">
        <v>0.68693099999999996</v>
      </c>
      <c r="H292">
        <v>686.93099999999902</v>
      </c>
      <c r="I292">
        <f t="shared" si="12"/>
        <v>49.930351162907989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V292" s="2"/>
      <c r="AW292" s="2"/>
    </row>
    <row r="293" spans="1:49">
      <c r="A293">
        <v>47547</v>
      </c>
      <c r="B293" t="s">
        <v>30</v>
      </c>
      <c r="C293" t="s">
        <v>35</v>
      </c>
      <c r="D293">
        <v>567176</v>
      </c>
      <c r="E293" s="3">
        <v>6.0000000000000002E-6</v>
      </c>
      <c r="F293">
        <v>0.16245999999999999</v>
      </c>
      <c r="G293">
        <v>0.16245399999999999</v>
      </c>
      <c r="H293">
        <v>162.45399999999901</v>
      </c>
      <c r="I293">
        <f t="shared" si="12"/>
        <v>26.63652155475566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V293" s="2"/>
      <c r="AW293" s="2"/>
    </row>
    <row r="294" spans="1:49">
      <c r="A294">
        <v>56453</v>
      </c>
      <c r="B294" t="s">
        <v>30</v>
      </c>
      <c r="C294" t="s">
        <v>35</v>
      </c>
      <c r="D294">
        <v>552614</v>
      </c>
      <c r="E294">
        <v>1.000062</v>
      </c>
      <c r="F294">
        <v>1.35846</v>
      </c>
      <c r="G294">
        <v>0.35839799999999999</v>
      </c>
      <c r="H294">
        <v>358.397999999999</v>
      </c>
      <c r="I294">
        <f t="shared" si="12"/>
        <v>11.763766063125907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V294" s="2"/>
      <c r="AW294" s="2"/>
    </row>
    <row r="295" spans="1:49">
      <c r="A295">
        <v>50889</v>
      </c>
      <c r="B295" t="s">
        <v>30</v>
      </c>
      <c r="C295" t="s">
        <v>35</v>
      </c>
      <c r="D295">
        <v>1478284</v>
      </c>
      <c r="E295">
        <v>2.0000559999999998</v>
      </c>
      <c r="F295">
        <v>2.2584599999999999</v>
      </c>
      <c r="G295">
        <v>0.25840400000000002</v>
      </c>
      <c r="H295">
        <v>258.404</v>
      </c>
      <c r="I295">
        <f t="shared" si="12"/>
        <v>43.646429100301752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V295" s="2"/>
      <c r="AW295" s="2"/>
    </row>
    <row r="296" spans="1:49">
      <c r="A296">
        <v>43758</v>
      </c>
      <c r="B296" t="s">
        <v>30</v>
      </c>
      <c r="C296" t="s">
        <v>35</v>
      </c>
      <c r="D296">
        <v>3702378</v>
      </c>
      <c r="E296">
        <v>3.000006</v>
      </c>
      <c r="F296">
        <v>3.6864599999999998</v>
      </c>
      <c r="G296">
        <v>0.68645399999999901</v>
      </c>
      <c r="H296">
        <v>686.45399999999995</v>
      </c>
      <c r="I296">
        <f t="shared" si="12"/>
        <v>41.149009934854071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V296" s="2"/>
      <c r="AW296" s="2"/>
    </row>
    <row r="297" spans="1:49">
      <c r="A297">
        <v>54834</v>
      </c>
      <c r="B297" t="s">
        <v>25</v>
      </c>
      <c r="C297" t="s">
        <v>39</v>
      </c>
      <c r="D297">
        <v>895078</v>
      </c>
      <c r="E297">
        <v>0</v>
      </c>
      <c r="F297">
        <v>0.18806899999999999</v>
      </c>
      <c r="G297">
        <v>0.18806899999999999</v>
      </c>
      <c r="H297">
        <v>188.06899999999999</v>
      </c>
      <c r="I297">
        <f t="shared" si="12"/>
        <v>36.310626409680424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V297" s="2"/>
      <c r="AW297" s="2"/>
    </row>
    <row r="298" spans="1:49">
      <c r="A298">
        <v>54835</v>
      </c>
      <c r="B298" t="s">
        <v>25</v>
      </c>
      <c r="C298" t="s">
        <v>39</v>
      </c>
      <c r="D298">
        <v>291360</v>
      </c>
      <c r="E298">
        <v>0.99999899999999997</v>
      </c>
      <c r="F298">
        <v>1.8280689999999999</v>
      </c>
      <c r="G298">
        <v>0.82806999999999997</v>
      </c>
      <c r="H298">
        <v>828.06999999999903</v>
      </c>
      <c r="I298">
        <f t="shared" si="12"/>
        <v>2.6844353624995501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V298" s="2"/>
      <c r="AW298" s="2"/>
    </row>
    <row r="299" spans="1:49">
      <c r="A299">
        <v>54836</v>
      </c>
      <c r="B299" t="s">
        <v>25</v>
      </c>
      <c r="C299" t="s">
        <v>39</v>
      </c>
      <c r="D299">
        <v>605320</v>
      </c>
      <c r="E299">
        <v>1.9999990000000001</v>
      </c>
      <c r="F299">
        <v>5.628069</v>
      </c>
      <c r="G299">
        <v>3.6280700000000001</v>
      </c>
      <c r="H299">
        <v>3628.07</v>
      </c>
      <c r="I299">
        <f t="shared" si="12"/>
        <v>1.2729151029765824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V299" s="2"/>
      <c r="AW299" s="2"/>
    </row>
    <row r="300" spans="1:49">
      <c r="A300">
        <v>54838</v>
      </c>
      <c r="B300" t="s">
        <v>25</v>
      </c>
      <c r="C300" t="s">
        <v>39</v>
      </c>
      <c r="D300">
        <v>419444</v>
      </c>
      <c r="E300">
        <v>3.9999989999999999</v>
      </c>
      <c r="F300">
        <v>4.4480690000000003</v>
      </c>
      <c r="G300">
        <v>0.44807000000000002</v>
      </c>
      <c r="H300">
        <v>448.07</v>
      </c>
      <c r="I300">
        <f t="shared" si="12"/>
        <v>7.1419728162243068</v>
      </c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V300" s="2"/>
      <c r="AW300" s="2"/>
    </row>
    <row r="301" spans="1:49">
      <c r="A301">
        <v>56625</v>
      </c>
      <c r="B301" t="s">
        <v>27</v>
      </c>
      <c r="C301" t="s">
        <v>32</v>
      </c>
      <c r="D301">
        <v>721080</v>
      </c>
      <c r="E301" s="3">
        <v>6.0000000000000002E-6</v>
      </c>
      <c r="F301">
        <v>0.18760299999999999</v>
      </c>
      <c r="G301">
        <v>0.18759699999999899</v>
      </c>
      <c r="H301">
        <v>187.59699999999901</v>
      </c>
      <c r="I301">
        <f t="shared" si="12"/>
        <v>29.325649176659429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V301" s="2"/>
      <c r="AW301" s="2"/>
    </row>
    <row r="302" spans="1:49">
      <c r="A302">
        <v>53816</v>
      </c>
      <c r="B302" t="s">
        <v>27</v>
      </c>
      <c r="C302" t="s">
        <v>32</v>
      </c>
      <c r="D302">
        <v>603020</v>
      </c>
      <c r="E302">
        <v>1.01193</v>
      </c>
      <c r="F302">
        <v>1.8276079999999999</v>
      </c>
      <c r="G302">
        <v>0.81567799999999901</v>
      </c>
      <c r="H302">
        <v>815.67799999999897</v>
      </c>
      <c r="I302">
        <f t="shared" si="12"/>
        <v>5.6403108705081912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V302" s="2"/>
      <c r="AW302" s="2"/>
    </row>
    <row r="303" spans="1:49">
      <c r="A303">
        <v>54088</v>
      </c>
      <c r="B303" t="s">
        <v>27</v>
      </c>
      <c r="C303" t="s">
        <v>32</v>
      </c>
      <c r="D303">
        <v>539498</v>
      </c>
      <c r="E303">
        <v>2.000006</v>
      </c>
      <c r="F303">
        <v>5.6276080000000004</v>
      </c>
      <c r="G303">
        <v>3.627602</v>
      </c>
      <c r="H303">
        <v>3627.6019999999999</v>
      </c>
      <c r="I303">
        <f t="shared" si="12"/>
        <v>1.1346457221107258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V303" s="2"/>
      <c r="AW303" s="2"/>
    </row>
    <row r="304" spans="1:49">
      <c r="A304">
        <v>42548</v>
      </c>
      <c r="B304" t="s">
        <v>27</v>
      </c>
      <c r="C304" t="s">
        <v>32</v>
      </c>
      <c r="D304">
        <v>440702</v>
      </c>
      <c r="E304">
        <v>4.00908</v>
      </c>
      <c r="F304">
        <v>4.4476079999999998</v>
      </c>
      <c r="G304">
        <v>0.43852799999999897</v>
      </c>
      <c r="H304">
        <v>438.527999999999</v>
      </c>
      <c r="I304">
        <f t="shared" si="12"/>
        <v>7.6672172101004845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V304" s="2"/>
      <c r="AW304" s="2"/>
    </row>
    <row r="305" spans="1:49">
      <c r="A305">
        <v>50831</v>
      </c>
      <c r="B305" t="s">
        <v>29</v>
      </c>
      <c r="C305" t="s">
        <v>39</v>
      </c>
      <c r="D305">
        <v>11379576</v>
      </c>
      <c r="E305">
        <v>0</v>
      </c>
      <c r="F305">
        <v>1.9204810000000001</v>
      </c>
      <c r="G305">
        <v>1.9204810000000001</v>
      </c>
      <c r="H305">
        <v>1920.481</v>
      </c>
      <c r="I305">
        <f t="shared" si="12"/>
        <v>45.20704703787424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V305" s="2"/>
      <c r="AW305" s="2"/>
    </row>
    <row r="306" spans="1:49">
      <c r="A306">
        <v>46753</v>
      </c>
      <c r="B306" t="s">
        <v>29</v>
      </c>
      <c r="C306" t="s">
        <v>39</v>
      </c>
      <c r="D306">
        <v>2421248</v>
      </c>
      <c r="E306">
        <v>2.0001199999999999</v>
      </c>
      <c r="F306">
        <v>2.6502910000000002</v>
      </c>
      <c r="G306">
        <v>0.65017100000000005</v>
      </c>
      <c r="H306">
        <v>650.17100000000005</v>
      </c>
      <c r="I306">
        <f t="shared" si="12"/>
        <v>28.411996613198678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V306" s="2"/>
      <c r="AW306" s="2"/>
    </row>
    <row r="307" spans="1:49">
      <c r="A307">
        <v>44317</v>
      </c>
      <c r="B307" t="s">
        <v>30</v>
      </c>
      <c r="C307" t="s">
        <v>32</v>
      </c>
      <c r="D307">
        <v>12154672</v>
      </c>
      <c r="E307">
        <v>0</v>
      </c>
      <c r="F307">
        <v>1.9590749999999999</v>
      </c>
      <c r="G307">
        <v>1.9590749999999999</v>
      </c>
      <c r="H307">
        <v>1959.07499999999</v>
      </c>
      <c r="I307">
        <f t="shared" si="12"/>
        <v>47.334986198046515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V307" s="2"/>
      <c r="AW307" s="2"/>
    </row>
    <row r="308" spans="1:49">
      <c r="A308">
        <v>44319</v>
      </c>
      <c r="B308" t="s">
        <v>30</v>
      </c>
      <c r="C308" t="s">
        <v>32</v>
      </c>
      <c r="D308">
        <v>2403614</v>
      </c>
      <c r="E308">
        <v>2</v>
      </c>
      <c r="F308">
        <v>2.6510750000000001</v>
      </c>
      <c r="G308">
        <v>0.65107499999999996</v>
      </c>
      <c r="H308">
        <v>651.07500000000005</v>
      </c>
      <c r="I308">
        <f t="shared" si="12"/>
        <v>28.16590946793524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V308" s="2"/>
      <c r="AW308" s="2"/>
    </row>
    <row r="309" spans="1:49">
      <c r="A309">
        <v>45861</v>
      </c>
      <c r="B309" t="s">
        <v>26</v>
      </c>
      <c r="C309" t="s">
        <v>39</v>
      </c>
      <c r="D309">
        <v>554042</v>
      </c>
      <c r="E309">
        <v>0</v>
      </c>
      <c r="F309">
        <v>4.2675830000000001</v>
      </c>
      <c r="G309">
        <v>4.2675830000000001</v>
      </c>
      <c r="H309">
        <v>4267.5829999999996</v>
      </c>
      <c r="I309">
        <f t="shared" si="12"/>
        <v>0.99049157447735936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V309" s="2"/>
      <c r="AW309" s="2"/>
    </row>
    <row r="310" spans="1:49">
      <c r="A310">
        <v>48332</v>
      </c>
      <c r="B310" t="s">
        <v>26</v>
      </c>
      <c r="C310" t="s">
        <v>39</v>
      </c>
      <c r="D310">
        <v>786474</v>
      </c>
      <c r="E310">
        <v>1.0030779999999999</v>
      </c>
      <c r="F310">
        <v>1.6635880000000001</v>
      </c>
      <c r="G310">
        <v>0.66051000000000004</v>
      </c>
      <c r="H310">
        <v>660.51</v>
      </c>
      <c r="I310">
        <f t="shared" si="12"/>
        <v>9.084374853628729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V310" s="2"/>
      <c r="AW310" s="2"/>
    </row>
    <row r="311" spans="1:49">
      <c r="A311">
        <v>59331</v>
      </c>
      <c r="B311" t="s">
        <v>26</v>
      </c>
      <c r="C311" t="s">
        <v>39</v>
      </c>
      <c r="D311">
        <v>698894</v>
      </c>
      <c r="E311">
        <v>1.999279</v>
      </c>
      <c r="F311">
        <v>2.4475880000000001</v>
      </c>
      <c r="G311">
        <v>0.44830900000000001</v>
      </c>
      <c r="H311">
        <v>448.30900000000003</v>
      </c>
      <c r="I311">
        <f t="shared" si="12"/>
        <v>11.893890288893235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V311" s="2"/>
      <c r="AW311" s="2"/>
    </row>
    <row r="312" spans="1:49">
      <c r="A312">
        <v>54387</v>
      </c>
      <c r="B312" t="s">
        <v>26</v>
      </c>
      <c r="C312" t="s">
        <v>39</v>
      </c>
      <c r="D312">
        <v>2217512</v>
      </c>
      <c r="E312">
        <v>2.9989189999999999</v>
      </c>
      <c r="F312">
        <v>4.0435930000000004</v>
      </c>
      <c r="G312">
        <v>1.0446740000000001</v>
      </c>
      <c r="H312">
        <v>1044.674</v>
      </c>
      <c r="I312">
        <f t="shared" si="12"/>
        <v>16.194787968094595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V312" s="2"/>
      <c r="AW312" s="2"/>
    </row>
    <row r="313" spans="1:49">
      <c r="A313">
        <v>35635</v>
      </c>
      <c r="B313" t="s">
        <v>40</v>
      </c>
      <c r="C313" t="s">
        <v>32</v>
      </c>
      <c r="D313">
        <v>881374</v>
      </c>
      <c r="E313">
        <v>0</v>
      </c>
      <c r="F313">
        <v>4.2700750000000003</v>
      </c>
      <c r="G313">
        <v>4.2700750000000003</v>
      </c>
      <c r="H313">
        <v>4270.0749999999998</v>
      </c>
      <c r="I313">
        <f t="shared" si="12"/>
        <v>1.5747615617022974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V313" s="2"/>
      <c r="AW313" s="2"/>
    </row>
    <row r="314" spans="1:49">
      <c r="A314">
        <v>35636</v>
      </c>
      <c r="B314" t="s">
        <v>40</v>
      </c>
      <c r="C314" t="s">
        <v>32</v>
      </c>
      <c r="D314">
        <v>801936</v>
      </c>
      <c r="E314">
        <v>1</v>
      </c>
      <c r="F314">
        <v>1.6660699999999999</v>
      </c>
      <c r="G314">
        <v>0.66606999999999905</v>
      </c>
      <c r="H314">
        <v>666.06999999999903</v>
      </c>
      <c r="I314">
        <f t="shared" si="12"/>
        <v>9.1856503562876402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V314" s="2"/>
      <c r="AW314" s="2"/>
    </row>
    <row r="315" spans="1:49">
      <c r="A315">
        <v>35637</v>
      </c>
      <c r="B315" t="s">
        <v>40</v>
      </c>
      <c r="C315" t="s">
        <v>32</v>
      </c>
      <c r="D315">
        <v>872188</v>
      </c>
      <c r="E315">
        <v>2</v>
      </c>
      <c r="F315">
        <v>2.4500700000000002</v>
      </c>
      <c r="G315">
        <v>0.45007000000000003</v>
      </c>
      <c r="H315">
        <v>450.07</v>
      </c>
      <c r="I315">
        <f t="shared" si="12"/>
        <v>14.784958689585787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V315" s="2"/>
      <c r="AW315" s="2"/>
    </row>
    <row r="316" spans="1:49">
      <c r="A316">
        <v>35638</v>
      </c>
      <c r="B316" t="s">
        <v>40</v>
      </c>
      <c r="C316" t="s">
        <v>32</v>
      </c>
      <c r="D316">
        <v>1878396</v>
      </c>
      <c r="E316">
        <v>3</v>
      </c>
      <c r="F316">
        <v>4.0460700000000003</v>
      </c>
      <c r="G316">
        <v>1.0460700000000001</v>
      </c>
      <c r="H316">
        <v>1046.07</v>
      </c>
      <c r="I316">
        <f t="shared" si="12"/>
        <v>13.699871107977359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V316" s="2"/>
      <c r="AW316" s="2"/>
    </row>
    <row r="317" spans="1:49">
      <c r="A317">
        <v>54834</v>
      </c>
      <c r="B317" t="s">
        <v>25</v>
      </c>
      <c r="C317" t="s">
        <v>39</v>
      </c>
      <c r="D317">
        <v>895078</v>
      </c>
      <c r="E317">
        <v>0</v>
      </c>
      <c r="F317">
        <v>0.18792700000000001</v>
      </c>
      <c r="G317">
        <v>0.18792700000000001</v>
      </c>
      <c r="H317">
        <v>187.92699999999999</v>
      </c>
      <c r="I317">
        <f t="shared" si="12"/>
        <v>36.338063174755028</v>
      </c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V317" s="2"/>
      <c r="AW317" s="2"/>
    </row>
    <row r="318" spans="1:49">
      <c r="A318">
        <v>50831</v>
      </c>
      <c r="B318" t="s">
        <v>29</v>
      </c>
      <c r="C318" t="s">
        <v>39</v>
      </c>
      <c r="D318">
        <v>11302974</v>
      </c>
      <c r="E318">
        <v>1.9919999999999998E-3</v>
      </c>
      <c r="F318">
        <v>1.922121</v>
      </c>
      <c r="G318">
        <v>1.920129</v>
      </c>
      <c r="H318">
        <v>1920.1289999999999</v>
      </c>
      <c r="I318">
        <f t="shared" si="12"/>
        <v>44.91096588951104</v>
      </c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V318" s="2"/>
      <c r="AW318" s="2"/>
    </row>
    <row r="319" spans="1:49">
      <c r="A319">
        <v>45861</v>
      </c>
      <c r="B319" t="s">
        <v>26</v>
      </c>
      <c r="C319" t="s">
        <v>39</v>
      </c>
      <c r="D319">
        <v>524002</v>
      </c>
      <c r="E319">
        <v>6.4140000000000004E-3</v>
      </c>
      <c r="F319">
        <v>4.2719269999999998</v>
      </c>
      <c r="G319">
        <v>4.2655129999999897</v>
      </c>
      <c r="H319">
        <v>4265.5129999999899</v>
      </c>
      <c r="I319">
        <f t="shared" si="12"/>
        <v>0.93724201360166337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V319" s="2"/>
      <c r="AW319" s="2"/>
    </row>
    <row r="320" spans="1:49">
      <c r="A320">
        <v>54835</v>
      </c>
      <c r="B320" t="s">
        <v>25</v>
      </c>
      <c r="C320" t="s">
        <v>39</v>
      </c>
      <c r="D320">
        <v>282348</v>
      </c>
      <c r="E320">
        <v>1.0059370000000001</v>
      </c>
      <c r="F320">
        <v>1.8279270000000001</v>
      </c>
      <c r="G320">
        <v>0.82199</v>
      </c>
      <c r="H320">
        <v>821.99</v>
      </c>
      <c r="I320">
        <f t="shared" si="12"/>
        <v>2.6206453692981362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V320" s="2"/>
      <c r="AW320" s="2"/>
    </row>
    <row r="321" spans="1:49">
      <c r="A321">
        <v>48332</v>
      </c>
      <c r="B321" t="s">
        <v>26</v>
      </c>
      <c r="C321" t="s">
        <v>39</v>
      </c>
      <c r="D321">
        <v>784972</v>
      </c>
      <c r="E321">
        <v>1.0146539999999999</v>
      </c>
      <c r="F321">
        <v>1.6679310000000001</v>
      </c>
      <c r="G321">
        <v>0.653277</v>
      </c>
      <c r="H321">
        <v>653.27700000000004</v>
      </c>
      <c r="I321">
        <f t="shared" si="12"/>
        <v>9.1674145637828595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V321" s="2"/>
      <c r="AW321" s="2"/>
    </row>
    <row r="322" spans="1:49">
      <c r="A322">
        <v>54836</v>
      </c>
      <c r="B322" t="s">
        <v>25</v>
      </c>
      <c r="C322" t="s">
        <v>39</v>
      </c>
      <c r="D322">
        <v>599312</v>
      </c>
      <c r="E322">
        <v>2</v>
      </c>
      <c r="F322">
        <v>5.6279269999999997</v>
      </c>
      <c r="G322">
        <v>3.6279269999999899</v>
      </c>
      <c r="H322">
        <v>3627.9269999999901</v>
      </c>
      <c r="I322">
        <f t="shared" si="12"/>
        <v>1.2603306779084893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V322" s="2"/>
      <c r="AW322" s="2"/>
    </row>
    <row r="323" spans="1:49">
      <c r="A323">
        <v>46753</v>
      </c>
      <c r="B323" t="s">
        <v>29</v>
      </c>
      <c r="C323" t="s">
        <v>39</v>
      </c>
      <c r="D323">
        <v>2404726</v>
      </c>
      <c r="E323">
        <v>2.0021119999999999</v>
      </c>
      <c r="F323">
        <v>2.6519309999999998</v>
      </c>
      <c r="G323">
        <v>0.64981899999999904</v>
      </c>
      <c r="H323">
        <v>649.81899999999996</v>
      </c>
      <c r="I323">
        <f t="shared" si="12"/>
        <v>28.233405599951201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V323" s="2"/>
      <c r="AW323" s="2"/>
    </row>
    <row r="324" spans="1:49">
      <c r="A324">
        <v>59331</v>
      </c>
      <c r="B324" t="s">
        <v>26</v>
      </c>
      <c r="C324" t="s">
        <v>39</v>
      </c>
      <c r="D324">
        <v>676364</v>
      </c>
      <c r="E324">
        <v>2.0049070000000002</v>
      </c>
      <c r="F324">
        <v>2.4519310000000001</v>
      </c>
      <c r="G324">
        <v>0.44702399999999898</v>
      </c>
      <c r="H324">
        <v>447.02399999999898</v>
      </c>
      <c r="I324">
        <f t="shared" si="12"/>
        <v>11.543558741218339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V324" s="2"/>
      <c r="AW324" s="2"/>
    </row>
    <row r="325" spans="1:49">
      <c r="A325">
        <v>56735</v>
      </c>
      <c r="B325" t="s">
        <v>29</v>
      </c>
      <c r="C325" t="s">
        <v>39</v>
      </c>
      <c r="D325">
        <v>4566262</v>
      </c>
      <c r="E325">
        <v>3.0022329999999999</v>
      </c>
      <c r="F325">
        <v>4.1879309999999998</v>
      </c>
      <c r="G325">
        <v>1.1856979999999999</v>
      </c>
      <c r="H325">
        <v>1185.6979999999901</v>
      </c>
      <c r="I325">
        <f t="shared" ref="I325:I388" si="13">D325/H325*1000*8 /1024 /1024</f>
        <v>29.381692750645591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V325" s="2"/>
      <c r="AW325" s="2"/>
    </row>
    <row r="326" spans="1:49">
      <c r="A326">
        <v>54387</v>
      </c>
      <c r="B326" t="s">
        <v>26</v>
      </c>
      <c r="C326" t="s">
        <v>39</v>
      </c>
      <c r="D326">
        <v>2216010</v>
      </c>
      <c r="E326">
        <v>3.0040650000000002</v>
      </c>
      <c r="F326">
        <v>4.0479310000000002</v>
      </c>
      <c r="G326">
        <v>1.043866</v>
      </c>
      <c r="H326">
        <v>1043.866</v>
      </c>
      <c r="I326">
        <f t="shared" si="13"/>
        <v>16.196345675781483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V326" s="2"/>
      <c r="AW326" s="2"/>
    </row>
    <row r="327" spans="1:49">
      <c r="A327">
        <v>54838</v>
      </c>
      <c r="B327" t="s">
        <v>25</v>
      </c>
      <c r="C327" t="s">
        <v>39</v>
      </c>
      <c r="D327">
        <v>419444</v>
      </c>
      <c r="E327">
        <v>4.0060859999999998</v>
      </c>
      <c r="F327">
        <v>4.447927</v>
      </c>
      <c r="G327">
        <v>0.44184099999999998</v>
      </c>
      <c r="H327">
        <v>441.84100000000001</v>
      </c>
      <c r="I327">
        <f t="shared" si="13"/>
        <v>7.2426591460856393</v>
      </c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V327" s="2"/>
      <c r="AW327" s="2"/>
    </row>
    <row r="328" spans="1:49">
      <c r="A328">
        <v>54225</v>
      </c>
      <c r="B328" t="s">
        <v>26</v>
      </c>
      <c r="C328" t="s">
        <v>39</v>
      </c>
      <c r="D328">
        <v>496424</v>
      </c>
      <c r="E328">
        <v>4.0142129999999998</v>
      </c>
      <c r="F328">
        <v>4.3959270000000004</v>
      </c>
      <c r="G328">
        <v>0.381714</v>
      </c>
      <c r="H328">
        <v>381.714</v>
      </c>
      <c r="I328">
        <f t="shared" si="13"/>
        <v>9.922126384626317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V328" s="2"/>
      <c r="AW328" s="2"/>
    </row>
    <row r="329" spans="1:49">
      <c r="A329">
        <v>56625</v>
      </c>
      <c r="B329" t="s">
        <v>27</v>
      </c>
      <c r="C329" t="s">
        <v>32</v>
      </c>
      <c r="D329">
        <v>698550</v>
      </c>
      <c r="E329" s="3">
        <v>6.0000000000000002E-6</v>
      </c>
      <c r="F329">
        <v>0.18745999999999999</v>
      </c>
      <c r="G329">
        <v>0.18745399999999901</v>
      </c>
      <c r="H329">
        <v>187.45399999999901</v>
      </c>
      <c r="I329">
        <f t="shared" si="13"/>
        <v>28.431047349241499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V329" s="2"/>
      <c r="AW329" s="2"/>
    </row>
    <row r="330" spans="1:49">
      <c r="A330">
        <v>44317</v>
      </c>
      <c r="B330" t="s">
        <v>30</v>
      </c>
      <c r="C330" t="s">
        <v>32</v>
      </c>
      <c r="D330">
        <v>12085580</v>
      </c>
      <c r="E330">
        <v>7.5600000000000005E-4</v>
      </c>
      <c r="F330">
        <v>1.9594640000000001</v>
      </c>
      <c r="G330">
        <v>1.9587079999999999</v>
      </c>
      <c r="H330">
        <v>1958.7080000000001</v>
      </c>
      <c r="I330">
        <f t="shared" si="13"/>
        <v>47.0747339363419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V330" s="2"/>
      <c r="AW330" s="2"/>
    </row>
    <row r="331" spans="1:49">
      <c r="A331">
        <v>35635</v>
      </c>
      <c r="B331" t="s">
        <v>40</v>
      </c>
      <c r="C331" t="s">
        <v>32</v>
      </c>
      <c r="D331">
        <v>828804</v>
      </c>
      <c r="E331">
        <v>2.1380000000000001E-3</v>
      </c>
      <c r="F331">
        <v>4.2714639999999999</v>
      </c>
      <c r="G331">
        <v>4.2693259999999897</v>
      </c>
      <c r="H331">
        <v>4269.32599999999</v>
      </c>
      <c r="I331">
        <f t="shared" si="13"/>
        <v>1.4810939021939622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V331" s="2"/>
      <c r="AW331" s="2"/>
    </row>
    <row r="332" spans="1:49">
      <c r="A332">
        <v>35636</v>
      </c>
      <c r="B332" t="s">
        <v>40</v>
      </c>
      <c r="C332" t="s">
        <v>32</v>
      </c>
      <c r="D332">
        <v>789920</v>
      </c>
      <c r="E332">
        <v>1.0041279999999999</v>
      </c>
      <c r="F332">
        <v>1.6674599999999999</v>
      </c>
      <c r="G332">
        <v>0.66333200000000003</v>
      </c>
      <c r="H332">
        <v>663.33199999999999</v>
      </c>
      <c r="I332">
        <f t="shared" si="13"/>
        <v>9.0853619727753223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V332" s="2"/>
      <c r="AW332" s="2"/>
    </row>
    <row r="333" spans="1:49">
      <c r="A333">
        <v>53816</v>
      </c>
      <c r="B333" t="s">
        <v>27</v>
      </c>
      <c r="C333" t="s">
        <v>32</v>
      </c>
      <c r="D333">
        <v>603020</v>
      </c>
      <c r="E333">
        <v>1.0185040000000001</v>
      </c>
      <c r="F333">
        <v>1.827464</v>
      </c>
      <c r="G333">
        <v>0.80895999999999901</v>
      </c>
      <c r="H333">
        <v>808.95999999999901</v>
      </c>
      <c r="I333">
        <f t="shared" si="13"/>
        <v>5.6871507741228005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V333" s="2"/>
      <c r="AW333" s="2"/>
    </row>
    <row r="334" spans="1:49">
      <c r="A334">
        <v>54088</v>
      </c>
      <c r="B334" t="s">
        <v>27</v>
      </c>
      <c r="C334" t="s">
        <v>32</v>
      </c>
      <c r="D334">
        <v>539498</v>
      </c>
      <c r="E334">
        <v>2.000006</v>
      </c>
      <c r="F334">
        <v>5.6274639999999998</v>
      </c>
      <c r="G334">
        <v>3.6274579999999998</v>
      </c>
      <c r="H334">
        <v>3627.4579999999901</v>
      </c>
      <c r="I334">
        <f t="shared" si="13"/>
        <v>1.1346907643921236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V334" s="2"/>
      <c r="AW334" s="2"/>
    </row>
    <row r="335" spans="1:49">
      <c r="A335">
        <v>44319</v>
      </c>
      <c r="B335" t="s">
        <v>30</v>
      </c>
      <c r="C335" t="s">
        <v>32</v>
      </c>
      <c r="D335">
        <v>2397606</v>
      </c>
      <c r="E335">
        <v>2.000756</v>
      </c>
      <c r="F335">
        <v>2.6514639999999998</v>
      </c>
      <c r="G335">
        <v>0.65070799999999895</v>
      </c>
      <c r="H335">
        <v>650.70799999999895</v>
      </c>
      <c r="I335">
        <f t="shared" si="13"/>
        <v>28.111352718104307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V335" s="2"/>
      <c r="AW335" s="2"/>
    </row>
    <row r="336" spans="1:49">
      <c r="A336">
        <v>35637</v>
      </c>
      <c r="B336" t="s">
        <v>40</v>
      </c>
      <c r="C336" t="s">
        <v>32</v>
      </c>
      <c r="D336">
        <v>870686</v>
      </c>
      <c r="E336">
        <v>2.0020180000000001</v>
      </c>
      <c r="F336">
        <v>2.45146</v>
      </c>
      <c r="G336">
        <v>0.44944199999999901</v>
      </c>
      <c r="H336">
        <v>449.44199999999898</v>
      </c>
      <c r="I336">
        <f t="shared" si="13"/>
        <v>14.780120698190094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V336" s="2"/>
      <c r="AW336" s="2"/>
    </row>
    <row r="337" spans="1:49">
      <c r="A337">
        <v>44320</v>
      </c>
      <c r="B337" t="s">
        <v>30</v>
      </c>
      <c r="C337" t="s">
        <v>32</v>
      </c>
      <c r="D337">
        <v>5185866</v>
      </c>
      <c r="E337">
        <v>3.000756</v>
      </c>
      <c r="F337">
        <v>4.1874599999999997</v>
      </c>
      <c r="G337">
        <v>1.18670399999999</v>
      </c>
      <c r="H337">
        <v>1186.7039999999899</v>
      </c>
      <c r="I337">
        <f t="shared" si="13"/>
        <v>33.340258143728889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V337" s="2"/>
      <c r="AW337" s="2"/>
    </row>
    <row r="338" spans="1:49">
      <c r="A338">
        <v>35638</v>
      </c>
      <c r="B338" t="s">
        <v>40</v>
      </c>
      <c r="C338" t="s">
        <v>32</v>
      </c>
      <c r="D338">
        <v>1870886</v>
      </c>
      <c r="E338">
        <v>3.001897</v>
      </c>
      <c r="F338">
        <v>4.0474600000000001</v>
      </c>
      <c r="G338">
        <v>1.045563</v>
      </c>
      <c r="H338">
        <v>1045.5630000000001</v>
      </c>
      <c r="I338">
        <f t="shared" si="13"/>
        <v>13.651714355798921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V338" s="2"/>
      <c r="AW338" s="2"/>
    </row>
    <row r="339" spans="1:49">
      <c r="A339">
        <v>35639</v>
      </c>
      <c r="B339" t="s">
        <v>40</v>
      </c>
      <c r="C339" t="s">
        <v>32</v>
      </c>
      <c r="D339">
        <v>765658</v>
      </c>
      <c r="E339">
        <v>4.0053739999999998</v>
      </c>
      <c r="F339">
        <v>4.3914600000000004</v>
      </c>
      <c r="G339">
        <v>0.38608599999999998</v>
      </c>
      <c r="H339">
        <v>386.08600000000001</v>
      </c>
      <c r="I339">
        <f t="shared" si="13"/>
        <v>15.130066767527993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V339" s="2"/>
      <c r="AW339" s="2"/>
    </row>
    <row r="340" spans="1:49">
      <c r="A340">
        <v>42548</v>
      </c>
      <c r="B340" t="s">
        <v>27</v>
      </c>
      <c r="C340" t="s">
        <v>32</v>
      </c>
      <c r="D340">
        <v>440702</v>
      </c>
      <c r="E340">
        <v>4.0151409999999998</v>
      </c>
      <c r="F340">
        <v>4.4474640000000001</v>
      </c>
      <c r="G340">
        <v>0.43232300000000001</v>
      </c>
      <c r="H340">
        <v>432.32299999999998</v>
      </c>
      <c r="I340">
        <f t="shared" si="13"/>
        <v>7.7772624373695995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V340" s="2"/>
      <c r="AW340" s="2"/>
    </row>
    <row r="341" spans="1:49">
      <c r="A341">
        <v>49789</v>
      </c>
      <c r="B341" t="s">
        <v>25</v>
      </c>
      <c r="C341" t="s">
        <v>34</v>
      </c>
      <c r="D341">
        <v>4070654</v>
      </c>
      <c r="E341">
        <v>0</v>
      </c>
      <c r="F341">
        <v>0.64760799999999996</v>
      </c>
      <c r="G341">
        <v>0.64760799999999996</v>
      </c>
      <c r="H341">
        <v>647.60799999999995</v>
      </c>
      <c r="I341">
        <f t="shared" si="13"/>
        <v>47.955901357319462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V341" s="2"/>
      <c r="AW341" s="2"/>
    </row>
    <row r="342" spans="1:49">
      <c r="A342">
        <v>46060</v>
      </c>
      <c r="B342" t="s">
        <v>25</v>
      </c>
      <c r="C342" t="s">
        <v>34</v>
      </c>
      <c r="D342">
        <v>484058</v>
      </c>
      <c r="E342">
        <v>1</v>
      </c>
      <c r="F342">
        <v>1.4596119999999999</v>
      </c>
      <c r="G342">
        <v>0.45961199999999902</v>
      </c>
      <c r="H342">
        <v>459.611999999999</v>
      </c>
      <c r="I342">
        <f t="shared" si="13"/>
        <v>8.0351893727923134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V342" s="2"/>
      <c r="AW342" s="2"/>
    </row>
    <row r="343" spans="1:49">
      <c r="A343">
        <v>41734</v>
      </c>
      <c r="B343" t="s">
        <v>25</v>
      </c>
      <c r="C343" t="s">
        <v>34</v>
      </c>
      <c r="D343">
        <v>1232860</v>
      </c>
      <c r="E343">
        <v>2</v>
      </c>
      <c r="F343">
        <v>2.3196080000000001</v>
      </c>
      <c r="G343">
        <v>0.319608</v>
      </c>
      <c r="H343">
        <v>319.608</v>
      </c>
      <c r="I343">
        <f t="shared" si="13"/>
        <v>29.429724355450659</v>
      </c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V343" s="2"/>
      <c r="AW343" s="2"/>
    </row>
    <row r="344" spans="1:49">
      <c r="A344">
        <v>51373</v>
      </c>
      <c r="B344" t="s">
        <v>25</v>
      </c>
      <c r="C344" t="s">
        <v>34</v>
      </c>
      <c r="D344">
        <v>1006516</v>
      </c>
      <c r="E344">
        <v>3</v>
      </c>
      <c r="F344">
        <v>3.2676180000000001</v>
      </c>
      <c r="G344">
        <v>0.26761800000000002</v>
      </c>
      <c r="H344">
        <v>267.61799999999999</v>
      </c>
      <c r="I344">
        <f t="shared" si="13"/>
        <v>28.694286879117346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V344" s="2"/>
      <c r="AW344" s="2"/>
    </row>
    <row r="345" spans="1:49">
      <c r="A345">
        <v>57840</v>
      </c>
      <c r="B345" t="s">
        <v>27</v>
      </c>
      <c r="C345" t="s">
        <v>28</v>
      </c>
      <c r="D345">
        <v>2686356</v>
      </c>
      <c r="E345">
        <v>0</v>
      </c>
      <c r="F345">
        <v>0.64807400000000004</v>
      </c>
      <c r="G345">
        <v>0.64807400000000004</v>
      </c>
      <c r="H345">
        <v>648.07399999999996</v>
      </c>
      <c r="I345">
        <f t="shared" si="13"/>
        <v>31.624891255305148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V345" s="2"/>
      <c r="AW345" s="2"/>
    </row>
    <row r="346" spans="1:49">
      <c r="A346">
        <v>57841</v>
      </c>
      <c r="B346" t="s">
        <v>27</v>
      </c>
      <c r="C346" t="s">
        <v>28</v>
      </c>
      <c r="D346">
        <v>476922</v>
      </c>
      <c r="E346">
        <v>0.99999899999999997</v>
      </c>
      <c r="F346">
        <v>1.4600690000000001</v>
      </c>
      <c r="G346">
        <v>0.46006999999999998</v>
      </c>
      <c r="H346">
        <v>460.07</v>
      </c>
      <c r="I346">
        <f t="shared" si="13"/>
        <v>7.9088532150168724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V346" s="2"/>
      <c r="AW346" s="2"/>
    </row>
    <row r="347" spans="1:49">
      <c r="A347">
        <v>57842</v>
      </c>
      <c r="B347" t="s">
        <v>27</v>
      </c>
      <c r="C347" t="s">
        <v>28</v>
      </c>
      <c r="D347">
        <v>518568</v>
      </c>
      <c r="E347">
        <v>1.9999990000000001</v>
      </c>
      <c r="F347">
        <v>2.320074</v>
      </c>
      <c r="G347">
        <v>0.320074999999999</v>
      </c>
      <c r="H347">
        <v>320.07499999999902</v>
      </c>
      <c r="I347">
        <f t="shared" si="13"/>
        <v>12.360727527239748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V347" s="2"/>
      <c r="AW347" s="2"/>
    </row>
    <row r="348" spans="1:49">
      <c r="A348">
        <v>57843</v>
      </c>
      <c r="B348" t="s">
        <v>27</v>
      </c>
      <c r="C348" t="s">
        <v>28</v>
      </c>
      <c r="D348">
        <v>795782</v>
      </c>
      <c r="E348">
        <v>2.9999989999999999</v>
      </c>
      <c r="F348">
        <v>3.2680790000000002</v>
      </c>
      <c r="G348">
        <v>0.26807999999999998</v>
      </c>
      <c r="H348">
        <v>268.08</v>
      </c>
      <c r="I348">
        <f t="shared" si="13"/>
        <v>22.647474033375069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V348" s="2"/>
      <c r="AW348" s="2"/>
    </row>
    <row r="349" spans="1:49">
      <c r="A349">
        <v>50831</v>
      </c>
      <c r="B349" t="s">
        <v>29</v>
      </c>
      <c r="C349" t="s">
        <v>38</v>
      </c>
      <c r="D349">
        <v>1776042</v>
      </c>
      <c r="E349">
        <v>0</v>
      </c>
      <c r="F349">
        <v>0.20904400000000001</v>
      </c>
      <c r="G349">
        <v>0.20904400000000001</v>
      </c>
      <c r="H349">
        <v>209.04400000000001</v>
      </c>
      <c r="I349">
        <f t="shared" si="13"/>
        <v>64.819488347287233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V349" s="2"/>
      <c r="AW349" s="2"/>
    </row>
    <row r="350" spans="1:49">
      <c r="A350">
        <v>48195</v>
      </c>
      <c r="B350" t="s">
        <v>29</v>
      </c>
      <c r="C350" t="s">
        <v>38</v>
      </c>
      <c r="D350">
        <v>983328</v>
      </c>
      <c r="E350">
        <v>1</v>
      </c>
      <c r="F350">
        <v>1.178464</v>
      </c>
      <c r="G350">
        <v>0.17846399999999901</v>
      </c>
      <c r="H350">
        <v>178.463999999999</v>
      </c>
      <c r="I350">
        <f t="shared" si="13"/>
        <v>42.037594504354054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V350" s="2"/>
      <c r="AW350" s="2"/>
    </row>
    <row r="351" spans="1:49">
      <c r="A351">
        <v>48259</v>
      </c>
      <c r="B351" t="s">
        <v>29</v>
      </c>
      <c r="C351" t="s">
        <v>38</v>
      </c>
      <c r="D351">
        <v>4087672</v>
      </c>
      <c r="E351">
        <v>2</v>
      </c>
      <c r="F351">
        <v>2.5664639999999999</v>
      </c>
      <c r="G351">
        <v>0.56646399999999897</v>
      </c>
      <c r="H351">
        <v>566.46399999999903</v>
      </c>
      <c r="I351">
        <f t="shared" si="13"/>
        <v>55.054623775462879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V351" s="2"/>
      <c r="AW351" s="2"/>
    </row>
    <row r="352" spans="1:49">
      <c r="A352">
        <v>33311</v>
      </c>
      <c r="B352" t="s">
        <v>29</v>
      </c>
      <c r="C352" t="s">
        <v>38</v>
      </c>
      <c r="D352">
        <v>934790</v>
      </c>
      <c r="E352">
        <v>3</v>
      </c>
      <c r="F352">
        <v>3.1424599999999998</v>
      </c>
      <c r="G352">
        <v>0.142459999999999</v>
      </c>
      <c r="H352">
        <v>142.45999999999901</v>
      </c>
      <c r="I352">
        <f t="shared" si="13"/>
        <v>50.062345317052063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V352" s="2"/>
      <c r="AW352" s="2"/>
    </row>
    <row r="353" spans="1:49">
      <c r="A353">
        <v>39717</v>
      </c>
      <c r="B353" t="s">
        <v>30</v>
      </c>
      <c r="C353" t="s">
        <v>31</v>
      </c>
      <c r="D353">
        <v>1536442</v>
      </c>
      <c r="E353">
        <v>0</v>
      </c>
      <c r="F353">
        <v>0.24692700000000001</v>
      </c>
      <c r="G353">
        <v>0.24692700000000001</v>
      </c>
      <c r="H353">
        <v>246.92699999999999</v>
      </c>
      <c r="I353">
        <f t="shared" si="13"/>
        <v>47.472014775147365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V353" s="2"/>
      <c r="AW353" s="2"/>
    </row>
    <row r="354" spans="1:49">
      <c r="A354">
        <v>39718</v>
      </c>
      <c r="B354" t="s">
        <v>30</v>
      </c>
      <c r="C354" t="s">
        <v>31</v>
      </c>
      <c r="D354">
        <v>908540</v>
      </c>
      <c r="E354">
        <v>1</v>
      </c>
      <c r="F354">
        <v>1.178931</v>
      </c>
      <c r="G354">
        <v>0.17893099999999901</v>
      </c>
      <c r="H354">
        <v>178.93099999999899</v>
      </c>
      <c r="I354">
        <f t="shared" si="13"/>
        <v>38.739011727548132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V354" s="2"/>
      <c r="AW354" s="2"/>
    </row>
    <row r="355" spans="1:49">
      <c r="A355">
        <v>39719</v>
      </c>
      <c r="B355" t="s">
        <v>30</v>
      </c>
      <c r="C355" t="s">
        <v>31</v>
      </c>
      <c r="D355">
        <v>3685454</v>
      </c>
      <c r="E355">
        <v>2</v>
      </c>
      <c r="F355">
        <v>2.5669309999999999</v>
      </c>
      <c r="G355">
        <v>0.56693099999999896</v>
      </c>
      <c r="H355">
        <v>566.93099999999902</v>
      </c>
      <c r="I355">
        <f t="shared" si="13"/>
        <v>49.596481040503143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V355" s="2"/>
      <c r="AW355" s="2"/>
    </row>
    <row r="356" spans="1:49">
      <c r="A356">
        <v>39720</v>
      </c>
      <c r="B356" t="s">
        <v>30</v>
      </c>
      <c r="C356" t="s">
        <v>31</v>
      </c>
      <c r="D356">
        <v>866574</v>
      </c>
      <c r="E356">
        <v>3</v>
      </c>
      <c r="F356">
        <v>3.1429309999999999</v>
      </c>
      <c r="G356">
        <v>0.142930999999999</v>
      </c>
      <c r="H356">
        <v>142.93099999999899</v>
      </c>
      <c r="I356">
        <f t="shared" si="13"/>
        <v>46.256130136383881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V356" s="2"/>
      <c r="AW356" s="2"/>
    </row>
    <row r="357" spans="1:49">
      <c r="A357">
        <v>50831</v>
      </c>
      <c r="B357" t="s">
        <v>29</v>
      </c>
      <c r="C357" t="s">
        <v>38</v>
      </c>
      <c r="D357">
        <v>1776042</v>
      </c>
      <c r="E357">
        <v>0</v>
      </c>
      <c r="F357">
        <v>0.20918800000000001</v>
      </c>
      <c r="G357">
        <v>0.20918800000000001</v>
      </c>
      <c r="H357">
        <v>209.18799999999999</v>
      </c>
      <c r="I357">
        <f t="shared" si="13"/>
        <v>64.774868166770148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V357" s="2"/>
      <c r="AW357" s="2"/>
    </row>
    <row r="358" spans="1:49">
      <c r="A358">
        <v>48195</v>
      </c>
      <c r="B358" t="s">
        <v>29</v>
      </c>
      <c r="C358" t="s">
        <v>38</v>
      </c>
      <c r="D358">
        <v>983328</v>
      </c>
      <c r="E358">
        <v>1</v>
      </c>
      <c r="F358">
        <v>1.1786080000000001</v>
      </c>
      <c r="G358">
        <v>0.17860799999999999</v>
      </c>
      <c r="H358">
        <v>178.608</v>
      </c>
      <c r="I358">
        <f t="shared" si="13"/>
        <v>42.003702329262971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V358" s="2"/>
      <c r="AW358" s="2"/>
    </row>
    <row r="359" spans="1:49">
      <c r="A359">
        <v>48259</v>
      </c>
      <c r="B359" t="s">
        <v>29</v>
      </c>
      <c r="C359" t="s">
        <v>38</v>
      </c>
      <c r="D359">
        <v>4087672</v>
      </c>
      <c r="E359">
        <v>2</v>
      </c>
      <c r="F359">
        <v>2.566608</v>
      </c>
      <c r="G359">
        <v>0.566608</v>
      </c>
      <c r="H359">
        <v>566.60799999999995</v>
      </c>
      <c r="I359">
        <f t="shared" si="13"/>
        <v>55.040631975446431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V359" s="2"/>
      <c r="AW359" s="2"/>
    </row>
    <row r="360" spans="1:49">
      <c r="A360">
        <v>33311</v>
      </c>
      <c r="B360" t="s">
        <v>29</v>
      </c>
      <c r="C360" t="s">
        <v>38</v>
      </c>
      <c r="D360">
        <v>934790</v>
      </c>
      <c r="E360">
        <v>3</v>
      </c>
      <c r="F360">
        <v>3.1426029999999998</v>
      </c>
      <c r="G360">
        <v>0.14260299999999901</v>
      </c>
      <c r="H360">
        <v>142.60299999999901</v>
      </c>
      <c r="I360">
        <f t="shared" si="13"/>
        <v>50.012143600536014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V360" s="2"/>
      <c r="AW360" s="2"/>
    </row>
    <row r="361" spans="1:49">
      <c r="A361">
        <v>39717</v>
      </c>
      <c r="B361" t="s">
        <v>30</v>
      </c>
      <c r="C361" t="s">
        <v>31</v>
      </c>
      <c r="D361">
        <v>1536442</v>
      </c>
      <c r="E361">
        <v>0</v>
      </c>
      <c r="F361">
        <v>0.24707499999999999</v>
      </c>
      <c r="G361">
        <v>0.24707499999999999</v>
      </c>
      <c r="H361">
        <v>247.07499999999999</v>
      </c>
      <c r="I361">
        <f t="shared" si="13"/>
        <v>47.443578639614742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V361" s="2"/>
      <c r="AW361" s="2"/>
    </row>
    <row r="362" spans="1:49">
      <c r="A362">
        <v>39718</v>
      </c>
      <c r="B362" t="s">
        <v>30</v>
      </c>
      <c r="C362" t="s">
        <v>31</v>
      </c>
      <c r="D362">
        <v>908540</v>
      </c>
      <c r="E362">
        <v>1</v>
      </c>
      <c r="F362">
        <v>1.1790750000000001</v>
      </c>
      <c r="G362">
        <v>0.17907500000000001</v>
      </c>
      <c r="H362">
        <v>179.07499999999999</v>
      </c>
      <c r="I362">
        <f t="shared" si="13"/>
        <v>38.707860435135416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V362" s="2"/>
      <c r="AW362" s="2"/>
    </row>
    <row r="363" spans="1:49">
      <c r="A363">
        <v>39719</v>
      </c>
      <c r="B363" t="s">
        <v>30</v>
      </c>
      <c r="C363" t="s">
        <v>31</v>
      </c>
      <c r="D363">
        <v>3685454</v>
      </c>
      <c r="E363">
        <v>2</v>
      </c>
      <c r="F363">
        <v>2.567075</v>
      </c>
      <c r="G363">
        <v>0.567075</v>
      </c>
      <c r="H363">
        <v>567.07500000000005</v>
      </c>
      <c r="I363">
        <f t="shared" si="13"/>
        <v>49.583886774718394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V363" s="2"/>
      <c r="AW363" s="2"/>
    </row>
    <row r="364" spans="1:49">
      <c r="A364">
        <v>39720</v>
      </c>
      <c r="B364" t="s">
        <v>30</v>
      </c>
      <c r="C364" t="s">
        <v>31</v>
      </c>
      <c r="D364">
        <v>866574</v>
      </c>
      <c r="E364">
        <v>3</v>
      </c>
      <c r="F364">
        <v>3.1430750000000001</v>
      </c>
      <c r="G364">
        <v>0.14307500000000001</v>
      </c>
      <c r="H364">
        <v>143.07499999999999</v>
      </c>
      <c r="I364">
        <f t="shared" si="13"/>
        <v>46.20957495385943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V364" s="2"/>
      <c r="AW364" s="2"/>
    </row>
    <row r="365" spans="1:49">
      <c r="A365">
        <v>52445</v>
      </c>
      <c r="B365" t="s">
        <v>26</v>
      </c>
      <c r="C365" t="s">
        <v>34</v>
      </c>
      <c r="D365">
        <v>907090</v>
      </c>
      <c r="E365">
        <v>0</v>
      </c>
      <c r="F365">
        <v>0.25007000000000001</v>
      </c>
      <c r="G365">
        <v>0.25007000000000001</v>
      </c>
      <c r="H365">
        <v>250.07</v>
      </c>
      <c r="I365">
        <f t="shared" si="13"/>
        <v>27.674441097898839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V365" s="2"/>
      <c r="AW365" s="2"/>
    </row>
    <row r="366" spans="1:49">
      <c r="A366">
        <v>52446</v>
      </c>
      <c r="B366" t="s">
        <v>26</v>
      </c>
      <c r="C366" t="s">
        <v>34</v>
      </c>
      <c r="D366">
        <v>3678636</v>
      </c>
      <c r="E366">
        <v>1</v>
      </c>
      <c r="F366">
        <v>1.674075</v>
      </c>
      <c r="G366">
        <v>0.67407499999999998</v>
      </c>
      <c r="H366">
        <v>674.07499999999902</v>
      </c>
      <c r="I366">
        <f t="shared" si="13"/>
        <v>41.635968372746973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V366" s="2"/>
      <c r="AW366" s="2"/>
    </row>
    <row r="367" spans="1:49">
      <c r="A367">
        <v>52447</v>
      </c>
      <c r="B367" t="s">
        <v>26</v>
      </c>
      <c r="C367" t="s">
        <v>34</v>
      </c>
      <c r="D367">
        <v>904226</v>
      </c>
      <c r="E367">
        <v>2</v>
      </c>
      <c r="F367">
        <v>2.3260749999999999</v>
      </c>
      <c r="G367">
        <v>0.326074999999999</v>
      </c>
      <c r="H367">
        <v>326.07499999999902</v>
      </c>
      <c r="I367">
        <f t="shared" si="13"/>
        <v>21.156779573454216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V367" s="2"/>
      <c r="AW367" s="2"/>
    </row>
    <row r="368" spans="1:49">
      <c r="A368">
        <v>52448</v>
      </c>
      <c r="B368" t="s">
        <v>26</v>
      </c>
      <c r="C368" t="s">
        <v>34</v>
      </c>
      <c r="D368">
        <v>637630</v>
      </c>
      <c r="E368">
        <v>3</v>
      </c>
      <c r="F368">
        <v>3.22607</v>
      </c>
      <c r="G368">
        <v>0.22606999999999999</v>
      </c>
      <c r="H368">
        <v>226.07</v>
      </c>
      <c r="I368">
        <f t="shared" si="13"/>
        <v>21.518692595041081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V368" s="2"/>
      <c r="AW368" s="2"/>
    </row>
    <row r="369" spans="1:49">
      <c r="A369">
        <v>53379</v>
      </c>
      <c r="B369" t="s">
        <v>40</v>
      </c>
      <c r="C369" t="s">
        <v>28</v>
      </c>
      <c r="D369">
        <v>730378</v>
      </c>
      <c r="E369" s="3">
        <v>6.0000000000000002E-6</v>
      </c>
      <c r="F369">
        <v>0.20646300000000001</v>
      </c>
      <c r="G369">
        <v>0.206457</v>
      </c>
      <c r="H369">
        <v>206.45699999999999</v>
      </c>
      <c r="I369">
        <f t="shared" si="13"/>
        <v>26.990326891049044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V369" s="2"/>
      <c r="AW369" s="2"/>
    </row>
    <row r="370" spans="1:49">
      <c r="A370">
        <v>54884</v>
      </c>
      <c r="B370" t="s">
        <v>40</v>
      </c>
      <c r="C370" t="s">
        <v>28</v>
      </c>
      <c r="D370">
        <v>2467470</v>
      </c>
      <c r="E370">
        <v>0.99712800000000001</v>
      </c>
      <c r="F370">
        <v>1.670447</v>
      </c>
      <c r="G370">
        <v>0.673319</v>
      </c>
      <c r="H370">
        <v>673.31899999999996</v>
      </c>
      <c r="I370">
        <f t="shared" si="13"/>
        <v>27.958964657203257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V370" s="2"/>
      <c r="AW370" s="2"/>
    </row>
    <row r="371" spans="1:49">
      <c r="A371">
        <v>44153</v>
      </c>
      <c r="B371" t="s">
        <v>40</v>
      </c>
      <c r="C371" t="s">
        <v>28</v>
      </c>
      <c r="D371">
        <v>912010</v>
      </c>
      <c r="E371">
        <v>1.9971829999999999</v>
      </c>
      <c r="F371">
        <v>2.3224469999999999</v>
      </c>
      <c r="G371">
        <v>0.325264</v>
      </c>
      <c r="H371">
        <v>325.26400000000001</v>
      </c>
      <c r="I371">
        <f t="shared" si="13"/>
        <v>21.392112580689261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V371" s="2"/>
      <c r="AW371" s="2"/>
    </row>
    <row r="372" spans="1:49">
      <c r="A372">
        <v>54826</v>
      </c>
      <c r="B372" t="s">
        <v>40</v>
      </c>
      <c r="C372" t="s">
        <v>28</v>
      </c>
      <c r="D372">
        <v>690612</v>
      </c>
      <c r="E372">
        <v>2.9968599999999999</v>
      </c>
      <c r="F372">
        <v>3.2624469999999999</v>
      </c>
      <c r="G372">
        <v>0.26558700000000002</v>
      </c>
      <c r="H372">
        <v>265.58699999999999</v>
      </c>
      <c r="I372">
        <f t="shared" si="13"/>
        <v>19.838890518043524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V372" s="2"/>
      <c r="AW372" s="2"/>
    </row>
    <row r="373" spans="1:49">
      <c r="A373">
        <v>49789</v>
      </c>
      <c r="B373" t="s">
        <v>25</v>
      </c>
      <c r="C373" t="s">
        <v>34</v>
      </c>
      <c r="D373">
        <v>4070654</v>
      </c>
      <c r="E373">
        <v>0</v>
      </c>
      <c r="F373">
        <v>0.64738099999999998</v>
      </c>
      <c r="G373">
        <v>0.64738099999999998</v>
      </c>
      <c r="H373">
        <v>647.38099999999997</v>
      </c>
      <c r="I373">
        <f t="shared" si="13"/>
        <v>47.972716786885833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V373" s="2"/>
      <c r="AW373" s="2"/>
    </row>
    <row r="374" spans="1:49">
      <c r="A374">
        <v>52445</v>
      </c>
      <c r="B374" t="s">
        <v>26</v>
      </c>
      <c r="C374" t="s">
        <v>34</v>
      </c>
      <c r="D374">
        <v>889066</v>
      </c>
      <c r="E374">
        <v>2.4220000000000001E-3</v>
      </c>
      <c r="F374">
        <v>0.25137700000000002</v>
      </c>
      <c r="G374">
        <v>0.24895500000000001</v>
      </c>
      <c r="H374">
        <v>248.95500000000001</v>
      </c>
      <c r="I374">
        <f t="shared" si="13"/>
        <v>27.246029516660894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V374" s="2"/>
      <c r="AW374" s="2"/>
    </row>
    <row r="375" spans="1:49">
      <c r="A375">
        <v>46060</v>
      </c>
      <c r="B375" t="s">
        <v>25</v>
      </c>
      <c r="C375" t="s">
        <v>34</v>
      </c>
      <c r="D375">
        <v>479552</v>
      </c>
      <c r="E375">
        <v>0.99991699999999994</v>
      </c>
      <c r="F375">
        <v>1.4593849999999999</v>
      </c>
      <c r="G375">
        <v>0.45946799999999999</v>
      </c>
      <c r="H375">
        <v>459.46799999999899</v>
      </c>
      <c r="I375">
        <f t="shared" si="13"/>
        <v>7.962886221129672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V375" s="2"/>
      <c r="AW375" s="2"/>
    </row>
    <row r="376" spans="1:49">
      <c r="A376">
        <v>52446</v>
      </c>
      <c r="B376" t="s">
        <v>26</v>
      </c>
      <c r="C376" t="s">
        <v>34</v>
      </c>
      <c r="D376">
        <v>3636580</v>
      </c>
      <c r="E376">
        <v>1.0016339999999999</v>
      </c>
      <c r="F376">
        <v>1.675381</v>
      </c>
      <c r="G376">
        <v>0.67374699999999998</v>
      </c>
      <c r="H376">
        <v>673.74699999999996</v>
      </c>
      <c r="I376">
        <f t="shared" si="13"/>
        <v>41.180003123506488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V376" s="2"/>
      <c r="AW376" s="2"/>
    </row>
    <row r="377" spans="1:49">
      <c r="A377">
        <v>41734</v>
      </c>
      <c r="B377" t="s">
        <v>25</v>
      </c>
      <c r="C377" t="s">
        <v>34</v>
      </c>
      <c r="D377">
        <v>1228354</v>
      </c>
      <c r="E377">
        <v>1.9999169999999999</v>
      </c>
      <c r="F377">
        <v>2.3193809999999999</v>
      </c>
      <c r="G377">
        <v>0.31946399999999903</v>
      </c>
      <c r="H377">
        <v>319.46399999999898</v>
      </c>
      <c r="I377">
        <f t="shared" si="13"/>
        <v>29.335378290007927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V377" s="2"/>
      <c r="AW377" s="2"/>
    </row>
    <row r="378" spans="1:49">
      <c r="A378">
        <v>52447</v>
      </c>
      <c r="B378" t="s">
        <v>26</v>
      </c>
      <c r="C378" t="s">
        <v>34</v>
      </c>
      <c r="D378">
        <v>901222</v>
      </c>
      <c r="E378">
        <v>2.0016799999999999</v>
      </c>
      <c r="F378">
        <v>2.3273809999999999</v>
      </c>
      <c r="G378">
        <v>0.32570100000000002</v>
      </c>
      <c r="H378">
        <v>325.70100000000002</v>
      </c>
      <c r="I378">
        <f t="shared" si="13"/>
        <v>21.110706440085192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V378" s="2"/>
      <c r="AW378" s="2"/>
    </row>
    <row r="379" spans="1:49">
      <c r="A379">
        <v>51373</v>
      </c>
      <c r="B379" t="s">
        <v>25</v>
      </c>
      <c r="C379" t="s">
        <v>34</v>
      </c>
      <c r="D379">
        <v>1003512</v>
      </c>
      <c r="E379">
        <v>3.000006</v>
      </c>
      <c r="F379">
        <v>3.2673909999999999</v>
      </c>
      <c r="G379">
        <v>0.26738499999999998</v>
      </c>
      <c r="H379">
        <v>267.38499999999999</v>
      </c>
      <c r="I379">
        <f t="shared" si="13"/>
        <v>28.63357692033491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V379" s="2"/>
      <c r="AW379" s="2"/>
    </row>
    <row r="380" spans="1:49">
      <c r="A380">
        <v>52448</v>
      </c>
      <c r="B380" t="s">
        <v>26</v>
      </c>
      <c r="C380" t="s">
        <v>34</v>
      </c>
      <c r="D380">
        <v>637692</v>
      </c>
      <c r="E380">
        <v>3.0014609999999999</v>
      </c>
      <c r="F380">
        <v>3.2673809999999999</v>
      </c>
      <c r="G380">
        <v>0.26591999999999899</v>
      </c>
      <c r="H380">
        <v>265.91999999999899</v>
      </c>
      <c r="I380">
        <f t="shared" si="13"/>
        <v>18.295742544456576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V380" s="2"/>
      <c r="AW380" s="2"/>
    </row>
    <row r="381" spans="1:49">
      <c r="A381">
        <v>52449</v>
      </c>
      <c r="B381" t="s">
        <v>26</v>
      </c>
      <c r="C381" t="s">
        <v>34</v>
      </c>
      <c r="D381">
        <v>1017422</v>
      </c>
      <c r="E381">
        <v>4.0016509999999998</v>
      </c>
      <c r="F381">
        <v>4.3193770000000002</v>
      </c>
      <c r="G381">
        <v>0.31772600000000001</v>
      </c>
      <c r="H381">
        <v>317.726</v>
      </c>
      <c r="I381">
        <f t="shared" si="13"/>
        <v>24.430842432704399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V381" s="2"/>
      <c r="AW381" s="2"/>
    </row>
    <row r="382" spans="1:49">
      <c r="A382">
        <v>57840</v>
      </c>
      <c r="B382" t="s">
        <v>27</v>
      </c>
      <c r="C382" t="s">
        <v>28</v>
      </c>
      <c r="D382">
        <v>2633786</v>
      </c>
      <c r="E382">
        <v>0</v>
      </c>
      <c r="F382">
        <v>0.64793100000000003</v>
      </c>
      <c r="G382">
        <v>0.64793100000000003</v>
      </c>
      <c r="H382">
        <v>647.93100000000004</v>
      </c>
      <c r="I382">
        <f t="shared" si="13"/>
        <v>31.012858629827576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V382" s="2"/>
      <c r="AW382" s="2"/>
    </row>
    <row r="383" spans="1:49">
      <c r="A383">
        <v>53379</v>
      </c>
      <c r="B383" t="s">
        <v>40</v>
      </c>
      <c r="C383" t="s">
        <v>28</v>
      </c>
      <c r="D383">
        <v>730440</v>
      </c>
      <c r="E383">
        <v>6.3839999999999999E-3</v>
      </c>
      <c r="F383">
        <v>0.25192700000000001</v>
      </c>
      <c r="G383">
        <v>0.24554300000000001</v>
      </c>
      <c r="H383">
        <v>245.54300000000001</v>
      </c>
      <c r="I383">
        <f t="shared" si="13"/>
        <v>22.695881949011984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V383" s="2"/>
      <c r="AW383" s="2"/>
    </row>
    <row r="384" spans="1:49">
      <c r="A384">
        <v>57841</v>
      </c>
      <c r="B384" t="s">
        <v>27</v>
      </c>
      <c r="C384" t="s">
        <v>28</v>
      </c>
      <c r="D384">
        <v>455894</v>
      </c>
      <c r="E384">
        <v>1</v>
      </c>
      <c r="F384">
        <v>1.459927</v>
      </c>
      <c r="G384">
        <v>0.45992699999999997</v>
      </c>
      <c r="H384">
        <v>459.926999999999</v>
      </c>
      <c r="I384">
        <f t="shared" si="13"/>
        <v>7.5624940271601693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V384" s="2"/>
      <c r="AW384" s="2"/>
    </row>
    <row r="385" spans="1:49">
      <c r="A385">
        <v>54884</v>
      </c>
      <c r="B385" t="s">
        <v>40</v>
      </c>
      <c r="C385" t="s">
        <v>28</v>
      </c>
      <c r="D385">
        <v>2465968</v>
      </c>
      <c r="E385">
        <v>1.00288</v>
      </c>
      <c r="F385">
        <v>1.6759269999999999</v>
      </c>
      <c r="G385">
        <v>0.67304699999999995</v>
      </c>
      <c r="H385">
        <v>673.046999999999</v>
      </c>
      <c r="I385">
        <f t="shared" si="13"/>
        <v>27.953237698760304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V385" s="2"/>
      <c r="AW385" s="2"/>
    </row>
    <row r="386" spans="1:49">
      <c r="A386">
        <v>57842</v>
      </c>
      <c r="B386" t="s">
        <v>27</v>
      </c>
      <c r="C386" t="s">
        <v>28</v>
      </c>
      <c r="D386">
        <v>514062</v>
      </c>
      <c r="E386">
        <v>2</v>
      </c>
      <c r="F386">
        <v>2.319931</v>
      </c>
      <c r="G386">
        <v>0.31993099999999902</v>
      </c>
      <c r="H386">
        <v>319.93099999999998</v>
      </c>
      <c r="I386">
        <f t="shared" si="13"/>
        <v>12.258836472625154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V386" s="2"/>
      <c r="AW386" s="2"/>
    </row>
    <row r="387" spans="1:49">
      <c r="A387">
        <v>44153</v>
      </c>
      <c r="B387" t="s">
        <v>40</v>
      </c>
      <c r="C387" t="s">
        <v>28</v>
      </c>
      <c r="D387">
        <v>907504</v>
      </c>
      <c r="E387">
        <v>2.0029650000000001</v>
      </c>
      <c r="F387">
        <v>2.3279269999999999</v>
      </c>
      <c r="G387">
        <v>0.32496199999999897</v>
      </c>
      <c r="H387">
        <v>324.96199999999902</v>
      </c>
      <c r="I387">
        <f t="shared" si="13"/>
        <v>21.306202124209971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V387" s="2"/>
      <c r="AW387" s="2"/>
    </row>
    <row r="388" spans="1:49">
      <c r="A388">
        <v>57843</v>
      </c>
      <c r="B388" t="s">
        <v>27</v>
      </c>
      <c r="C388" t="s">
        <v>28</v>
      </c>
      <c r="D388">
        <v>792778</v>
      </c>
      <c r="E388">
        <v>3</v>
      </c>
      <c r="F388">
        <v>3.2679360000000002</v>
      </c>
      <c r="G388">
        <v>0.26793600000000001</v>
      </c>
      <c r="H388">
        <v>267.93599999999998</v>
      </c>
      <c r="I388">
        <f t="shared" si="13"/>
        <v>22.574107763403621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V388" s="2"/>
      <c r="AW388" s="2"/>
    </row>
    <row r="389" spans="1:49">
      <c r="A389">
        <v>54826</v>
      </c>
      <c r="B389" t="s">
        <v>40</v>
      </c>
      <c r="C389" t="s">
        <v>28</v>
      </c>
      <c r="D389">
        <v>690612</v>
      </c>
      <c r="E389">
        <v>3.002659</v>
      </c>
      <c r="F389">
        <v>3.2679269999999998</v>
      </c>
      <c r="G389">
        <v>0.265267999999999</v>
      </c>
      <c r="H389">
        <v>265.26799999999901</v>
      </c>
      <c r="I389">
        <f t="shared" ref="I389:I390" si="14">D389/H389*1000*8 /1024 /1024</f>
        <v>19.862747922914352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V389" s="2"/>
      <c r="AW389" s="2"/>
    </row>
    <row r="390" spans="1:49">
      <c r="A390">
        <v>49878</v>
      </c>
      <c r="B390" t="s">
        <v>40</v>
      </c>
      <c r="C390" t="s">
        <v>28</v>
      </c>
      <c r="D390">
        <v>752430</v>
      </c>
      <c r="E390">
        <v>4.0029589999999997</v>
      </c>
      <c r="F390">
        <v>4.3239270000000003</v>
      </c>
      <c r="G390">
        <v>0.32096799999999998</v>
      </c>
      <c r="H390">
        <v>320.96800000000002</v>
      </c>
      <c r="I390">
        <f t="shared" si="14"/>
        <v>17.885226337667422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V390" s="2"/>
      <c r="AW390" s="2"/>
    </row>
    <row r="391" spans="1:49"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V391" s="2"/>
      <c r="AW391" s="2"/>
    </row>
    <row r="392" spans="1:49"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V392" s="2"/>
      <c r="AW392" s="2"/>
    </row>
    <row r="393" spans="1:49"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V393" s="2"/>
      <c r="AW393" s="2"/>
    </row>
    <row r="394" spans="1:49"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V394" s="2"/>
      <c r="AW394" s="2"/>
    </row>
    <row r="395" spans="1:49"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V395" s="2"/>
      <c r="AW395" s="2"/>
    </row>
    <row r="396" spans="1:49"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V396" s="2"/>
      <c r="AW396" s="2"/>
    </row>
    <row r="397" spans="1:49"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V397" s="2"/>
      <c r="AW397" s="2"/>
    </row>
    <row r="398" spans="1:49"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V398" s="2"/>
      <c r="AW398" s="2"/>
    </row>
    <row r="399" spans="1:49"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V399" s="2"/>
      <c r="AW399" s="2"/>
    </row>
    <row r="400" spans="1:49"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V400" s="2"/>
      <c r="AW400" s="2"/>
    </row>
    <row r="401" spans="27:49"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V401" s="2"/>
      <c r="AW401" s="2"/>
    </row>
    <row r="402" spans="27:49"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V402" s="2"/>
      <c r="AW402" s="2"/>
    </row>
    <row r="403" spans="27:49"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V403" s="2"/>
      <c r="AW403" s="2"/>
    </row>
    <row r="404" spans="27:49"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V404" s="2"/>
      <c r="AW404" s="2"/>
    </row>
    <row r="405" spans="27:49"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V405" s="2"/>
      <c r="AW405" s="2"/>
    </row>
    <row r="406" spans="27:49"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V406" s="2"/>
      <c r="AW406" s="2"/>
    </row>
    <row r="407" spans="27:49"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V407" s="2"/>
      <c r="AW407" s="2"/>
    </row>
    <row r="408" spans="27:49"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V408" s="2"/>
      <c r="AW408" s="2"/>
    </row>
    <row r="409" spans="27:49"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V409" s="2"/>
      <c r="AW409" s="2"/>
    </row>
    <row r="410" spans="27:49"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V410" s="2"/>
      <c r="AW410" s="2"/>
    </row>
    <row r="411" spans="27:49"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V411" s="2"/>
      <c r="AW411" s="2"/>
    </row>
    <row r="412" spans="27:49"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V412" s="2"/>
      <c r="AW412" s="2"/>
    </row>
    <row r="413" spans="27:49"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V413" s="2"/>
      <c r="AW413" s="2"/>
    </row>
    <row r="414" spans="27:49"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V414" s="2"/>
      <c r="AW414" s="2"/>
    </row>
    <row r="415" spans="27:49"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V415" s="2"/>
      <c r="AW415" s="2"/>
    </row>
    <row r="416" spans="27:49"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V416" s="2"/>
      <c r="AW416" s="2"/>
    </row>
    <row r="417" spans="27:49"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V417" s="2"/>
      <c r="AW417" s="2"/>
    </row>
    <row r="418" spans="27:49"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V418" s="2"/>
      <c r="AW418" s="2"/>
    </row>
    <row r="419" spans="27:49"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V419" s="2"/>
      <c r="AW419" s="2"/>
    </row>
    <row r="420" spans="27:49"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V420" s="2"/>
      <c r="AW420" s="2"/>
    </row>
    <row r="421" spans="27:49"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V421" s="2"/>
      <c r="AW421" s="2"/>
    </row>
    <row r="422" spans="27:49"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V422" s="2"/>
      <c r="AW422" s="2"/>
    </row>
    <row r="423" spans="27:49"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V423" s="2"/>
      <c r="AW423" s="2"/>
    </row>
    <row r="424" spans="27:49"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V424" s="2"/>
      <c r="AW424" s="2"/>
    </row>
    <row r="425" spans="27:49"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V425" s="2"/>
      <c r="AW425" s="2"/>
    </row>
    <row r="426" spans="27:49"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V426" s="2"/>
      <c r="AW426" s="2"/>
    </row>
    <row r="427" spans="27:49"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V427" s="2"/>
      <c r="AW427" s="2"/>
    </row>
    <row r="428" spans="27:49"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V428" s="2"/>
      <c r="AW428" s="2"/>
    </row>
    <row r="429" spans="27:49"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V429" s="2"/>
      <c r="AW429" s="2"/>
    </row>
    <row r="430" spans="27:49"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V430" s="2"/>
      <c r="AW430" s="2"/>
    </row>
    <row r="431" spans="27:49"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V431" s="2"/>
      <c r="AW431" s="2"/>
    </row>
    <row r="432" spans="27:49"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V432" s="2"/>
      <c r="AW432" s="2"/>
    </row>
    <row r="433" spans="27:49"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V433" s="2"/>
      <c r="AW433" s="2"/>
    </row>
    <row r="434" spans="27:49"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V434" s="2"/>
      <c r="AW434" s="2"/>
    </row>
    <row r="435" spans="27:49"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V435" s="2"/>
      <c r="AW435" s="2"/>
    </row>
    <row r="436" spans="27:49"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V436" s="2"/>
      <c r="AW436" s="2"/>
    </row>
    <row r="437" spans="27:49"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V437" s="2"/>
      <c r="AW437" s="2"/>
    </row>
    <row r="438" spans="27:49"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V438" s="2"/>
      <c r="AW438" s="2"/>
    </row>
    <row r="439" spans="27:49"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V439" s="2"/>
      <c r="AW439" s="2"/>
    </row>
    <row r="440" spans="27:49"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V440" s="2"/>
      <c r="AW440" s="2"/>
    </row>
    <row r="441" spans="27:49"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V441" s="2"/>
      <c r="AW441" s="2"/>
    </row>
    <row r="442" spans="27:49"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V442" s="2"/>
      <c r="AW442" s="2"/>
    </row>
    <row r="443" spans="27:49"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V443" s="2"/>
      <c r="AW443" s="2"/>
    </row>
    <row r="444" spans="27:49"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V444" s="2"/>
      <c r="AW444" s="2"/>
    </row>
    <row r="445" spans="27:49"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V445" s="2"/>
      <c r="AW445" s="2"/>
    </row>
    <row r="446" spans="27:49"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V446" s="2"/>
      <c r="AW446" s="2"/>
    </row>
    <row r="447" spans="27:49"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V447" s="2"/>
      <c r="AW447" s="2"/>
    </row>
    <row r="448" spans="27:49"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V448" s="2"/>
      <c r="AW448" s="2"/>
    </row>
    <row r="449" spans="27:49"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V449" s="2"/>
      <c r="AW449" s="2"/>
    </row>
    <row r="450" spans="27:49"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V450" s="2"/>
      <c r="AW450" s="2"/>
    </row>
    <row r="451" spans="27:49"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V451" s="2"/>
      <c r="AW451" s="2"/>
    </row>
    <row r="452" spans="27:49"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V452" s="2"/>
      <c r="AW452" s="2"/>
    </row>
    <row r="453" spans="27:49"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V453" s="2"/>
      <c r="AW453" s="2"/>
    </row>
    <row r="454" spans="27:49"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V454" s="2"/>
      <c r="AW454" s="2"/>
    </row>
    <row r="455" spans="27:49"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V455" s="2"/>
      <c r="AW455" s="2"/>
    </row>
    <row r="456" spans="27:49"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V456" s="2"/>
      <c r="AW456" s="2"/>
    </row>
    <row r="457" spans="27:49"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V457" s="2"/>
      <c r="AW457" s="2"/>
    </row>
    <row r="458" spans="27:49"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V458" s="2"/>
      <c r="AW458" s="2"/>
    </row>
    <row r="459" spans="27:49"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V459" s="2"/>
      <c r="AW459" s="2"/>
    </row>
    <row r="460" spans="27:49"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V460" s="2"/>
      <c r="AW460" s="2"/>
    </row>
    <row r="461" spans="27:49"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V461" s="2"/>
      <c r="AW461" s="2"/>
    </row>
    <row r="462" spans="27:49"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V462" s="2"/>
      <c r="AW462" s="2"/>
    </row>
    <row r="463" spans="27:49"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V463" s="2"/>
      <c r="AW463" s="2"/>
    </row>
    <row r="464" spans="27:49"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V464" s="2"/>
      <c r="AW464" s="2"/>
    </row>
    <row r="465" spans="27:49"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V465" s="2"/>
      <c r="AW465" s="2"/>
    </row>
    <row r="466" spans="27:49"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V466" s="2"/>
      <c r="AW466" s="2"/>
    </row>
    <row r="467" spans="27:49"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V467" s="2"/>
      <c r="AW467" s="2"/>
    </row>
    <row r="468" spans="27:49"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V468" s="2"/>
      <c r="AW468" s="2"/>
    </row>
    <row r="469" spans="27:49"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V469" s="2"/>
      <c r="AW469" s="2"/>
    </row>
    <row r="470" spans="27:49"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V470" s="2"/>
      <c r="AW470" s="2"/>
    </row>
    <row r="471" spans="27:49"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V471" s="2"/>
      <c r="AW471" s="2"/>
    </row>
    <row r="472" spans="27:49"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V472" s="2"/>
      <c r="AW472" s="2"/>
    </row>
    <row r="473" spans="27:49"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V473" s="2"/>
      <c r="AW473" s="2"/>
    </row>
    <row r="474" spans="27:49"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V474" s="2"/>
      <c r="AW474" s="2"/>
    </row>
    <row r="475" spans="27:49"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V475" s="2"/>
      <c r="AW475" s="2"/>
    </row>
    <row r="476" spans="27:49"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V476" s="2"/>
      <c r="AW476" s="2"/>
    </row>
    <row r="477" spans="27:49"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V477" s="2"/>
      <c r="AW477" s="2"/>
    </row>
    <row r="478" spans="27:49"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V478" s="2"/>
      <c r="AW478" s="2"/>
    </row>
    <row r="479" spans="27:49"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V479" s="2"/>
      <c r="AW479" s="2"/>
    </row>
    <row r="480" spans="27:49"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V480" s="2"/>
      <c r="AW480" s="2"/>
    </row>
    <row r="481" spans="27:49"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V481" s="2"/>
      <c r="AW481" s="2"/>
    </row>
    <row r="482" spans="27:49"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V482" s="2"/>
      <c r="AW482" s="2"/>
    </row>
    <row r="483" spans="27:49"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V483" s="2"/>
      <c r="AW483" s="2"/>
    </row>
    <row r="484" spans="27:49"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V484" s="2"/>
      <c r="AW484" s="2"/>
    </row>
    <row r="485" spans="27:49"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V485" s="2"/>
      <c r="AW485" s="2"/>
    </row>
    <row r="486" spans="27:49"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V486" s="2"/>
      <c r="AW486" s="2"/>
    </row>
    <row r="487" spans="27:49"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V487" s="2"/>
      <c r="AW487" s="2"/>
    </row>
    <row r="488" spans="27:49"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V488" s="2"/>
      <c r="AW488" s="2"/>
    </row>
    <row r="489" spans="27:49"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V489" s="2"/>
      <c r="AW489" s="2"/>
    </row>
    <row r="490" spans="27:49"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V490" s="2"/>
      <c r="AW490" s="2"/>
    </row>
    <row r="491" spans="27:49"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V491" s="2"/>
      <c r="AW491" s="2"/>
    </row>
    <row r="492" spans="27:49"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V492" s="2"/>
      <c r="AW492" s="2"/>
    </row>
    <row r="493" spans="27:49"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V493" s="2"/>
      <c r="AW493" s="2"/>
    </row>
    <row r="494" spans="27:49"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V494" s="2"/>
      <c r="AW494" s="2"/>
    </row>
    <row r="495" spans="27:49"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V495" s="2"/>
      <c r="AW495" s="2"/>
    </row>
    <row r="496" spans="27:49"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V496" s="2"/>
      <c r="AW496" s="2"/>
    </row>
    <row r="497" spans="27:49"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V497" s="2"/>
      <c r="AW497" s="2"/>
    </row>
    <row r="498" spans="27:49"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V498" s="2"/>
      <c r="AW498" s="2"/>
    </row>
    <row r="499" spans="27:49"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V499" s="2"/>
      <c r="AW499" s="2"/>
    </row>
    <row r="500" spans="27:49"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V500" s="2"/>
      <c r="AW500" s="2"/>
    </row>
    <row r="501" spans="27:49"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V501" s="2"/>
      <c r="AW501" s="2"/>
    </row>
    <row r="502" spans="27:49"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V502" s="2"/>
      <c r="AW502" s="2"/>
    </row>
    <row r="503" spans="27:49"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V503" s="2"/>
      <c r="AW503" s="2"/>
    </row>
    <row r="504" spans="27:49"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V504" s="2"/>
      <c r="AW504" s="2"/>
    </row>
    <row r="505" spans="27:49"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V505" s="2"/>
      <c r="AW505" s="2"/>
    </row>
    <row r="506" spans="27:49"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V506" s="2"/>
      <c r="AW506" s="2"/>
    </row>
    <row r="507" spans="27:49"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V507" s="2"/>
      <c r="AW507" s="2"/>
    </row>
    <row r="508" spans="27:49"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V508" s="2"/>
      <c r="AW508" s="2"/>
    </row>
    <row r="509" spans="27:49"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V509" s="2"/>
      <c r="AW509" s="2"/>
    </row>
    <row r="510" spans="27:49"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V510" s="2"/>
      <c r="AW510" s="2"/>
    </row>
    <row r="511" spans="27:49"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V511" s="2"/>
      <c r="AW511" s="2"/>
    </row>
    <row r="512" spans="27:49"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V512" s="2"/>
      <c r="AW512" s="2"/>
    </row>
    <row r="513" spans="27:49"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V513" s="2"/>
      <c r="AW513" s="2"/>
    </row>
    <row r="514" spans="27:49"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V514" s="2"/>
      <c r="AW514" s="2"/>
    </row>
    <row r="515" spans="27:49"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V515" s="2"/>
      <c r="AW515" s="2"/>
    </row>
    <row r="516" spans="27:49"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V516" s="2"/>
      <c r="AW516" s="2"/>
    </row>
    <row r="517" spans="27:49"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V517" s="2"/>
      <c r="AW517" s="2"/>
    </row>
    <row r="518" spans="27:49"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V518" s="2"/>
      <c r="AW518" s="2"/>
    </row>
    <row r="519" spans="27:49"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V519" s="2"/>
      <c r="AW519" s="2"/>
    </row>
    <row r="520" spans="27:49"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V520" s="2"/>
      <c r="AW520" s="2"/>
    </row>
    <row r="521" spans="27:49"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V521" s="2"/>
      <c r="AW521" s="2"/>
    </row>
    <row r="522" spans="27:49"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V522" s="2"/>
      <c r="AW522" s="2"/>
    </row>
    <row r="523" spans="27:49"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V523" s="2"/>
      <c r="AW523" s="2"/>
    </row>
    <row r="524" spans="27:49"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V524" s="2"/>
      <c r="AW524" s="2"/>
    </row>
    <row r="525" spans="27:49"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V525" s="2"/>
      <c r="AW525" s="2"/>
    </row>
    <row r="526" spans="27:49"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V526" s="2"/>
      <c r="AW526" s="2"/>
    </row>
    <row r="527" spans="27:49"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V527" s="2"/>
      <c r="AW527" s="2"/>
    </row>
    <row r="528" spans="27:49"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V528" s="2"/>
      <c r="AW528" s="2"/>
    </row>
    <row r="529" spans="27:49"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V529" s="2"/>
      <c r="AW529" s="2"/>
    </row>
    <row r="530" spans="27:49"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V530" s="2"/>
      <c r="AW530" s="2"/>
    </row>
    <row r="531" spans="27:49"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V531" s="2"/>
      <c r="AW531" s="2"/>
    </row>
    <row r="532" spans="27:49"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V532" s="2"/>
      <c r="AW532" s="2"/>
    </row>
    <row r="533" spans="27:49"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V533" s="2"/>
      <c r="AW533" s="2"/>
    </row>
    <row r="534" spans="27:49"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V534" s="2"/>
      <c r="AW534" s="2"/>
    </row>
    <row r="535" spans="27:49"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V535" s="2"/>
      <c r="AW535" s="2"/>
    </row>
    <row r="536" spans="27:49"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V536" s="2"/>
      <c r="AW536" s="2"/>
    </row>
    <row r="537" spans="27:49"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V537" s="2"/>
      <c r="AW537" s="2"/>
    </row>
    <row r="538" spans="27:49"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V538" s="2"/>
      <c r="AW538" s="2"/>
    </row>
    <row r="539" spans="27:49"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V539" s="2"/>
      <c r="AW539" s="2"/>
    </row>
    <row r="540" spans="27:49"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V540" s="2"/>
      <c r="AW540" s="2"/>
    </row>
    <row r="541" spans="27:49"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V541" s="2"/>
      <c r="AW541" s="2"/>
    </row>
    <row r="542" spans="27:49"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V542" s="2"/>
      <c r="AW542" s="2"/>
    </row>
    <row r="543" spans="27:49"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V543" s="2"/>
      <c r="AW543" s="2"/>
    </row>
    <row r="544" spans="27:49"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V544" s="2"/>
      <c r="AW544" s="2"/>
    </row>
    <row r="545" spans="27:49"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V545" s="2"/>
      <c r="AW545" s="2"/>
    </row>
    <row r="546" spans="27:49"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V546" s="2"/>
      <c r="AW546" s="2"/>
    </row>
    <row r="547" spans="27:49"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V547" s="2"/>
      <c r="AW547" s="2"/>
    </row>
    <row r="548" spans="27:49"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V548" s="2"/>
      <c r="AW548" s="2"/>
    </row>
    <row r="549" spans="27:49"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V549" s="2"/>
      <c r="AW549" s="2"/>
    </row>
    <row r="550" spans="27:49"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V550" s="2"/>
      <c r="AW550" s="2"/>
    </row>
    <row r="551" spans="27:49"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V551" s="2"/>
      <c r="AW551" s="2"/>
    </row>
    <row r="552" spans="27:49"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V552" s="2"/>
      <c r="AW552" s="2"/>
    </row>
    <row r="553" spans="27:49"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V553" s="2"/>
      <c r="AW553" s="2"/>
    </row>
    <row r="554" spans="27:49"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V554" s="2"/>
      <c r="AW554" s="2"/>
    </row>
    <row r="555" spans="27:49"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V555" s="2"/>
      <c r="AW555" s="2"/>
    </row>
    <row r="556" spans="27:49"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V556" s="2"/>
      <c r="AW556" s="2"/>
    </row>
    <row r="557" spans="27:49"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V557" s="2"/>
      <c r="AW557" s="2"/>
    </row>
    <row r="558" spans="27:49"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V558" s="2"/>
      <c r="AW558" s="2"/>
    </row>
    <row r="559" spans="27:49"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V559" s="2"/>
      <c r="AW559" s="2"/>
    </row>
    <row r="560" spans="27:49"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V560" s="2"/>
      <c r="AW560" s="2"/>
    </row>
    <row r="561" spans="27:49"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V561" s="2"/>
      <c r="AW561" s="2"/>
    </row>
    <row r="562" spans="27:49"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V562" s="2"/>
      <c r="AW562" s="2"/>
    </row>
    <row r="563" spans="27:49"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V563" s="2"/>
      <c r="AW563" s="2"/>
    </row>
    <row r="564" spans="27:49"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V564" s="2"/>
      <c r="AW564" s="2"/>
    </row>
    <row r="565" spans="27:49"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V565" s="2"/>
      <c r="AW565" s="2"/>
    </row>
    <row r="566" spans="27:49"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V566" s="2"/>
      <c r="AW566" s="2"/>
    </row>
    <row r="567" spans="27:49"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V567" s="2"/>
      <c r="AW567" s="2"/>
    </row>
    <row r="568" spans="27:49"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V568" s="2"/>
      <c r="AW568" s="2"/>
    </row>
    <row r="569" spans="27:49"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V569" s="2"/>
      <c r="AW569" s="2"/>
    </row>
    <row r="570" spans="27:49"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V570" s="2"/>
      <c r="AW570" s="2"/>
    </row>
    <row r="571" spans="27:49"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V571" s="2"/>
      <c r="AW571" s="2"/>
    </row>
    <row r="572" spans="27:49"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V572" s="2"/>
      <c r="AW572" s="2"/>
    </row>
    <row r="573" spans="27:49"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V573" s="2"/>
      <c r="AW573" s="2"/>
    </row>
    <row r="574" spans="27:49"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V574" s="2"/>
      <c r="AW574" s="2"/>
    </row>
    <row r="575" spans="27:49"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V575" s="2"/>
      <c r="AW575" s="2"/>
    </row>
    <row r="576" spans="27:49"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V576" s="2"/>
      <c r="AW576" s="2"/>
    </row>
    <row r="577" spans="27:49"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V577" s="2"/>
      <c r="AW577" s="2"/>
    </row>
    <row r="578" spans="27:49"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V578" s="2"/>
      <c r="AW578" s="2"/>
    </row>
    <row r="579" spans="27:49"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V579" s="2"/>
      <c r="AW579" s="2"/>
    </row>
    <row r="580" spans="27:49"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V580" s="2"/>
      <c r="AW580" s="2"/>
    </row>
    <row r="581" spans="27:49"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V581" s="2"/>
      <c r="AW581" s="2"/>
    </row>
    <row r="582" spans="27:49"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V582" s="2"/>
      <c r="AW582" s="2"/>
    </row>
    <row r="583" spans="27:49"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V583" s="2"/>
      <c r="AW583" s="2"/>
    </row>
    <row r="584" spans="27:49"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V584" s="2"/>
      <c r="AW584" s="2"/>
    </row>
    <row r="585" spans="27:49"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V585" s="2"/>
      <c r="AW585" s="2"/>
    </row>
    <row r="586" spans="27:49"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V586" s="2"/>
      <c r="AW586" s="2"/>
    </row>
    <row r="587" spans="27:49"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V587" s="2"/>
      <c r="AW587" s="2"/>
    </row>
    <row r="588" spans="27:49"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V588" s="2"/>
      <c r="AW588" s="2"/>
    </row>
    <row r="589" spans="27:49"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V589" s="2"/>
      <c r="AW589" s="2"/>
    </row>
    <row r="590" spans="27:49"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V590" s="2"/>
      <c r="AW590" s="2"/>
    </row>
    <row r="591" spans="27:49"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V591" s="2"/>
      <c r="AW591" s="2"/>
    </row>
    <row r="592" spans="27:49"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V592" s="2"/>
      <c r="AW592" s="2"/>
    </row>
    <row r="593" spans="27:49"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V593" s="2"/>
      <c r="AW593" s="2"/>
    </row>
    <row r="594" spans="27:49"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V594" s="2"/>
      <c r="AW594" s="2"/>
    </row>
    <row r="595" spans="27:49"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V595" s="2"/>
      <c r="AW595" s="2"/>
    </row>
    <row r="596" spans="27:49"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V596" s="2"/>
      <c r="AW596" s="2"/>
    </row>
    <row r="597" spans="27:49"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V597" s="2"/>
      <c r="AW597" s="2"/>
    </row>
    <row r="598" spans="27:49"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V598" s="2"/>
      <c r="AW598" s="2"/>
    </row>
    <row r="599" spans="27:49"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V599" s="2"/>
      <c r="AW599" s="2"/>
    </row>
    <row r="600" spans="27:49"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V600" s="2"/>
      <c r="AW600" s="2"/>
    </row>
    <row r="601" spans="27:49"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V601" s="2"/>
      <c r="AW601" s="2"/>
    </row>
    <row r="602" spans="27:49"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V602" s="2"/>
      <c r="AW602" s="2"/>
    </row>
    <row r="603" spans="27:49"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V603" s="2"/>
      <c r="AW603" s="2"/>
    </row>
    <row r="604" spans="27:49"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V604" s="2"/>
      <c r="AW604" s="2"/>
    </row>
    <row r="605" spans="27:49"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V605" s="2"/>
      <c r="AW605" s="2"/>
    </row>
    <row r="606" spans="27:49"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V606" s="2"/>
      <c r="AW606" s="2"/>
    </row>
    <row r="607" spans="27:49"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V607" s="2"/>
      <c r="AW607" s="2"/>
    </row>
    <row r="608" spans="27:49"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V608" s="2"/>
      <c r="AW608" s="2"/>
    </row>
    <row r="609" spans="27:49"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V609" s="2"/>
      <c r="AW609" s="2"/>
    </row>
    <row r="610" spans="27:49"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V610" s="2"/>
      <c r="AW610" s="2"/>
    </row>
    <row r="611" spans="27:49"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V611" s="2"/>
      <c r="AW611" s="2"/>
    </row>
    <row r="612" spans="27:49"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V612" s="2"/>
      <c r="AW612" s="2"/>
    </row>
    <row r="613" spans="27:49"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V613" s="2"/>
      <c r="AW613" s="2"/>
    </row>
    <row r="614" spans="27:49"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V614" s="2"/>
      <c r="AW614" s="2"/>
    </row>
    <row r="615" spans="27:49"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V615" s="2"/>
      <c r="AW615" s="2"/>
    </row>
    <row r="616" spans="27:49"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V616" s="2"/>
      <c r="AW616" s="2"/>
    </row>
    <row r="617" spans="27:49"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V617" s="2"/>
      <c r="AW617" s="2"/>
    </row>
    <row r="618" spans="27:49"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V618" s="2"/>
      <c r="AW618" s="2"/>
    </row>
    <row r="619" spans="27:49"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V619" s="2"/>
      <c r="AW619" s="2"/>
    </row>
    <row r="620" spans="27:49"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V620" s="2"/>
      <c r="AW620" s="2"/>
    </row>
    <row r="621" spans="27:49"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V621" s="2"/>
      <c r="AW621" s="2"/>
    </row>
    <row r="622" spans="27:49"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V622" s="2"/>
      <c r="AW622" s="2"/>
    </row>
    <row r="623" spans="27:49"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V623" s="2"/>
      <c r="AW623" s="2"/>
    </row>
    <row r="624" spans="27:49"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V624" s="2"/>
      <c r="AW624" s="2"/>
    </row>
    <row r="625" spans="27:49"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V625" s="2"/>
      <c r="AW625" s="2"/>
    </row>
    <row r="626" spans="27:49"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V626" s="2"/>
      <c r="AW626" s="2"/>
    </row>
    <row r="627" spans="27:49"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V627" s="2"/>
      <c r="AW627" s="2"/>
    </row>
    <row r="628" spans="27:49"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V628" s="2"/>
      <c r="AW628" s="2"/>
    </row>
    <row r="629" spans="27:49"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V629" s="2"/>
      <c r="AW629" s="2"/>
    </row>
    <row r="630" spans="27:49"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V630" s="2"/>
      <c r="AW630" s="2"/>
    </row>
    <row r="631" spans="27:49"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V631" s="2"/>
      <c r="AW631" s="2"/>
    </row>
    <row r="632" spans="27:49"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V632" s="2"/>
      <c r="AW632" s="2"/>
    </row>
    <row r="633" spans="27:49"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V633" s="2"/>
      <c r="AW633" s="2"/>
    </row>
    <row r="634" spans="27:49"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V634" s="2"/>
      <c r="AW634" s="2"/>
    </row>
    <row r="635" spans="27:49"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V635" s="2"/>
      <c r="AW635" s="2"/>
    </row>
    <row r="636" spans="27:49"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V636" s="2"/>
      <c r="AW636" s="2"/>
    </row>
    <row r="637" spans="27:49"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V637" s="2"/>
      <c r="AW637" s="2"/>
    </row>
    <row r="638" spans="27:49"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V638" s="2"/>
      <c r="AW638" s="2"/>
    </row>
    <row r="639" spans="27:49"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V639" s="2"/>
      <c r="AW639" s="2"/>
    </row>
    <row r="640" spans="27:49"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V640" s="2"/>
      <c r="AW640" s="2"/>
    </row>
    <row r="641" spans="27:49"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V641" s="2"/>
      <c r="AW641" s="2"/>
    </row>
    <row r="642" spans="27:49"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V642" s="2"/>
      <c r="AW642" s="2"/>
    </row>
    <row r="643" spans="27:49"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V643" s="2"/>
      <c r="AW643" s="2"/>
    </row>
    <row r="644" spans="27:49"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V644" s="2"/>
      <c r="AW644" s="2"/>
    </row>
    <row r="645" spans="27:49"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V645" s="2"/>
      <c r="AW645" s="2"/>
    </row>
    <row r="646" spans="27:49"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V646" s="2"/>
      <c r="AW646" s="2"/>
    </row>
    <row r="647" spans="27:49"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V647" s="2"/>
      <c r="AW647" s="2"/>
    </row>
    <row r="648" spans="27:49"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V648" s="2"/>
      <c r="AW648" s="2"/>
    </row>
    <row r="649" spans="27:49"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V649" s="2"/>
      <c r="AW649" s="2"/>
    </row>
    <row r="650" spans="27:49"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V650" s="2"/>
      <c r="AW650" s="2"/>
    </row>
    <row r="651" spans="27:49"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V651" s="2"/>
      <c r="AW651" s="2"/>
    </row>
    <row r="652" spans="27:49"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V652" s="2"/>
      <c r="AW652" s="2"/>
    </row>
    <row r="653" spans="27:49"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V653" s="2"/>
      <c r="AW653" s="2"/>
    </row>
    <row r="654" spans="27:49"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V654" s="2"/>
      <c r="AW654" s="2"/>
    </row>
    <row r="655" spans="27:49"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V655" s="2"/>
      <c r="AW655" s="2"/>
    </row>
    <row r="656" spans="27:49"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V656" s="2"/>
      <c r="AW656" s="2"/>
    </row>
    <row r="657" spans="27:49"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V657" s="2"/>
      <c r="AW657" s="2"/>
    </row>
    <row r="658" spans="27:49"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V658" s="2"/>
      <c r="AW658" s="2"/>
    </row>
    <row r="659" spans="27:49"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V659" s="2"/>
      <c r="AW659" s="2"/>
    </row>
    <row r="660" spans="27:49"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V660" s="2"/>
      <c r="AW660" s="2"/>
    </row>
    <row r="661" spans="27:49"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V661" s="2"/>
      <c r="AW661" s="2"/>
    </row>
    <row r="662" spans="27:49"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V662" s="2"/>
      <c r="AW662" s="2"/>
    </row>
    <row r="663" spans="27:49"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V663" s="2"/>
      <c r="AW663" s="2"/>
    </row>
    <row r="664" spans="27:49"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V664" s="2"/>
      <c r="AW664" s="2"/>
    </row>
    <row r="665" spans="27:49"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V665" s="2"/>
      <c r="AW665" s="2"/>
    </row>
    <row r="666" spans="27:49"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V666" s="2"/>
      <c r="AW666" s="2"/>
    </row>
    <row r="667" spans="27:49"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V667" s="2"/>
      <c r="AW667" s="2"/>
    </row>
    <row r="668" spans="27:49"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V668" s="2"/>
      <c r="AW668" s="2"/>
    </row>
    <row r="669" spans="27:49"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V669" s="2"/>
      <c r="AW669" s="2"/>
    </row>
    <row r="670" spans="27:49"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V670" s="2"/>
      <c r="AW670" s="2"/>
    </row>
    <row r="671" spans="27:49"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V671" s="2"/>
      <c r="AW671" s="2"/>
    </row>
    <row r="672" spans="27:49"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V672" s="2"/>
      <c r="AW672" s="2"/>
    </row>
    <row r="673" spans="27:49"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V673" s="2"/>
      <c r="AW673" s="2"/>
    </row>
    <row r="674" spans="27:49"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V674" s="2"/>
      <c r="AW674" s="2"/>
    </row>
    <row r="675" spans="27:49"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V675" s="2"/>
      <c r="AW675" s="2"/>
    </row>
    <row r="676" spans="27:49"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V676" s="2"/>
      <c r="AW676" s="2"/>
    </row>
    <row r="677" spans="27:49"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V677" s="2"/>
      <c r="AW677" s="2"/>
    </row>
    <row r="678" spans="27:49"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V678" s="2"/>
      <c r="AW678" s="2"/>
    </row>
    <row r="679" spans="27:49"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V679" s="2"/>
      <c r="AW679" s="2"/>
    </row>
    <row r="680" spans="27:49"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V680" s="2"/>
      <c r="AW680" s="2"/>
    </row>
    <row r="681" spans="27:49"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V681" s="2"/>
      <c r="AW681" s="2"/>
    </row>
    <row r="682" spans="27:49"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V682" s="2"/>
      <c r="AW682" s="2"/>
    </row>
    <row r="683" spans="27:49"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V683" s="2"/>
      <c r="AW683" s="2"/>
    </row>
    <row r="684" spans="27:49"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V684" s="2"/>
      <c r="AW684" s="2"/>
    </row>
    <row r="685" spans="27:49"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V685" s="2"/>
      <c r="AW685" s="2"/>
    </row>
    <row r="686" spans="27:49"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V686" s="2"/>
      <c r="AW686" s="2"/>
    </row>
    <row r="687" spans="27:49"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V687" s="2"/>
      <c r="AW687" s="2"/>
    </row>
    <row r="688" spans="27:49"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V688" s="2"/>
      <c r="AW688" s="2"/>
    </row>
    <row r="689" spans="27:49"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V689" s="2"/>
      <c r="AW689" s="2"/>
    </row>
    <row r="690" spans="27:49"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V690" s="2"/>
      <c r="AW690" s="2"/>
    </row>
    <row r="691" spans="27:49"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V691" s="2"/>
      <c r="AW691" s="2"/>
    </row>
    <row r="692" spans="27:49"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V692" s="2"/>
      <c r="AW692" s="2"/>
    </row>
    <row r="693" spans="27:49"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V693" s="2"/>
      <c r="AW693" s="2"/>
    </row>
    <row r="694" spans="27:49"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V694" s="2"/>
      <c r="AW694" s="2"/>
    </row>
    <row r="695" spans="27:49"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V695" s="2"/>
      <c r="AW695" s="2"/>
    </row>
    <row r="696" spans="27:49"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V696" s="2"/>
      <c r="AW696" s="2"/>
    </row>
    <row r="697" spans="27:49"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V697" s="2"/>
      <c r="AW697" s="2"/>
    </row>
    <row r="698" spans="27:49"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V698" s="2"/>
      <c r="AW698" s="2"/>
    </row>
    <row r="699" spans="27:49"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V699" s="2"/>
      <c r="AW699" s="2"/>
    </row>
    <row r="700" spans="27:49"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V700" s="2"/>
      <c r="AW700" s="2"/>
    </row>
    <row r="701" spans="27:49"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V701" s="2"/>
      <c r="AW701" s="2"/>
    </row>
    <row r="702" spans="27:49"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V702" s="2"/>
      <c r="AW702" s="2"/>
    </row>
    <row r="703" spans="27:49"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V703" s="2"/>
      <c r="AW703" s="2"/>
    </row>
    <row r="704" spans="27:49"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V704" s="2"/>
      <c r="AW704" s="2"/>
    </row>
    <row r="705" spans="27:49"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V705" s="2"/>
      <c r="AW705" s="2"/>
    </row>
    <row r="706" spans="27:49"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V706" s="2"/>
      <c r="AW706" s="2"/>
    </row>
    <row r="707" spans="27:49"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V707" s="2"/>
      <c r="AW707" s="2"/>
    </row>
    <row r="708" spans="27:49"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V708" s="2"/>
      <c r="AW708" s="2"/>
    </row>
    <row r="709" spans="27:49"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V709" s="2"/>
      <c r="AW709" s="2"/>
    </row>
    <row r="710" spans="27:49"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V710" s="2"/>
      <c r="AW710" s="2"/>
    </row>
    <row r="711" spans="27:49"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V711" s="2"/>
      <c r="AW711" s="2"/>
    </row>
    <row r="712" spans="27:49"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V712" s="2"/>
      <c r="AW712" s="2"/>
    </row>
    <row r="713" spans="27:49"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V713" s="2"/>
      <c r="AW713" s="2"/>
    </row>
    <row r="714" spans="27:49"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V714" s="2"/>
      <c r="AW714" s="2"/>
    </row>
    <row r="715" spans="27:49"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V715" s="2"/>
      <c r="AW715" s="2"/>
    </row>
    <row r="716" spans="27:49"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V716" s="2"/>
      <c r="AW716" s="2"/>
    </row>
    <row r="717" spans="27:49"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V717" s="2"/>
      <c r="AW717" s="2"/>
    </row>
    <row r="718" spans="27:49"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V718" s="2"/>
      <c r="AW718" s="2"/>
    </row>
    <row r="719" spans="27:49"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V719" s="2"/>
      <c r="AW719" s="2"/>
    </row>
    <row r="720" spans="27:49"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V720" s="2"/>
      <c r="AW720" s="2"/>
    </row>
    <row r="721" spans="27:49"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V721" s="2"/>
      <c r="AW721" s="2"/>
    </row>
    <row r="722" spans="27:49"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V722" s="2"/>
      <c r="AW722" s="2"/>
    </row>
    <row r="723" spans="27:49"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V723" s="2"/>
      <c r="AW723" s="2"/>
    </row>
    <row r="724" spans="27:49"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V724" s="2"/>
      <c r="AW724" s="2"/>
    </row>
    <row r="725" spans="27:49"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V725" s="2"/>
      <c r="AW725" s="2"/>
    </row>
    <row r="726" spans="27:49"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V726" s="2"/>
      <c r="AW726" s="2"/>
    </row>
    <row r="727" spans="27:49"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V727" s="2"/>
      <c r="AW727" s="2"/>
    </row>
    <row r="728" spans="27:49"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V728" s="2"/>
      <c r="AW728" s="2"/>
    </row>
    <row r="729" spans="27:49"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V729" s="2"/>
      <c r="AW729" s="2"/>
    </row>
    <row r="730" spans="27:49"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V730" s="2"/>
      <c r="AW730" s="2"/>
    </row>
    <row r="731" spans="27:49"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V731" s="2"/>
      <c r="AW731" s="2"/>
    </row>
    <row r="732" spans="27:49"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V732" s="2"/>
      <c r="AW732" s="2"/>
    </row>
    <row r="733" spans="27:49"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V733" s="2"/>
      <c r="AW733" s="2"/>
    </row>
    <row r="734" spans="27:49"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V734" s="2"/>
      <c r="AW734" s="2"/>
    </row>
    <row r="735" spans="27:49"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V735" s="2"/>
      <c r="AW735" s="2"/>
    </row>
    <row r="736" spans="27:49">
      <c r="AA736" s="2"/>
      <c r="AB736" s="2"/>
      <c r="AC736" s="2"/>
      <c r="AD736" s="2"/>
      <c r="AE736" s="2"/>
      <c r="AF736" s="2"/>
      <c r="AG736" s="2"/>
      <c r="AH736" s="2"/>
    </row>
    <row r="737" spans="27:34">
      <c r="AA737" s="2"/>
      <c r="AB737" s="2"/>
      <c r="AC737" s="2"/>
      <c r="AD737" s="2"/>
      <c r="AE737" s="2"/>
      <c r="AF737" s="2"/>
      <c r="AG737" s="2"/>
      <c r="AH737" s="2"/>
    </row>
    <row r="738" spans="27:34">
      <c r="AA738" s="2"/>
      <c r="AB738" s="2"/>
      <c r="AC738" s="2"/>
      <c r="AD738" s="2"/>
      <c r="AE738" s="2"/>
      <c r="AF738" s="2"/>
      <c r="AG738" s="2"/>
      <c r="AH738" s="2"/>
    </row>
    <row r="739" spans="27:34">
      <c r="AA739" s="2"/>
      <c r="AB739" s="2"/>
      <c r="AC739" s="2"/>
      <c r="AD739" s="2"/>
      <c r="AE739" s="2"/>
      <c r="AF739" s="2"/>
      <c r="AG739" s="2"/>
      <c r="AH739" s="2"/>
    </row>
    <row r="740" spans="27:34">
      <c r="AA740" s="2"/>
      <c r="AB740" s="2"/>
      <c r="AC740" s="2"/>
      <c r="AD740" s="2"/>
      <c r="AE740" s="2"/>
      <c r="AF740" s="2"/>
      <c r="AG740" s="2"/>
      <c r="AH740" s="2"/>
    </row>
    <row r="741" spans="27:34">
      <c r="AA741" s="2"/>
      <c r="AB741" s="2"/>
      <c r="AC741" s="2"/>
      <c r="AD741" s="2"/>
      <c r="AE741" s="2"/>
      <c r="AF741" s="2"/>
      <c r="AG741" s="2"/>
      <c r="AH741" s="2"/>
    </row>
    <row r="742" spans="27:34">
      <c r="AA742" s="2"/>
      <c r="AB742" s="2"/>
      <c r="AC742" s="2"/>
      <c r="AD742" s="2"/>
      <c r="AE742" s="2"/>
      <c r="AF742" s="2"/>
      <c r="AG742" s="2"/>
      <c r="AH742" s="2"/>
    </row>
    <row r="743" spans="27:34">
      <c r="AA743" s="2"/>
      <c r="AB743" s="2"/>
      <c r="AC743" s="2"/>
      <c r="AD743" s="2"/>
      <c r="AE743" s="2"/>
      <c r="AF743" s="2"/>
      <c r="AG743" s="2"/>
      <c r="AH743" s="2"/>
    </row>
    <row r="744" spans="27:34">
      <c r="AA744" s="2"/>
      <c r="AB744" s="2"/>
      <c r="AC744" s="2"/>
      <c r="AD744" s="2"/>
      <c r="AE744" s="2"/>
      <c r="AF744" s="2"/>
      <c r="AG744" s="2"/>
      <c r="AH744" s="2"/>
    </row>
    <row r="745" spans="27:34">
      <c r="AA745" s="2"/>
      <c r="AB745" s="2"/>
      <c r="AC745" s="2"/>
      <c r="AD745" s="2"/>
      <c r="AE745" s="2"/>
      <c r="AF745" s="2"/>
      <c r="AG745" s="2"/>
      <c r="AH745" s="2"/>
    </row>
    <row r="746" spans="27:34">
      <c r="AA746" s="2"/>
      <c r="AB746" s="2"/>
      <c r="AC746" s="2"/>
      <c r="AD746" s="2"/>
      <c r="AE746" s="2"/>
      <c r="AF746" s="2"/>
      <c r="AG746" s="2"/>
      <c r="AH746" s="2"/>
    </row>
    <row r="747" spans="27:34">
      <c r="AA747" s="2"/>
      <c r="AB747" s="2"/>
      <c r="AC747" s="2"/>
      <c r="AD747" s="2"/>
      <c r="AE747" s="2"/>
      <c r="AF747" s="2"/>
      <c r="AG747" s="2"/>
      <c r="AH747" s="2"/>
    </row>
    <row r="748" spans="27:34">
      <c r="AA748" s="2"/>
      <c r="AB748" s="2"/>
      <c r="AC748" s="2"/>
      <c r="AD748" s="2"/>
      <c r="AE748" s="2"/>
      <c r="AF748" s="2"/>
      <c r="AG748" s="2"/>
      <c r="AH748" s="2"/>
    </row>
    <row r="749" spans="27:34">
      <c r="AA749" s="2"/>
      <c r="AB749" s="2"/>
      <c r="AC749" s="2"/>
      <c r="AD749" s="2"/>
      <c r="AE749" s="2"/>
      <c r="AF749" s="2"/>
      <c r="AG749" s="2"/>
      <c r="AH749" s="2"/>
    </row>
    <row r="750" spans="27:34">
      <c r="AA750" s="2"/>
      <c r="AB750" s="2"/>
      <c r="AC750" s="2"/>
      <c r="AD750" s="2"/>
      <c r="AE750" s="2"/>
      <c r="AF750" s="2"/>
      <c r="AG750" s="2"/>
      <c r="AH750" s="2"/>
    </row>
    <row r="751" spans="27:34">
      <c r="AA751" s="2"/>
      <c r="AB751" s="2"/>
      <c r="AC751" s="2"/>
      <c r="AD751" s="2"/>
      <c r="AE751" s="2"/>
      <c r="AF751" s="2"/>
      <c r="AG751" s="2"/>
      <c r="AH751" s="2"/>
    </row>
    <row r="752" spans="27:34">
      <c r="AA752" s="2"/>
      <c r="AB752" s="2"/>
      <c r="AC752" s="2"/>
      <c r="AD752" s="2"/>
      <c r="AE752" s="2"/>
      <c r="AF752" s="2"/>
      <c r="AG752" s="2"/>
      <c r="AH752" s="2"/>
    </row>
    <row r="753" spans="27:34">
      <c r="AA753" s="2"/>
      <c r="AB753" s="2"/>
      <c r="AC753" s="2"/>
      <c r="AD753" s="2"/>
      <c r="AE753" s="2"/>
      <c r="AF753" s="2"/>
      <c r="AG753" s="2"/>
      <c r="AH753" s="2"/>
    </row>
    <row r="754" spans="27:34">
      <c r="AA754" s="2"/>
      <c r="AB754" s="2"/>
      <c r="AC754" s="2"/>
      <c r="AD754" s="2"/>
      <c r="AE754" s="2"/>
      <c r="AF754" s="2"/>
      <c r="AG754" s="2"/>
      <c r="AH754" s="2"/>
    </row>
    <row r="755" spans="27:34">
      <c r="AA755" s="2"/>
      <c r="AB755" s="2"/>
      <c r="AC755" s="2"/>
      <c r="AD755" s="2"/>
      <c r="AE755" s="2"/>
      <c r="AF755" s="2"/>
      <c r="AG755" s="2"/>
      <c r="AH755" s="2"/>
    </row>
    <row r="756" spans="27:34">
      <c r="AA756" s="2"/>
      <c r="AB756" s="2"/>
      <c r="AC756" s="2"/>
      <c r="AD756" s="2"/>
      <c r="AE756" s="2"/>
      <c r="AF756" s="2"/>
      <c r="AG756" s="2"/>
      <c r="AH756" s="2"/>
    </row>
    <row r="757" spans="27:34">
      <c r="AA757" s="2"/>
      <c r="AB757" s="2"/>
      <c r="AC757" s="2"/>
      <c r="AD757" s="2"/>
      <c r="AE757" s="2"/>
      <c r="AF757" s="2"/>
      <c r="AG757" s="2"/>
      <c r="AH757" s="2"/>
    </row>
    <row r="758" spans="27:34">
      <c r="AA758" s="2"/>
      <c r="AB758" s="2"/>
      <c r="AC758" s="2"/>
      <c r="AD758" s="2"/>
      <c r="AE758" s="2"/>
      <c r="AF758" s="2"/>
      <c r="AG758" s="2"/>
      <c r="AH758" s="2"/>
    </row>
    <row r="759" spans="27:34">
      <c r="AA759" s="2"/>
      <c r="AB759" s="2"/>
      <c r="AC759" s="2"/>
      <c r="AD759" s="2"/>
      <c r="AE759" s="2"/>
      <c r="AF759" s="2"/>
      <c r="AG759" s="2"/>
      <c r="AH759" s="2"/>
    </row>
    <row r="760" spans="27:34">
      <c r="AA760" s="2"/>
      <c r="AB760" s="2"/>
      <c r="AC760" s="2"/>
      <c r="AD760" s="2"/>
      <c r="AE760" s="2"/>
      <c r="AF760" s="2"/>
      <c r="AG760" s="2"/>
      <c r="AH760" s="2"/>
    </row>
    <row r="761" spans="27:34">
      <c r="AA761" s="2"/>
      <c r="AB761" s="2"/>
      <c r="AC761" s="2"/>
      <c r="AD761" s="2"/>
      <c r="AE761" s="2"/>
      <c r="AF761" s="2"/>
      <c r="AG761" s="2"/>
      <c r="AH761" s="2"/>
    </row>
    <row r="762" spans="27:34">
      <c r="AA762" s="2"/>
      <c r="AB762" s="2"/>
      <c r="AC762" s="2"/>
      <c r="AD762" s="2"/>
      <c r="AE762" s="2"/>
      <c r="AF762" s="2"/>
      <c r="AG762" s="2"/>
      <c r="AH762" s="2"/>
    </row>
    <row r="763" spans="27:34">
      <c r="AA763" s="2"/>
      <c r="AB763" s="2"/>
      <c r="AC763" s="2"/>
      <c r="AD763" s="2"/>
      <c r="AE763" s="2"/>
      <c r="AF763" s="2"/>
      <c r="AG763" s="2"/>
      <c r="AH763" s="2"/>
    </row>
    <row r="764" spans="27:34">
      <c r="AA764" s="2"/>
      <c r="AB764" s="2"/>
      <c r="AC764" s="2"/>
      <c r="AD764" s="2"/>
      <c r="AE764" s="2"/>
      <c r="AF764" s="2"/>
      <c r="AG764" s="2"/>
      <c r="AH764" s="2"/>
    </row>
    <row r="765" spans="27:34">
      <c r="AA765" s="2"/>
      <c r="AB765" s="2"/>
      <c r="AC765" s="2"/>
      <c r="AD765" s="2"/>
      <c r="AE765" s="2"/>
      <c r="AF765" s="2"/>
      <c r="AG765" s="2"/>
      <c r="AH765" s="2"/>
    </row>
    <row r="766" spans="27:34">
      <c r="AA766" s="2"/>
      <c r="AB766" s="2"/>
      <c r="AC766" s="2"/>
      <c r="AD766" s="2"/>
      <c r="AE766" s="2"/>
      <c r="AF766" s="2"/>
      <c r="AG766" s="2"/>
      <c r="AH766" s="2"/>
    </row>
    <row r="767" spans="27:34">
      <c r="AA767" s="2"/>
      <c r="AB767" s="2"/>
      <c r="AC767" s="2"/>
      <c r="AD767" s="2"/>
      <c r="AE767" s="2"/>
      <c r="AF767" s="2"/>
      <c r="AG767" s="2"/>
      <c r="AH767" s="2"/>
    </row>
    <row r="768" spans="27:34">
      <c r="AA768" s="2"/>
      <c r="AB768" s="2"/>
      <c r="AC768" s="2"/>
      <c r="AD768" s="2"/>
      <c r="AE768" s="2"/>
      <c r="AF768" s="2"/>
      <c r="AG768" s="2"/>
      <c r="AH768" s="2"/>
    </row>
    <row r="769" spans="27:34">
      <c r="AA769" s="2"/>
      <c r="AB769" s="2"/>
      <c r="AC769" s="2"/>
      <c r="AD769" s="2"/>
      <c r="AE769" s="2"/>
      <c r="AF769" s="2"/>
      <c r="AG769" s="2"/>
      <c r="AH769" s="2"/>
    </row>
    <row r="770" spans="27:34">
      <c r="AA770" s="2"/>
      <c r="AB770" s="2"/>
      <c r="AC770" s="2"/>
      <c r="AD770" s="2"/>
      <c r="AE770" s="2"/>
      <c r="AF770" s="2"/>
      <c r="AG770" s="2"/>
      <c r="AH770" s="2"/>
    </row>
    <row r="771" spans="27:34">
      <c r="AA771" s="2"/>
      <c r="AB771" s="2"/>
      <c r="AC771" s="2"/>
      <c r="AD771" s="2"/>
      <c r="AE771" s="2"/>
      <c r="AF771" s="2"/>
      <c r="AG771" s="2"/>
      <c r="AH771" s="2"/>
    </row>
    <row r="772" spans="27:34">
      <c r="AA772" s="2"/>
      <c r="AB772" s="2"/>
      <c r="AC772" s="2"/>
      <c r="AD772" s="2"/>
      <c r="AE772" s="2"/>
      <c r="AF772" s="2"/>
      <c r="AG772" s="2"/>
      <c r="AH772" s="2"/>
    </row>
    <row r="773" spans="27:34">
      <c r="AA773" s="2"/>
      <c r="AB773" s="2"/>
      <c r="AC773" s="2"/>
      <c r="AD773" s="2"/>
      <c r="AE773" s="2"/>
      <c r="AF773" s="2"/>
      <c r="AG773" s="2"/>
      <c r="AH773" s="2"/>
    </row>
    <row r="774" spans="27:34">
      <c r="AA774" s="2"/>
      <c r="AB774" s="2"/>
      <c r="AC774" s="2"/>
      <c r="AD774" s="2"/>
      <c r="AE774" s="2"/>
      <c r="AF774" s="2"/>
      <c r="AG774" s="2"/>
      <c r="AH774" s="2"/>
    </row>
    <row r="775" spans="27:34">
      <c r="AA775" s="2"/>
      <c r="AB775" s="2"/>
      <c r="AC775" s="2"/>
      <c r="AD775" s="2"/>
      <c r="AE775" s="2"/>
      <c r="AF775" s="2"/>
      <c r="AG775" s="2"/>
      <c r="AH775" s="2"/>
    </row>
    <row r="776" spans="27:34">
      <c r="AA776" s="2"/>
      <c r="AB776" s="2"/>
      <c r="AC776" s="2"/>
      <c r="AD776" s="2"/>
      <c r="AE776" s="2"/>
      <c r="AF776" s="2"/>
      <c r="AG776" s="2"/>
      <c r="AH776" s="2"/>
    </row>
    <row r="777" spans="27:34">
      <c r="AA777" s="2"/>
      <c r="AB777" s="2"/>
      <c r="AC777" s="2"/>
      <c r="AD777" s="2"/>
      <c r="AE777" s="2"/>
      <c r="AF777" s="2"/>
      <c r="AG777" s="2"/>
      <c r="AH777" s="2"/>
    </row>
    <row r="778" spans="27:34">
      <c r="AA778" s="2"/>
      <c r="AB778" s="2"/>
      <c r="AC778" s="2"/>
      <c r="AD778" s="2"/>
      <c r="AE778" s="2"/>
      <c r="AF778" s="2"/>
      <c r="AG778" s="2"/>
      <c r="AH778" s="2"/>
    </row>
    <row r="779" spans="27:34">
      <c r="AA779" s="2"/>
      <c r="AB779" s="2"/>
      <c r="AC779" s="2"/>
      <c r="AD779" s="2"/>
      <c r="AE779" s="2"/>
      <c r="AF779" s="2"/>
      <c r="AG779" s="2"/>
      <c r="AH779" s="2"/>
    </row>
    <row r="780" spans="27:34">
      <c r="AA780" s="2"/>
      <c r="AB780" s="2"/>
      <c r="AC780" s="2"/>
      <c r="AD780" s="2"/>
      <c r="AE780" s="2"/>
      <c r="AF780" s="2"/>
      <c r="AG780" s="2"/>
      <c r="AH780" s="2"/>
    </row>
    <row r="781" spans="27:34">
      <c r="AA781" s="2"/>
      <c r="AB781" s="2"/>
      <c r="AC781" s="2"/>
      <c r="AD781" s="2"/>
      <c r="AE781" s="2"/>
      <c r="AF781" s="2"/>
      <c r="AG781" s="2"/>
      <c r="AH781" s="2"/>
    </row>
    <row r="782" spans="27:34">
      <c r="AA782" s="2"/>
      <c r="AB782" s="2"/>
      <c r="AC782" s="2"/>
      <c r="AD782" s="2"/>
      <c r="AE782" s="2"/>
      <c r="AF782" s="2"/>
      <c r="AG782" s="2"/>
      <c r="AH782" s="2"/>
    </row>
    <row r="783" spans="27:34">
      <c r="AA783" s="2"/>
      <c r="AB783" s="2"/>
      <c r="AC783" s="2"/>
      <c r="AD783" s="2"/>
      <c r="AE783" s="2"/>
      <c r="AF783" s="2"/>
      <c r="AG783" s="2"/>
      <c r="AH783" s="2"/>
    </row>
    <row r="784" spans="27:34">
      <c r="AA784" s="2"/>
      <c r="AB784" s="2"/>
      <c r="AC784" s="2"/>
      <c r="AD784" s="2"/>
      <c r="AE784" s="2"/>
      <c r="AF784" s="2"/>
      <c r="AG784" s="2"/>
      <c r="AH784" s="2"/>
    </row>
    <row r="785" spans="27:34">
      <c r="AA785" s="2"/>
      <c r="AB785" s="2"/>
      <c r="AC785" s="2"/>
      <c r="AD785" s="2"/>
      <c r="AE785" s="2"/>
      <c r="AF785" s="2"/>
      <c r="AG785" s="2"/>
      <c r="AH785" s="2"/>
    </row>
    <row r="786" spans="27:34">
      <c r="AA786" s="2"/>
      <c r="AB786" s="2"/>
      <c r="AC786" s="2"/>
      <c r="AD786" s="2"/>
      <c r="AE786" s="2"/>
      <c r="AF786" s="2"/>
      <c r="AG786" s="2"/>
      <c r="AH786" s="2"/>
    </row>
    <row r="787" spans="27:34">
      <c r="AA787" s="2"/>
      <c r="AB787" s="2"/>
      <c r="AC787" s="2"/>
      <c r="AD787" s="2"/>
      <c r="AE787" s="2"/>
      <c r="AF787" s="2"/>
      <c r="AG787" s="2"/>
      <c r="AH787" s="2"/>
    </row>
    <row r="788" spans="27:34">
      <c r="AA788" s="2"/>
      <c r="AB788" s="2"/>
      <c r="AC788" s="2"/>
      <c r="AD788" s="2"/>
      <c r="AE788" s="2"/>
      <c r="AF788" s="2"/>
      <c r="AG788" s="2"/>
      <c r="AH788" s="2"/>
    </row>
    <row r="789" spans="27:34">
      <c r="AA789" s="2"/>
      <c r="AB789" s="2"/>
      <c r="AC789" s="2"/>
      <c r="AD789" s="2"/>
      <c r="AE789" s="2"/>
      <c r="AF789" s="2"/>
      <c r="AG789" s="2"/>
      <c r="AH789" s="2"/>
    </row>
    <row r="790" spans="27:34">
      <c r="AA790" s="2"/>
      <c r="AB790" s="2"/>
      <c r="AC790" s="2"/>
      <c r="AD790" s="2"/>
      <c r="AE790" s="2"/>
      <c r="AF790" s="2"/>
      <c r="AG790" s="2"/>
      <c r="AH790" s="2"/>
    </row>
    <row r="791" spans="27:34">
      <c r="AA791" s="2"/>
      <c r="AB791" s="2"/>
      <c r="AC791" s="2"/>
      <c r="AD791" s="2"/>
      <c r="AE791" s="2"/>
      <c r="AF791" s="2"/>
      <c r="AG791" s="2"/>
      <c r="AH791" s="2"/>
    </row>
    <row r="792" spans="27:34">
      <c r="AA792" s="2"/>
      <c r="AB792" s="2"/>
      <c r="AC792" s="2"/>
      <c r="AD792" s="2"/>
      <c r="AE792" s="2"/>
      <c r="AF792" s="2"/>
      <c r="AG792" s="2"/>
      <c r="AH792" s="2"/>
    </row>
    <row r="793" spans="27:34">
      <c r="AA793" s="2"/>
      <c r="AB793" s="2"/>
      <c r="AC793" s="2"/>
      <c r="AD793" s="2"/>
      <c r="AE793" s="2"/>
      <c r="AF793" s="2"/>
      <c r="AG793" s="2"/>
      <c r="AH793" s="2"/>
    </row>
    <row r="794" spans="27:34">
      <c r="AA794" s="2"/>
      <c r="AB794" s="2"/>
      <c r="AC794" s="2"/>
      <c r="AD794" s="2"/>
      <c r="AE794" s="2"/>
      <c r="AF794" s="2"/>
      <c r="AG794" s="2"/>
      <c r="AH794" s="2"/>
    </row>
    <row r="795" spans="27:34">
      <c r="AA795" s="2"/>
      <c r="AB795" s="2"/>
      <c r="AC795" s="2"/>
      <c r="AD795" s="2"/>
      <c r="AE795" s="2"/>
      <c r="AF795" s="2"/>
      <c r="AG795" s="2"/>
      <c r="AH795" s="2"/>
    </row>
    <row r="796" spans="27:34">
      <c r="AA796" s="2"/>
      <c r="AB796" s="2"/>
      <c r="AC796" s="2"/>
      <c r="AD796" s="2"/>
      <c r="AE796" s="2"/>
      <c r="AF796" s="2"/>
      <c r="AG796" s="2"/>
      <c r="AH796" s="2"/>
    </row>
    <row r="797" spans="27:34">
      <c r="AA797" s="2"/>
      <c r="AB797" s="2"/>
      <c r="AC797" s="2"/>
      <c r="AD797" s="2"/>
      <c r="AE797" s="2"/>
      <c r="AF797" s="2"/>
      <c r="AG797" s="2"/>
      <c r="AH797" s="2"/>
    </row>
    <row r="798" spans="27:34">
      <c r="AA798" s="2"/>
      <c r="AB798" s="2"/>
      <c r="AC798" s="2"/>
      <c r="AD798" s="2"/>
      <c r="AE798" s="2"/>
      <c r="AF798" s="2"/>
      <c r="AG798" s="2"/>
      <c r="AH798" s="2"/>
    </row>
    <row r="799" spans="27:34">
      <c r="AA799" s="2"/>
      <c r="AB799" s="2"/>
      <c r="AC799" s="2"/>
      <c r="AD799" s="2"/>
      <c r="AE799" s="2"/>
      <c r="AF799" s="2"/>
      <c r="AG799" s="2"/>
      <c r="AH799" s="2"/>
    </row>
    <row r="800" spans="27:34">
      <c r="AA800" s="2"/>
      <c r="AB800" s="2"/>
      <c r="AC800" s="2"/>
      <c r="AD800" s="2"/>
      <c r="AE800" s="2"/>
      <c r="AF800" s="2"/>
      <c r="AG800" s="2"/>
      <c r="AH800" s="2"/>
    </row>
    <row r="801" spans="27:34">
      <c r="AA801" s="2"/>
      <c r="AB801" s="2"/>
      <c r="AC801" s="2"/>
      <c r="AD801" s="2"/>
      <c r="AE801" s="2"/>
      <c r="AF801" s="2"/>
      <c r="AG801" s="2"/>
      <c r="AH801" s="2"/>
    </row>
    <row r="802" spans="27:34">
      <c r="AA802" s="2"/>
      <c r="AB802" s="2"/>
      <c r="AC802" s="2"/>
      <c r="AD802" s="2"/>
      <c r="AE802" s="2"/>
      <c r="AF802" s="2"/>
      <c r="AG802" s="2"/>
      <c r="AH802" s="2"/>
    </row>
    <row r="803" spans="27:34">
      <c r="AA803" s="2"/>
      <c r="AB803" s="2"/>
      <c r="AC803" s="2"/>
      <c r="AD803" s="2"/>
      <c r="AE803" s="2"/>
      <c r="AF803" s="2"/>
      <c r="AG803" s="2"/>
      <c r="AH803" s="2"/>
    </row>
    <row r="804" spans="27:34">
      <c r="AA804" s="2"/>
      <c r="AB804" s="2"/>
      <c r="AC804" s="2"/>
      <c r="AD804" s="2"/>
      <c r="AE804" s="2"/>
      <c r="AF804" s="2"/>
      <c r="AG804" s="2"/>
      <c r="AH804" s="2"/>
    </row>
    <row r="805" spans="27:34">
      <c r="AA805" s="2"/>
      <c r="AB805" s="2"/>
      <c r="AC805" s="2"/>
      <c r="AD805" s="2"/>
      <c r="AE805" s="2"/>
      <c r="AF805" s="2"/>
      <c r="AG805" s="2"/>
      <c r="AH805" s="2"/>
    </row>
    <row r="806" spans="27:34">
      <c r="AA806" s="2"/>
      <c r="AB806" s="2"/>
      <c r="AC806" s="2"/>
      <c r="AD806" s="2"/>
      <c r="AE806" s="2"/>
      <c r="AF806" s="2"/>
      <c r="AG806" s="2"/>
      <c r="AH806" s="2"/>
    </row>
    <row r="807" spans="27:34">
      <c r="AA807" s="2"/>
      <c r="AB807" s="2"/>
      <c r="AC807" s="2"/>
      <c r="AD807" s="2"/>
      <c r="AE807" s="2"/>
      <c r="AF807" s="2"/>
      <c r="AG807" s="2"/>
      <c r="AH807" s="2"/>
    </row>
    <row r="808" spans="27:34">
      <c r="AA808" s="2"/>
      <c r="AB808" s="2"/>
      <c r="AC808" s="2"/>
      <c r="AD808" s="2"/>
      <c r="AE808" s="2"/>
      <c r="AF808" s="2"/>
      <c r="AG808" s="2"/>
      <c r="AH808" s="2"/>
    </row>
    <row r="809" spans="27:34">
      <c r="AA809" s="2"/>
      <c r="AB809" s="2"/>
      <c r="AC809" s="2"/>
      <c r="AD809" s="2"/>
      <c r="AE809" s="2"/>
      <c r="AF809" s="2"/>
      <c r="AG809" s="2"/>
      <c r="AH809" s="2"/>
    </row>
    <row r="810" spans="27:34">
      <c r="AA810" s="2"/>
      <c r="AB810" s="2"/>
      <c r="AC810" s="2"/>
      <c r="AD810" s="2"/>
      <c r="AE810" s="2"/>
      <c r="AF810" s="2"/>
      <c r="AG810" s="2"/>
      <c r="AH810" s="2"/>
    </row>
    <row r="811" spans="27:34">
      <c r="AA811" s="2"/>
      <c r="AB811" s="2"/>
      <c r="AC811" s="2"/>
      <c r="AD811" s="2"/>
      <c r="AE811" s="2"/>
      <c r="AF811" s="2"/>
      <c r="AG811" s="2"/>
      <c r="AH811" s="2"/>
    </row>
    <row r="812" spans="27:34">
      <c r="AA812" s="2"/>
      <c r="AB812" s="2"/>
      <c r="AC812" s="2"/>
      <c r="AD812" s="2"/>
      <c r="AE812" s="2"/>
      <c r="AF812" s="2"/>
      <c r="AG812" s="2"/>
      <c r="AH812" s="2"/>
    </row>
    <row r="813" spans="27:34">
      <c r="AA813" s="2"/>
      <c r="AB813" s="2"/>
      <c r="AC813" s="2"/>
      <c r="AD813" s="2"/>
      <c r="AE813" s="2"/>
      <c r="AF813" s="2"/>
      <c r="AG813" s="2"/>
      <c r="AH813" s="2"/>
    </row>
    <row r="814" spans="27:34">
      <c r="AA814" s="2"/>
      <c r="AB814" s="2"/>
      <c r="AC814" s="2"/>
      <c r="AD814" s="2"/>
      <c r="AE814" s="2"/>
      <c r="AF814" s="2"/>
      <c r="AG814" s="2"/>
      <c r="AH814" s="2"/>
    </row>
    <row r="815" spans="27:34">
      <c r="AA815" s="2"/>
      <c r="AB815" s="2"/>
      <c r="AC815" s="2"/>
      <c r="AD815" s="2"/>
      <c r="AE815" s="2"/>
      <c r="AF815" s="2"/>
      <c r="AG815" s="2"/>
      <c r="AH815" s="2"/>
    </row>
    <row r="816" spans="27:34">
      <c r="AA816" s="2"/>
      <c r="AB816" s="2"/>
      <c r="AC816" s="2"/>
      <c r="AD816" s="2"/>
      <c r="AE816" s="2"/>
      <c r="AF816" s="2"/>
      <c r="AG816" s="2"/>
      <c r="AH816" s="2"/>
    </row>
    <row r="817" spans="27:34">
      <c r="AA817" s="2"/>
      <c r="AB817" s="2"/>
      <c r="AC817" s="2"/>
      <c r="AD817" s="2"/>
      <c r="AE817" s="2"/>
      <c r="AF817" s="2"/>
      <c r="AG817" s="2"/>
      <c r="AH817" s="2"/>
    </row>
    <row r="818" spans="27:34">
      <c r="AA818" s="2"/>
      <c r="AB818" s="2"/>
      <c r="AC818" s="2"/>
      <c r="AD818" s="2"/>
      <c r="AE818" s="2"/>
      <c r="AF818" s="2"/>
      <c r="AG818" s="2"/>
      <c r="AH818" s="2"/>
    </row>
    <row r="819" spans="27:34">
      <c r="AA819" s="2"/>
      <c r="AB819" s="2"/>
      <c r="AC819" s="2"/>
      <c r="AD819" s="2"/>
      <c r="AE819" s="2"/>
      <c r="AF819" s="2"/>
      <c r="AG819" s="2"/>
      <c r="AH819" s="2"/>
    </row>
    <row r="820" spans="27:34">
      <c r="AA820" s="2"/>
      <c r="AB820" s="2"/>
      <c r="AC820" s="2"/>
      <c r="AD820" s="2"/>
      <c r="AE820" s="2"/>
      <c r="AF820" s="2"/>
      <c r="AG820" s="2"/>
      <c r="AH820" s="2"/>
    </row>
    <row r="821" spans="27:34">
      <c r="AA821" s="2"/>
      <c r="AB821" s="2"/>
      <c r="AC821" s="2"/>
      <c r="AD821" s="2"/>
      <c r="AE821" s="2"/>
      <c r="AF821" s="2"/>
      <c r="AG821" s="2"/>
      <c r="AH821" s="2"/>
    </row>
    <row r="822" spans="27:34">
      <c r="AA822" s="2"/>
      <c r="AB822" s="2"/>
      <c r="AC822" s="2"/>
      <c r="AD822" s="2"/>
      <c r="AE822" s="2"/>
      <c r="AF822" s="2"/>
      <c r="AG822" s="2"/>
      <c r="AH822" s="2"/>
    </row>
    <row r="823" spans="27:34">
      <c r="AA823" s="2"/>
      <c r="AB823" s="2"/>
      <c r="AC823" s="2"/>
      <c r="AD823" s="2"/>
      <c r="AE823" s="2"/>
      <c r="AF823" s="2"/>
      <c r="AG823" s="2"/>
      <c r="AH823" s="2"/>
    </row>
    <row r="824" spans="27:34">
      <c r="AA824" s="2"/>
      <c r="AB824" s="2"/>
      <c r="AC824" s="2"/>
      <c r="AD824" s="2"/>
      <c r="AE824" s="2"/>
      <c r="AF824" s="2"/>
      <c r="AG824" s="2"/>
      <c r="AH824" s="2"/>
    </row>
    <row r="825" spans="27:34">
      <c r="AA825" s="2"/>
      <c r="AB825" s="2"/>
      <c r="AC825" s="2"/>
      <c r="AD825" s="2"/>
      <c r="AE825" s="2"/>
      <c r="AF825" s="2"/>
      <c r="AG825" s="2"/>
      <c r="AH825" s="2"/>
    </row>
    <row r="826" spans="27:34">
      <c r="AA826" s="2"/>
      <c r="AB826" s="2"/>
      <c r="AC826" s="2"/>
      <c r="AD826" s="2"/>
      <c r="AE826" s="2"/>
      <c r="AF826" s="2"/>
      <c r="AG826" s="2"/>
      <c r="AH826" s="2"/>
    </row>
    <row r="827" spans="27:34">
      <c r="AA827" s="2"/>
      <c r="AB827" s="2"/>
      <c r="AC827" s="2"/>
      <c r="AD827" s="2"/>
      <c r="AE827" s="2"/>
      <c r="AF827" s="2"/>
      <c r="AG827" s="2"/>
      <c r="AH827" s="2"/>
    </row>
    <row r="828" spans="27:34">
      <c r="AA828" s="2"/>
      <c r="AB828" s="2"/>
      <c r="AC828" s="2"/>
      <c r="AD828" s="2"/>
      <c r="AE828" s="2"/>
      <c r="AF828" s="2"/>
      <c r="AG828" s="2"/>
      <c r="AH828" s="2"/>
    </row>
    <row r="829" spans="27:34">
      <c r="AA829" s="2"/>
      <c r="AB829" s="2"/>
      <c r="AC829" s="2"/>
      <c r="AD829" s="2"/>
      <c r="AE829" s="2"/>
      <c r="AF829" s="2"/>
      <c r="AG829" s="2"/>
      <c r="AH829" s="2"/>
    </row>
    <row r="830" spans="27:34">
      <c r="AA830" s="2"/>
      <c r="AB830" s="2"/>
      <c r="AC830" s="2"/>
      <c r="AD830" s="2"/>
      <c r="AE830" s="2"/>
      <c r="AF830" s="2"/>
      <c r="AG830" s="2"/>
      <c r="AH830" s="2"/>
    </row>
    <row r="831" spans="27:34">
      <c r="AA831" s="2"/>
      <c r="AB831" s="2"/>
      <c r="AC831" s="2"/>
      <c r="AD831" s="2"/>
      <c r="AE831" s="2"/>
      <c r="AF831" s="2"/>
      <c r="AG831" s="2"/>
      <c r="AH831" s="2"/>
    </row>
    <row r="832" spans="27:34">
      <c r="AA832" s="2"/>
      <c r="AB832" s="2"/>
      <c r="AC832" s="2"/>
      <c r="AD832" s="2"/>
      <c r="AE832" s="2"/>
      <c r="AF832" s="2"/>
      <c r="AG832" s="2"/>
      <c r="AH832" s="2"/>
    </row>
    <row r="833" spans="27:34">
      <c r="AA833" s="2"/>
      <c r="AB833" s="2"/>
      <c r="AC833" s="2"/>
      <c r="AD833" s="2"/>
      <c r="AE833" s="2"/>
      <c r="AF833" s="2"/>
      <c r="AG833" s="2"/>
      <c r="AH833" s="2"/>
    </row>
    <row r="834" spans="27:34">
      <c r="AA834" s="2"/>
      <c r="AB834" s="2"/>
      <c r="AC834" s="2"/>
      <c r="AD834" s="2"/>
      <c r="AE834" s="2"/>
      <c r="AF834" s="2"/>
      <c r="AG834" s="2"/>
      <c r="AH834" s="2"/>
    </row>
    <row r="835" spans="27:34">
      <c r="AA835" s="2"/>
      <c r="AB835" s="2"/>
      <c r="AC835" s="2"/>
      <c r="AD835" s="2"/>
      <c r="AE835" s="2"/>
      <c r="AF835" s="2"/>
      <c r="AG835" s="2"/>
      <c r="AH835" s="2"/>
    </row>
    <row r="836" spans="27:34">
      <c r="AA836" s="2"/>
      <c r="AB836" s="2"/>
      <c r="AC836" s="2"/>
      <c r="AD836" s="2"/>
      <c r="AE836" s="2"/>
      <c r="AF836" s="2"/>
      <c r="AG836" s="2"/>
      <c r="AH836" s="2"/>
    </row>
    <row r="837" spans="27:34">
      <c r="AA837" s="2"/>
      <c r="AB837" s="2"/>
      <c r="AC837" s="2"/>
      <c r="AD837" s="2"/>
      <c r="AE837" s="2"/>
      <c r="AF837" s="2"/>
      <c r="AG837" s="2"/>
      <c r="AH837" s="2"/>
    </row>
    <row r="838" spans="27:34">
      <c r="AA838" s="2"/>
      <c r="AB838" s="2"/>
      <c r="AC838" s="2"/>
      <c r="AD838" s="2"/>
      <c r="AE838" s="2"/>
      <c r="AF838" s="2"/>
      <c r="AG838" s="2"/>
      <c r="AH838" s="2"/>
    </row>
    <row r="839" spans="27:34">
      <c r="AA839" s="2"/>
      <c r="AB839" s="2"/>
      <c r="AC839" s="2"/>
      <c r="AD839" s="2"/>
      <c r="AE839" s="2"/>
      <c r="AF839" s="2"/>
      <c r="AG839" s="2"/>
      <c r="AH839" s="2"/>
    </row>
    <row r="840" spans="27:34">
      <c r="AA840" s="2"/>
      <c r="AB840" s="2"/>
      <c r="AC840" s="2"/>
      <c r="AD840" s="2"/>
      <c r="AE840" s="2"/>
      <c r="AF840" s="2"/>
      <c r="AG840" s="2"/>
      <c r="AH840" s="2"/>
    </row>
    <row r="841" spans="27:34">
      <c r="AA841" s="2"/>
      <c r="AB841" s="2"/>
      <c r="AC841" s="2"/>
      <c r="AD841" s="2"/>
      <c r="AE841" s="2"/>
      <c r="AF841" s="2"/>
      <c r="AG841" s="2"/>
      <c r="AH841" s="2"/>
    </row>
    <row r="842" spans="27:34">
      <c r="AA842" s="2"/>
      <c r="AB842" s="2"/>
      <c r="AC842" s="2"/>
      <c r="AD842" s="2"/>
      <c r="AE842" s="2"/>
      <c r="AF842" s="2"/>
      <c r="AG842" s="2"/>
      <c r="AH842" s="2"/>
    </row>
    <row r="843" spans="27:34">
      <c r="AA843" s="2"/>
      <c r="AB843" s="2"/>
      <c r="AC843" s="2"/>
      <c r="AD843" s="2"/>
      <c r="AE843" s="2"/>
      <c r="AF843" s="2"/>
      <c r="AG843" s="2"/>
      <c r="AH843" s="2"/>
    </row>
    <row r="844" spans="27:34">
      <c r="AA844" s="2"/>
      <c r="AB844" s="2"/>
      <c r="AC844" s="2"/>
      <c r="AD844" s="2"/>
      <c r="AE844" s="2"/>
      <c r="AF844" s="2"/>
      <c r="AG844" s="2"/>
      <c r="AH844" s="2"/>
    </row>
    <row r="845" spans="27:34">
      <c r="AA845" s="2"/>
      <c r="AB845" s="2"/>
      <c r="AC845" s="2"/>
      <c r="AD845" s="2"/>
      <c r="AE845" s="2"/>
      <c r="AF845" s="2"/>
      <c r="AG845" s="2"/>
      <c r="AH845" s="2"/>
    </row>
    <row r="846" spans="27:34">
      <c r="AA846" s="2"/>
      <c r="AB846" s="2"/>
      <c r="AC846" s="2"/>
      <c r="AD846" s="2"/>
      <c r="AE846" s="2"/>
      <c r="AF846" s="2"/>
      <c r="AG846" s="2"/>
      <c r="AH846" s="2"/>
    </row>
    <row r="847" spans="27:34">
      <c r="AA847" s="2"/>
      <c r="AB847" s="2"/>
      <c r="AC847" s="2"/>
      <c r="AD847" s="2"/>
      <c r="AE847" s="2"/>
      <c r="AF847" s="2"/>
      <c r="AG847" s="2"/>
      <c r="AH847" s="2"/>
    </row>
    <row r="848" spans="27:34">
      <c r="AA848" s="2"/>
      <c r="AB848" s="2"/>
      <c r="AC848" s="2"/>
      <c r="AD848" s="2"/>
      <c r="AE848" s="2"/>
      <c r="AF848" s="2"/>
      <c r="AG848" s="2"/>
      <c r="AH848" s="2"/>
    </row>
    <row r="849" spans="27:34">
      <c r="AA849" s="2"/>
      <c r="AB849" s="2"/>
      <c r="AC849" s="2"/>
      <c r="AD849" s="2"/>
      <c r="AE849" s="2"/>
      <c r="AF849" s="2"/>
      <c r="AG849" s="2"/>
      <c r="AH849" s="2"/>
    </row>
    <row r="850" spans="27:34">
      <c r="AA850" s="2"/>
      <c r="AB850" s="2"/>
      <c r="AC850" s="2"/>
      <c r="AD850" s="2"/>
      <c r="AE850" s="2"/>
      <c r="AF850" s="2"/>
      <c r="AG850" s="2"/>
      <c r="AH850" s="2"/>
    </row>
    <row r="851" spans="27:34">
      <c r="AA851" s="2"/>
      <c r="AB851" s="2"/>
      <c r="AC851" s="2"/>
      <c r="AD851" s="2"/>
      <c r="AE851" s="2"/>
      <c r="AF851" s="2"/>
      <c r="AG851" s="2"/>
      <c r="AH851" s="2"/>
    </row>
    <row r="852" spans="27:34">
      <c r="AA852" s="2"/>
      <c r="AB852" s="2"/>
      <c r="AC852" s="2"/>
      <c r="AD852" s="2"/>
      <c r="AE852" s="2"/>
      <c r="AF852" s="2"/>
      <c r="AG852" s="2"/>
      <c r="AH852" s="2"/>
    </row>
    <row r="853" spans="27:34">
      <c r="AA853" s="2"/>
      <c r="AB853" s="2"/>
      <c r="AC853" s="2"/>
      <c r="AD853" s="2"/>
      <c r="AE853" s="2"/>
      <c r="AF853" s="2"/>
      <c r="AG853" s="2"/>
      <c r="AH853" s="2"/>
    </row>
    <row r="854" spans="27:34">
      <c r="AA854" s="2"/>
      <c r="AB854" s="2"/>
      <c r="AC854" s="2"/>
      <c r="AD854" s="2"/>
      <c r="AE854" s="2"/>
      <c r="AF854" s="2"/>
      <c r="AG854" s="2"/>
      <c r="AH854" s="2"/>
    </row>
    <row r="855" spans="27:34">
      <c r="AA855" s="2"/>
      <c r="AB855" s="2"/>
      <c r="AC855" s="2"/>
      <c r="AD855" s="2"/>
      <c r="AE855" s="2"/>
      <c r="AF855" s="2"/>
      <c r="AG855" s="2"/>
      <c r="AH855" s="2"/>
    </row>
    <row r="856" spans="27:34">
      <c r="AA856" s="2"/>
      <c r="AB856" s="2"/>
      <c r="AC856" s="2"/>
      <c r="AD856" s="2"/>
      <c r="AE856" s="2"/>
      <c r="AF856" s="2"/>
      <c r="AG856" s="2"/>
      <c r="AH856" s="2"/>
    </row>
    <row r="857" spans="27:34">
      <c r="AA857" s="2"/>
      <c r="AB857" s="2"/>
      <c r="AC857" s="2"/>
      <c r="AD857" s="2"/>
      <c r="AE857" s="2"/>
      <c r="AF857" s="2"/>
      <c r="AG857" s="2"/>
      <c r="AH857" s="2"/>
    </row>
    <row r="858" spans="27:34">
      <c r="AA858" s="2"/>
      <c r="AB858" s="2"/>
      <c r="AC858" s="2"/>
      <c r="AD858" s="2"/>
      <c r="AE858" s="2"/>
      <c r="AF858" s="2"/>
      <c r="AG858" s="2"/>
      <c r="AH858" s="2"/>
    </row>
    <row r="859" spans="27:34">
      <c r="AA859" s="2"/>
      <c r="AB859" s="2"/>
      <c r="AC859" s="2"/>
      <c r="AD859" s="2"/>
      <c r="AE859" s="2"/>
      <c r="AF859" s="2"/>
      <c r="AG859" s="2"/>
      <c r="AH859" s="2"/>
    </row>
    <row r="860" spans="27:34">
      <c r="AA860" s="2"/>
      <c r="AB860" s="2"/>
      <c r="AC860" s="2"/>
      <c r="AD860" s="2"/>
      <c r="AE860" s="2"/>
      <c r="AF860" s="2"/>
      <c r="AG860" s="2"/>
      <c r="AH860" s="2"/>
    </row>
    <row r="861" spans="27:34">
      <c r="AA861" s="2"/>
      <c r="AB861" s="2"/>
      <c r="AC861" s="2"/>
      <c r="AD861" s="2"/>
      <c r="AE861" s="2"/>
      <c r="AF861" s="2"/>
      <c r="AG861" s="2"/>
      <c r="AH861" s="2"/>
    </row>
    <row r="862" spans="27:34">
      <c r="AA862" s="2"/>
      <c r="AB862" s="2"/>
      <c r="AC862" s="2"/>
      <c r="AD862" s="2"/>
      <c r="AE862" s="2"/>
      <c r="AF862" s="2"/>
      <c r="AG862" s="2"/>
      <c r="AH862" s="2"/>
    </row>
    <row r="863" spans="27:34">
      <c r="AA863" s="2"/>
      <c r="AB863" s="2"/>
      <c r="AC863" s="2"/>
      <c r="AD863" s="2"/>
      <c r="AE863" s="2"/>
      <c r="AF863" s="2"/>
      <c r="AG863" s="2"/>
      <c r="AH863" s="2"/>
    </row>
    <row r="864" spans="27:34">
      <c r="AA864" s="2"/>
      <c r="AB864" s="2"/>
      <c r="AC864" s="2"/>
      <c r="AD864" s="2"/>
      <c r="AE864" s="2"/>
      <c r="AF864" s="2"/>
      <c r="AG864" s="2"/>
      <c r="AH864" s="2"/>
    </row>
    <row r="865" spans="27:34">
      <c r="AA865" s="2"/>
      <c r="AB865" s="2"/>
      <c r="AC865" s="2"/>
      <c r="AD865" s="2"/>
      <c r="AE865" s="2"/>
      <c r="AF865" s="2"/>
      <c r="AG865" s="2"/>
      <c r="AH865" s="2"/>
    </row>
    <row r="866" spans="27:34">
      <c r="AA866" s="2"/>
      <c r="AB866" s="2"/>
      <c r="AC866" s="2"/>
      <c r="AD866" s="2"/>
      <c r="AE866" s="2"/>
      <c r="AF866" s="2"/>
      <c r="AG866" s="2"/>
      <c r="AH866" s="2"/>
    </row>
    <row r="867" spans="27:34">
      <c r="AA867" s="2"/>
      <c r="AB867" s="2"/>
      <c r="AC867" s="2"/>
      <c r="AD867" s="2"/>
      <c r="AE867" s="2"/>
      <c r="AF867" s="2"/>
      <c r="AG867" s="2"/>
      <c r="AH867" s="2"/>
    </row>
    <row r="868" spans="27:34">
      <c r="AA868" s="2"/>
      <c r="AB868" s="2"/>
      <c r="AC868" s="2"/>
      <c r="AD868" s="2"/>
      <c r="AE868" s="2"/>
      <c r="AF868" s="2"/>
      <c r="AG868" s="2"/>
      <c r="AH868" s="2"/>
    </row>
    <row r="869" spans="27:34">
      <c r="AA869" s="2"/>
      <c r="AB869" s="2"/>
      <c r="AC869" s="2"/>
      <c r="AD869" s="2"/>
      <c r="AE869" s="2"/>
      <c r="AF869" s="2"/>
      <c r="AG869" s="2"/>
      <c r="AH869" s="2"/>
    </row>
    <row r="870" spans="27:34">
      <c r="AA870" s="2"/>
      <c r="AB870" s="2"/>
      <c r="AC870" s="2"/>
      <c r="AD870" s="2"/>
      <c r="AE870" s="2"/>
      <c r="AF870" s="2"/>
      <c r="AG870" s="2"/>
      <c r="AH870" s="2"/>
    </row>
    <row r="871" spans="27:34">
      <c r="AA871" s="2"/>
      <c r="AB871" s="2"/>
      <c r="AC871" s="2"/>
      <c r="AD871" s="2"/>
      <c r="AE871" s="2"/>
      <c r="AF871" s="2"/>
      <c r="AG871" s="2"/>
      <c r="AH871" s="2"/>
    </row>
    <row r="872" spans="27:34">
      <c r="AA872" s="2"/>
      <c r="AB872" s="2"/>
      <c r="AC872" s="2"/>
      <c r="AD872" s="2"/>
      <c r="AE872" s="2"/>
      <c r="AF872" s="2"/>
      <c r="AG872" s="2"/>
      <c r="AH872" s="2"/>
    </row>
    <row r="873" spans="27:34">
      <c r="AA873" s="2"/>
      <c r="AB873" s="2"/>
      <c r="AC873" s="2"/>
      <c r="AD873" s="2"/>
      <c r="AE873" s="2"/>
      <c r="AF873" s="2"/>
      <c r="AG873" s="2"/>
      <c r="AH873" s="2"/>
    </row>
    <row r="874" spans="27:34">
      <c r="AA874" s="2"/>
      <c r="AB874" s="2"/>
      <c r="AC874" s="2"/>
      <c r="AD874" s="2"/>
      <c r="AE874" s="2"/>
      <c r="AF874" s="2"/>
      <c r="AG874" s="2"/>
      <c r="AH874" s="2"/>
    </row>
    <row r="875" spans="27:34">
      <c r="AA875" s="2"/>
      <c r="AB875" s="2"/>
      <c r="AC875" s="2"/>
      <c r="AD875" s="2"/>
      <c r="AE875" s="2"/>
      <c r="AF875" s="2"/>
      <c r="AG875" s="2"/>
      <c r="AH875" s="2"/>
    </row>
    <row r="876" spans="27:34">
      <c r="AA876" s="2"/>
      <c r="AB876" s="2"/>
      <c r="AC876" s="2"/>
      <c r="AD876" s="2"/>
      <c r="AE876" s="2"/>
      <c r="AF876" s="2"/>
      <c r="AG876" s="2"/>
      <c r="AH876" s="2"/>
    </row>
    <row r="877" spans="27:34">
      <c r="AA877" s="2"/>
      <c r="AB877" s="2"/>
      <c r="AC877" s="2"/>
      <c r="AD877" s="2"/>
      <c r="AE877" s="2"/>
      <c r="AF877" s="2"/>
      <c r="AG877" s="2"/>
      <c r="AH877" s="2"/>
    </row>
    <row r="878" spans="27:34">
      <c r="AA878" s="2"/>
      <c r="AB878" s="2"/>
      <c r="AC878" s="2"/>
      <c r="AD878" s="2"/>
      <c r="AE878" s="2"/>
      <c r="AF878" s="2"/>
      <c r="AG878" s="2"/>
      <c r="AH878" s="2"/>
    </row>
    <row r="879" spans="27:34">
      <c r="AA879" s="2"/>
      <c r="AB879" s="2"/>
      <c r="AC879" s="2"/>
      <c r="AD879" s="2"/>
      <c r="AE879" s="2"/>
      <c r="AF879" s="2"/>
      <c r="AG879" s="2"/>
      <c r="AH879" s="2"/>
    </row>
    <row r="880" spans="27:34">
      <c r="AA880" s="2"/>
      <c r="AB880" s="2"/>
      <c r="AC880" s="2"/>
      <c r="AD880" s="2"/>
      <c r="AE880" s="2"/>
      <c r="AF880" s="2"/>
      <c r="AG880" s="2"/>
      <c r="AH880" s="2"/>
    </row>
    <row r="881" spans="27:34">
      <c r="AA881" s="2"/>
      <c r="AB881" s="2"/>
      <c r="AC881" s="2"/>
      <c r="AD881" s="2"/>
      <c r="AE881" s="2"/>
      <c r="AF881" s="2"/>
      <c r="AG881" s="2"/>
      <c r="AH881" s="2"/>
    </row>
    <row r="882" spans="27:34">
      <c r="AA882" s="2"/>
      <c r="AB882" s="2"/>
      <c r="AC882" s="2"/>
      <c r="AD882" s="2"/>
      <c r="AE882" s="2"/>
      <c r="AF882" s="2"/>
      <c r="AG882" s="2"/>
      <c r="AH882" s="2"/>
    </row>
    <row r="883" spans="27:34">
      <c r="AA883" s="2"/>
      <c r="AB883" s="2"/>
      <c r="AC883" s="2"/>
      <c r="AD883" s="2"/>
      <c r="AE883" s="2"/>
      <c r="AF883" s="2"/>
      <c r="AG883" s="2"/>
      <c r="AH883" s="2"/>
    </row>
    <row r="884" spans="27:34">
      <c r="AA884" s="2"/>
      <c r="AB884" s="2"/>
      <c r="AC884" s="2"/>
      <c r="AD884" s="2"/>
      <c r="AE884" s="2"/>
      <c r="AF884" s="2"/>
      <c r="AG884" s="2"/>
      <c r="AH884" s="2"/>
    </row>
    <row r="885" spans="27:34">
      <c r="AA885" s="2"/>
      <c r="AB885" s="2"/>
      <c r="AC885" s="2"/>
      <c r="AD885" s="2"/>
      <c r="AE885" s="2"/>
      <c r="AF885" s="2"/>
      <c r="AG885" s="2"/>
      <c r="AH885" s="2"/>
    </row>
    <row r="886" spans="27:34">
      <c r="AA886" s="2"/>
      <c r="AB886" s="2"/>
      <c r="AC886" s="2"/>
      <c r="AD886" s="2"/>
      <c r="AE886" s="2"/>
      <c r="AF886" s="2"/>
      <c r="AG886" s="2"/>
      <c r="AH886" s="2"/>
    </row>
    <row r="887" spans="27:34">
      <c r="AA887" s="2"/>
      <c r="AB887" s="2"/>
      <c r="AC887" s="2"/>
      <c r="AD887" s="2"/>
      <c r="AE887" s="2"/>
      <c r="AF887" s="2"/>
      <c r="AG887" s="2"/>
      <c r="AH887" s="2"/>
    </row>
    <row r="888" spans="27:34">
      <c r="AA888" s="2"/>
      <c r="AB888" s="2"/>
      <c r="AC888" s="2"/>
      <c r="AD888" s="2"/>
      <c r="AE888" s="2"/>
      <c r="AF888" s="2"/>
      <c r="AG888" s="2"/>
      <c r="AH888" s="2"/>
    </row>
    <row r="889" spans="27:34">
      <c r="AA889" s="2"/>
      <c r="AB889" s="2"/>
      <c r="AC889" s="2"/>
      <c r="AD889" s="2"/>
      <c r="AE889" s="2"/>
      <c r="AF889" s="2"/>
      <c r="AG889" s="2"/>
      <c r="AH889" s="2"/>
    </row>
    <row r="890" spans="27:34">
      <c r="AA890" s="2"/>
      <c r="AB890" s="2"/>
      <c r="AC890" s="2"/>
      <c r="AD890" s="2"/>
      <c r="AE890" s="2"/>
      <c r="AF890" s="2"/>
      <c r="AG890" s="2"/>
      <c r="AH890" s="2"/>
    </row>
    <row r="891" spans="27:34">
      <c r="AA891" s="2"/>
      <c r="AB891" s="2"/>
      <c r="AC891" s="2"/>
      <c r="AD891" s="2"/>
      <c r="AE891" s="2"/>
      <c r="AF891" s="2"/>
      <c r="AG891" s="2"/>
      <c r="AH891" s="2"/>
    </row>
    <row r="892" spans="27:34">
      <c r="AA892" s="2"/>
      <c r="AB892" s="2"/>
      <c r="AC892" s="2"/>
      <c r="AD892" s="2"/>
      <c r="AE892" s="2"/>
      <c r="AF892" s="2"/>
      <c r="AG892" s="2"/>
      <c r="AH892" s="2"/>
    </row>
    <row r="893" spans="27:34">
      <c r="AA893" s="2"/>
      <c r="AB893" s="2"/>
      <c r="AC893" s="2"/>
      <c r="AD893" s="2"/>
      <c r="AE893" s="2"/>
      <c r="AF893" s="2"/>
      <c r="AG893" s="2"/>
      <c r="AH893" s="2"/>
    </row>
    <row r="894" spans="27:34">
      <c r="AA894" s="2"/>
      <c r="AB894" s="2"/>
      <c r="AC894" s="2"/>
      <c r="AD894" s="2"/>
      <c r="AE894" s="2"/>
      <c r="AF894" s="2"/>
      <c r="AG894" s="2"/>
      <c r="AH894" s="2"/>
    </row>
    <row r="895" spans="27:34">
      <c r="AA895" s="2"/>
      <c r="AB895" s="2"/>
      <c r="AC895" s="2"/>
      <c r="AD895" s="2"/>
      <c r="AE895" s="2"/>
      <c r="AF895" s="2"/>
      <c r="AG895" s="2"/>
      <c r="AH895" s="2"/>
    </row>
    <row r="896" spans="27:34">
      <c r="AA896" s="2"/>
      <c r="AB896" s="2"/>
      <c r="AC896" s="2"/>
      <c r="AD896" s="2"/>
      <c r="AE896" s="2"/>
      <c r="AF896" s="2"/>
      <c r="AG896" s="2"/>
      <c r="AH896" s="2"/>
    </row>
    <row r="897" spans="27:34">
      <c r="AA897" s="2"/>
      <c r="AB897" s="2"/>
      <c r="AC897" s="2"/>
      <c r="AD897" s="2"/>
      <c r="AE897" s="2"/>
      <c r="AF897" s="2"/>
      <c r="AG897" s="2"/>
      <c r="AH897" s="2"/>
    </row>
    <row r="898" spans="27:34">
      <c r="AA898" s="2"/>
      <c r="AB898" s="2"/>
      <c r="AC898" s="2"/>
      <c r="AD898" s="2"/>
      <c r="AE898" s="2"/>
      <c r="AF898" s="2"/>
      <c r="AG898" s="2"/>
      <c r="AH898" s="2"/>
    </row>
    <row r="899" spans="27:34">
      <c r="AA899" s="2"/>
      <c r="AB899" s="2"/>
      <c r="AC899" s="2"/>
      <c r="AD899" s="2"/>
      <c r="AE899" s="2"/>
      <c r="AF899" s="2"/>
      <c r="AG899" s="2"/>
      <c r="AH899" s="2"/>
    </row>
    <row r="900" spans="27:34">
      <c r="AA900" s="2"/>
      <c r="AB900" s="2"/>
      <c r="AC900" s="2"/>
      <c r="AD900" s="2"/>
      <c r="AE900" s="2"/>
      <c r="AF900" s="2"/>
      <c r="AG900" s="2"/>
      <c r="AH900" s="2"/>
    </row>
    <row r="901" spans="27:34">
      <c r="AA901" s="2"/>
      <c r="AB901" s="2"/>
      <c r="AC901" s="2"/>
      <c r="AD901" s="2"/>
      <c r="AE901" s="2"/>
      <c r="AF901" s="2"/>
      <c r="AG901" s="2"/>
      <c r="AH901" s="2"/>
    </row>
    <row r="902" spans="27:34">
      <c r="AA902" s="2"/>
      <c r="AB902" s="2"/>
      <c r="AC902" s="2"/>
      <c r="AD902" s="2"/>
      <c r="AE902" s="2"/>
      <c r="AF902" s="2"/>
      <c r="AG902" s="2"/>
      <c r="AH902" s="2"/>
    </row>
    <row r="903" spans="27:34">
      <c r="AA903" s="2"/>
      <c r="AB903" s="2"/>
      <c r="AC903" s="2"/>
      <c r="AD903" s="2"/>
      <c r="AE903" s="2"/>
      <c r="AF903" s="2"/>
      <c r="AG903" s="2"/>
      <c r="AH903" s="2"/>
    </row>
    <row r="904" spans="27:34">
      <c r="AA904" s="2"/>
      <c r="AB904" s="2"/>
      <c r="AC904" s="2"/>
      <c r="AD904" s="2"/>
      <c r="AE904" s="2"/>
      <c r="AF904" s="2"/>
      <c r="AG904" s="2"/>
      <c r="AH904" s="2"/>
    </row>
    <row r="905" spans="27:34">
      <c r="AA905" s="2"/>
      <c r="AB905" s="2"/>
      <c r="AC905" s="2"/>
      <c r="AD905" s="2"/>
      <c r="AE905" s="2"/>
      <c r="AF905" s="2"/>
      <c r="AG905" s="2"/>
      <c r="AH905" s="2"/>
    </row>
    <row r="906" spans="27:34">
      <c r="AA906" s="2"/>
      <c r="AB906" s="2"/>
      <c r="AC906" s="2"/>
      <c r="AD906" s="2"/>
      <c r="AE906" s="2"/>
      <c r="AF906" s="2"/>
      <c r="AG906" s="2"/>
      <c r="AH906" s="2"/>
    </row>
    <row r="907" spans="27:34">
      <c r="AA907" s="2"/>
      <c r="AB907" s="2"/>
      <c r="AC907" s="2"/>
      <c r="AD907" s="2"/>
      <c r="AE907" s="2"/>
      <c r="AF907" s="2"/>
      <c r="AG907" s="2"/>
      <c r="AH907" s="2"/>
    </row>
    <row r="908" spans="27:34">
      <c r="AA908" s="2"/>
      <c r="AB908" s="2"/>
      <c r="AC908" s="2"/>
      <c r="AD908" s="2"/>
      <c r="AE908" s="2"/>
      <c r="AF908" s="2"/>
      <c r="AG908" s="2"/>
      <c r="AH908" s="2"/>
    </row>
    <row r="909" spans="27:34">
      <c r="AA909" s="2"/>
      <c r="AB909" s="2"/>
      <c r="AC909" s="2"/>
      <c r="AD909" s="2"/>
      <c r="AE909" s="2"/>
      <c r="AF909" s="2"/>
      <c r="AG909" s="2"/>
      <c r="AH909" s="2"/>
    </row>
    <row r="910" spans="27:34">
      <c r="AA910" s="2"/>
      <c r="AB910" s="2"/>
      <c r="AC910" s="2"/>
      <c r="AD910" s="2"/>
      <c r="AE910" s="2"/>
      <c r="AF910" s="2"/>
      <c r="AG910" s="2"/>
      <c r="AH910" s="2"/>
    </row>
    <row r="911" spans="27:34">
      <c r="AA911" s="2"/>
      <c r="AB911" s="2"/>
      <c r="AC911" s="2"/>
      <c r="AD911" s="2"/>
      <c r="AE911" s="2"/>
      <c r="AF911" s="2"/>
      <c r="AG911" s="2"/>
      <c r="AH911" s="2"/>
    </row>
    <row r="912" spans="27:34">
      <c r="AA912" s="2"/>
      <c r="AB912" s="2"/>
      <c r="AC912" s="2"/>
      <c r="AD912" s="2"/>
      <c r="AE912" s="2"/>
      <c r="AF912" s="2"/>
      <c r="AG912" s="2"/>
      <c r="AH912" s="2"/>
    </row>
    <row r="913" spans="27:34">
      <c r="AA913" s="2"/>
      <c r="AB913" s="2"/>
      <c r="AC913" s="2"/>
      <c r="AD913" s="2"/>
      <c r="AE913" s="2"/>
      <c r="AF913" s="2"/>
      <c r="AG913" s="2"/>
      <c r="AH913" s="2"/>
    </row>
    <row r="914" spans="27:34">
      <c r="AA914" s="2"/>
      <c r="AB914" s="2"/>
      <c r="AC914" s="2"/>
      <c r="AD914" s="2"/>
      <c r="AE914" s="2"/>
      <c r="AF914" s="2"/>
      <c r="AG914" s="2"/>
      <c r="AH914" s="2"/>
    </row>
    <row r="915" spans="27:34">
      <c r="AA915" s="2"/>
      <c r="AB915" s="2"/>
      <c r="AC915" s="2"/>
      <c r="AD915" s="2"/>
      <c r="AE915" s="2"/>
      <c r="AF915" s="2"/>
      <c r="AG915" s="2"/>
      <c r="AH915" s="2"/>
    </row>
    <row r="916" spans="27:34">
      <c r="AA916" s="2"/>
      <c r="AB916" s="2"/>
      <c r="AC916" s="2"/>
      <c r="AD916" s="2"/>
      <c r="AE916" s="2"/>
      <c r="AF916" s="2"/>
      <c r="AG916" s="2"/>
      <c r="AH916" s="2"/>
    </row>
    <row r="917" spans="27:34">
      <c r="AA917" s="2"/>
      <c r="AB917" s="2"/>
      <c r="AC917" s="2"/>
      <c r="AD917" s="2"/>
      <c r="AE917" s="2"/>
      <c r="AF917" s="2"/>
      <c r="AG917" s="2"/>
      <c r="AH917" s="2"/>
    </row>
    <row r="918" spans="27:34">
      <c r="AA918" s="2"/>
      <c r="AB918" s="2"/>
      <c r="AC918" s="2"/>
      <c r="AD918" s="2"/>
      <c r="AE918" s="2"/>
      <c r="AF918" s="2"/>
      <c r="AG918" s="2"/>
      <c r="AH918" s="2"/>
    </row>
    <row r="919" spans="27:34">
      <c r="AA919" s="2"/>
      <c r="AB919" s="2"/>
      <c r="AC919" s="2"/>
      <c r="AD919" s="2"/>
      <c r="AE919" s="2"/>
      <c r="AF919" s="2"/>
      <c r="AG919" s="2"/>
      <c r="AH919" s="2"/>
    </row>
    <row r="920" spans="27:34">
      <c r="AA920" s="2"/>
      <c r="AB920" s="2"/>
      <c r="AC920" s="2"/>
      <c r="AD920" s="2"/>
      <c r="AE920" s="2"/>
      <c r="AF920" s="2"/>
      <c r="AG920" s="2"/>
      <c r="AH920" s="2"/>
    </row>
    <row r="921" spans="27:34">
      <c r="AA921" s="2"/>
      <c r="AB921" s="2"/>
      <c r="AC921" s="2"/>
      <c r="AD921" s="2"/>
      <c r="AE921" s="2"/>
      <c r="AF921" s="2"/>
      <c r="AG921" s="2"/>
      <c r="AH921" s="2"/>
    </row>
    <row r="922" spans="27:34">
      <c r="AA922" s="2"/>
      <c r="AB922" s="2"/>
      <c r="AC922" s="2"/>
      <c r="AD922" s="2"/>
      <c r="AE922" s="2"/>
      <c r="AF922" s="2"/>
      <c r="AG922" s="2"/>
      <c r="AH922" s="2"/>
    </row>
    <row r="923" spans="27:34">
      <c r="AA923" s="2"/>
      <c r="AB923" s="2"/>
      <c r="AC923" s="2"/>
      <c r="AD923" s="2"/>
      <c r="AE923" s="2"/>
      <c r="AF923" s="2"/>
      <c r="AG923" s="2"/>
      <c r="AH923" s="2"/>
    </row>
    <row r="924" spans="27:34">
      <c r="AA924" s="2"/>
      <c r="AB924" s="2"/>
      <c r="AC924" s="2"/>
      <c r="AD924" s="2"/>
      <c r="AE924" s="2"/>
      <c r="AF924" s="2"/>
      <c r="AG924" s="2"/>
      <c r="AH924" s="2"/>
    </row>
    <row r="925" spans="27:34">
      <c r="AA925" s="2"/>
      <c r="AB925" s="2"/>
      <c r="AC925" s="2"/>
      <c r="AD925" s="2"/>
      <c r="AE925" s="2"/>
      <c r="AF925" s="2"/>
      <c r="AG925" s="2"/>
      <c r="AH925" s="2"/>
    </row>
    <row r="926" spans="27:34">
      <c r="AA926" s="2"/>
      <c r="AB926" s="2"/>
      <c r="AC926" s="2"/>
      <c r="AD926" s="2"/>
      <c r="AE926" s="2"/>
      <c r="AF926" s="2"/>
      <c r="AG926" s="2"/>
      <c r="AH926" s="2"/>
    </row>
    <row r="927" spans="27:34">
      <c r="AA927" s="2"/>
      <c r="AB927" s="2"/>
      <c r="AC927" s="2"/>
      <c r="AD927" s="2"/>
      <c r="AE927" s="2"/>
      <c r="AF927" s="2"/>
      <c r="AG927" s="2"/>
      <c r="AH927" s="2"/>
    </row>
    <row r="928" spans="27:34">
      <c r="AA928" s="2"/>
      <c r="AB928" s="2"/>
      <c r="AC928" s="2"/>
      <c r="AD928" s="2"/>
      <c r="AE928" s="2"/>
      <c r="AF928" s="2"/>
      <c r="AG928" s="2"/>
      <c r="AH928" s="2"/>
    </row>
    <row r="929" spans="27:34">
      <c r="AA929" s="2"/>
      <c r="AB929" s="2"/>
      <c r="AC929" s="2"/>
      <c r="AD929" s="2"/>
      <c r="AE929" s="2"/>
      <c r="AF929" s="2"/>
      <c r="AG929" s="2"/>
      <c r="AH929" s="2"/>
    </row>
    <row r="930" spans="27:34">
      <c r="AA930" s="2"/>
      <c r="AB930" s="2"/>
      <c r="AC930" s="2"/>
      <c r="AD930" s="2"/>
      <c r="AE930" s="2"/>
      <c r="AF930" s="2"/>
      <c r="AG930" s="2"/>
      <c r="AH930" s="2"/>
    </row>
    <row r="931" spans="27:34">
      <c r="AA931" s="2"/>
      <c r="AB931" s="2"/>
      <c r="AC931" s="2"/>
      <c r="AD931" s="2"/>
      <c r="AE931" s="2"/>
      <c r="AF931" s="2"/>
      <c r="AG931" s="2"/>
      <c r="AH931" s="2"/>
    </row>
    <row r="932" spans="27:34">
      <c r="AA932" s="2"/>
      <c r="AB932" s="2"/>
      <c r="AC932" s="2"/>
      <c r="AD932" s="2"/>
      <c r="AE932" s="2"/>
      <c r="AF932" s="2"/>
      <c r="AG932" s="2"/>
      <c r="AH932" s="2"/>
    </row>
    <row r="933" spans="27:34">
      <c r="AA933" s="2"/>
      <c r="AB933" s="2"/>
      <c r="AC933" s="2"/>
      <c r="AD933" s="2"/>
      <c r="AE933" s="2"/>
      <c r="AF933" s="2"/>
      <c r="AG933" s="2"/>
      <c r="AH933" s="2"/>
    </row>
    <row r="934" spans="27:34">
      <c r="AA934" s="2"/>
      <c r="AB934" s="2"/>
      <c r="AC934" s="2"/>
      <c r="AD934" s="2"/>
      <c r="AE934" s="2"/>
      <c r="AF934" s="2"/>
      <c r="AG934" s="2"/>
      <c r="AH934" s="2"/>
    </row>
    <row r="935" spans="27:34">
      <c r="AA935" s="2"/>
      <c r="AB935" s="2"/>
      <c r="AC935" s="2"/>
      <c r="AD935" s="2"/>
      <c r="AE935" s="2"/>
      <c r="AF935" s="2"/>
      <c r="AG935" s="2"/>
      <c r="AH935" s="2"/>
    </row>
    <row r="936" spans="27:34">
      <c r="AA936" s="2"/>
      <c r="AB936" s="2"/>
      <c r="AC936" s="2"/>
      <c r="AD936" s="2"/>
      <c r="AE936" s="2"/>
      <c r="AF936" s="2"/>
      <c r="AG936" s="2"/>
      <c r="AH936" s="2"/>
    </row>
    <row r="937" spans="27:34">
      <c r="AA937" s="2"/>
      <c r="AB937" s="2"/>
      <c r="AC937" s="2"/>
      <c r="AD937" s="2"/>
      <c r="AE937" s="2"/>
      <c r="AF937" s="2"/>
      <c r="AG937" s="2"/>
      <c r="AH937" s="2"/>
    </row>
    <row r="938" spans="27:34">
      <c r="AA938" s="2"/>
      <c r="AB938" s="2"/>
      <c r="AC938" s="2"/>
      <c r="AD938" s="2"/>
      <c r="AE938" s="2"/>
      <c r="AF938" s="2"/>
      <c r="AG938" s="2"/>
      <c r="AH938" s="2"/>
    </row>
    <row r="939" spans="27:34">
      <c r="AA939" s="2"/>
      <c r="AB939" s="2"/>
      <c r="AC939" s="2"/>
      <c r="AD939" s="2"/>
      <c r="AE939" s="2"/>
      <c r="AF939" s="2"/>
      <c r="AG939" s="2"/>
      <c r="AH939" s="2"/>
    </row>
    <row r="940" spans="27:34">
      <c r="AA940" s="2"/>
      <c r="AB940" s="2"/>
      <c r="AC940" s="2"/>
      <c r="AD940" s="2"/>
      <c r="AE940" s="2"/>
      <c r="AF940" s="2"/>
      <c r="AG940" s="2"/>
      <c r="AH940" s="2"/>
    </row>
    <row r="941" spans="27:34">
      <c r="AA941" s="2"/>
      <c r="AB941" s="2"/>
      <c r="AC941" s="2"/>
      <c r="AD941" s="2"/>
      <c r="AE941" s="2"/>
      <c r="AF941" s="2"/>
      <c r="AG941" s="2"/>
      <c r="AH941" s="2"/>
    </row>
    <row r="942" spans="27:34">
      <c r="AA942" s="2"/>
      <c r="AB942" s="2"/>
      <c r="AC942" s="2"/>
      <c r="AD942" s="2"/>
      <c r="AE942" s="2"/>
      <c r="AF942" s="2"/>
      <c r="AG942" s="2"/>
      <c r="AH942" s="2"/>
    </row>
    <row r="943" spans="27:34">
      <c r="AA943" s="2"/>
      <c r="AB943" s="2"/>
      <c r="AC943" s="2"/>
      <c r="AD943" s="2"/>
      <c r="AE943" s="2"/>
      <c r="AF943" s="2"/>
      <c r="AG943" s="2"/>
      <c r="AH943" s="2"/>
    </row>
    <row r="944" spans="27:34">
      <c r="AA944" s="2"/>
      <c r="AB944" s="2"/>
      <c r="AC944" s="2"/>
      <c r="AD944" s="2"/>
      <c r="AE944" s="2"/>
      <c r="AF944" s="2"/>
      <c r="AG944" s="2"/>
      <c r="AH944" s="2"/>
    </row>
    <row r="945" spans="27:34">
      <c r="AA945" s="2"/>
      <c r="AB945" s="2"/>
      <c r="AC945" s="2"/>
      <c r="AD945" s="2"/>
      <c r="AE945" s="2"/>
      <c r="AF945" s="2"/>
      <c r="AG945" s="2"/>
      <c r="AH945" s="2"/>
    </row>
    <row r="946" spans="27:34">
      <c r="AA946" s="2"/>
      <c r="AB946" s="2"/>
      <c r="AC946" s="2"/>
      <c r="AD946" s="2"/>
      <c r="AE946" s="2"/>
      <c r="AF946" s="2"/>
      <c r="AG946" s="2"/>
      <c r="AH946" s="2"/>
    </row>
    <row r="947" spans="27:34">
      <c r="AA947" s="2"/>
      <c r="AB947" s="2"/>
      <c r="AC947" s="2"/>
      <c r="AD947" s="2"/>
      <c r="AE947" s="2"/>
      <c r="AF947" s="2"/>
      <c r="AG947" s="2"/>
      <c r="AH947" s="2"/>
    </row>
    <row r="948" spans="27:34">
      <c r="AA948" s="2"/>
      <c r="AB948" s="2"/>
      <c r="AC948" s="2"/>
      <c r="AD948" s="2"/>
      <c r="AE948" s="2"/>
      <c r="AF948" s="2"/>
      <c r="AG948" s="2"/>
      <c r="AH948" s="2"/>
    </row>
    <row r="949" spans="27:34">
      <c r="AA949" s="2"/>
      <c r="AB949" s="2"/>
      <c r="AC949" s="2"/>
      <c r="AD949" s="2"/>
      <c r="AE949" s="2"/>
      <c r="AF949" s="2"/>
      <c r="AG949" s="2"/>
      <c r="AH949" s="2"/>
    </row>
    <row r="950" spans="27:34">
      <c r="AA950" s="2"/>
      <c r="AB950" s="2"/>
      <c r="AC950" s="2"/>
      <c r="AD950" s="2"/>
      <c r="AE950" s="2"/>
      <c r="AF950" s="2"/>
      <c r="AG950" s="2"/>
      <c r="AH950" s="2"/>
    </row>
    <row r="951" spans="27:34">
      <c r="AA951" s="2"/>
      <c r="AB951" s="2"/>
      <c r="AC951" s="2"/>
      <c r="AD951" s="2"/>
      <c r="AE951" s="2"/>
      <c r="AF951" s="2"/>
      <c r="AG951" s="2"/>
      <c r="AH951" s="2"/>
    </row>
    <row r="952" spans="27:34">
      <c r="AA952" s="2"/>
      <c r="AB952" s="2"/>
      <c r="AC952" s="2"/>
      <c r="AD952" s="2"/>
      <c r="AE952" s="2"/>
      <c r="AF952" s="2"/>
      <c r="AG952" s="2"/>
      <c r="AH952" s="2"/>
    </row>
    <row r="953" spans="27:34">
      <c r="AA953" s="2"/>
      <c r="AB953" s="2"/>
      <c r="AC953" s="2"/>
      <c r="AD953" s="2"/>
      <c r="AE953" s="2"/>
      <c r="AF953" s="2"/>
      <c r="AG953" s="2"/>
      <c r="AH953" s="2"/>
    </row>
    <row r="954" spans="27:34">
      <c r="AA954" s="2"/>
      <c r="AB954" s="2"/>
      <c r="AC954" s="2"/>
      <c r="AD954" s="2"/>
      <c r="AE954" s="2"/>
      <c r="AF954" s="2"/>
      <c r="AG954" s="2"/>
      <c r="AH954" s="2"/>
    </row>
    <row r="955" spans="27:34">
      <c r="AA955" s="2"/>
      <c r="AB955" s="2"/>
      <c r="AC955" s="2"/>
      <c r="AD955" s="2"/>
      <c r="AE955" s="2"/>
      <c r="AF955" s="2"/>
      <c r="AG955" s="2"/>
      <c r="AH955" s="2"/>
    </row>
    <row r="956" spans="27:34">
      <c r="AA956" s="2"/>
      <c r="AB956" s="2"/>
      <c r="AC956" s="2"/>
      <c r="AD956" s="2"/>
      <c r="AE956" s="2"/>
      <c r="AF956" s="2"/>
      <c r="AG956" s="2"/>
      <c r="AH956" s="2"/>
    </row>
    <row r="957" spans="27:34">
      <c r="AA957" s="2"/>
      <c r="AB957" s="2"/>
      <c r="AC957" s="2"/>
      <c r="AD957" s="2"/>
      <c r="AE957" s="2"/>
      <c r="AF957" s="2"/>
      <c r="AG957" s="2"/>
      <c r="AH957" s="2"/>
    </row>
    <row r="958" spans="27:34">
      <c r="AA958" s="2"/>
      <c r="AB958" s="2"/>
      <c r="AC958" s="2"/>
      <c r="AD958" s="2"/>
      <c r="AE958" s="2"/>
      <c r="AF958" s="2"/>
      <c r="AG958" s="2"/>
      <c r="AH958" s="2"/>
    </row>
    <row r="959" spans="27:34">
      <c r="AA959" s="2"/>
      <c r="AB959" s="2"/>
      <c r="AC959" s="2"/>
      <c r="AD959" s="2"/>
      <c r="AE959" s="2"/>
      <c r="AF959" s="2"/>
      <c r="AG959" s="2"/>
      <c r="AH959" s="2"/>
    </row>
    <row r="960" spans="27:34">
      <c r="AA960" s="2"/>
      <c r="AB960" s="2"/>
      <c r="AC960" s="2"/>
      <c r="AD960" s="2"/>
      <c r="AE960" s="2"/>
      <c r="AF960" s="2"/>
      <c r="AG960" s="2"/>
      <c r="AH960" s="2"/>
    </row>
    <row r="961" spans="27:34">
      <c r="AA961" s="2"/>
      <c r="AB961" s="2"/>
      <c r="AC961" s="2"/>
      <c r="AD961" s="2"/>
      <c r="AE961" s="2"/>
      <c r="AF961" s="2"/>
      <c r="AG961" s="2"/>
      <c r="AH961" s="2"/>
    </row>
    <row r="962" spans="27:34">
      <c r="AA962" s="2"/>
      <c r="AB962" s="2"/>
      <c r="AC962" s="2"/>
      <c r="AD962" s="2"/>
      <c r="AE962" s="2"/>
      <c r="AF962" s="2"/>
      <c r="AG962" s="2"/>
      <c r="AH962" s="2"/>
    </row>
    <row r="963" spans="27:34">
      <c r="AA963" s="2"/>
      <c r="AB963" s="2"/>
      <c r="AC963" s="2"/>
      <c r="AD963" s="2"/>
      <c r="AE963" s="2"/>
      <c r="AF963" s="2"/>
      <c r="AG963" s="2"/>
      <c r="AH963" s="2"/>
    </row>
    <row r="964" spans="27:34">
      <c r="AA964" s="2"/>
      <c r="AB964" s="2"/>
      <c r="AC964" s="2"/>
      <c r="AD964" s="2"/>
      <c r="AE964" s="2"/>
      <c r="AF964" s="2"/>
      <c r="AG964" s="2"/>
      <c r="AH964" s="2"/>
    </row>
    <row r="965" spans="27:34">
      <c r="AA965" s="2"/>
      <c r="AB965" s="2"/>
      <c r="AC965" s="2"/>
      <c r="AD965" s="2"/>
      <c r="AE965" s="2"/>
      <c r="AF965" s="2"/>
      <c r="AG965" s="2"/>
      <c r="AH965" s="2"/>
    </row>
    <row r="966" spans="27:34">
      <c r="AA966" s="2"/>
      <c r="AB966" s="2"/>
      <c r="AC966" s="2"/>
      <c r="AD966" s="2"/>
      <c r="AE966" s="2"/>
      <c r="AF966" s="2"/>
      <c r="AG966" s="2"/>
      <c r="AH966" s="2"/>
    </row>
    <row r="967" spans="27:34">
      <c r="AA967" s="2"/>
      <c r="AB967" s="2"/>
      <c r="AC967" s="2"/>
      <c r="AD967" s="2"/>
      <c r="AE967" s="2"/>
      <c r="AF967" s="2"/>
      <c r="AG967" s="2"/>
      <c r="AH967" s="2"/>
    </row>
    <row r="968" spans="27:34">
      <c r="AA968" s="2"/>
      <c r="AB968" s="2"/>
      <c r="AC968" s="2"/>
      <c r="AD968" s="2"/>
      <c r="AE968" s="2"/>
      <c r="AF968" s="2"/>
      <c r="AG968" s="2"/>
      <c r="AH968" s="2"/>
    </row>
    <row r="969" spans="27:34">
      <c r="AA969" s="2"/>
      <c r="AB969" s="2"/>
      <c r="AC969" s="2"/>
      <c r="AD969" s="2"/>
      <c r="AE969" s="2"/>
      <c r="AF969" s="2"/>
      <c r="AG969" s="2"/>
      <c r="AH969" s="2"/>
    </row>
    <row r="970" spans="27:34">
      <c r="AA970" s="2"/>
      <c r="AB970" s="2"/>
      <c r="AC970" s="2"/>
      <c r="AD970" s="2"/>
      <c r="AE970" s="2"/>
      <c r="AF970" s="2"/>
      <c r="AG970" s="2"/>
      <c r="AH970" s="2"/>
    </row>
    <row r="971" spans="27:34">
      <c r="AA971" s="2"/>
      <c r="AB971" s="2"/>
      <c r="AC971" s="2"/>
      <c r="AD971" s="2"/>
      <c r="AE971" s="2"/>
      <c r="AF971" s="2"/>
      <c r="AG971" s="2"/>
      <c r="AH971" s="2"/>
    </row>
    <row r="972" spans="27:34">
      <c r="AA972" s="2"/>
      <c r="AB972" s="2"/>
      <c r="AC972" s="2"/>
      <c r="AD972" s="2"/>
      <c r="AE972" s="2"/>
      <c r="AF972" s="2"/>
      <c r="AG972" s="2"/>
      <c r="AH972" s="2"/>
    </row>
    <row r="973" spans="27:34">
      <c r="AA973" s="2"/>
      <c r="AB973" s="2"/>
      <c r="AC973" s="2"/>
      <c r="AD973" s="2"/>
      <c r="AE973" s="2"/>
      <c r="AF973" s="2"/>
      <c r="AG973" s="2"/>
      <c r="AH973" s="2"/>
    </row>
    <row r="974" spans="27:34">
      <c r="AA974" s="2"/>
      <c r="AB974" s="2"/>
      <c r="AC974" s="2"/>
      <c r="AD974" s="2"/>
      <c r="AE974" s="2"/>
      <c r="AF974" s="2"/>
      <c r="AG974" s="2"/>
      <c r="AH974" s="2"/>
    </row>
    <row r="975" spans="27:34">
      <c r="AA975" s="2"/>
      <c r="AB975" s="2"/>
      <c r="AC975" s="2"/>
      <c r="AD975" s="2"/>
      <c r="AE975" s="2"/>
      <c r="AF975" s="2"/>
      <c r="AG975" s="2"/>
      <c r="AH975" s="2"/>
    </row>
    <row r="976" spans="27:34">
      <c r="AA976" s="2"/>
      <c r="AB976" s="2"/>
      <c r="AC976" s="2"/>
      <c r="AD976" s="2"/>
      <c r="AE976" s="2"/>
      <c r="AF976" s="2"/>
      <c r="AG976" s="2"/>
      <c r="AH976" s="2"/>
    </row>
    <row r="977" spans="27:34">
      <c r="AA977" s="2"/>
      <c r="AB977" s="2"/>
      <c r="AC977" s="2"/>
      <c r="AD977" s="2"/>
      <c r="AE977" s="2"/>
      <c r="AF977" s="2"/>
      <c r="AG977" s="2"/>
      <c r="AH977" s="2"/>
    </row>
    <row r="978" spans="27:34">
      <c r="AA978" s="2"/>
      <c r="AB978" s="2"/>
      <c r="AC978" s="2"/>
      <c r="AD978" s="2"/>
      <c r="AE978" s="2"/>
      <c r="AF978" s="2"/>
      <c r="AG978" s="2"/>
      <c r="AH978" s="2"/>
    </row>
    <row r="979" spans="27:34">
      <c r="AA979" s="2"/>
      <c r="AB979" s="2"/>
      <c r="AC979" s="2"/>
      <c r="AD979" s="2"/>
      <c r="AE979" s="2"/>
      <c r="AF979" s="2"/>
      <c r="AG979" s="2"/>
      <c r="AH979" s="2"/>
    </row>
    <row r="980" spans="27:34">
      <c r="AA980" s="2"/>
      <c r="AB980" s="2"/>
      <c r="AC980" s="2"/>
      <c r="AD980" s="2"/>
      <c r="AE980" s="2"/>
      <c r="AF980" s="2"/>
      <c r="AG980" s="2"/>
      <c r="AH980" s="2"/>
    </row>
    <row r="981" spans="27:34">
      <c r="AA981" s="2"/>
      <c r="AB981" s="2"/>
      <c r="AC981" s="2"/>
      <c r="AD981" s="2"/>
      <c r="AE981" s="2"/>
      <c r="AF981" s="2"/>
      <c r="AG981" s="2"/>
      <c r="AH981" s="2"/>
    </row>
    <row r="982" spans="27:34">
      <c r="AA982" s="2"/>
      <c r="AB982" s="2"/>
      <c r="AC982" s="2"/>
      <c r="AD982" s="2"/>
      <c r="AE982" s="2"/>
      <c r="AF982" s="2"/>
      <c r="AG982" s="2"/>
      <c r="AH982" s="2"/>
    </row>
    <row r="983" spans="27:34">
      <c r="AA983" s="2"/>
      <c r="AB983" s="2"/>
      <c r="AC983" s="2"/>
      <c r="AD983" s="2"/>
      <c r="AE983" s="2"/>
      <c r="AF983" s="2"/>
      <c r="AG983" s="2"/>
      <c r="AH983" s="2"/>
    </row>
    <row r="984" spans="27:34">
      <c r="AA984" s="2"/>
      <c r="AB984" s="2"/>
      <c r="AC984" s="2"/>
      <c r="AD984" s="2"/>
      <c r="AE984" s="2"/>
      <c r="AF984" s="2"/>
      <c r="AG984" s="2"/>
      <c r="AH984" s="2"/>
    </row>
    <row r="985" spans="27:34">
      <c r="AA985" s="2"/>
      <c r="AB985" s="2"/>
      <c r="AC985" s="2"/>
      <c r="AD985" s="2"/>
      <c r="AE985" s="2"/>
      <c r="AF985" s="2"/>
      <c r="AG985" s="2"/>
      <c r="AH985" s="2"/>
    </row>
    <row r="986" spans="27:34">
      <c r="AA986" s="2"/>
      <c r="AB986" s="2"/>
      <c r="AC986" s="2"/>
      <c r="AD986" s="2"/>
      <c r="AE986" s="2"/>
      <c r="AF986" s="2"/>
      <c r="AG986" s="2"/>
      <c r="AH986" s="2"/>
    </row>
    <row r="987" spans="27:34">
      <c r="AA987" s="2"/>
      <c r="AB987" s="2"/>
      <c r="AC987" s="2"/>
      <c r="AD987" s="2"/>
      <c r="AE987" s="2"/>
      <c r="AF987" s="2"/>
      <c r="AG987" s="2"/>
      <c r="AH987" s="2"/>
    </row>
    <row r="988" spans="27:34">
      <c r="AA988" s="2"/>
      <c r="AB988" s="2"/>
      <c r="AC988" s="2"/>
      <c r="AD988" s="2"/>
      <c r="AE988" s="2"/>
      <c r="AF988" s="2"/>
      <c r="AG988" s="2"/>
      <c r="AH988" s="2"/>
    </row>
    <row r="989" spans="27:34">
      <c r="AA989" s="2"/>
      <c r="AB989" s="2"/>
      <c r="AC989" s="2"/>
      <c r="AD989" s="2"/>
      <c r="AE989" s="2"/>
      <c r="AF989" s="2"/>
      <c r="AG989" s="2"/>
      <c r="AH989" s="2"/>
    </row>
    <row r="990" spans="27:34">
      <c r="AA990" s="2"/>
      <c r="AB990" s="2"/>
      <c r="AC990" s="2"/>
      <c r="AD990" s="2"/>
      <c r="AE990" s="2"/>
      <c r="AF990" s="2"/>
      <c r="AG990" s="2"/>
      <c r="AH990" s="2"/>
    </row>
    <row r="991" spans="27:34">
      <c r="AA991" s="2"/>
      <c r="AB991" s="2"/>
      <c r="AC991" s="2"/>
      <c r="AD991" s="2"/>
      <c r="AE991" s="2"/>
      <c r="AF991" s="2"/>
      <c r="AG991" s="2"/>
      <c r="AH991" s="2"/>
    </row>
    <row r="992" spans="27:34">
      <c r="AA992" s="2"/>
      <c r="AB992" s="2"/>
      <c r="AC992" s="2"/>
      <c r="AD992" s="2"/>
      <c r="AE992" s="2"/>
      <c r="AF992" s="2"/>
      <c r="AG992" s="2"/>
      <c r="AH992" s="2"/>
    </row>
    <row r="993" spans="27:34">
      <c r="AA993" s="2"/>
      <c r="AB993" s="2"/>
      <c r="AC993" s="2"/>
      <c r="AD993" s="2"/>
      <c r="AE993" s="2"/>
      <c r="AF993" s="2"/>
      <c r="AG993" s="2"/>
      <c r="AH993" s="2"/>
    </row>
    <row r="994" spans="27:34">
      <c r="AA994" s="2"/>
      <c r="AB994" s="2"/>
      <c r="AC994" s="2"/>
      <c r="AD994" s="2"/>
      <c r="AE994" s="2"/>
      <c r="AF994" s="2"/>
      <c r="AG994" s="2"/>
      <c r="AH994" s="2"/>
    </row>
    <row r="995" spans="27:34">
      <c r="AA995" s="2"/>
      <c r="AB995" s="2"/>
      <c r="AC995" s="2"/>
      <c r="AD995" s="2"/>
      <c r="AE995" s="2"/>
      <c r="AF995" s="2"/>
      <c r="AG995" s="2"/>
      <c r="AH995" s="2"/>
    </row>
    <row r="996" spans="27:34">
      <c r="AA996" s="2"/>
      <c r="AB996" s="2"/>
      <c r="AC996" s="2"/>
      <c r="AD996" s="2"/>
      <c r="AE996" s="2"/>
      <c r="AF996" s="2"/>
      <c r="AG996" s="2"/>
      <c r="AH996" s="2"/>
    </row>
    <row r="997" spans="27:34">
      <c r="AA997" s="2"/>
      <c r="AB997" s="2"/>
      <c r="AC997" s="2"/>
      <c r="AD997" s="2"/>
      <c r="AE997" s="2"/>
      <c r="AF997" s="2"/>
      <c r="AG997" s="2"/>
      <c r="AH997" s="2"/>
    </row>
    <row r="998" spans="27:34">
      <c r="AA998" s="2"/>
      <c r="AB998" s="2"/>
      <c r="AC998" s="2"/>
      <c r="AD998" s="2"/>
      <c r="AE998" s="2"/>
      <c r="AF998" s="2"/>
      <c r="AG998" s="2"/>
      <c r="AH998" s="2"/>
    </row>
    <row r="999" spans="27:34">
      <c r="AA999" s="2"/>
      <c r="AB999" s="2"/>
      <c r="AC999" s="2"/>
      <c r="AD999" s="2"/>
      <c r="AE999" s="2"/>
      <c r="AF999" s="2"/>
      <c r="AG999" s="2"/>
      <c r="AH999" s="2"/>
    </row>
    <row r="1000" spans="27:34">
      <c r="AA1000" s="2"/>
      <c r="AB1000" s="2"/>
      <c r="AC1000" s="2"/>
      <c r="AD1000" s="2"/>
      <c r="AE1000" s="2"/>
      <c r="AF1000" s="2"/>
      <c r="AG1000" s="2"/>
      <c r="AH1000" s="2"/>
    </row>
    <row r="1001" spans="27:34">
      <c r="AA1001" s="2"/>
      <c r="AB1001" s="2"/>
      <c r="AC1001" s="2"/>
      <c r="AD1001" s="2"/>
      <c r="AE1001" s="2"/>
      <c r="AF1001" s="2"/>
      <c r="AG1001" s="2"/>
      <c r="AH1001" s="2"/>
    </row>
    <row r="1002" spans="27:34">
      <c r="AA1002" s="2"/>
      <c r="AB1002" s="2"/>
      <c r="AC1002" s="2"/>
      <c r="AD1002" s="2"/>
      <c r="AE1002" s="2"/>
      <c r="AF1002" s="2"/>
      <c r="AG1002" s="2"/>
      <c r="AH1002" s="2"/>
    </row>
    <row r="1003" spans="27:34">
      <c r="AA1003" s="2"/>
      <c r="AB1003" s="2"/>
      <c r="AC1003" s="2"/>
      <c r="AD1003" s="2"/>
      <c r="AE1003" s="2"/>
      <c r="AF1003" s="2"/>
      <c r="AG1003" s="2"/>
      <c r="AH1003" s="2"/>
    </row>
    <row r="1004" spans="27:34">
      <c r="AA1004" s="2"/>
      <c r="AB1004" s="2"/>
      <c r="AC1004" s="2"/>
      <c r="AD1004" s="2"/>
      <c r="AE1004" s="2"/>
      <c r="AF1004" s="2"/>
      <c r="AG1004" s="2"/>
      <c r="AH1004" s="2"/>
    </row>
    <row r="1005" spans="27:34">
      <c r="AA1005" s="2"/>
      <c r="AB1005" s="2"/>
      <c r="AC1005" s="2"/>
      <c r="AD1005" s="2"/>
      <c r="AE1005" s="2"/>
      <c r="AF1005" s="2"/>
      <c r="AG1005" s="2"/>
      <c r="AH1005" s="2"/>
    </row>
    <row r="1006" spans="27:34">
      <c r="AA1006" s="2"/>
      <c r="AB1006" s="2"/>
      <c r="AC1006" s="2"/>
      <c r="AD1006" s="2"/>
      <c r="AE1006" s="2"/>
      <c r="AF1006" s="2"/>
      <c r="AG1006" s="2"/>
      <c r="AH1006" s="2"/>
    </row>
    <row r="1007" spans="27:34">
      <c r="AA1007" s="2"/>
      <c r="AB1007" s="2"/>
      <c r="AC1007" s="2"/>
      <c r="AD1007" s="2"/>
      <c r="AE1007" s="2"/>
      <c r="AF1007" s="2"/>
      <c r="AG1007" s="2"/>
      <c r="AH1007" s="2"/>
    </row>
    <row r="1008" spans="27:34">
      <c r="AA1008" s="2"/>
      <c r="AB1008" s="2"/>
      <c r="AC1008" s="2"/>
      <c r="AD1008" s="2"/>
      <c r="AE1008" s="2"/>
      <c r="AF1008" s="2"/>
      <c r="AG1008" s="2"/>
      <c r="AH1008" s="2"/>
    </row>
    <row r="1009" spans="27:34">
      <c r="AA1009" s="2"/>
      <c r="AB1009" s="2"/>
      <c r="AC1009" s="2"/>
      <c r="AD1009" s="2"/>
      <c r="AE1009" s="2"/>
      <c r="AF1009" s="2"/>
      <c r="AG1009" s="2"/>
      <c r="AH1009" s="2"/>
    </row>
    <row r="1010" spans="27:34">
      <c r="AA1010" s="2"/>
      <c r="AB1010" s="2"/>
      <c r="AC1010" s="2"/>
      <c r="AD1010" s="2"/>
      <c r="AE1010" s="2"/>
      <c r="AF1010" s="2"/>
      <c r="AG1010" s="2"/>
      <c r="AH1010" s="2"/>
    </row>
    <row r="1011" spans="27:34">
      <c r="AA1011" s="2"/>
      <c r="AB1011" s="2"/>
      <c r="AC1011" s="2"/>
      <c r="AD1011" s="2"/>
      <c r="AE1011" s="2"/>
      <c r="AF1011" s="2"/>
      <c r="AG1011" s="2"/>
      <c r="AH1011" s="2"/>
    </row>
    <row r="1012" spans="27:34">
      <c r="AA1012" s="2"/>
      <c r="AB1012" s="2"/>
      <c r="AC1012" s="2"/>
      <c r="AD1012" s="2"/>
      <c r="AE1012" s="2"/>
      <c r="AF1012" s="2"/>
      <c r="AG1012" s="2"/>
      <c r="AH1012" s="2"/>
    </row>
    <row r="1013" spans="27:34">
      <c r="AA1013" s="2"/>
      <c r="AB1013" s="2"/>
      <c r="AC1013" s="2"/>
      <c r="AD1013" s="2"/>
      <c r="AE1013" s="2"/>
      <c r="AF1013" s="2"/>
      <c r="AG1013" s="2"/>
      <c r="AH1013" s="2"/>
    </row>
    <row r="1014" spans="27:34">
      <c r="AA1014" s="2"/>
      <c r="AB1014" s="2"/>
      <c r="AC1014" s="2"/>
      <c r="AD1014" s="2"/>
      <c r="AE1014" s="2"/>
      <c r="AF1014" s="2"/>
      <c r="AG1014" s="2"/>
      <c r="AH1014" s="2"/>
    </row>
    <row r="1015" spans="27:34">
      <c r="AA1015" s="2"/>
      <c r="AB1015" s="2"/>
      <c r="AC1015" s="2"/>
      <c r="AD1015" s="2"/>
      <c r="AE1015" s="2"/>
      <c r="AF1015" s="2"/>
      <c r="AG1015" s="2"/>
      <c r="AH1015" s="2"/>
    </row>
    <row r="1016" spans="27:34">
      <c r="AA1016" s="2"/>
      <c r="AB1016" s="2"/>
      <c r="AC1016" s="2"/>
      <c r="AD1016" s="2"/>
      <c r="AE1016" s="2"/>
      <c r="AF1016" s="2"/>
      <c r="AG1016" s="2"/>
      <c r="AH1016" s="2"/>
    </row>
    <row r="1017" spans="27:34">
      <c r="AA1017" s="2"/>
      <c r="AB1017" s="2"/>
      <c r="AC1017" s="2"/>
      <c r="AD1017" s="2"/>
      <c r="AE1017" s="2"/>
      <c r="AF1017" s="2"/>
      <c r="AG1017" s="2"/>
      <c r="AH1017" s="2"/>
    </row>
    <row r="1018" spans="27:34">
      <c r="AA1018" s="2"/>
      <c r="AB1018" s="2"/>
      <c r="AC1018" s="2"/>
      <c r="AD1018" s="2"/>
      <c r="AE1018" s="2"/>
      <c r="AF1018" s="2"/>
      <c r="AG1018" s="2"/>
      <c r="AH1018" s="2"/>
    </row>
    <row r="1019" spans="27:34">
      <c r="AA1019" s="2"/>
      <c r="AB1019" s="2"/>
      <c r="AC1019" s="2"/>
      <c r="AD1019" s="2"/>
      <c r="AE1019" s="2"/>
      <c r="AF1019" s="2"/>
      <c r="AG1019" s="2"/>
      <c r="AH1019" s="2"/>
    </row>
    <row r="1020" spans="27:34">
      <c r="AA1020" s="2"/>
      <c r="AB1020" s="2"/>
      <c r="AC1020" s="2"/>
      <c r="AD1020" s="2"/>
      <c r="AE1020" s="2"/>
      <c r="AF1020" s="2"/>
      <c r="AG1020" s="2"/>
      <c r="AH1020" s="2"/>
    </row>
    <row r="1021" spans="27:34">
      <c r="AA1021" s="2"/>
      <c r="AB1021" s="2"/>
      <c r="AC1021" s="2"/>
      <c r="AD1021" s="2"/>
      <c r="AE1021" s="2"/>
      <c r="AF1021" s="2"/>
      <c r="AG1021" s="2"/>
      <c r="AH1021" s="2"/>
    </row>
    <row r="1022" spans="27:34">
      <c r="AA1022" s="2"/>
      <c r="AB1022" s="2"/>
      <c r="AC1022" s="2"/>
      <c r="AD1022" s="2"/>
      <c r="AE1022" s="2"/>
      <c r="AF1022" s="2"/>
      <c r="AG1022" s="2"/>
      <c r="AH1022" s="2"/>
    </row>
    <row r="1023" spans="27:34">
      <c r="AA1023" s="2"/>
      <c r="AB1023" s="2"/>
      <c r="AC1023" s="2"/>
      <c r="AD1023" s="2"/>
      <c r="AE1023" s="2"/>
      <c r="AF1023" s="2"/>
      <c r="AG1023" s="2"/>
      <c r="AH1023" s="2"/>
    </row>
    <row r="1024" spans="27:34">
      <c r="AA1024" s="2"/>
      <c r="AB1024" s="2"/>
      <c r="AC1024" s="2"/>
      <c r="AD1024" s="2"/>
      <c r="AE1024" s="2"/>
      <c r="AF1024" s="2"/>
      <c r="AG1024" s="2"/>
      <c r="AH1024" s="2"/>
    </row>
    <row r="1025" spans="27:34">
      <c r="AA1025" s="2"/>
      <c r="AB1025" s="2"/>
      <c r="AC1025" s="2"/>
      <c r="AD1025" s="2"/>
      <c r="AE1025" s="2"/>
      <c r="AF1025" s="2"/>
      <c r="AG1025" s="2"/>
      <c r="AH1025" s="2"/>
    </row>
    <row r="1026" spans="27:34">
      <c r="AA1026" s="2"/>
      <c r="AB1026" s="2"/>
      <c r="AC1026" s="2"/>
      <c r="AD1026" s="2"/>
      <c r="AE1026" s="2"/>
      <c r="AF1026" s="2"/>
      <c r="AG1026" s="2"/>
      <c r="AH1026" s="2"/>
    </row>
    <row r="1027" spans="27:34">
      <c r="AA1027" s="2"/>
      <c r="AB1027" s="2"/>
      <c r="AC1027" s="2"/>
      <c r="AD1027" s="2"/>
      <c r="AE1027" s="2"/>
      <c r="AF1027" s="2"/>
      <c r="AG1027" s="2"/>
      <c r="AH1027" s="2"/>
    </row>
    <row r="1028" spans="27:34">
      <c r="AA1028" s="2"/>
      <c r="AB1028" s="2"/>
      <c r="AC1028" s="2"/>
      <c r="AD1028" s="2"/>
      <c r="AE1028" s="2"/>
      <c r="AF1028" s="2"/>
      <c r="AG1028" s="2"/>
      <c r="AH1028" s="2"/>
    </row>
    <row r="1029" spans="27:34">
      <c r="AA1029" s="2"/>
      <c r="AB1029" s="2"/>
      <c r="AC1029" s="2"/>
      <c r="AD1029" s="2"/>
      <c r="AE1029" s="2"/>
      <c r="AF1029" s="2"/>
      <c r="AG1029" s="2"/>
      <c r="AH1029" s="2"/>
    </row>
    <row r="1030" spans="27:34">
      <c r="AA1030" s="2"/>
      <c r="AB1030" s="2"/>
      <c r="AC1030" s="2"/>
      <c r="AD1030" s="2"/>
      <c r="AE1030" s="2"/>
      <c r="AF1030" s="2"/>
      <c r="AG1030" s="2"/>
      <c r="AH1030" s="2"/>
    </row>
    <row r="1031" spans="27:34">
      <c r="AA1031" s="2"/>
      <c r="AB1031" s="2"/>
      <c r="AC1031" s="2"/>
      <c r="AD1031" s="2"/>
      <c r="AE1031" s="2"/>
      <c r="AF1031" s="2"/>
      <c r="AG1031" s="2"/>
      <c r="AH1031" s="2"/>
    </row>
    <row r="1032" spans="27:34">
      <c r="AA1032" s="2"/>
      <c r="AB1032" s="2"/>
      <c r="AC1032" s="2"/>
      <c r="AD1032" s="2"/>
      <c r="AE1032" s="2"/>
      <c r="AF1032" s="2"/>
      <c r="AG1032" s="2"/>
      <c r="AH1032" s="2"/>
    </row>
    <row r="1033" spans="27:34">
      <c r="AA1033" s="2"/>
      <c r="AB1033" s="2"/>
      <c r="AC1033" s="2"/>
      <c r="AD1033" s="2"/>
      <c r="AE1033" s="2"/>
      <c r="AF1033" s="2"/>
      <c r="AG1033" s="2"/>
      <c r="AH1033" s="2"/>
    </row>
    <row r="1034" spans="27:34">
      <c r="AA1034" s="2"/>
      <c r="AB1034" s="2"/>
      <c r="AC1034" s="2"/>
      <c r="AD1034" s="2"/>
      <c r="AE1034" s="2"/>
      <c r="AF1034" s="2"/>
      <c r="AG1034" s="2"/>
      <c r="AH1034" s="2"/>
    </row>
    <row r="1035" spans="27:34">
      <c r="AA1035" s="2"/>
      <c r="AB1035" s="2"/>
      <c r="AC1035" s="2"/>
      <c r="AD1035" s="2"/>
      <c r="AE1035" s="2"/>
      <c r="AF1035" s="2"/>
      <c r="AG1035" s="2"/>
      <c r="AH1035" s="2"/>
    </row>
    <row r="1036" spans="27:34">
      <c r="AA1036" s="2"/>
      <c r="AB1036" s="2"/>
      <c r="AC1036" s="2"/>
      <c r="AD1036" s="2"/>
      <c r="AE1036" s="2"/>
      <c r="AF1036" s="2"/>
      <c r="AG1036" s="2"/>
      <c r="AH1036" s="2"/>
    </row>
    <row r="1037" spans="27:34">
      <c r="AA1037" s="2"/>
      <c r="AB1037" s="2"/>
      <c r="AC1037" s="2"/>
      <c r="AD1037" s="2"/>
      <c r="AE1037" s="2"/>
      <c r="AF1037" s="2"/>
      <c r="AG1037" s="2"/>
      <c r="AH1037" s="2"/>
    </row>
    <row r="1038" spans="27:34">
      <c r="AA1038" s="2"/>
      <c r="AB1038" s="2"/>
      <c r="AC1038" s="2"/>
      <c r="AD1038" s="2"/>
      <c r="AE1038" s="2"/>
      <c r="AF1038" s="2"/>
      <c r="AG1038" s="2"/>
      <c r="AH1038" s="2"/>
    </row>
    <row r="1039" spans="27:34">
      <c r="AA1039" s="2"/>
      <c r="AB1039" s="2"/>
      <c r="AC1039" s="2"/>
      <c r="AD1039" s="2"/>
      <c r="AE1039" s="2"/>
      <c r="AF1039" s="2"/>
      <c r="AG1039" s="2"/>
      <c r="AH1039" s="2"/>
    </row>
    <row r="1040" spans="27:34">
      <c r="AA1040" s="2"/>
      <c r="AB1040" s="2"/>
      <c r="AC1040" s="2"/>
      <c r="AD1040" s="2"/>
      <c r="AE1040" s="2"/>
      <c r="AF1040" s="2"/>
      <c r="AG1040" s="2"/>
      <c r="AH1040" s="2"/>
    </row>
    <row r="1041" spans="27:34">
      <c r="AA1041" s="2"/>
      <c r="AB1041" s="2"/>
      <c r="AC1041" s="2"/>
      <c r="AD1041" s="2"/>
      <c r="AE1041" s="2"/>
      <c r="AF1041" s="2"/>
      <c r="AG1041" s="2"/>
      <c r="AH1041" s="2"/>
    </row>
    <row r="1042" spans="27:34">
      <c r="AA1042" s="2"/>
      <c r="AB1042" s="2"/>
      <c r="AC1042" s="2"/>
      <c r="AD1042" s="2"/>
      <c r="AE1042" s="2"/>
      <c r="AF1042" s="2"/>
      <c r="AG1042" s="2"/>
      <c r="AH1042" s="2"/>
    </row>
    <row r="1043" spans="27:34">
      <c r="AA1043" s="2"/>
      <c r="AB1043" s="2"/>
      <c r="AC1043" s="2"/>
      <c r="AD1043" s="2"/>
      <c r="AE1043" s="2"/>
      <c r="AF1043" s="2"/>
      <c r="AG1043" s="2"/>
      <c r="AH1043" s="2"/>
    </row>
    <row r="1044" spans="27:34">
      <c r="AA1044" s="2"/>
      <c r="AB1044" s="2"/>
      <c r="AC1044" s="2"/>
      <c r="AD1044" s="2"/>
      <c r="AE1044" s="2"/>
      <c r="AF1044" s="2"/>
      <c r="AG1044" s="2"/>
      <c r="AH1044" s="2"/>
    </row>
    <row r="1045" spans="27:34">
      <c r="AA1045" s="2"/>
      <c r="AB1045" s="2"/>
      <c r="AC1045" s="2"/>
      <c r="AD1045" s="2"/>
      <c r="AE1045" s="2"/>
      <c r="AF1045" s="2"/>
      <c r="AG1045" s="2"/>
      <c r="AH1045" s="2"/>
    </row>
    <row r="1046" spans="27:34">
      <c r="AA1046" s="2"/>
      <c r="AB1046" s="2"/>
      <c r="AC1046" s="2"/>
      <c r="AD1046" s="2"/>
      <c r="AE1046" s="2"/>
      <c r="AF1046" s="2"/>
      <c r="AG1046" s="2"/>
      <c r="AH1046" s="2"/>
    </row>
    <row r="1047" spans="27:34">
      <c r="AA1047" s="2"/>
      <c r="AB1047" s="2"/>
      <c r="AC1047" s="2"/>
      <c r="AD1047" s="2"/>
      <c r="AE1047" s="2"/>
      <c r="AF1047" s="2"/>
      <c r="AG1047" s="2"/>
      <c r="AH1047" s="2"/>
    </row>
    <row r="1048" spans="27:34">
      <c r="AA1048" s="2"/>
      <c r="AB1048" s="2"/>
      <c r="AC1048" s="2"/>
      <c r="AD1048" s="2"/>
      <c r="AE1048" s="2"/>
      <c r="AF1048" s="2"/>
      <c r="AG1048" s="2"/>
      <c r="AH1048" s="2"/>
    </row>
    <row r="1049" spans="27:34">
      <c r="AA1049" s="2"/>
      <c r="AB1049" s="2"/>
      <c r="AC1049" s="2"/>
      <c r="AD1049" s="2"/>
      <c r="AE1049" s="2"/>
      <c r="AF1049" s="2"/>
      <c r="AG1049" s="2"/>
      <c r="AH1049" s="2"/>
    </row>
    <row r="1050" spans="27:34">
      <c r="AA1050" s="2"/>
      <c r="AB1050" s="2"/>
      <c r="AC1050" s="2"/>
      <c r="AD1050" s="2"/>
      <c r="AE1050" s="2"/>
      <c r="AF1050" s="2"/>
      <c r="AG1050" s="2"/>
      <c r="AH1050" s="2"/>
    </row>
    <row r="1051" spans="27:34">
      <c r="AA1051" s="2"/>
      <c r="AB1051" s="2"/>
      <c r="AC1051" s="2"/>
      <c r="AD1051" s="2"/>
      <c r="AE1051" s="2"/>
      <c r="AF1051" s="2"/>
      <c r="AG1051" s="2"/>
      <c r="AH1051" s="2"/>
    </row>
    <row r="1052" spans="27:34">
      <c r="AA1052" s="2"/>
      <c r="AB1052" s="2"/>
      <c r="AC1052" s="2"/>
      <c r="AD1052" s="2"/>
      <c r="AE1052" s="2"/>
      <c r="AF1052" s="2"/>
      <c r="AG1052" s="2"/>
      <c r="AH1052" s="2"/>
    </row>
    <row r="1053" spans="27:34">
      <c r="AA1053" s="2"/>
      <c r="AB1053" s="2"/>
      <c r="AC1053" s="2"/>
      <c r="AD1053" s="2"/>
      <c r="AE1053" s="2"/>
      <c r="AF1053" s="2"/>
      <c r="AG1053" s="2"/>
      <c r="AH1053" s="2"/>
    </row>
    <row r="1054" spans="27:34">
      <c r="AA1054" s="2"/>
      <c r="AB1054" s="2"/>
      <c r="AC1054" s="2"/>
      <c r="AD1054" s="2"/>
      <c r="AE1054" s="2"/>
      <c r="AF1054" s="2"/>
      <c r="AG1054" s="2"/>
      <c r="AH1054" s="2"/>
    </row>
    <row r="1055" spans="27:34">
      <c r="AA1055" s="2"/>
      <c r="AB1055" s="2"/>
      <c r="AC1055" s="2"/>
      <c r="AD1055" s="2"/>
      <c r="AE1055" s="2"/>
      <c r="AF1055" s="2"/>
      <c r="AG1055" s="2"/>
      <c r="AH1055" s="2"/>
    </row>
    <row r="1056" spans="27:34">
      <c r="AA1056" s="2"/>
      <c r="AB1056" s="2"/>
      <c r="AC1056" s="2"/>
      <c r="AD1056" s="2"/>
      <c r="AE1056" s="2"/>
      <c r="AF1056" s="2"/>
      <c r="AG1056" s="2"/>
      <c r="AH1056" s="2"/>
    </row>
    <row r="1057" spans="27:34">
      <c r="AA1057" s="2"/>
      <c r="AB1057" s="2"/>
      <c r="AC1057" s="2"/>
      <c r="AD1057" s="2"/>
      <c r="AE1057" s="2"/>
      <c r="AF1057" s="2"/>
      <c r="AG1057" s="2"/>
      <c r="AH1057" s="2"/>
    </row>
    <row r="1058" spans="27:34">
      <c r="AA1058" s="2"/>
      <c r="AB1058" s="2"/>
      <c r="AC1058" s="2"/>
      <c r="AD1058" s="2"/>
      <c r="AE1058" s="2"/>
      <c r="AF1058" s="2"/>
      <c r="AG1058" s="2"/>
      <c r="AH1058" s="2"/>
    </row>
    <row r="1059" spans="27:34">
      <c r="AA1059" s="2"/>
      <c r="AB1059" s="2"/>
      <c r="AC1059" s="2"/>
      <c r="AD1059" s="2"/>
      <c r="AE1059" s="2"/>
      <c r="AF1059" s="2"/>
      <c r="AG1059" s="2"/>
      <c r="AH1059" s="2"/>
    </row>
    <row r="1060" spans="27:34">
      <c r="AA1060" s="2"/>
      <c r="AB1060" s="2"/>
      <c r="AC1060" s="2"/>
      <c r="AD1060" s="2"/>
      <c r="AE1060" s="2"/>
      <c r="AF1060" s="2"/>
      <c r="AG1060" s="2"/>
      <c r="AH1060" s="2"/>
    </row>
    <row r="1061" spans="27:34">
      <c r="AA1061" s="2"/>
      <c r="AB1061" s="2"/>
      <c r="AC1061" s="2"/>
      <c r="AD1061" s="2"/>
      <c r="AE1061" s="2"/>
      <c r="AF1061" s="2"/>
      <c r="AG1061" s="2"/>
      <c r="AH1061" s="2"/>
    </row>
    <row r="1062" spans="27:34">
      <c r="AA1062" s="2"/>
      <c r="AB1062" s="2"/>
      <c r="AC1062" s="2"/>
      <c r="AD1062" s="2"/>
      <c r="AE1062" s="2"/>
      <c r="AF1062" s="2"/>
      <c r="AG1062" s="2"/>
      <c r="AH1062" s="2"/>
    </row>
    <row r="1063" spans="27:34">
      <c r="AA1063" s="2"/>
      <c r="AB1063" s="2"/>
      <c r="AC1063" s="2"/>
      <c r="AD1063" s="2"/>
      <c r="AE1063" s="2"/>
      <c r="AF1063" s="2"/>
      <c r="AG1063" s="2"/>
      <c r="AH1063" s="2"/>
    </row>
    <row r="1064" spans="27:34">
      <c r="AA1064" s="2"/>
      <c r="AB1064" s="2"/>
      <c r="AC1064" s="2"/>
      <c r="AD1064" s="2"/>
      <c r="AE1064" s="2"/>
      <c r="AF1064" s="2"/>
      <c r="AG1064" s="2"/>
      <c r="AH1064" s="2"/>
    </row>
    <row r="1065" spans="27:34">
      <c r="AA1065" s="2"/>
      <c r="AB1065" s="2"/>
      <c r="AC1065" s="2"/>
      <c r="AD1065" s="2"/>
      <c r="AE1065" s="2"/>
      <c r="AF1065" s="2"/>
      <c r="AG1065" s="2"/>
      <c r="AH1065" s="2"/>
    </row>
    <row r="1066" spans="27:34">
      <c r="AA1066" s="2"/>
      <c r="AB1066" s="2"/>
      <c r="AC1066" s="2"/>
      <c r="AD1066" s="2"/>
      <c r="AE1066" s="2"/>
      <c r="AF1066" s="2"/>
      <c r="AG1066" s="2"/>
      <c r="AH1066" s="2"/>
    </row>
    <row r="1067" spans="27:34">
      <c r="AA1067" s="2"/>
      <c r="AB1067" s="2"/>
      <c r="AC1067" s="2"/>
      <c r="AD1067" s="2"/>
      <c r="AE1067" s="2"/>
      <c r="AF1067" s="2"/>
      <c r="AG1067" s="2"/>
      <c r="AH1067" s="2"/>
    </row>
    <row r="1068" spans="27:34">
      <c r="AA1068" s="2"/>
      <c r="AB1068" s="2"/>
      <c r="AC1068" s="2"/>
      <c r="AD1068" s="2"/>
      <c r="AE1068" s="2"/>
      <c r="AF1068" s="2"/>
      <c r="AG1068" s="2"/>
      <c r="AH1068" s="2"/>
    </row>
    <row r="1069" spans="27:34">
      <c r="AA1069" s="2"/>
      <c r="AB1069" s="2"/>
      <c r="AC1069" s="2"/>
      <c r="AD1069" s="2"/>
      <c r="AE1069" s="2"/>
      <c r="AF1069" s="2"/>
      <c r="AG1069" s="2"/>
      <c r="AH1069" s="2"/>
    </row>
    <row r="1070" spans="27:34">
      <c r="AA1070" s="2"/>
      <c r="AB1070" s="2"/>
      <c r="AC1070" s="2"/>
      <c r="AD1070" s="2"/>
      <c r="AE1070" s="2"/>
      <c r="AF1070" s="2"/>
      <c r="AG1070" s="2"/>
      <c r="AH1070" s="2"/>
    </row>
    <row r="1071" spans="27:34">
      <c r="AA1071" s="2"/>
      <c r="AB1071" s="2"/>
      <c r="AC1071" s="2"/>
      <c r="AD1071" s="2"/>
      <c r="AE1071" s="2"/>
      <c r="AF1071" s="2"/>
      <c r="AG1071" s="2"/>
      <c r="AH1071" s="2"/>
    </row>
    <row r="1072" spans="27:34">
      <c r="AA1072" s="2"/>
      <c r="AB1072" s="2"/>
      <c r="AC1072" s="2"/>
      <c r="AD1072" s="2"/>
      <c r="AE1072" s="2"/>
      <c r="AF1072" s="2"/>
      <c r="AG1072" s="2"/>
      <c r="AH1072" s="2"/>
    </row>
    <row r="1073" spans="27:34">
      <c r="AA1073" s="2"/>
      <c r="AB1073" s="2"/>
      <c r="AC1073" s="2"/>
      <c r="AD1073" s="2"/>
      <c r="AE1073" s="2"/>
      <c r="AF1073" s="2"/>
      <c r="AG1073" s="2"/>
      <c r="AH1073" s="2"/>
    </row>
    <row r="1074" spans="27:34">
      <c r="AA1074" s="2"/>
      <c r="AB1074" s="2"/>
      <c r="AC1074" s="2"/>
      <c r="AD1074" s="2"/>
      <c r="AE1074" s="2"/>
      <c r="AF1074" s="2"/>
      <c r="AG1074" s="2"/>
      <c r="AH1074" s="2"/>
    </row>
    <row r="1075" spans="27:34">
      <c r="AA1075" s="2"/>
      <c r="AB1075" s="2"/>
      <c r="AC1075" s="2"/>
      <c r="AD1075" s="2"/>
      <c r="AE1075" s="2"/>
      <c r="AF1075" s="2"/>
      <c r="AG1075" s="2"/>
      <c r="AH1075" s="2"/>
    </row>
    <row r="1076" spans="27:34">
      <c r="AA1076" s="2"/>
      <c r="AB1076" s="2"/>
      <c r="AC1076" s="2"/>
      <c r="AD1076" s="2"/>
      <c r="AE1076" s="2"/>
      <c r="AF1076" s="2"/>
      <c r="AG1076" s="2"/>
      <c r="AH1076" s="2"/>
    </row>
    <row r="1077" spans="27:34">
      <c r="AA1077" s="2"/>
      <c r="AB1077" s="2"/>
      <c r="AC1077" s="2"/>
      <c r="AD1077" s="2"/>
      <c r="AE1077" s="2"/>
      <c r="AF1077" s="2"/>
      <c r="AG1077" s="2"/>
      <c r="AH1077" s="2"/>
    </row>
    <row r="1078" spans="27:34">
      <c r="AA1078" s="2"/>
      <c r="AB1078" s="2"/>
      <c r="AC1078" s="2"/>
      <c r="AD1078" s="2"/>
      <c r="AE1078" s="2"/>
      <c r="AF1078" s="2"/>
      <c r="AG1078" s="2"/>
      <c r="AH1078" s="2"/>
    </row>
    <row r="1079" spans="27:34">
      <c r="AA1079" s="2"/>
      <c r="AB1079" s="2"/>
      <c r="AC1079" s="2"/>
      <c r="AD1079" s="2"/>
      <c r="AE1079" s="2"/>
      <c r="AF1079" s="2"/>
      <c r="AG1079" s="2"/>
      <c r="AH1079" s="2"/>
    </row>
    <row r="1080" spans="27:34">
      <c r="AA1080" s="2"/>
      <c r="AB1080" s="2"/>
      <c r="AC1080" s="2"/>
      <c r="AD1080" s="2"/>
      <c r="AE1080" s="2"/>
      <c r="AF1080" s="2"/>
      <c r="AG1080" s="2"/>
      <c r="AH1080" s="2"/>
    </row>
    <row r="1081" spans="27:34">
      <c r="AA1081" s="2"/>
      <c r="AB1081" s="2"/>
      <c r="AC1081" s="2"/>
      <c r="AD1081" s="2"/>
      <c r="AE1081" s="2"/>
      <c r="AF1081" s="2"/>
      <c r="AG1081" s="2"/>
      <c r="AH1081" s="2"/>
    </row>
    <row r="1082" spans="27:34">
      <c r="AA1082" s="2"/>
      <c r="AB1082" s="2"/>
      <c r="AC1082" s="2"/>
      <c r="AD1082" s="2"/>
      <c r="AE1082" s="2"/>
      <c r="AF1082" s="2"/>
      <c r="AG1082" s="2"/>
      <c r="AH1082" s="2"/>
    </row>
    <row r="1083" spans="27:34">
      <c r="AA1083" s="2"/>
      <c r="AB1083" s="2"/>
      <c r="AC1083" s="2"/>
      <c r="AD1083" s="2"/>
      <c r="AE1083" s="2"/>
      <c r="AF1083" s="2"/>
      <c r="AG1083" s="2"/>
      <c r="AH1083" s="2"/>
    </row>
    <row r="1084" spans="27:34">
      <c r="AA1084" s="2"/>
      <c r="AB1084" s="2"/>
      <c r="AC1084" s="2"/>
      <c r="AD1084" s="2"/>
      <c r="AE1084" s="2"/>
      <c r="AF1084" s="2"/>
      <c r="AG1084" s="2"/>
      <c r="AH1084" s="2"/>
    </row>
    <row r="1085" spans="27:34">
      <c r="AA1085" s="2"/>
      <c r="AB1085" s="2"/>
      <c r="AC1085" s="2"/>
      <c r="AD1085" s="2"/>
      <c r="AE1085" s="2"/>
      <c r="AF1085" s="2"/>
      <c r="AG1085" s="2"/>
      <c r="AH1085" s="2"/>
    </row>
    <row r="1086" spans="27:34">
      <c r="AA1086" s="2"/>
      <c r="AB1086" s="2"/>
      <c r="AC1086" s="2"/>
      <c r="AD1086" s="2"/>
      <c r="AE1086" s="2"/>
      <c r="AF1086" s="2"/>
      <c r="AG1086" s="2"/>
      <c r="AH1086" s="2"/>
    </row>
    <row r="1087" spans="27:34">
      <c r="AA1087" s="2"/>
      <c r="AB1087" s="2"/>
      <c r="AC1087" s="2"/>
      <c r="AD1087" s="2"/>
      <c r="AE1087" s="2"/>
      <c r="AF1087" s="2"/>
      <c r="AG1087" s="2"/>
      <c r="AH1087" s="2"/>
    </row>
    <row r="1088" spans="27:34">
      <c r="AA1088" s="2"/>
      <c r="AB1088" s="2"/>
      <c r="AC1088" s="2"/>
      <c r="AD1088" s="2"/>
      <c r="AE1088" s="2"/>
      <c r="AF1088" s="2"/>
      <c r="AG1088" s="2"/>
      <c r="AH1088" s="2"/>
    </row>
    <row r="1089" spans="27:34">
      <c r="AA1089" s="2"/>
      <c r="AB1089" s="2"/>
      <c r="AC1089" s="2"/>
      <c r="AD1089" s="2"/>
      <c r="AE1089" s="2"/>
      <c r="AF1089" s="2"/>
      <c r="AG1089" s="2"/>
      <c r="AH1089" s="2"/>
    </row>
    <row r="1090" spans="27:34">
      <c r="AA1090" s="2"/>
      <c r="AB1090" s="2"/>
      <c r="AC1090" s="2"/>
      <c r="AD1090" s="2"/>
      <c r="AE1090" s="2"/>
      <c r="AF1090" s="2"/>
      <c r="AG1090" s="2"/>
      <c r="AH1090" s="2"/>
    </row>
    <row r="1091" spans="27:34">
      <c r="AA1091" s="2"/>
      <c r="AB1091" s="2"/>
      <c r="AC1091" s="2"/>
      <c r="AD1091" s="2"/>
      <c r="AE1091" s="2"/>
      <c r="AF1091" s="2"/>
      <c r="AG1091" s="2"/>
      <c r="AH1091" s="2"/>
    </row>
    <row r="1092" spans="27:34">
      <c r="AA1092" s="2"/>
      <c r="AB1092" s="2"/>
      <c r="AC1092" s="2"/>
      <c r="AD1092" s="2"/>
      <c r="AE1092" s="2"/>
      <c r="AF1092" s="2"/>
      <c r="AG1092" s="2"/>
      <c r="AH1092" s="2"/>
    </row>
    <row r="1093" spans="27:34">
      <c r="AA1093" s="2"/>
      <c r="AB1093" s="2"/>
      <c r="AC1093" s="2"/>
      <c r="AD1093" s="2"/>
      <c r="AE1093" s="2"/>
      <c r="AF1093" s="2"/>
      <c r="AG1093" s="2"/>
      <c r="AH1093" s="2"/>
    </row>
    <row r="1094" spans="27:34">
      <c r="AA1094" s="2"/>
      <c r="AB1094" s="2"/>
      <c r="AC1094" s="2"/>
      <c r="AD1094" s="2"/>
      <c r="AE1094" s="2"/>
      <c r="AF1094" s="2"/>
      <c r="AG1094" s="2"/>
      <c r="AH1094" s="2"/>
    </row>
    <row r="1095" spans="27:34">
      <c r="AA1095" s="2"/>
      <c r="AB1095" s="2"/>
      <c r="AC1095" s="2"/>
      <c r="AD1095" s="2"/>
      <c r="AE1095" s="2"/>
      <c r="AF1095" s="2"/>
      <c r="AG1095" s="2"/>
      <c r="AH1095" s="2"/>
    </row>
    <row r="1096" spans="27:34">
      <c r="AA1096" s="2"/>
      <c r="AB1096" s="2"/>
      <c r="AC1096" s="2"/>
      <c r="AD1096" s="2"/>
      <c r="AE1096" s="2"/>
      <c r="AF1096" s="2"/>
      <c r="AG1096" s="2"/>
      <c r="AH1096" s="2"/>
    </row>
    <row r="1097" spans="27:34">
      <c r="AA1097" s="2"/>
      <c r="AB1097" s="2"/>
      <c r="AC1097" s="2"/>
      <c r="AD1097" s="2"/>
      <c r="AE1097" s="2"/>
      <c r="AF1097" s="2"/>
      <c r="AG1097" s="2"/>
      <c r="AH1097" s="2"/>
    </row>
    <row r="1098" spans="27:34">
      <c r="AA1098" s="2"/>
      <c r="AB1098" s="2"/>
      <c r="AC1098" s="2"/>
      <c r="AD1098" s="2"/>
      <c r="AE1098" s="2"/>
      <c r="AF1098" s="2"/>
      <c r="AG1098" s="2"/>
      <c r="AH1098" s="2"/>
    </row>
    <row r="1099" spans="27:34">
      <c r="AA1099" s="2"/>
      <c r="AB1099" s="2"/>
      <c r="AC1099" s="2"/>
      <c r="AD1099" s="2"/>
      <c r="AE1099" s="2"/>
      <c r="AF1099" s="2"/>
      <c r="AG1099" s="2"/>
      <c r="AH1099" s="2"/>
    </row>
    <row r="1100" spans="27:34">
      <c r="AA1100" s="2"/>
      <c r="AB1100" s="2"/>
      <c r="AC1100" s="2"/>
      <c r="AD1100" s="2"/>
      <c r="AE1100" s="2"/>
      <c r="AF1100" s="2"/>
      <c r="AG1100" s="2"/>
      <c r="AH1100" s="2"/>
    </row>
    <row r="1101" spans="27:34">
      <c r="AA1101" s="2"/>
      <c r="AB1101" s="2"/>
      <c r="AC1101" s="2"/>
      <c r="AD1101" s="2"/>
      <c r="AE1101" s="2"/>
      <c r="AF1101" s="2"/>
      <c r="AG1101" s="2"/>
      <c r="AH1101" s="2"/>
    </row>
    <row r="1102" spans="27:34">
      <c r="AA1102" s="2"/>
      <c r="AB1102" s="2"/>
      <c r="AC1102" s="2"/>
      <c r="AD1102" s="2"/>
      <c r="AE1102" s="2"/>
      <c r="AF1102" s="2"/>
      <c r="AG1102" s="2"/>
      <c r="AH1102" s="2"/>
    </row>
    <row r="1103" spans="27:34">
      <c r="AA1103" s="2"/>
      <c r="AB1103" s="2"/>
      <c r="AC1103" s="2"/>
      <c r="AD1103" s="2"/>
      <c r="AE1103" s="2"/>
      <c r="AF1103" s="2"/>
      <c r="AG1103" s="2"/>
      <c r="AH1103" s="2"/>
    </row>
    <row r="1104" spans="27:34">
      <c r="AA1104" s="2"/>
      <c r="AB1104" s="2"/>
      <c r="AC1104" s="2"/>
      <c r="AD1104" s="2"/>
      <c r="AE1104" s="2"/>
      <c r="AF1104" s="2"/>
      <c r="AG1104" s="2"/>
      <c r="AH1104" s="2"/>
    </row>
    <row r="1105" spans="27:34">
      <c r="AA1105" s="2"/>
      <c r="AB1105" s="2"/>
      <c r="AC1105" s="2"/>
      <c r="AD1105" s="2"/>
      <c r="AE1105" s="2"/>
      <c r="AF1105" s="2"/>
      <c r="AG1105" s="2"/>
      <c r="AH1105" s="2"/>
    </row>
    <row r="1106" spans="27:34">
      <c r="AA1106" s="2"/>
      <c r="AB1106" s="2"/>
      <c r="AC1106" s="2"/>
      <c r="AD1106" s="2"/>
      <c r="AE1106" s="2"/>
      <c r="AF1106" s="2"/>
      <c r="AG1106" s="2"/>
      <c r="AH1106" s="2"/>
    </row>
    <row r="1107" spans="27:34">
      <c r="AA1107" s="2"/>
      <c r="AB1107" s="2"/>
      <c r="AC1107" s="2"/>
      <c r="AD1107" s="2"/>
      <c r="AE1107" s="2"/>
      <c r="AF1107" s="2"/>
      <c r="AG1107" s="2"/>
      <c r="AH1107" s="2"/>
    </row>
    <row r="1108" spans="27:34">
      <c r="AA1108" s="2"/>
      <c r="AB1108" s="2"/>
      <c r="AC1108" s="2"/>
      <c r="AD1108" s="2"/>
      <c r="AE1108" s="2"/>
      <c r="AF1108" s="2"/>
      <c r="AG1108" s="2"/>
      <c r="AH1108" s="2"/>
    </row>
    <row r="1109" spans="27:34">
      <c r="AA1109" s="2"/>
      <c r="AB1109" s="2"/>
      <c r="AC1109" s="2"/>
      <c r="AD1109" s="2"/>
      <c r="AE1109" s="2"/>
      <c r="AF1109" s="2"/>
      <c r="AG1109" s="2"/>
      <c r="AH1109" s="2"/>
    </row>
    <row r="1110" spans="27:34">
      <c r="AA1110" s="2"/>
      <c r="AB1110" s="2"/>
      <c r="AC1110" s="2"/>
      <c r="AD1110" s="2"/>
      <c r="AE1110" s="2"/>
      <c r="AF1110" s="2"/>
      <c r="AG1110" s="2"/>
      <c r="AH1110" s="2"/>
    </row>
    <row r="1111" spans="27:34">
      <c r="AA1111" s="2"/>
      <c r="AB1111" s="2"/>
      <c r="AC1111" s="2"/>
      <c r="AD1111" s="2"/>
      <c r="AE1111" s="2"/>
      <c r="AF1111" s="2"/>
      <c r="AG1111" s="2"/>
      <c r="AH1111" s="2"/>
    </row>
    <row r="1112" spans="27:34">
      <c r="AA1112" s="2"/>
      <c r="AB1112" s="2"/>
      <c r="AC1112" s="2"/>
      <c r="AD1112" s="2"/>
      <c r="AE1112" s="2"/>
      <c r="AF1112" s="2"/>
      <c r="AG1112" s="2"/>
      <c r="AH1112" s="2"/>
    </row>
    <row r="1113" spans="27:34">
      <c r="AA1113" s="2"/>
      <c r="AB1113" s="2"/>
      <c r="AC1113" s="2"/>
      <c r="AD1113" s="2"/>
      <c r="AE1113" s="2"/>
      <c r="AF1113" s="2"/>
      <c r="AG1113" s="2"/>
      <c r="AH1113" s="2"/>
    </row>
    <row r="1114" spans="27:34">
      <c r="AA1114" s="2"/>
      <c r="AB1114" s="2"/>
      <c r="AC1114" s="2"/>
      <c r="AD1114" s="2"/>
      <c r="AE1114" s="2"/>
      <c r="AF1114" s="2"/>
      <c r="AG1114" s="2"/>
      <c r="AH1114" s="2"/>
    </row>
    <row r="1115" spans="27:34">
      <c r="AA1115" s="2"/>
      <c r="AB1115" s="2"/>
      <c r="AC1115" s="2"/>
      <c r="AD1115" s="2"/>
      <c r="AE1115" s="2"/>
      <c r="AF1115" s="2"/>
      <c r="AG1115" s="2"/>
      <c r="AH1115" s="2"/>
    </row>
    <row r="1116" spans="27:34">
      <c r="AA1116" s="2"/>
      <c r="AB1116" s="2"/>
      <c r="AC1116" s="2"/>
      <c r="AD1116" s="2"/>
      <c r="AE1116" s="2"/>
      <c r="AF1116" s="2"/>
      <c r="AG1116" s="2"/>
      <c r="AH1116" s="2"/>
    </row>
    <row r="1117" spans="27:34">
      <c r="AA1117" s="2"/>
      <c r="AB1117" s="2"/>
      <c r="AC1117" s="2"/>
      <c r="AD1117" s="2"/>
      <c r="AE1117" s="2"/>
      <c r="AF1117" s="2"/>
      <c r="AG1117" s="2"/>
      <c r="AH1117" s="2"/>
    </row>
    <row r="1118" spans="27:34">
      <c r="AA1118" s="2"/>
      <c r="AB1118" s="2"/>
      <c r="AC1118" s="2"/>
      <c r="AD1118" s="2"/>
      <c r="AE1118" s="2"/>
      <c r="AF1118" s="2"/>
      <c r="AG1118" s="2"/>
      <c r="AH1118" s="2"/>
    </row>
    <row r="1119" spans="27:34">
      <c r="AA1119" s="2"/>
      <c r="AB1119" s="2"/>
      <c r="AC1119" s="2"/>
      <c r="AD1119" s="2"/>
      <c r="AE1119" s="2"/>
      <c r="AF1119" s="2"/>
      <c r="AG1119" s="2"/>
      <c r="AH1119" s="2"/>
    </row>
    <row r="1120" spans="27:34">
      <c r="AA1120" s="2"/>
      <c r="AB1120" s="2"/>
      <c r="AC1120" s="2"/>
      <c r="AD1120" s="2"/>
      <c r="AE1120" s="2"/>
      <c r="AF1120" s="2"/>
      <c r="AG1120" s="2"/>
      <c r="AH1120" s="2"/>
    </row>
    <row r="1121" spans="27:34">
      <c r="AA1121" s="2"/>
      <c r="AB1121" s="2"/>
      <c r="AC1121" s="2"/>
      <c r="AD1121" s="2"/>
      <c r="AE1121" s="2"/>
      <c r="AF1121" s="2"/>
      <c r="AG1121" s="2"/>
      <c r="AH1121" s="2"/>
    </row>
    <row r="1122" spans="27:34">
      <c r="AA1122" s="2"/>
      <c r="AB1122" s="2"/>
      <c r="AC1122" s="2"/>
      <c r="AD1122" s="2"/>
      <c r="AE1122" s="2"/>
      <c r="AF1122" s="2"/>
      <c r="AG1122" s="2"/>
      <c r="AH1122" s="2"/>
    </row>
    <row r="1123" spans="27:34">
      <c r="AA1123" s="2"/>
      <c r="AB1123" s="2"/>
      <c r="AC1123" s="2"/>
      <c r="AD1123" s="2"/>
      <c r="AE1123" s="2"/>
      <c r="AF1123" s="2"/>
      <c r="AG1123" s="2"/>
      <c r="AH1123" s="2"/>
    </row>
    <row r="1124" spans="27:34">
      <c r="AA1124" s="2"/>
      <c r="AB1124" s="2"/>
      <c r="AC1124" s="2"/>
      <c r="AD1124" s="2"/>
      <c r="AE1124" s="2"/>
      <c r="AF1124" s="2"/>
      <c r="AG1124" s="2"/>
      <c r="AH1124" s="2"/>
    </row>
    <row r="1125" spans="27:34">
      <c r="AA1125" s="2"/>
      <c r="AB1125" s="2"/>
      <c r="AC1125" s="2"/>
      <c r="AD1125" s="2"/>
      <c r="AE1125" s="2"/>
      <c r="AF1125" s="2"/>
      <c r="AG1125" s="2"/>
      <c r="AH1125" s="2"/>
    </row>
    <row r="1126" spans="27:34">
      <c r="AA1126" s="2"/>
      <c r="AB1126" s="2"/>
      <c r="AC1126" s="2"/>
      <c r="AD1126" s="2"/>
      <c r="AE1126" s="2"/>
      <c r="AF1126" s="2"/>
      <c r="AG1126" s="2"/>
      <c r="AH1126" s="2"/>
    </row>
    <row r="1127" spans="27:34">
      <c r="AA1127" s="2"/>
      <c r="AB1127" s="2"/>
      <c r="AC1127" s="2"/>
      <c r="AD1127" s="2"/>
      <c r="AE1127" s="2"/>
      <c r="AF1127" s="2"/>
      <c r="AG1127" s="2"/>
      <c r="AH1127" s="2"/>
    </row>
    <row r="1128" spans="27:34">
      <c r="AA1128" s="2"/>
      <c r="AB1128" s="2"/>
      <c r="AC1128" s="2"/>
      <c r="AD1128" s="2"/>
      <c r="AE1128" s="2"/>
      <c r="AF1128" s="2"/>
      <c r="AG1128" s="2"/>
      <c r="AH1128" s="2"/>
    </row>
    <row r="1129" spans="27:34">
      <c r="AA1129" s="2"/>
      <c r="AB1129" s="2"/>
      <c r="AC1129" s="2"/>
      <c r="AD1129" s="2"/>
      <c r="AE1129" s="2"/>
      <c r="AF1129" s="2"/>
      <c r="AG1129" s="2"/>
      <c r="AH1129" s="2"/>
    </row>
    <row r="1130" spans="27:34">
      <c r="AA1130" s="2"/>
      <c r="AB1130" s="2"/>
      <c r="AC1130" s="2"/>
      <c r="AD1130" s="2"/>
      <c r="AE1130" s="2"/>
      <c r="AF1130" s="2"/>
      <c r="AG1130" s="2"/>
      <c r="AH1130" s="2"/>
    </row>
    <row r="1131" spans="27:34">
      <c r="AA1131" s="2"/>
      <c r="AB1131" s="2"/>
      <c r="AC1131" s="2"/>
      <c r="AD1131" s="2"/>
      <c r="AE1131" s="2"/>
      <c r="AF1131" s="2"/>
      <c r="AG1131" s="2"/>
      <c r="AH1131" s="2"/>
    </row>
    <row r="1132" spans="27:34">
      <c r="AA1132" s="2"/>
      <c r="AB1132" s="2"/>
      <c r="AC1132" s="2"/>
      <c r="AD1132" s="2"/>
      <c r="AE1132" s="2"/>
      <c r="AF1132" s="2"/>
      <c r="AG1132" s="2"/>
      <c r="AH1132" s="2"/>
    </row>
    <row r="1133" spans="27:34">
      <c r="AA1133" s="2"/>
      <c r="AB1133" s="2"/>
      <c r="AC1133" s="2"/>
      <c r="AD1133" s="2"/>
      <c r="AE1133" s="2"/>
      <c r="AF1133" s="2"/>
      <c r="AG1133" s="2"/>
      <c r="AH1133" s="2"/>
    </row>
    <row r="1134" spans="27:34">
      <c r="AA1134" s="2"/>
      <c r="AB1134" s="2"/>
      <c r="AC1134" s="2"/>
      <c r="AD1134" s="2"/>
      <c r="AE1134" s="2"/>
      <c r="AF1134" s="2"/>
      <c r="AG1134" s="2"/>
      <c r="AH1134" s="2"/>
    </row>
    <row r="1135" spans="27:34">
      <c r="AA1135" s="2"/>
      <c r="AB1135" s="2"/>
      <c r="AC1135" s="2"/>
      <c r="AD1135" s="2"/>
      <c r="AE1135" s="2"/>
      <c r="AF1135" s="2"/>
      <c r="AG1135" s="2"/>
      <c r="AH1135" s="2"/>
    </row>
    <row r="1136" spans="27:34">
      <c r="AA1136" s="2"/>
      <c r="AB1136" s="2"/>
      <c r="AC1136" s="2"/>
      <c r="AD1136" s="2"/>
      <c r="AE1136" s="2"/>
      <c r="AF1136" s="2"/>
      <c r="AG1136" s="2"/>
      <c r="AH1136" s="2"/>
    </row>
    <row r="1137" spans="27:34">
      <c r="AA1137" s="2"/>
      <c r="AB1137" s="2"/>
      <c r="AC1137" s="2"/>
      <c r="AD1137" s="2"/>
      <c r="AE1137" s="2"/>
      <c r="AF1137" s="2"/>
      <c r="AG1137" s="2"/>
      <c r="AH1137" s="2"/>
    </row>
    <row r="1138" spans="27:34">
      <c r="AA1138" s="2"/>
      <c r="AB1138" s="2"/>
      <c r="AC1138" s="2"/>
      <c r="AD1138" s="2"/>
      <c r="AE1138" s="2"/>
      <c r="AF1138" s="2"/>
      <c r="AG1138" s="2"/>
      <c r="AH1138" s="2"/>
    </row>
    <row r="1139" spans="27:34">
      <c r="AA1139" s="2"/>
      <c r="AB1139" s="2"/>
      <c r="AC1139" s="2"/>
      <c r="AD1139" s="2"/>
      <c r="AE1139" s="2"/>
      <c r="AF1139" s="2"/>
      <c r="AG1139" s="2"/>
      <c r="AH1139" s="2"/>
    </row>
    <row r="1140" spans="27:34">
      <c r="AA1140" s="2"/>
      <c r="AB1140" s="2"/>
      <c r="AC1140" s="2"/>
      <c r="AD1140" s="2"/>
      <c r="AE1140" s="2"/>
      <c r="AF1140" s="2"/>
      <c r="AG1140" s="2"/>
      <c r="AH1140" s="2"/>
    </row>
    <row r="1141" spans="27:34">
      <c r="AA1141" s="2"/>
      <c r="AB1141" s="2"/>
      <c r="AC1141" s="2"/>
      <c r="AD1141" s="2"/>
      <c r="AE1141" s="2"/>
      <c r="AF1141" s="2"/>
      <c r="AG1141" s="2"/>
      <c r="AH1141" s="2"/>
    </row>
    <row r="1142" spans="27:34">
      <c r="AA1142" s="2"/>
      <c r="AB1142" s="2"/>
      <c r="AC1142" s="2"/>
      <c r="AD1142" s="2"/>
      <c r="AE1142" s="2"/>
      <c r="AF1142" s="2"/>
      <c r="AG1142" s="2"/>
      <c r="AH1142" s="2"/>
    </row>
    <row r="1143" spans="27:34">
      <c r="AA1143" s="2"/>
      <c r="AB1143" s="2"/>
      <c r="AC1143" s="2"/>
      <c r="AD1143" s="2"/>
      <c r="AE1143" s="2"/>
      <c r="AF1143" s="2"/>
      <c r="AG1143" s="2"/>
      <c r="AH1143" s="2"/>
    </row>
    <row r="1144" spans="27:34">
      <c r="AA1144" s="2"/>
      <c r="AB1144" s="2"/>
      <c r="AC1144" s="2"/>
      <c r="AD1144" s="2"/>
      <c r="AE1144" s="2"/>
      <c r="AF1144" s="2"/>
      <c r="AG1144" s="2"/>
      <c r="AH1144" s="2"/>
    </row>
    <row r="1145" spans="27:34">
      <c r="AA1145" s="2"/>
      <c r="AB1145" s="2"/>
      <c r="AC1145" s="2"/>
      <c r="AD1145" s="2"/>
      <c r="AE1145" s="2"/>
      <c r="AF1145" s="2"/>
      <c r="AG1145" s="2"/>
      <c r="AH1145" s="2"/>
    </row>
    <row r="1146" spans="27:34">
      <c r="AA1146" s="2"/>
      <c r="AB1146" s="2"/>
      <c r="AC1146" s="2"/>
      <c r="AD1146" s="2"/>
      <c r="AE1146" s="2"/>
      <c r="AF1146" s="2"/>
      <c r="AG1146" s="2"/>
      <c r="AH1146" s="2"/>
    </row>
    <row r="1147" spans="27:34">
      <c r="AA1147" s="2"/>
      <c r="AB1147" s="2"/>
      <c r="AC1147" s="2"/>
      <c r="AD1147" s="2"/>
      <c r="AE1147" s="2"/>
      <c r="AF1147" s="2"/>
      <c r="AG1147" s="2"/>
      <c r="AH1147" s="2"/>
    </row>
    <row r="1148" spans="27:34">
      <c r="AA1148" s="2"/>
      <c r="AB1148" s="2"/>
      <c r="AC1148" s="2"/>
      <c r="AD1148" s="2"/>
      <c r="AE1148" s="2"/>
      <c r="AF1148" s="2"/>
      <c r="AG1148" s="2"/>
      <c r="AH1148" s="2"/>
    </row>
    <row r="1149" spans="27:34">
      <c r="AA1149" s="2"/>
      <c r="AB1149" s="2"/>
      <c r="AC1149" s="2"/>
      <c r="AD1149" s="2"/>
      <c r="AE1149" s="2"/>
      <c r="AF1149" s="2"/>
      <c r="AG1149" s="2"/>
      <c r="AH1149" s="2"/>
    </row>
    <row r="1150" spans="27:34">
      <c r="AA1150" s="2"/>
      <c r="AB1150" s="2"/>
      <c r="AC1150" s="2"/>
      <c r="AD1150" s="2"/>
      <c r="AE1150" s="2"/>
      <c r="AF1150" s="2"/>
      <c r="AG1150" s="2"/>
      <c r="AH1150" s="2"/>
    </row>
    <row r="1151" spans="27:34">
      <c r="AA1151" s="2"/>
      <c r="AB1151" s="2"/>
      <c r="AC1151" s="2"/>
      <c r="AD1151" s="2"/>
      <c r="AE1151" s="2"/>
      <c r="AF1151" s="2"/>
      <c r="AG1151" s="2"/>
      <c r="AH1151" s="2"/>
    </row>
    <row r="1152" spans="27:34">
      <c r="AA1152" s="2"/>
      <c r="AB1152" s="2"/>
      <c r="AC1152" s="2"/>
      <c r="AD1152" s="2"/>
      <c r="AE1152" s="2"/>
      <c r="AF1152" s="2"/>
      <c r="AG1152" s="2"/>
      <c r="AH1152" s="2"/>
    </row>
    <row r="1153" spans="27:34">
      <c r="AA1153" s="2"/>
      <c r="AB1153" s="2"/>
      <c r="AC1153" s="2"/>
      <c r="AD1153" s="2"/>
      <c r="AE1153" s="2"/>
      <c r="AF1153" s="2"/>
      <c r="AG1153" s="2"/>
      <c r="AH1153" s="2"/>
    </row>
    <row r="1154" spans="27:34">
      <c r="AA1154" s="2"/>
      <c r="AB1154" s="2"/>
      <c r="AC1154" s="2"/>
      <c r="AD1154" s="2"/>
      <c r="AE1154" s="2"/>
      <c r="AF1154" s="2"/>
      <c r="AG1154" s="2"/>
      <c r="AH1154" s="2"/>
    </row>
    <row r="1155" spans="27:34">
      <c r="AA1155" s="2"/>
      <c r="AB1155" s="2"/>
      <c r="AC1155" s="2"/>
      <c r="AD1155" s="2"/>
      <c r="AE1155" s="2"/>
      <c r="AF1155" s="2"/>
      <c r="AG1155" s="2"/>
      <c r="AH1155" s="2"/>
    </row>
    <row r="1156" spans="27:34">
      <c r="AA1156" s="2"/>
      <c r="AB1156" s="2"/>
      <c r="AC1156" s="2"/>
      <c r="AD1156" s="2"/>
      <c r="AE1156" s="2"/>
      <c r="AF1156" s="2"/>
      <c r="AG1156" s="2"/>
      <c r="AH1156" s="2"/>
    </row>
    <row r="1157" spans="27:34">
      <c r="AA1157" s="2"/>
      <c r="AB1157" s="2"/>
      <c r="AC1157" s="2"/>
      <c r="AD1157" s="2"/>
      <c r="AE1157" s="2"/>
      <c r="AF1157" s="2"/>
      <c r="AG1157" s="2"/>
      <c r="AH1157" s="2"/>
    </row>
    <row r="1158" spans="27:34">
      <c r="AA1158" s="2"/>
      <c r="AB1158" s="2"/>
      <c r="AC1158" s="2"/>
      <c r="AD1158" s="2"/>
      <c r="AE1158" s="2"/>
      <c r="AF1158" s="2"/>
      <c r="AG1158" s="2"/>
      <c r="AH1158" s="2"/>
    </row>
    <row r="1159" spans="27:34">
      <c r="AA1159" s="2"/>
      <c r="AB1159" s="2"/>
      <c r="AC1159" s="2"/>
      <c r="AD1159" s="2"/>
      <c r="AE1159" s="2"/>
      <c r="AF1159" s="2"/>
      <c r="AG1159" s="2"/>
      <c r="AH1159" s="2"/>
    </row>
    <row r="1160" spans="27:34">
      <c r="AA1160" s="2"/>
      <c r="AB1160" s="2"/>
      <c r="AC1160" s="2"/>
      <c r="AD1160" s="2"/>
      <c r="AE1160" s="2"/>
      <c r="AF1160" s="2"/>
      <c r="AG1160" s="2"/>
      <c r="AH1160" s="2"/>
    </row>
    <row r="1161" spans="27:34">
      <c r="AA1161" s="2"/>
      <c r="AB1161" s="2"/>
      <c r="AC1161" s="2"/>
      <c r="AD1161" s="2"/>
      <c r="AE1161" s="2"/>
      <c r="AF1161" s="2"/>
      <c r="AG1161" s="2"/>
      <c r="AH1161" s="2"/>
    </row>
    <row r="1162" spans="27:34">
      <c r="AA1162" s="2"/>
      <c r="AB1162" s="2"/>
      <c r="AC1162" s="2"/>
      <c r="AD1162" s="2"/>
      <c r="AE1162" s="2"/>
      <c r="AF1162" s="2"/>
      <c r="AG1162" s="2"/>
      <c r="AH1162" s="2"/>
    </row>
    <row r="1163" spans="27:34">
      <c r="AA1163" s="2"/>
      <c r="AB1163" s="2"/>
      <c r="AC1163" s="2"/>
      <c r="AD1163" s="2"/>
      <c r="AE1163" s="2"/>
      <c r="AF1163" s="2"/>
      <c r="AG1163" s="2"/>
      <c r="AH1163" s="2"/>
    </row>
    <row r="1164" spans="27:34">
      <c r="AA1164" s="2"/>
      <c r="AB1164" s="2"/>
      <c r="AC1164" s="2"/>
      <c r="AD1164" s="2"/>
      <c r="AE1164" s="2"/>
      <c r="AF1164" s="2"/>
      <c r="AG1164" s="2"/>
      <c r="AH1164" s="2"/>
    </row>
    <row r="1165" spans="27:34">
      <c r="AA1165" s="2"/>
      <c r="AB1165" s="2"/>
      <c r="AC1165" s="2"/>
      <c r="AD1165" s="2"/>
      <c r="AE1165" s="2"/>
      <c r="AF1165" s="2"/>
      <c r="AG1165" s="2"/>
      <c r="AH1165" s="2"/>
    </row>
    <row r="1166" spans="27:34">
      <c r="AA1166" s="2"/>
      <c r="AB1166" s="2"/>
      <c r="AC1166" s="2"/>
      <c r="AD1166" s="2"/>
      <c r="AE1166" s="2"/>
      <c r="AF1166" s="2"/>
      <c r="AG1166" s="2"/>
      <c r="AH1166" s="2"/>
    </row>
    <row r="1167" spans="27:34">
      <c r="AA1167" s="2"/>
      <c r="AB1167" s="2"/>
      <c r="AC1167" s="2"/>
      <c r="AD1167" s="2"/>
      <c r="AE1167" s="2"/>
      <c r="AF1167" s="2"/>
      <c r="AG1167" s="2"/>
      <c r="AH1167" s="2"/>
    </row>
    <row r="1168" spans="27:34">
      <c r="AA1168" s="2"/>
      <c r="AB1168" s="2"/>
      <c r="AC1168" s="2"/>
      <c r="AD1168" s="2"/>
      <c r="AE1168" s="2"/>
      <c r="AF1168" s="2"/>
      <c r="AG1168" s="2"/>
      <c r="AH1168" s="2"/>
    </row>
    <row r="1169" spans="27:34">
      <c r="AA1169" s="2"/>
      <c r="AB1169" s="2"/>
      <c r="AC1169" s="2"/>
      <c r="AD1169" s="2"/>
      <c r="AE1169" s="2"/>
      <c r="AF1169" s="2"/>
      <c r="AG1169" s="2"/>
      <c r="AH1169" s="2"/>
    </row>
    <row r="1170" spans="27:34">
      <c r="AA1170" s="2"/>
      <c r="AB1170" s="2"/>
      <c r="AC1170" s="2"/>
      <c r="AD1170" s="2"/>
      <c r="AE1170" s="2"/>
      <c r="AF1170" s="2"/>
      <c r="AG1170" s="2"/>
      <c r="AH1170" s="2"/>
    </row>
    <row r="1171" spans="27:34">
      <c r="AA1171" s="2"/>
      <c r="AB1171" s="2"/>
      <c r="AC1171" s="2"/>
      <c r="AD1171" s="2"/>
      <c r="AE1171" s="2"/>
      <c r="AF1171" s="2"/>
      <c r="AG1171" s="2"/>
      <c r="AH1171" s="2"/>
    </row>
    <row r="1172" spans="27:34">
      <c r="AA1172" s="2"/>
      <c r="AB1172" s="2"/>
      <c r="AC1172" s="2"/>
      <c r="AD1172" s="2"/>
      <c r="AE1172" s="2"/>
      <c r="AF1172" s="2"/>
      <c r="AG1172" s="2"/>
      <c r="AH1172" s="2"/>
    </row>
    <row r="1173" spans="27:34">
      <c r="AA1173" s="2"/>
      <c r="AB1173" s="2"/>
      <c r="AC1173" s="2"/>
      <c r="AD1173" s="2"/>
      <c r="AE1173" s="2"/>
      <c r="AF1173" s="2"/>
      <c r="AG1173" s="2"/>
      <c r="AH1173" s="2"/>
    </row>
    <row r="1174" spans="27:34">
      <c r="AA1174" s="2"/>
      <c r="AB1174" s="2"/>
      <c r="AC1174" s="2"/>
      <c r="AD1174" s="2"/>
      <c r="AE1174" s="2"/>
      <c r="AF1174" s="2"/>
      <c r="AG1174" s="2"/>
      <c r="AH1174" s="2"/>
    </row>
    <row r="1175" spans="27:34">
      <c r="AA1175" s="2"/>
      <c r="AB1175" s="2"/>
      <c r="AC1175" s="2"/>
      <c r="AD1175" s="2"/>
      <c r="AE1175" s="2"/>
      <c r="AF1175" s="2"/>
      <c r="AG1175" s="2"/>
      <c r="AH1175" s="2"/>
    </row>
    <row r="1176" spans="27:34">
      <c r="AA1176" s="2"/>
      <c r="AB1176" s="2"/>
      <c r="AC1176" s="2"/>
      <c r="AD1176" s="2"/>
      <c r="AE1176" s="2"/>
      <c r="AF1176" s="2"/>
      <c r="AG1176" s="2"/>
      <c r="AH1176" s="2"/>
    </row>
    <row r="1177" spans="27:34">
      <c r="AA1177" s="2"/>
      <c r="AB1177" s="2"/>
      <c r="AC1177" s="2"/>
      <c r="AD1177" s="2"/>
      <c r="AE1177" s="2"/>
      <c r="AF1177" s="2"/>
      <c r="AG1177" s="2"/>
      <c r="AH1177" s="2"/>
    </row>
    <row r="1178" spans="27:34">
      <c r="AA1178" s="2"/>
      <c r="AB1178" s="2"/>
      <c r="AC1178" s="2"/>
      <c r="AD1178" s="2"/>
      <c r="AE1178" s="2"/>
      <c r="AF1178" s="2"/>
      <c r="AG1178" s="2"/>
      <c r="AH1178" s="2"/>
    </row>
    <row r="1179" spans="27:34">
      <c r="AA1179" s="2"/>
      <c r="AB1179" s="2"/>
      <c r="AC1179" s="2"/>
      <c r="AD1179" s="2"/>
      <c r="AE1179" s="2"/>
      <c r="AF1179" s="2"/>
      <c r="AG1179" s="2"/>
      <c r="AH1179" s="2"/>
    </row>
    <row r="1180" spans="27:34">
      <c r="AA1180" s="2"/>
      <c r="AB1180" s="2"/>
      <c r="AC1180" s="2"/>
      <c r="AD1180" s="2"/>
      <c r="AE1180" s="2"/>
      <c r="AF1180" s="2"/>
      <c r="AG1180" s="2"/>
      <c r="AH1180" s="2"/>
    </row>
    <row r="1181" spans="27:34">
      <c r="AA1181" s="2"/>
      <c r="AB1181" s="2"/>
      <c r="AC1181" s="2"/>
      <c r="AD1181" s="2"/>
      <c r="AE1181" s="2"/>
      <c r="AF1181" s="2"/>
      <c r="AG1181" s="2"/>
      <c r="AH1181" s="2"/>
    </row>
    <row r="1182" spans="27:34">
      <c r="AA1182" s="2"/>
      <c r="AB1182" s="2"/>
      <c r="AC1182" s="2"/>
      <c r="AD1182" s="2"/>
      <c r="AE1182" s="2"/>
      <c r="AF1182" s="2"/>
      <c r="AG1182" s="2"/>
      <c r="AH1182" s="2"/>
    </row>
    <row r="1183" spans="27:34">
      <c r="AA1183" s="2"/>
      <c r="AB1183" s="2"/>
      <c r="AC1183" s="2"/>
      <c r="AD1183" s="2"/>
      <c r="AE1183" s="2"/>
      <c r="AF1183" s="2"/>
      <c r="AG1183" s="2"/>
      <c r="AH1183" s="2"/>
    </row>
    <row r="1184" spans="27:34">
      <c r="AA1184" s="2"/>
      <c r="AB1184" s="2"/>
      <c r="AC1184" s="2"/>
      <c r="AD1184" s="2"/>
      <c r="AE1184" s="2"/>
      <c r="AF1184" s="2"/>
      <c r="AG1184" s="2"/>
      <c r="AH1184" s="2"/>
    </row>
    <row r="1185" spans="27:34">
      <c r="AA1185" s="2"/>
      <c r="AB1185" s="2"/>
      <c r="AC1185" s="2"/>
      <c r="AD1185" s="2"/>
      <c r="AE1185" s="2"/>
      <c r="AF1185" s="2"/>
      <c r="AG1185" s="2"/>
      <c r="AH1185" s="2"/>
    </row>
    <row r="1186" spans="27:34">
      <c r="AA1186" s="2"/>
      <c r="AB1186" s="2"/>
      <c r="AC1186" s="2"/>
      <c r="AD1186" s="2"/>
      <c r="AE1186" s="2"/>
      <c r="AF1186" s="2"/>
      <c r="AG1186" s="2"/>
      <c r="AH1186" s="2"/>
    </row>
    <row r="1187" spans="27:34">
      <c r="AA1187" s="2"/>
      <c r="AB1187" s="2"/>
      <c r="AC1187" s="2"/>
      <c r="AD1187" s="2"/>
      <c r="AE1187" s="2"/>
      <c r="AF1187" s="2"/>
      <c r="AG1187" s="2"/>
      <c r="AH1187" s="2"/>
    </row>
    <row r="1188" spans="27:34">
      <c r="AA1188" s="2"/>
      <c r="AB1188" s="2"/>
      <c r="AC1188" s="2"/>
      <c r="AD1188" s="2"/>
      <c r="AE1188" s="2"/>
      <c r="AF1188" s="2"/>
      <c r="AG1188" s="2"/>
      <c r="AH1188" s="2"/>
    </row>
    <row r="1189" spans="27:34">
      <c r="AA1189" s="2"/>
      <c r="AB1189" s="2"/>
      <c r="AC1189" s="2"/>
      <c r="AD1189" s="2"/>
      <c r="AE1189" s="2"/>
      <c r="AF1189" s="2"/>
      <c r="AG1189" s="2"/>
      <c r="AH1189" s="2"/>
    </row>
    <row r="1190" spans="27:34">
      <c r="AA1190" s="2"/>
      <c r="AB1190" s="2"/>
      <c r="AC1190" s="2"/>
      <c r="AD1190" s="2"/>
      <c r="AE1190" s="2"/>
      <c r="AF1190" s="2"/>
      <c r="AG1190" s="2"/>
      <c r="AH1190" s="2"/>
    </row>
    <row r="1191" spans="27:34">
      <c r="AA1191" s="2"/>
      <c r="AB1191" s="2"/>
      <c r="AC1191" s="2"/>
      <c r="AD1191" s="2"/>
      <c r="AE1191" s="2"/>
      <c r="AF1191" s="2"/>
      <c r="AG1191" s="2"/>
      <c r="AH1191" s="2"/>
    </row>
    <row r="1192" spans="27:34">
      <c r="AA1192" s="2"/>
      <c r="AB1192" s="2"/>
      <c r="AC1192" s="2"/>
      <c r="AD1192" s="2"/>
      <c r="AE1192" s="2"/>
      <c r="AF1192" s="2"/>
      <c r="AG1192" s="2"/>
      <c r="AH1192" s="2"/>
    </row>
    <row r="1193" spans="27:34">
      <c r="AA1193" s="2"/>
      <c r="AB1193" s="2"/>
      <c r="AC1193" s="2"/>
      <c r="AD1193" s="2"/>
      <c r="AE1193" s="2"/>
      <c r="AF1193" s="2"/>
      <c r="AG1193" s="2"/>
      <c r="AH1193" s="2"/>
    </row>
    <row r="1194" spans="27:34">
      <c r="AA1194" s="2"/>
      <c r="AB1194" s="2"/>
      <c r="AC1194" s="2"/>
      <c r="AD1194" s="2"/>
      <c r="AE1194" s="2"/>
      <c r="AF1194" s="2"/>
      <c r="AG1194" s="2"/>
      <c r="AH1194" s="2"/>
    </row>
    <row r="1195" spans="27:34">
      <c r="AA1195" s="2"/>
      <c r="AB1195" s="2"/>
      <c r="AC1195" s="2"/>
      <c r="AD1195" s="2"/>
      <c r="AE1195" s="2"/>
      <c r="AF1195" s="2"/>
      <c r="AG1195" s="2"/>
      <c r="AH1195" s="2"/>
    </row>
    <row r="1196" spans="27:34">
      <c r="AA1196" s="2"/>
      <c r="AB1196" s="2"/>
      <c r="AC1196" s="2"/>
      <c r="AD1196" s="2"/>
      <c r="AE1196" s="2"/>
      <c r="AF1196" s="2"/>
      <c r="AG1196" s="2"/>
      <c r="AH1196" s="2"/>
    </row>
    <row r="1197" spans="27:34">
      <c r="AA1197" s="2"/>
      <c r="AB1197" s="2"/>
      <c r="AC1197" s="2"/>
      <c r="AD1197" s="2"/>
      <c r="AE1197" s="2"/>
      <c r="AF1197" s="2"/>
      <c r="AG1197" s="2"/>
      <c r="AH1197" s="2"/>
    </row>
    <row r="1198" spans="27:34">
      <c r="AA1198" s="2"/>
      <c r="AB1198" s="2"/>
      <c r="AC1198" s="2"/>
      <c r="AD1198" s="2"/>
      <c r="AE1198" s="2"/>
      <c r="AF1198" s="2"/>
      <c r="AG1198" s="2"/>
      <c r="AH1198" s="2"/>
    </row>
    <row r="1199" spans="27:34">
      <c r="AA1199" s="2"/>
      <c r="AB1199" s="2"/>
      <c r="AC1199" s="2"/>
      <c r="AD1199" s="2"/>
      <c r="AE1199" s="2"/>
      <c r="AF1199" s="2"/>
      <c r="AG1199" s="2"/>
      <c r="AH1199" s="2"/>
    </row>
    <row r="1200" spans="27:34">
      <c r="AA1200" s="2"/>
      <c r="AB1200" s="2"/>
      <c r="AC1200" s="2"/>
      <c r="AD1200" s="2"/>
      <c r="AE1200" s="2"/>
      <c r="AF1200" s="2"/>
      <c r="AG1200" s="2"/>
      <c r="AH1200" s="2"/>
    </row>
    <row r="1201" spans="27:34">
      <c r="AA1201" s="2"/>
      <c r="AB1201" s="2"/>
      <c r="AC1201" s="2"/>
      <c r="AD1201" s="2"/>
      <c r="AE1201" s="2"/>
      <c r="AF1201" s="2"/>
      <c r="AG1201" s="2"/>
      <c r="AH1201" s="2"/>
    </row>
    <row r="1202" spans="27:34">
      <c r="AA1202" s="2"/>
      <c r="AB1202" s="2"/>
      <c r="AC1202" s="2"/>
      <c r="AD1202" s="2"/>
      <c r="AE1202" s="2"/>
      <c r="AF1202" s="2"/>
      <c r="AG1202" s="2"/>
      <c r="AH1202" s="2"/>
    </row>
    <row r="1203" spans="27:34">
      <c r="AA1203" s="2"/>
      <c r="AB1203" s="2"/>
      <c r="AC1203" s="2"/>
      <c r="AD1203" s="2"/>
      <c r="AE1203" s="2"/>
      <c r="AF1203" s="2"/>
      <c r="AG1203" s="2"/>
      <c r="AH1203" s="2"/>
    </row>
    <row r="1204" spans="27:34">
      <c r="AA1204" s="2"/>
      <c r="AB1204" s="2"/>
      <c r="AC1204" s="2"/>
      <c r="AD1204" s="2"/>
      <c r="AE1204" s="2"/>
      <c r="AF1204" s="2"/>
      <c r="AG1204" s="2"/>
      <c r="AH1204" s="2"/>
    </row>
    <row r="1205" spans="27:34">
      <c r="AA1205" s="2"/>
      <c r="AB1205" s="2"/>
      <c r="AC1205" s="2"/>
      <c r="AD1205" s="2"/>
      <c r="AE1205" s="2"/>
      <c r="AF1205" s="2"/>
      <c r="AG1205" s="2"/>
      <c r="AH1205" s="2"/>
    </row>
    <row r="1206" spans="27:34">
      <c r="AA1206" s="2"/>
      <c r="AB1206" s="2"/>
      <c r="AC1206" s="2"/>
      <c r="AD1206" s="2"/>
      <c r="AE1206" s="2"/>
      <c r="AF1206" s="2"/>
      <c r="AG1206" s="2"/>
      <c r="AH1206" s="2"/>
    </row>
    <row r="1207" spans="27:34">
      <c r="AA1207" s="2"/>
      <c r="AB1207" s="2"/>
      <c r="AC1207" s="2"/>
      <c r="AD1207" s="2"/>
      <c r="AE1207" s="2"/>
      <c r="AF1207" s="2"/>
      <c r="AG1207" s="2"/>
      <c r="AH1207" s="2"/>
    </row>
    <row r="1208" spans="27:34">
      <c r="AA1208" s="2"/>
      <c r="AB1208" s="2"/>
      <c r="AC1208" s="2"/>
      <c r="AD1208" s="2"/>
      <c r="AE1208" s="2"/>
      <c r="AF1208" s="2"/>
      <c r="AG1208" s="2"/>
      <c r="AH1208" s="2"/>
    </row>
    <row r="1209" spans="27:34">
      <c r="AA1209" s="2"/>
      <c r="AB1209" s="2"/>
      <c r="AC1209" s="2"/>
      <c r="AD1209" s="2"/>
      <c r="AE1209" s="2"/>
      <c r="AF1209" s="2"/>
      <c r="AG1209" s="2"/>
      <c r="AH1209" s="2"/>
    </row>
    <row r="1210" spans="27:34">
      <c r="AA1210" s="2"/>
      <c r="AB1210" s="2"/>
      <c r="AC1210" s="2"/>
      <c r="AD1210" s="2"/>
      <c r="AE1210" s="2"/>
      <c r="AF1210" s="2"/>
      <c r="AG1210" s="2"/>
      <c r="AH1210" s="2"/>
    </row>
    <row r="1211" spans="27:34">
      <c r="AA1211" s="2"/>
      <c r="AB1211" s="2"/>
      <c r="AC1211" s="2"/>
      <c r="AD1211" s="2"/>
      <c r="AE1211" s="2"/>
      <c r="AF1211" s="2"/>
      <c r="AG1211" s="2"/>
      <c r="AH1211" s="2"/>
    </row>
    <row r="1212" spans="27:34">
      <c r="AA1212" s="2"/>
      <c r="AB1212" s="2"/>
      <c r="AC1212" s="2"/>
      <c r="AD1212" s="2"/>
      <c r="AE1212" s="2"/>
      <c r="AF1212" s="2"/>
      <c r="AG1212" s="2"/>
      <c r="AH1212" s="2"/>
    </row>
    <row r="1213" spans="27:34">
      <c r="AA1213" s="2"/>
      <c r="AB1213" s="2"/>
      <c r="AC1213" s="2"/>
      <c r="AD1213" s="2"/>
      <c r="AE1213" s="2"/>
      <c r="AF1213" s="2"/>
      <c r="AG1213" s="2"/>
      <c r="AH1213" s="2"/>
    </row>
    <row r="1214" spans="27:34">
      <c r="AA1214" s="2"/>
      <c r="AB1214" s="2"/>
      <c r="AC1214" s="2"/>
      <c r="AD1214" s="2"/>
      <c r="AE1214" s="2"/>
      <c r="AF1214" s="2"/>
      <c r="AG1214" s="2"/>
      <c r="AH1214" s="2"/>
    </row>
    <row r="1215" spans="27:34">
      <c r="AA1215" s="2"/>
      <c r="AB1215" s="2"/>
      <c r="AC1215" s="2"/>
      <c r="AD1215" s="2"/>
      <c r="AE1215" s="2"/>
      <c r="AF1215" s="2"/>
      <c r="AG1215" s="2"/>
      <c r="AH1215" s="2"/>
    </row>
    <row r="1216" spans="27:34">
      <c r="AA1216" s="2"/>
      <c r="AB1216" s="2"/>
      <c r="AC1216" s="2"/>
      <c r="AD1216" s="2"/>
      <c r="AE1216" s="2"/>
      <c r="AF1216" s="2"/>
      <c r="AG1216" s="2"/>
      <c r="AH1216" s="2"/>
    </row>
    <row r="1217" spans="27:34">
      <c r="AA1217" s="2"/>
      <c r="AB1217" s="2"/>
      <c r="AC1217" s="2"/>
      <c r="AD1217" s="2"/>
      <c r="AE1217" s="2"/>
      <c r="AF1217" s="2"/>
      <c r="AG1217" s="2"/>
      <c r="AH1217" s="2"/>
    </row>
    <row r="1218" spans="27:34">
      <c r="AA1218" s="2"/>
      <c r="AB1218" s="2"/>
      <c r="AC1218" s="2"/>
      <c r="AD1218" s="2"/>
      <c r="AE1218" s="2"/>
      <c r="AF1218" s="2"/>
      <c r="AG1218" s="2"/>
      <c r="AH1218" s="2"/>
    </row>
    <row r="1219" spans="27:34">
      <c r="AA1219" s="2"/>
      <c r="AB1219" s="2"/>
      <c r="AC1219" s="2"/>
      <c r="AD1219" s="2"/>
      <c r="AE1219" s="2"/>
      <c r="AF1219" s="2"/>
      <c r="AG1219" s="2"/>
      <c r="AH1219" s="2"/>
    </row>
    <row r="1220" spans="27:34">
      <c r="AA1220" s="2"/>
      <c r="AB1220" s="2"/>
      <c r="AC1220" s="2"/>
      <c r="AD1220" s="2"/>
      <c r="AE1220" s="2"/>
      <c r="AF1220" s="2"/>
      <c r="AG1220" s="2"/>
      <c r="AH1220" s="2"/>
    </row>
    <row r="1221" spans="27:34">
      <c r="AA1221" s="2"/>
      <c r="AB1221" s="2"/>
      <c r="AC1221" s="2"/>
      <c r="AD1221" s="2"/>
      <c r="AE1221" s="2"/>
      <c r="AF1221" s="2"/>
      <c r="AG1221" s="2"/>
      <c r="AH1221" s="2"/>
    </row>
    <row r="1222" spans="27:34">
      <c r="AA1222" s="2"/>
      <c r="AB1222" s="2"/>
      <c r="AC1222" s="2"/>
      <c r="AD1222" s="2"/>
      <c r="AE1222" s="2"/>
      <c r="AF1222" s="2"/>
      <c r="AG1222" s="2"/>
      <c r="AH1222" s="2"/>
    </row>
    <row r="1223" spans="27:34">
      <c r="AA1223" s="2"/>
      <c r="AB1223" s="2"/>
      <c r="AC1223" s="2"/>
      <c r="AD1223" s="2"/>
      <c r="AE1223" s="2"/>
      <c r="AF1223" s="2"/>
      <c r="AG1223" s="2"/>
      <c r="AH1223" s="2"/>
    </row>
    <row r="1224" spans="27:34">
      <c r="AA1224" s="2"/>
      <c r="AB1224" s="2"/>
      <c r="AC1224" s="2"/>
      <c r="AD1224" s="2"/>
      <c r="AE1224" s="2"/>
      <c r="AF1224" s="2"/>
      <c r="AG1224" s="2"/>
      <c r="AH1224" s="2"/>
    </row>
    <row r="1225" spans="27:34">
      <c r="AA1225" s="2"/>
      <c r="AB1225" s="2"/>
      <c r="AC1225" s="2"/>
      <c r="AD1225" s="2"/>
      <c r="AE1225" s="2"/>
      <c r="AF1225" s="2"/>
      <c r="AG1225" s="2"/>
      <c r="AH1225" s="2"/>
    </row>
    <row r="1226" spans="27:34">
      <c r="AA1226" s="2"/>
      <c r="AB1226" s="2"/>
      <c r="AC1226" s="2"/>
      <c r="AD1226" s="2"/>
      <c r="AE1226" s="2"/>
      <c r="AF1226" s="2"/>
      <c r="AG1226" s="2"/>
      <c r="AH1226" s="2"/>
    </row>
    <row r="1227" spans="27:34">
      <c r="AA1227" s="2"/>
      <c r="AB1227" s="2"/>
      <c r="AC1227" s="2"/>
      <c r="AD1227" s="2"/>
      <c r="AE1227" s="2"/>
      <c r="AF1227" s="2"/>
      <c r="AG1227" s="2"/>
      <c r="AH1227" s="2"/>
    </row>
    <row r="1228" spans="27:34">
      <c r="AA1228" s="2"/>
      <c r="AB1228" s="2"/>
      <c r="AC1228" s="2"/>
      <c r="AD1228" s="2"/>
      <c r="AE1228" s="2"/>
      <c r="AF1228" s="2"/>
      <c r="AG1228" s="2"/>
      <c r="AH1228" s="2"/>
    </row>
    <row r="1229" spans="27:34">
      <c r="AA1229" s="2"/>
      <c r="AB1229" s="2"/>
      <c r="AC1229" s="2"/>
      <c r="AD1229" s="2"/>
      <c r="AE1229" s="2"/>
      <c r="AF1229" s="2"/>
      <c r="AG1229" s="2"/>
      <c r="AH1229" s="2"/>
    </row>
    <row r="1230" spans="27:34">
      <c r="AA1230" s="2"/>
      <c r="AB1230" s="2"/>
      <c r="AC1230" s="2"/>
      <c r="AD1230" s="2"/>
      <c r="AE1230" s="2"/>
      <c r="AF1230" s="2"/>
      <c r="AG1230" s="2"/>
      <c r="AH1230" s="2"/>
    </row>
    <row r="1231" spans="27:34">
      <c r="AA1231" s="2"/>
      <c r="AB1231" s="2"/>
      <c r="AC1231" s="2"/>
      <c r="AD1231" s="2"/>
      <c r="AE1231" s="2"/>
      <c r="AF1231" s="2"/>
      <c r="AG1231" s="2"/>
      <c r="AH1231" s="2"/>
    </row>
    <row r="1232" spans="27:34">
      <c r="AA1232" s="2"/>
      <c r="AB1232" s="2"/>
      <c r="AC1232" s="2"/>
      <c r="AD1232" s="2"/>
      <c r="AE1232" s="2"/>
      <c r="AF1232" s="2"/>
      <c r="AG1232" s="2"/>
      <c r="AH1232" s="2"/>
    </row>
    <row r="1233" spans="27:34">
      <c r="AA1233" s="2"/>
      <c r="AB1233" s="2"/>
      <c r="AC1233" s="2"/>
      <c r="AD1233" s="2"/>
      <c r="AE1233" s="2"/>
      <c r="AF1233" s="2"/>
      <c r="AG1233" s="2"/>
      <c r="AH1233" s="2"/>
    </row>
    <row r="1234" spans="27:34">
      <c r="AA1234" s="2"/>
      <c r="AB1234" s="2"/>
      <c r="AC1234" s="2"/>
      <c r="AD1234" s="2"/>
      <c r="AE1234" s="2"/>
      <c r="AF1234" s="2"/>
      <c r="AG1234" s="2"/>
      <c r="AH1234" s="2"/>
    </row>
    <row r="1235" spans="27:34">
      <c r="AA1235" s="2"/>
      <c r="AB1235" s="2"/>
      <c r="AC1235" s="2"/>
      <c r="AD1235" s="2"/>
      <c r="AE1235" s="2"/>
      <c r="AF1235" s="2"/>
      <c r="AG1235" s="2"/>
      <c r="AH1235" s="2"/>
    </row>
    <row r="1236" spans="27:34">
      <c r="AA1236" s="2"/>
      <c r="AB1236" s="2"/>
      <c r="AC1236" s="2"/>
      <c r="AD1236" s="2"/>
      <c r="AE1236" s="2"/>
      <c r="AF1236" s="2"/>
      <c r="AG1236" s="2"/>
      <c r="AH1236" s="2"/>
    </row>
    <row r="1237" spans="27:34">
      <c r="AA1237" s="2"/>
      <c r="AB1237" s="2"/>
      <c r="AC1237" s="2"/>
      <c r="AD1237" s="2"/>
      <c r="AE1237" s="2"/>
      <c r="AF1237" s="2"/>
      <c r="AG1237" s="2"/>
      <c r="AH1237" s="2"/>
    </row>
    <row r="1238" spans="27:34">
      <c r="AA1238" s="2"/>
      <c r="AB1238" s="2"/>
      <c r="AC1238" s="2"/>
      <c r="AD1238" s="2"/>
      <c r="AE1238" s="2"/>
      <c r="AF1238" s="2"/>
      <c r="AG1238" s="2"/>
      <c r="AH1238" s="2"/>
    </row>
    <row r="1239" spans="27:34">
      <c r="AA1239" s="2"/>
      <c r="AB1239" s="2"/>
      <c r="AC1239" s="2"/>
      <c r="AD1239" s="2"/>
      <c r="AE1239" s="2"/>
      <c r="AF1239" s="2"/>
      <c r="AG1239" s="2"/>
      <c r="AH1239" s="2"/>
    </row>
    <row r="1240" spans="27:34">
      <c r="AA1240" s="2"/>
      <c r="AB1240" s="2"/>
      <c r="AC1240" s="2"/>
      <c r="AD1240" s="2"/>
      <c r="AE1240" s="2"/>
      <c r="AF1240" s="2"/>
      <c r="AG1240" s="2"/>
      <c r="AH1240" s="2"/>
    </row>
    <row r="1241" spans="27:34">
      <c r="AA1241" s="2"/>
      <c r="AB1241" s="2"/>
      <c r="AC1241" s="2"/>
      <c r="AD1241" s="2"/>
      <c r="AE1241" s="2"/>
      <c r="AF1241" s="2"/>
      <c r="AG1241" s="2"/>
      <c r="AH1241" s="2"/>
    </row>
    <row r="1242" spans="27:34">
      <c r="AA1242" s="2"/>
      <c r="AB1242" s="2"/>
      <c r="AC1242" s="2"/>
      <c r="AD1242" s="2"/>
      <c r="AE1242" s="2"/>
      <c r="AF1242" s="2"/>
      <c r="AG1242" s="2"/>
      <c r="AH1242" s="2"/>
    </row>
    <row r="1243" spans="27:34">
      <c r="AA1243" s="2"/>
      <c r="AB1243" s="2"/>
      <c r="AC1243" s="2"/>
      <c r="AD1243" s="2"/>
      <c r="AE1243" s="2"/>
      <c r="AF1243" s="2"/>
      <c r="AG1243" s="2"/>
      <c r="AH1243" s="2"/>
    </row>
    <row r="1244" spans="27:34">
      <c r="AA1244" s="2"/>
      <c r="AB1244" s="2"/>
      <c r="AC1244" s="2"/>
      <c r="AD1244" s="2"/>
      <c r="AE1244" s="2"/>
      <c r="AF1244" s="2"/>
      <c r="AG1244" s="2"/>
      <c r="AH1244" s="2"/>
    </row>
    <row r="1245" spans="27:34">
      <c r="AA1245" s="2"/>
      <c r="AB1245" s="2"/>
      <c r="AC1245" s="2"/>
      <c r="AD1245" s="2"/>
      <c r="AE1245" s="2"/>
      <c r="AF1245" s="2"/>
      <c r="AG1245" s="2"/>
      <c r="AH1245" s="2"/>
    </row>
    <row r="1246" spans="27:34">
      <c r="AA1246" s="2"/>
      <c r="AB1246" s="2"/>
      <c r="AC1246" s="2"/>
      <c r="AD1246" s="2"/>
      <c r="AE1246" s="2"/>
      <c r="AF1246" s="2"/>
      <c r="AG1246" s="2"/>
      <c r="AH1246" s="2"/>
    </row>
    <row r="1247" spans="27:34">
      <c r="AA1247" s="2"/>
      <c r="AB1247" s="2"/>
      <c r="AC1247" s="2"/>
      <c r="AD1247" s="2"/>
      <c r="AE1247" s="2"/>
      <c r="AF1247" s="2"/>
      <c r="AG1247" s="2"/>
      <c r="AH1247" s="2"/>
    </row>
    <row r="1248" spans="27:34">
      <c r="AA1248" s="2"/>
      <c r="AB1248" s="2"/>
      <c r="AC1248" s="2"/>
      <c r="AD1248" s="2"/>
      <c r="AE1248" s="2"/>
      <c r="AF1248" s="2"/>
      <c r="AG1248" s="2"/>
      <c r="AH1248" s="2"/>
    </row>
    <row r="1249" spans="27:34">
      <c r="AA1249" s="2"/>
      <c r="AB1249" s="2"/>
      <c r="AC1249" s="2"/>
      <c r="AD1249" s="2"/>
      <c r="AE1249" s="2"/>
      <c r="AF1249" s="2"/>
      <c r="AG1249" s="2"/>
      <c r="AH1249" s="2"/>
    </row>
    <row r="1250" spans="27:34">
      <c r="AA1250" s="2"/>
      <c r="AB1250" s="2"/>
      <c r="AC1250" s="2"/>
      <c r="AD1250" s="2"/>
      <c r="AE1250" s="2"/>
      <c r="AF1250" s="2"/>
      <c r="AG1250" s="2"/>
      <c r="AH1250" s="2"/>
    </row>
    <row r="1251" spans="27:34">
      <c r="AA1251" s="2"/>
      <c r="AB1251" s="2"/>
      <c r="AC1251" s="2"/>
      <c r="AD1251" s="2"/>
      <c r="AE1251" s="2"/>
      <c r="AF1251" s="2"/>
      <c r="AG1251" s="2"/>
      <c r="AH1251" s="2"/>
    </row>
    <row r="1252" spans="27:34">
      <c r="AA1252" s="2"/>
      <c r="AB1252" s="2"/>
      <c r="AC1252" s="2"/>
      <c r="AD1252" s="2"/>
      <c r="AE1252" s="2"/>
      <c r="AF1252" s="2"/>
      <c r="AG1252" s="2"/>
      <c r="AH1252" s="2"/>
    </row>
    <row r="1253" spans="27:34">
      <c r="AA1253" s="2"/>
      <c r="AB1253" s="2"/>
      <c r="AC1253" s="2"/>
      <c r="AD1253" s="2"/>
      <c r="AE1253" s="2"/>
      <c r="AF1253" s="2"/>
      <c r="AG1253" s="2"/>
      <c r="AH1253" s="2"/>
    </row>
    <row r="1254" spans="27:34">
      <c r="AA1254" s="2"/>
      <c r="AB1254" s="2"/>
      <c r="AC1254" s="2"/>
      <c r="AD1254" s="2"/>
      <c r="AE1254" s="2"/>
      <c r="AF1254" s="2"/>
      <c r="AG1254" s="2"/>
      <c r="AH1254" s="2"/>
    </row>
    <row r="1255" spans="27:34">
      <c r="AA1255" s="2"/>
      <c r="AB1255" s="2"/>
      <c r="AC1255" s="2"/>
      <c r="AD1255" s="2"/>
      <c r="AE1255" s="2"/>
      <c r="AF1255" s="2"/>
      <c r="AG1255" s="2"/>
      <c r="AH1255" s="2"/>
    </row>
    <row r="1256" spans="27:34">
      <c r="AA1256" s="2"/>
      <c r="AB1256" s="2"/>
      <c r="AC1256" s="2"/>
      <c r="AD1256" s="2"/>
      <c r="AE1256" s="2"/>
      <c r="AF1256" s="2"/>
      <c r="AG1256" s="2"/>
      <c r="AH1256" s="2"/>
    </row>
    <row r="1257" spans="27:34">
      <c r="AA1257" s="2"/>
      <c r="AB1257" s="2"/>
      <c r="AC1257" s="2"/>
      <c r="AD1257" s="2"/>
      <c r="AE1257" s="2"/>
      <c r="AF1257" s="2"/>
      <c r="AG1257" s="2"/>
      <c r="AH1257" s="2"/>
    </row>
    <row r="1258" spans="27:34">
      <c r="AA1258" s="2"/>
      <c r="AB1258" s="2"/>
      <c r="AC1258" s="2"/>
      <c r="AD1258" s="2"/>
      <c r="AE1258" s="2"/>
      <c r="AF1258" s="2"/>
      <c r="AG1258" s="2"/>
      <c r="AH1258" s="2"/>
    </row>
    <row r="1259" spans="27:34">
      <c r="AA1259" s="2"/>
      <c r="AB1259" s="2"/>
      <c r="AC1259" s="2"/>
      <c r="AD1259" s="2"/>
      <c r="AE1259" s="2"/>
      <c r="AF1259" s="2"/>
      <c r="AG1259" s="2"/>
      <c r="AH1259" s="2"/>
    </row>
    <row r="1260" spans="27:34">
      <c r="AA1260" s="2"/>
      <c r="AB1260" s="2"/>
      <c r="AC1260" s="2"/>
      <c r="AD1260" s="2"/>
      <c r="AE1260" s="2"/>
      <c r="AF1260" s="2"/>
      <c r="AG1260" s="2"/>
      <c r="AH1260" s="2"/>
    </row>
    <row r="1261" spans="27:34">
      <c r="AA1261" s="2"/>
      <c r="AB1261" s="2"/>
      <c r="AC1261" s="2"/>
      <c r="AD1261" s="2"/>
      <c r="AE1261" s="2"/>
      <c r="AF1261" s="2"/>
      <c r="AG1261" s="2"/>
      <c r="AH1261" s="2"/>
    </row>
    <row r="1262" spans="27:34">
      <c r="AA1262" s="2"/>
      <c r="AB1262" s="2"/>
      <c r="AC1262" s="2"/>
      <c r="AD1262" s="2"/>
      <c r="AE1262" s="2"/>
      <c r="AF1262" s="2"/>
      <c r="AG1262" s="2"/>
      <c r="AH1262" s="2"/>
    </row>
    <row r="1263" spans="27:34">
      <c r="AA1263" s="2"/>
      <c r="AB1263" s="2"/>
      <c r="AC1263" s="2"/>
      <c r="AD1263" s="2"/>
      <c r="AE1263" s="2"/>
      <c r="AF1263" s="2"/>
      <c r="AG1263" s="2"/>
      <c r="AH1263" s="2"/>
    </row>
    <row r="1264" spans="27:34">
      <c r="AA1264" s="2"/>
      <c r="AB1264" s="2"/>
      <c r="AC1264" s="2"/>
      <c r="AD1264" s="2"/>
      <c r="AE1264" s="2"/>
      <c r="AF1264" s="2"/>
      <c r="AG1264" s="2"/>
      <c r="AH1264" s="2"/>
    </row>
    <row r="1265" spans="27:34">
      <c r="AA1265" s="2"/>
      <c r="AB1265" s="2"/>
      <c r="AC1265" s="2"/>
      <c r="AD1265" s="2"/>
      <c r="AE1265" s="2"/>
      <c r="AF1265" s="2"/>
      <c r="AG1265" s="2"/>
      <c r="AH1265" s="2"/>
    </row>
    <row r="1266" spans="27:34">
      <c r="AA1266" s="2"/>
      <c r="AB1266" s="2"/>
      <c r="AC1266" s="2"/>
      <c r="AD1266" s="2"/>
      <c r="AE1266" s="2"/>
      <c r="AF1266" s="2"/>
      <c r="AG1266" s="2"/>
      <c r="AH1266" s="2"/>
    </row>
    <row r="1267" spans="27:34">
      <c r="AA1267" s="2"/>
      <c r="AB1267" s="2"/>
      <c r="AC1267" s="2"/>
      <c r="AD1267" s="2"/>
      <c r="AE1267" s="2"/>
      <c r="AF1267" s="2"/>
      <c r="AG1267" s="2"/>
      <c r="AH1267" s="2"/>
    </row>
    <row r="1268" spans="27:34">
      <c r="AA1268" s="2"/>
      <c r="AB1268" s="2"/>
      <c r="AC1268" s="2"/>
      <c r="AD1268" s="2"/>
      <c r="AE1268" s="2"/>
      <c r="AF1268" s="2"/>
      <c r="AG1268" s="2"/>
      <c r="AH1268" s="2"/>
    </row>
    <row r="1269" spans="27:34">
      <c r="AA1269" s="2"/>
      <c r="AB1269" s="2"/>
      <c r="AC1269" s="2"/>
      <c r="AD1269" s="2"/>
      <c r="AE1269" s="2"/>
      <c r="AF1269" s="2"/>
      <c r="AG1269" s="2"/>
      <c r="AH1269" s="2"/>
    </row>
    <row r="1270" spans="27:34">
      <c r="AA1270" s="2"/>
      <c r="AB1270" s="2"/>
      <c r="AC1270" s="2"/>
      <c r="AD1270" s="2"/>
      <c r="AE1270" s="2"/>
      <c r="AF1270" s="2"/>
      <c r="AG1270" s="2"/>
      <c r="AH1270" s="2"/>
    </row>
    <row r="1271" spans="27:34">
      <c r="AA1271" s="2"/>
      <c r="AB1271" s="2"/>
      <c r="AC1271" s="2"/>
      <c r="AD1271" s="2"/>
      <c r="AE1271" s="2"/>
      <c r="AF1271" s="2"/>
      <c r="AG1271" s="2"/>
      <c r="AH1271" s="2"/>
    </row>
    <row r="1272" spans="27:34">
      <c r="AA1272" s="2"/>
      <c r="AB1272" s="2"/>
      <c r="AC1272" s="2"/>
      <c r="AD1272" s="2"/>
      <c r="AE1272" s="2"/>
      <c r="AF1272" s="2"/>
      <c r="AG1272" s="2"/>
      <c r="AH1272" s="2"/>
    </row>
    <row r="1273" spans="27:34">
      <c r="AA1273" s="2"/>
      <c r="AB1273" s="2"/>
      <c r="AC1273" s="2"/>
      <c r="AD1273" s="2"/>
      <c r="AE1273" s="2"/>
      <c r="AF1273" s="2"/>
      <c r="AG1273" s="2"/>
      <c r="AH1273" s="2"/>
    </row>
    <row r="1274" spans="27:34">
      <c r="AA1274" s="2"/>
      <c r="AB1274" s="2"/>
      <c r="AC1274" s="2"/>
      <c r="AD1274" s="2"/>
      <c r="AE1274" s="2"/>
      <c r="AF1274" s="2"/>
      <c r="AG1274" s="2"/>
      <c r="AH1274" s="2"/>
    </row>
    <row r="1275" spans="27:34">
      <c r="AA1275" s="2"/>
      <c r="AB1275" s="2"/>
      <c r="AC1275" s="2"/>
      <c r="AD1275" s="2"/>
      <c r="AE1275" s="2"/>
      <c r="AF1275" s="2"/>
      <c r="AG1275" s="2"/>
      <c r="AH1275" s="2"/>
    </row>
    <row r="1276" spans="27:34">
      <c r="AA1276" s="2"/>
      <c r="AB1276" s="2"/>
      <c r="AC1276" s="2"/>
      <c r="AD1276" s="2"/>
      <c r="AE1276" s="2"/>
      <c r="AF1276" s="2"/>
      <c r="AG1276" s="2"/>
      <c r="AH1276" s="2"/>
    </row>
    <row r="1277" spans="27:34">
      <c r="AA1277" s="2"/>
      <c r="AB1277" s="2"/>
      <c r="AC1277" s="2"/>
      <c r="AD1277" s="2"/>
      <c r="AE1277" s="2"/>
      <c r="AF1277" s="2"/>
      <c r="AG1277" s="2"/>
      <c r="AH1277" s="2"/>
    </row>
    <row r="1278" spans="27:34">
      <c r="AA1278" s="2"/>
      <c r="AB1278" s="2"/>
      <c r="AC1278" s="2"/>
      <c r="AD1278" s="2"/>
      <c r="AE1278" s="2"/>
      <c r="AF1278" s="2"/>
      <c r="AG1278" s="2"/>
      <c r="AH1278" s="2"/>
    </row>
    <row r="1279" spans="27:34">
      <c r="AA1279" s="2"/>
      <c r="AB1279" s="2"/>
      <c r="AC1279" s="2"/>
      <c r="AD1279" s="2"/>
      <c r="AE1279" s="2"/>
      <c r="AF1279" s="2"/>
      <c r="AG1279" s="2"/>
      <c r="AH1279" s="2"/>
    </row>
    <row r="1280" spans="27:34">
      <c r="AA1280" s="2"/>
      <c r="AB1280" s="2"/>
      <c r="AC1280" s="2"/>
      <c r="AD1280" s="2"/>
      <c r="AE1280" s="2"/>
      <c r="AF1280" s="2"/>
      <c r="AG1280" s="2"/>
      <c r="AH1280" s="2"/>
    </row>
    <row r="1281" spans="27:34">
      <c r="AA1281" s="2"/>
      <c r="AB1281" s="2"/>
      <c r="AC1281" s="2"/>
      <c r="AD1281" s="2"/>
      <c r="AE1281" s="2"/>
      <c r="AF1281" s="2"/>
      <c r="AG1281" s="2"/>
      <c r="AH1281" s="2"/>
    </row>
    <row r="1282" spans="27:34">
      <c r="AA1282" s="2"/>
      <c r="AB1282" s="2"/>
      <c r="AC1282" s="2"/>
      <c r="AD1282" s="2"/>
      <c r="AE1282" s="2"/>
      <c r="AF1282" s="2"/>
      <c r="AG1282" s="2"/>
      <c r="AH1282" s="2"/>
    </row>
    <row r="1283" spans="27:34">
      <c r="AA1283" s="2"/>
      <c r="AB1283" s="2"/>
      <c r="AC1283" s="2"/>
      <c r="AD1283" s="2"/>
      <c r="AE1283" s="2"/>
      <c r="AF1283" s="2"/>
      <c r="AG1283" s="2"/>
      <c r="AH1283" s="2"/>
    </row>
    <row r="1284" spans="27:34">
      <c r="AA1284" s="2"/>
      <c r="AB1284" s="2"/>
      <c r="AC1284" s="2"/>
      <c r="AD1284" s="2"/>
      <c r="AE1284" s="2"/>
      <c r="AF1284" s="2"/>
      <c r="AG1284" s="2"/>
      <c r="AH1284" s="2"/>
    </row>
    <row r="1285" spans="27:34">
      <c r="AA1285" s="2"/>
      <c r="AB1285" s="2"/>
      <c r="AC1285" s="2"/>
      <c r="AD1285" s="2"/>
      <c r="AE1285" s="2"/>
      <c r="AF1285" s="2"/>
      <c r="AG1285" s="2"/>
      <c r="AH1285" s="2"/>
    </row>
    <row r="1286" spans="27:34">
      <c r="AA1286" s="2"/>
      <c r="AB1286" s="2"/>
      <c r="AC1286" s="2"/>
      <c r="AD1286" s="2"/>
      <c r="AE1286" s="2"/>
      <c r="AF1286" s="2"/>
      <c r="AG1286" s="2"/>
      <c r="AH1286" s="2"/>
    </row>
    <row r="1287" spans="27:34">
      <c r="AA1287" s="2"/>
      <c r="AB1287" s="2"/>
      <c r="AC1287" s="2"/>
      <c r="AD1287" s="2"/>
      <c r="AE1287" s="2"/>
      <c r="AF1287" s="2"/>
      <c r="AG1287" s="2"/>
      <c r="AH1287" s="2"/>
    </row>
    <row r="1288" spans="27:34">
      <c r="AA1288" s="2"/>
      <c r="AB1288" s="2"/>
      <c r="AC1288" s="2"/>
      <c r="AD1288" s="2"/>
      <c r="AE1288" s="2"/>
      <c r="AF1288" s="2"/>
      <c r="AG1288" s="2"/>
      <c r="AH1288" s="2"/>
    </row>
    <row r="1289" spans="27:34">
      <c r="AA1289" s="2"/>
      <c r="AB1289" s="2"/>
      <c r="AC1289" s="2"/>
      <c r="AD1289" s="2"/>
      <c r="AE1289" s="2"/>
      <c r="AF1289" s="2"/>
      <c r="AG1289" s="2"/>
      <c r="AH1289" s="2"/>
    </row>
    <row r="1290" spans="27:34">
      <c r="AA1290" s="2"/>
      <c r="AB1290" s="2"/>
      <c r="AC1290" s="2"/>
      <c r="AD1290" s="2"/>
      <c r="AE1290" s="2"/>
      <c r="AF1290" s="2"/>
      <c r="AG1290" s="2"/>
      <c r="AH1290" s="2"/>
    </row>
    <row r="1291" spans="27:34">
      <c r="AA1291" s="2"/>
      <c r="AB1291" s="2"/>
      <c r="AC1291" s="2"/>
      <c r="AD1291" s="2"/>
      <c r="AE1291" s="2"/>
      <c r="AF1291" s="2"/>
      <c r="AG1291" s="2"/>
      <c r="AH1291" s="2"/>
    </row>
    <row r="1292" spans="27:34">
      <c r="AA1292" s="2"/>
      <c r="AB1292" s="2"/>
      <c r="AC1292" s="2"/>
      <c r="AD1292" s="2"/>
      <c r="AE1292" s="2"/>
      <c r="AF1292" s="2"/>
      <c r="AG1292" s="2"/>
      <c r="AH1292" s="2"/>
    </row>
    <row r="1293" spans="27:34">
      <c r="AA1293" s="2"/>
      <c r="AB1293" s="2"/>
      <c r="AC1293" s="2"/>
      <c r="AD1293" s="2"/>
      <c r="AE1293" s="2"/>
      <c r="AF1293" s="2"/>
      <c r="AG1293" s="2"/>
      <c r="AH1293" s="2"/>
    </row>
    <row r="1294" spans="27:34">
      <c r="AA1294" s="2"/>
      <c r="AB1294" s="2"/>
      <c r="AC1294" s="2"/>
      <c r="AD1294" s="2"/>
      <c r="AE1294" s="2"/>
      <c r="AF1294" s="2"/>
      <c r="AG1294" s="2"/>
      <c r="AH1294" s="2"/>
    </row>
    <row r="1295" spans="27:34">
      <c r="AA1295" s="2"/>
      <c r="AB1295" s="2"/>
      <c r="AC1295" s="2"/>
      <c r="AD1295" s="2"/>
      <c r="AE1295" s="2"/>
      <c r="AF1295" s="2"/>
      <c r="AG1295" s="2"/>
      <c r="AH1295" s="2"/>
    </row>
    <row r="1296" spans="27:34">
      <c r="AA1296" s="2"/>
      <c r="AB1296" s="2"/>
      <c r="AC1296" s="2"/>
      <c r="AD1296" s="2"/>
      <c r="AE1296" s="2"/>
      <c r="AF1296" s="2"/>
      <c r="AG1296" s="2"/>
      <c r="AH1296" s="2"/>
    </row>
    <row r="1297" spans="27:34">
      <c r="AA1297" s="2"/>
      <c r="AB1297" s="2"/>
      <c r="AC1297" s="2"/>
      <c r="AD1297" s="2"/>
      <c r="AE1297" s="2"/>
      <c r="AF1297" s="2"/>
      <c r="AG1297" s="2"/>
      <c r="AH1297" s="2"/>
    </row>
    <row r="1298" spans="27:34">
      <c r="AA1298" s="2"/>
      <c r="AB1298" s="2"/>
      <c r="AC1298" s="2"/>
      <c r="AD1298" s="2"/>
      <c r="AE1298" s="2"/>
      <c r="AF1298" s="2"/>
      <c r="AG1298" s="2"/>
      <c r="AH1298" s="2"/>
    </row>
    <row r="1299" spans="27:34">
      <c r="AA1299" s="2"/>
      <c r="AB1299" s="2"/>
      <c r="AC1299" s="2"/>
      <c r="AD1299" s="2"/>
      <c r="AE1299" s="2"/>
      <c r="AF1299" s="2"/>
      <c r="AG1299" s="2"/>
      <c r="AH1299" s="2"/>
    </row>
    <row r="1300" spans="27:34">
      <c r="AA1300" s="2"/>
      <c r="AB1300" s="2"/>
      <c r="AC1300" s="2"/>
      <c r="AD1300" s="2"/>
      <c r="AE1300" s="2"/>
      <c r="AF1300" s="2"/>
      <c r="AG1300" s="2"/>
      <c r="AH1300" s="2"/>
    </row>
    <row r="1301" spans="27:34">
      <c r="AA1301" s="2"/>
      <c r="AB1301" s="2"/>
      <c r="AC1301" s="2"/>
      <c r="AD1301" s="2"/>
      <c r="AE1301" s="2"/>
      <c r="AF1301" s="2"/>
      <c r="AG1301" s="2"/>
      <c r="AH1301" s="2"/>
    </row>
    <row r="1302" spans="27:34">
      <c r="AA1302" s="2"/>
      <c r="AB1302" s="2"/>
      <c r="AC1302" s="2"/>
      <c r="AD1302" s="2"/>
      <c r="AE1302" s="2"/>
      <c r="AF1302" s="2"/>
      <c r="AG1302" s="2"/>
      <c r="AH1302" s="2"/>
    </row>
    <row r="1303" spans="27:34">
      <c r="AA1303" s="2"/>
      <c r="AB1303" s="2"/>
      <c r="AC1303" s="2"/>
      <c r="AD1303" s="2"/>
      <c r="AE1303" s="2"/>
      <c r="AF1303" s="2"/>
      <c r="AG1303" s="2"/>
      <c r="AH1303" s="2"/>
    </row>
    <row r="1304" spans="27:34">
      <c r="AA1304" s="2"/>
      <c r="AB1304" s="2"/>
      <c r="AC1304" s="2"/>
      <c r="AD1304" s="2"/>
      <c r="AE1304" s="2"/>
      <c r="AF1304" s="2"/>
      <c r="AG1304" s="2"/>
      <c r="AH1304" s="2"/>
    </row>
    <row r="1305" spans="27:34">
      <c r="AA1305" s="2"/>
      <c r="AB1305" s="2"/>
      <c r="AC1305" s="2"/>
      <c r="AD1305" s="2"/>
      <c r="AE1305" s="2"/>
      <c r="AF1305" s="2"/>
      <c r="AG1305" s="2"/>
      <c r="AH1305" s="2"/>
    </row>
    <row r="1306" spans="27:34">
      <c r="AA1306" s="2"/>
      <c r="AB1306" s="2"/>
      <c r="AC1306" s="2"/>
      <c r="AD1306" s="2"/>
      <c r="AE1306" s="2"/>
      <c r="AF1306" s="2"/>
      <c r="AG1306" s="2"/>
      <c r="AH1306" s="2"/>
    </row>
    <row r="1307" spans="27:34">
      <c r="AA1307" s="2"/>
      <c r="AB1307" s="2"/>
      <c r="AC1307" s="2"/>
      <c r="AD1307" s="2"/>
      <c r="AE1307" s="2"/>
      <c r="AF1307" s="2"/>
      <c r="AG1307" s="2"/>
      <c r="AH1307" s="2"/>
    </row>
    <row r="1308" spans="27:34">
      <c r="AA1308" s="2"/>
      <c r="AB1308" s="2"/>
      <c r="AC1308" s="2"/>
      <c r="AD1308" s="2"/>
      <c r="AE1308" s="2"/>
      <c r="AF1308" s="2"/>
      <c r="AG1308" s="2"/>
      <c r="AH1308" s="2"/>
    </row>
    <row r="1309" spans="27:34">
      <c r="AA1309" s="2"/>
      <c r="AB1309" s="2"/>
      <c r="AC1309" s="2"/>
      <c r="AD1309" s="2"/>
      <c r="AE1309" s="2"/>
      <c r="AF1309" s="2"/>
      <c r="AG1309" s="2"/>
      <c r="AH1309" s="2"/>
    </row>
    <row r="1310" spans="27:34">
      <c r="AA1310" s="2"/>
      <c r="AB1310" s="2"/>
      <c r="AC1310" s="2"/>
      <c r="AD1310" s="2"/>
      <c r="AE1310" s="2"/>
      <c r="AF1310" s="2"/>
      <c r="AG1310" s="2"/>
      <c r="AH1310" s="2"/>
    </row>
    <row r="1311" spans="27:34">
      <c r="AA1311" s="2"/>
      <c r="AB1311" s="2"/>
      <c r="AC1311" s="2"/>
      <c r="AD1311" s="2"/>
      <c r="AE1311" s="2"/>
      <c r="AF1311" s="2"/>
      <c r="AG1311" s="2"/>
      <c r="AH1311" s="2"/>
    </row>
    <row r="1312" spans="27:34">
      <c r="AA1312" s="2"/>
      <c r="AB1312" s="2"/>
      <c r="AC1312" s="2"/>
      <c r="AD1312" s="2"/>
      <c r="AE1312" s="2"/>
      <c r="AF1312" s="2"/>
      <c r="AG1312" s="2"/>
      <c r="AH1312" s="2"/>
    </row>
    <row r="1313" spans="27:34">
      <c r="AA1313" s="2"/>
      <c r="AB1313" s="2"/>
      <c r="AC1313" s="2"/>
      <c r="AD1313" s="2"/>
      <c r="AE1313" s="2"/>
      <c r="AF1313" s="2"/>
      <c r="AG1313" s="2"/>
      <c r="AH1313" s="2"/>
    </row>
    <row r="1314" spans="27:34">
      <c r="AA1314" s="2"/>
      <c r="AB1314" s="2"/>
      <c r="AC1314" s="2"/>
      <c r="AD1314" s="2"/>
      <c r="AE1314" s="2"/>
      <c r="AF1314" s="2"/>
      <c r="AG1314" s="2"/>
      <c r="AH1314" s="2"/>
    </row>
    <row r="1315" spans="27:34">
      <c r="AA1315" s="2"/>
      <c r="AB1315" s="2"/>
      <c r="AC1315" s="2"/>
      <c r="AD1315" s="2"/>
      <c r="AE1315" s="2"/>
      <c r="AF1315" s="2"/>
      <c r="AG1315" s="2"/>
      <c r="AH1315" s="2"/>
    </row>
    <row r="1316" spans="27:34">
      <c r="AA1316" s="2"/>
      <c r="AB1316" s="2"/>
      <c r="AC1316" s="2"/>
      <c r="AD1316" s="2"/>
      <c r="AE1316" s="2"/>
      <c r="AF1316" s="2"/>
      <c r="AG1316" s="2"/>
      <c r="AH1316" s="2"/>
    </row>
    <row r="1317" spans="27:34">
      <c r="AA1317" s="2"/>
      <c r="AB1317" s="2"/>
      <c r="AC1317" s="2"/>
      <c r="AD1317" s="2"/>
      <c r="AE1317" s="2"/>
      <c r="AF1317" s="2"/>
      <c r="AG1317" s="2"/>
      <c r="AH1317" s="2"/>
    </row>
    <row r="1318" spans="27:34">
      <c r="AA1318" s="2"/>
      <c r="AB1318" s="2"/>
      <c r="AC1318" s="2"/>
      <c r="AD1318" s="2"/>
      <c r="AE1318" s="2"/>
      <c r="AF1318" s="2"/>
      <c r="AG1318" s="2"/>
      <c r="AH1318" s="2"/>
    </row>
    <row r="1319" spans="27:34">
      <c r="AA1319" s="2"/>
      <c r="AB1319" s="2"/>
      <c r="AC1319" s="2"/>
      <c r="AD1319" s="2"/>
      <c r="AE1319" s="2"/>
      <c r="AF1319" s="2"/>
      <c r="AG1319" s="2"/>
      <c r="AH1319" s="2"/>
    </row>
    <row r="1320" spans="27:34">
      <c r="AA1320" s="2"/>
      <c r="AB1320" s="2"/>
      <c r="AC1320" s="2"/>
      <c r="AD1320" s="2"/>
      <c r="AE1320" s="2"/>
      <c r="AF1320" s="2"/>
      <c r="AG1320" s="2"/>
      <c r="AH1320" s="2"/>
    </row>
    <row r="1321" spans="27:34">
      <c r="AA1321" s="2"/>
      <c r="AB1321" s="2"/>
      <c r="AC1321" s="2"/>
      <c r="AD1321" s="2"/>
      <c r="AE1321" s="2"/>
      <c r="AF1321" s="2"/>
      <c r="AG1321" s="2"/>
      <c r="AH1321" s="2"/>
    </row>
    <row r="1322" spans="27:34">
      <c r="AA1322" s="2"/>
      <c r="AB1322" s="2"/>
      <c r="AC1322" s="2"/>
      <c r="AD1322" s="2"/>
      <c r="AE1322" s="2"/>
      <c r="AF1322" s="2"/>
      <c r="AG1322" s="2"/>
      <c r="AH1322" s="2"/>
    </row>
    <row r="1323" spans="27:34">
      <c r="AA1323" s="2"/>
      <c r="AB1323" s="2"/>
      <c r="AC1323" s="2"/>
      <c r="AD1323" s="2"/>
      <c r="AE1323" s="2"/>
      <c r="AF1323" s="2"/>
      <c r="AG1323" s="2"/>
      <c r="AH1323" s="2"/>
    </row>
    <row r="1324" spans="27:34">
      <c r="AA1324" s="2"/>
      <c r="AB1324" s="2"/>
      <c r="AC1324" s="2"/>
      <c r="AD1324" s="2"/>
      <c r="AE1324" s="2"/>
      <c r="AF1324" s="2"/>
      <c r="AG1324" s="2"/>
      <c r="AH1324" s="2"/>
    </row>
    <row r="1325" spans="27:34">
      <c r="AA1325" s="2"/>
      <c r="AB1325" s="2"/>
      <c r="AC1325" s="2"/>
      <c r="AD1325" s="2"/>
      <c r="AE1325" s="2"/>
      <c r="AF1325" s="2"/>
      <c r="AG1325" s="2"/>
      <c r="AH1325" s="2"/>
    </row>
    <row r="1326" spans="27:34">
      <c r="AA1326" s="2"/>
      <c r="AB1326" s="2"/>
      <c r="AC1326" s="2"/>
      <c r="AD1326" s="2"/>
      <c r="AE1326" s="2"/>
      <c r="AF1326" s="2"/>
      <c r="AG1326" s="2"/>
      <c r="AH1326" s="2"/>
    </row>
    <row r="1327" spans="27:34">
      <c r="AA1327" s="2"/>
      <c r="AB1327" s="2"/>
      <c r="AC1327" s="2"/>
      <c r="AD1327" s="2"/>
      <c r="AE1327" s="2"/>
      <c r="AF1327" s="2"/>
      <c r="AG1327" s="2"/>
      <c r="AH1327" s="2"/>
    </row>
    <row r="1328" spans="27:34">
      <c r="AA1328" s="2"/>
      <c r="AB1328" s="2"/>
      <c r="AC1328" s="2"/>
      <c r="AD1328" s="2"/>
      <c r="AE1328" s="2"/>
      <c r="AF1328" s="2"/>
      <c r="AG1328" s="2"/>
      <c r="AH1328" s="2"/>
    </row>
    <row r="1329" spans="27:34">
      <c r="AA1329" s="2"/>
      <c r="AB1329" s="2"/>
      <c r="AC1329" s="2"/>
      <c r="AD1329" s="2"/>
      <c r="AE1329" s="2"/>
      <c r="AF1329" s="2"/>
      <c r="AG1329" s="2"/>
      <c r="AH1329" s="2"/>
    </row>
    <row r="1330" spans="27:34">
      <c r="AA1330" s="2"/>
      <c r="AB1330" s="2"/>
      <c r="AC1330" s="2"/>
      <c r="AD1330" s="2"/>
      <c r="AE1330" s="2"/>
      <c r="AF1330" s="2"/>
      <c r="AG1330" s="2"/>
      <c r="AH1330" s="2"/>
    </row>
    <row r="1331" spans="27:34">
      <c r="AA1331" s="2"/>
      <c r="AB1331" s="2"/>
      <c r="AC1331" s="2"/>
      <c r="AD1331" s="2"/>
      <c r="AE1331" s="2"/>
      <c r="AF1331" s="2"/>
      <c r="AG1331" s="2"/>
      <c r="AH1331" s="2"/>
    </row>
    <row r="1332" spans="27:34">
      <c r="AA1332" s="2"/>
      <c r="AB1332" s="2"/>
      <c r="AC1332" s="2"/>
      <c r="AD1332" s="2"/>
      <c r="AE1332" s="2"/>
      <c r="AF1332" s="2"/>
      <c r="AG1332" s="2"/>
      <c r="AH1332" s="2"/>
    </row>
    <row r="1333" spans="27:34">
      <c r="AA1333" s="2"/>
      <c r="AB1333" s="2"/>
      <c r="AC1333" s="2"/>
      <c r="AD1333" s="2"/>
      <c r="AE1333" s="2"/>
      <c r="AF1333" s="2"/>
      <c r="AG1333" s="2"/>
      <c r="AH1333" s="2"/>
    </row>
    <row r="1334" spans="27:34">
      <c r="AA1334" s="2"/>
      <c r="AB1334" s="2"/>
      <c r="AC1334" s="2"/>
      <c r="AD1334" s="2"/>
      <c r="AE1334" s="2"/>
      <c r="AF1334" s="2"/>
      <c r="AG1334" s="2"/>
      <c r="AH1334" s="2"/>
    </row>
    <row r="1335" spans="27:34">
      <c r="AA1335" s="2"/>
      <c r="AB1335" s="2"/>
      <c r="AC1335" s="2"/>
      <c r="AD1335" s="2"/>
      <c r="AE1335" s="2"/>
      <c r="AF1335" s="2"/>
      <c r="AG1335" s="2"/>
      <c r="AH1335" s="2"/>
    </row>
    <row r="1336" spans="27:34">
      <c r="AA1336" s="2"/>
      <c r="AB1336" s="2"/>
      <c r="AC1336" s="2"/>
      <c r="AD1336" s="2"/>
      <c r="AE1336" s="2"/>
      <c r="AF1336" s="2"/>
      <c r="AG1336" s="2"/>
      <c r="AH1336" s="2"/>
    </row>
    <row r="1337" spans="27:34">
      <c r="AA1337" s="2"/>
      <c r="AB1337" s="2"/>
      <c r="AC1337" s="2"/>
      <c r="AD1337" s="2"/>
      <c r="AE1337" s="2"/>
      <c r="AF1337" s="2"/>
      <c r="AG1337" s="2"/>
      <c r="AH1337" s="2"/>
    </row>
    <row r="1338" spans="27:34">
      <c r="AA1338" s="2"/>
      <c r="AB1338" s="2"/>
      <c r="AC1338" s="2"/>
      <c r="AD1338" s="2"/>
      <c r="AE1338" s="2"/>
      <c r="AF1338" s="2"/>
      <c r="AG1338" s="2"/>
      <c r="AH1338" s="2"/>
    </row>
    <row r="1339" spans="27:34">
      <c r="AA1339" s="2"/>
      <c r="AB1339" s="2"/>
      <c r="AC1339" s="2"/>
      <c r="AD1339" s="2"/>
      <c r="AE1339" s="2"/>
      <c r="AF1339" s="2"/>
      <c r="AG1339" s="2"/>
      <c r="AH1339" s="2"/>
    </row>
    <row r="1340" spans="27:34">
      <c r="AA1340" s="2"/>
      <c r="AB1340" s="2"/>
      <c r="AC1340" s="2"/>
      <c r="AD1340" s="2"/>
      <c r="AE1340" s="2"/>
      <c r="AF1340" s="2"/>
      <c r="AG1340" s="2"/>
      <c r="AH1340" s="2"/>
    </row>
    <row r="1341" spans="27:34">
      <c r="AA1341" s="2"/>
      <c r="AB1341" s="2"/>
      <c r="AC1341" s="2"/>
      <c r="AD1341" s="2"/>
      <c r="AE1341" s="2"/>
      <c r="AF1341" s="2"/>
      <c r="AG1341" s="2"/>
      <c r="AH1341" s="2"/>
    </row>
    <row r="1342" spans="27:34">
      <c r="AA1342" s="2"/>
      <c r="AB1342" s="2"/>
      <c r="AC1342" s="2"/>
      <c r="AD1342" s="2"/>
      <c r="AE1342" s="2"/>
      <c r="AF1342" s="2"/>
      <c r="AG1342" s="2"/>
      <c r="AH1342" s="2"/>
    </row>
    <row r="1343" spans="27:34">
      <c r="AA1343" s="2"/>
      <c r="AB1343" s="2"/>
      <c r="AC1343" s="2"/>
      <c r="AD1343" s="2"/>
      <c r="AE1343" s="2"/>
      <c r="AF1343" s="2"/>
      <c r="AG1343" s="2"/>
      <c r="AH1343" s="2"/>
    </row>
    <row r="1344" spans="27:34">
      <c r="AA1344" s="2"/>
      <c r="AB1344" s="2"/>
      <c r="AC1344" s="2"/>
      <c r="AD1344" s="2"/>
      <c r="AE1344" s="2"/>
      <c r="AF1344" s="2"/>
      <c r="AG1344" s="2"/>
      <c r="AH1344" s="2"/>
    </row>
    <row r="1345" spans="27:34">
      <c r="AA1345" s="2"/>
      <c r="AB1345" s="2"/>
      <c r="AC1345" s="2"/>
      <c r="AD1345" s="2"/>
      <c r="AE1345" s="2"/>
      <c r="AF1345" s="2"/>
      <c r="AG1345" s="2"/>
      <c r="AH1345" s="2"/>
    </row>
    <row r="1346" spans="27:34">
      <c r="AA1346" s="2"/>
      <c r="AB1346" s="2"/>
      <c r="AC1346" s="2"/>
      <c r="AD1346" s="2"/>
      <c r="AE1346" s="2"/>
      <c r="AF1346" s="2"/>
      <c r="AG1346" s="2"/>
      <c r="AH1346" s="2"/>
    </row>
    <row r="1347" spans="27:34">
      <c r="AA1347" s="2"/>
      <c r="AB1347" s="2"/>
      <c r="AC1347" s="2"/>
      <c r="AD1347" s="2"/>
      <c r="AE1347" s="2"/>
      <c r="AF1347" s="2"/>
      <c r="AG1347" s="2"/>
      <c r="AH1347" s="2"/>
    </row>
    <row r="1348" spans="27:34">
      <c r="AA1348" s="2"/>
      <c r="AB1348" s="2"/>
      <c r="AC1348" s="2"/>
      <c r="AD1348" s="2"/>
      <c r="AE1348" s="2"/>
      <c r="AF1348" s="2"/>
      <c r="AG1348" s="2"/>
      <c r="AH1348" s="2"/>
    </row>
    <row r="1349" spans="27:34">
      <c r="AA1349" s="2"/>
      <c r="AB1349" s="2"/>
      <c r="AC1349" s="2"/>
      <c r="AD1349" s="2"/>
      <c r="AE1349" s="2"/>
      <c r="AF1349" s="2"/>
      <c r="AG1349" s="2"/>
      <c r="AH1349" s="2"/>
    </row>
    <row r="1350" spans="27:34">
      <c r="AA1350" s="2"/>
      <c r="AB1350" s="2"/>
      <c r="AC1350" s="2"/>
      <c r="AD1350" s="2"/>
      <c r="AE1350" s="2"/>
      <c r="AF1350" s="2"/>
      <c r="AG1350" s="2"/>
      <c r="AH1350" s="2"/>
    </row>
    <row r="1351" spans="27:34">
      <c r="AA1351" s="2"/>
      <c r="AB1351" s="2"/>
      <c r="AC1351" s="2"/>
      <c r="AD1351" s="2"/>
      <c r="AE1351" s="2"/>
      <c r="AF1351" s="2"/>
      <c r="AG1351" s="2"/>
      <c r="AH1351" s="2"/>
    </row>
    <row r="1352" spans="27:34">
      <c r="AA1352" s="2"/>
      <c r="AB1352" s="2"/>
      <c r="AC1352" s="2"/>
      <c r="AD1352" s="2"/>
      <c r="AE1352" s="2"/>
      <c r="AF1352" s="2"/>
      <c r="AG1352" s="2"/>
      <c r="AH1352" s="2"/>
    </row>
    <row r="1353" spans="27:34">
      <c r="AA1353" s="2"/>
      <c r="AB1353" s="2"/>
      <c r="AC1353" s="2"/>
      <c r="AD1353" s="2"/>
      <c r="AE1353" s="2"/>
      <c r="AF1353" s="2"/>
      <c r="AG1353" s="2"/>
      <c r="AH1353" s="2"/>
    </row>
    <row r="1354" spans="27:34">
      <c r="AA1354" s="2"/>
      <c r="AB1354" s="2"/>
      <c r="AC1354" s="2"/>
      <c r="AD1354" s="2"/>
      <c r="AE1354" s="2"/>
      <c r="AF1354" s="2"/>
      <c r="AG1354" s="2"/>
      <c r="AH1354" s="2"/>
    </row>
    <row r="1355" spans="27:34">
      <c r="AA1355" s="2"/>
      <c r="AB1355" s="2"/>
      <c r="AC1355" s="2"/>
      <c r="AD1355" s="2"/>
      <c r="AE1355" s="2"/>
      <c r="AF1355" s="2"/>
      <c r="AG1355" s="2"/>
      <c r="AH1355" s="2"/>
    </row>
    <row r="1356" spans="27:34">
      <c r="AA1356" s="2"/>
      <c r="AB1356" s="2"/>
      <c r="AC1356" s="2"/>
      <c r="AD1356" s="2"/>
      <c r="AE1356" s="2"/>
      <c r="AF1356" s="2"/>
      <c r="AG1356" s="2"/>
      <c r="AH1356" s="2"/>
    </row>
    <row r="1357" spans="27:34">
      <c r="AA1357" s="2"/>
      <c r="AB1357" s="2"/>
      <c r="AC1357" s="2"/>
      <c r="AD1357" s="2"/>
      <c r="AE1357" s="2"/>
      <c r="AF1357" s="2"/>
      <c r="AG1357" s="2"/>
      <c r="AH1357" s="2"/>
    </row>
    <row r="1358" spans="27:34">
      <c r="AA1358" s="2"/>
      <c r="AB1358" s="2"/>
      <c r="AC1358" s="2"/>
      <c r="AD1358" s="2"/>
      <c r="AE1358" s="2"/>
      <c r="AF1358" s="2"/>
      <c r="AG1358" s="2"/>
      <c r="AH1358" s="2"/>
    </row>
    <row r="1359" spans="27:34">
      <c r="AA1359" s="2"/>
      <c r="AB1359" s="2"/>
      <c r="AC1359" s="2"/>
      <c r="AD1359" s="2"/>
      <c r="AE1359" s="2"/>
      <c r="AF1359" s="2"/>
      <c r="AG1359" s="2"/>
      <c r="AH1359" s="2"/>
    </row>
    <row r="1360" spans="27:34">
      <c r="AA1360" s="2"/>
      <c r="AB1360" s="2"/>
      <c r="AC1360" s="2"/>
      <c r="AD1360" s="2"/>
      <c r="AE1360" s="2"/>
      <c r="AF1360" s="2"/>
      <c r="AG1360" s="2"/>
      <c r="AH1360" s="2"/>
    </row>
    <row r="1361" spans="27:34">
      <c r="AA1361" s="2"/>
      <c r="AB1361" s="2"/>
      <c r="AC1361" s="2"/>
      <c r="AD1361" s="2"/>
      <c r="AE1361" s="2"/>
      <c r="AF1361" s="2"/>
      <c r="AG1361" s="2"/>
      <c r="AH1361" s="2"/>
    </row>
    <row r="1362" spans="27:34">
      <c r="AA1362" s="2"/>
      <c r="AB1362" s="2"/>
      <c r="AC1362" s="2"/>
      <c r="AD1362" s="2"/>
      <c r="AE1362" s="2"/>
      <c r="AF1362" s="2"/>
      <c r="AG1362" s="2"/>
      <c r="AH1362" s="2"/>
    </row>
    <row r="1363" spans="27:34">
      <c r="AA1363" s="2"/>
      <c r="AB1363" s="2"/>
      <c r="AC1363" s="2"/>
      <c r="AD1363" s="2"/>
      <c r="AE1363" s="2"/>
      <c r="AF1363" s="2"/>
      <c r="AG1363" s="2"/>
      <c r="AH1363" s="2"/>
    </row>
    <row r="1364" spans="27:34">
      <c r="AA1364" s="2"/>
      <c r="AB1364" s="2"/>
      <c r="AC1364" s="2"/>
      <c r="AD1364" s="2"/>
      <c r="AE1364" s="2"/>
      <c r="AF1364" s="2"/>
      <c r="AG1364" s="2"/>
      <c r="AH1364" s="2"/>
    </row>
    <row r="1365" spans="27:34">
      <c r="AA1365" s="2"/>
      <c r="AB1365" s="2"/>
      <c r="AC1365" s="2"/>
      <c r="AD1365" s="2"/>
      <c r="AE1365" s="2"/>
      <c r="AF1365" s="2"/>
      <c r="AG1365" s="2"/>
      <c r="AH1365" s="2"/>
    </row>
    <row r="1366" spans="27:34">
      <c r="AA1366" s="2"/>
      <c r="AB1366" s="2"/>
      <c r="AC1366" s="2"/>
      <c r="AD1366" s="2"/>
      <c r="AE1366" s="2"/>
      <c r="AF1366" s="2"/>
      <c r="AG1366" s="2"/>
      <c r="AH1366" s="2"/>
    </row>
    <row r="1367" spans="27:34">
      <c r="AA1367" s="2"/>
      <c r="AB1367" s="2"/>
      <c r="AC1367" s="2"/>
      <c r="AD1367" s="2"/>
      <c r="AE1367" s="2"/>
      <c r="AF1367" s="2"/>
      <c r="AG1367" s="2"/>
      <c r="AH1367" s="2"/>
    </row>
    <row r="1368" spans="27:34">
      <c r="AA1368" s="2"/>
      <c r="AB1368" s="2"/>
      <c r="AC1368" s="2"/>
      <c r="AD1368" s="2"/>
      <c r="AE1368" s="2"/>
      <c r="AF1368" s="2"/>
      <c r="AG1368" s="2"/>
      <c r="AH1368" s="2"/>
    </row>
    <row r="1369" spans="27:34">
      <c r="AA1369" s="2"/>
      <c r="AB1369" s="2"/>
      <c r="AC1369" s="2"/>
      <c r="AD1369" s="2"/>
      <c r="AE1369" s="2"/>
      <c r="AF1369" s="2"/>
      <c r="AG1369" s="2"/>
      <c r="AH1369" s="2"/>
    </row>
    <row r="1370" spans="27:34">
      <c r="AA1370" s="2"/>
      <c r="AB1370" s="2"/>
      <c r="AC1370" s="2"/>
      <c r="AD1370" s="2"/>
      <c r="AE1370" s="2"/>
      <c r="AF1370" s="2"/>
      <c r="AG1370" s="2"/>
      <c r="AH1370" s="2"/>
    </row>
    <row r="1371" spans="27:34">
      <c r="AA1371" s="2"/>
      <c r="AB1371" s="2"/>
      <c r="AC1371" s="2"/>
      <c r="AD1371" s="2"/>
      <c r="AE1371" s="2"/>
      <c r="AF1371" s="2"/>
      <c r="AG1371" s="2"/>
      <c r="AH1371" s="2"/>
    </row>
    <row r="1372" spans="27:34">
      <c r="AA1372" s="2"/>
      <c r="AB1372" s="2"/>
      <c r="AC1372" s="2"/>
      <c r="AD1372" s="2"/>
      <c r="AE1372" s="2"/>
      <c r="AF1372" s="2"/>
      <c r="AG1372" s="2"/>
      <c r="AH1372" s="2"/>
    </row>
    <row r="1373" spans="27:34">
      <c r="AA1373" s="2"/>
      <c r="AB1373" s="2"/>
      <c r="AC1373" s="2"/>
      <c r="AD1373" s="2"/>
      <c r="AE1373" s="2"/>
      <c r="AF1373" s="2"/>
      <c r="AG1373" s="2"/>
      <c r="AH1373" s="2"/>
    </row>
    <row r="1374" spans="27:34">
      <c r="AA1374" s="2"/>
      <c r="AB1374" s="2"/>
      <c r="AC1374" s="2"/>
      <c r="AD1374" s="2"/>
      <c r="AE1374" s="2"/>
      <c r="AF1374" s="2"/>
      <c r="AG1374" s="2"/>
      <c r="AH1374" s="2"/>
    </row>
    <row r="1375" spans="27:34">
      <c r="AA1375" s="2"/>
      <c r="AB1375" s="2"/>
      <c r="AC1375" s="2"/>
      <c r="AD1375" s="2"/>
      <c r="AE1375" s="2"/>
      <c r="AF1375" s="2"/>
      <c r="AG1375" s="2"/>
      <c r="AH1375" s="2"/>
    </row>
    <row r="1376" spans="27:34">
      <c r="AA1376" s="2"/>
      <c r="AB1376" s="2"/>
      <c r="AC1376" s="2"/>
      <c r="AD1376" s="2"/>
      <c r="AE1376" s="2"/>
      <c r="AF1376" s="2"/>
      <c r="AG1376" s="2"/>
      <c r="AH1376" s="2"/>
    </row>
    <row r="1377" spans="27:34">
      <c r="AA1377" s="2"/>
      <c r="AB1377" s="2"/>
      <c r="AC1377" s="2"/>
      <c r="AD1377" s="2"/>
      <c r="AE1377" s="2"/>
      <c r="AF1377" s="2"/>
      <c r="AG1377" s="2"/>
      <c r="AH1377" s="2"/>
    </row>
    <row r="1378" spans="27:34">
      <c r="AA1378" s="2"/>
      <c r="AB1378" s="2"/>
      <c r="AC1378" s="2"/>
      <c r="AD1378" s="2"/>
      <c r="AE1378" s="2"/>
      <c r="AF1378" s="2"/>
      <c r="AG1378" s="2"/>
      <c r="AH1378" s="2"/>
    </row>
    <row r="1379" spans="27:34">
      <c r="AA1379" s="2"/>
      <c r="AB1379" s="2"/>
      <c r="AC1379" s="2"/>
      <c r="AD1379" s="2"/>
      <c r="AE1379" s="2"/>
      <c r="AF1379" s="2"/>
      <c r="AG1379" s="2"/>
      <c r="AH1379" s="2"/>
    </row>
    <row r="1380" spans="27:34">
      <c r="AA1380" s="2"/>
      <c r="AB1380" s="2"/>
      <c r="AC1380" s="2"/>
      <c r="AD1380" s="2"/>
      <c r="AE1380" s="2"/>
      <c r="AF1380" s="2"/>
      <c r="AG1380" s="2"/>
      <c r="AH1380" s="2"/>
    </row>
    <row r="1381" spans="27:34">
      <c r="AA1381" s="2"/>
      <c r="AB1381" s="2"/>
      <c r="AC1381" s="2"/>
      <c r="AD1381" s="2"/>
      <c r="AE1381" s="2"/>
      <c r="AF1381" s="2"/>
      <c r="AG1381" s="2"/>
      <c r="AH1381" s="2"/>
    </row>
    <row r="1382" spans="27:34">
      <c r="AA1382" s="2"/>
      <c r="AB1382" s="2"/>
      <c r="AC1382" s="2"/>
      <c r="AD1382" s="2"/>
      <c r="AE1382" s="2"/>
      <c r="AF1382" s="2"/>
      <c r="AG1382" s="2"/>
      <c r="AH1382" s="2"/>
    </row>
    <row r="1383" spans="27:34">
      <c r="AA1383" s="2"/>
      <c r="AB1383" s="2"/>
      <c r="AC1383" s="2"/>
      <c r="AD1383" s="2"/>
      <c r="AE1383" s="2"/>
      <c r="AF1383" s="2"/>
      <c r="AG1383" s="2"/>
      <c r="AH1383" s="2"/>
    </row>
    <row r="1384" spans="27:34">
      <c r="AA1384" s="2"/>
      <c r="AB1384" s="2"/>
      <c r="AC1384" s="2"/>
      <c r="AD1384" s="2"/>
      <c r="AE1384" s="2"/>
      <c r="AF1384" s="2"/>
      <c r="AG1384" s="2"/>
      <c r="AH1384" s="2"/>
    </row>
    <row r="1385" spans="27:34">
      <c r="AA1385" s="2"/>
      <c r="AB1385" s="2"/>
      <c r="AC1385" s="2"/>
      <c r="AD1385" s="2"/>
      <c r="AE1385" s="2"/>
      <c r="AF1385" s="2"/>
      <c r="AG1385" s="2"/>
      <c r="AH1385" s="2"/>
    </row>
    <row r="1386" spans="27:34">
      <c r="AA1386" s="2"/>
      <c r="AB1386" s="2"/>
      <c r="AC1386" s="2"/>
      <c r="AD1386" s="2"/>
      <c r="AE1386" s="2"/>
      <c r="AF1386" s="2"/>
      <c r="AG1386" s="2"/>
      <c r="AH1386" s="2"/>
    </row>
    <row r="1387" spans="27:34">
      <c r="AA1387" s="2"/>
      <c r="AB1387" s="2"/>
      <c r="AC1387" s="2"/>
      <c r="AD1387" s="2"/>
      <c r="AE1387" s="2"/>
      <c r="AF1387" s="2"/>
      <c r="AG1387" s="2"/>
      <c r="AH1387" s="2"/>
    </row>
    <row r="1388" spans="27:34">
      <c r="AA1388" s="2"/>
      <c r="AB1388" s="2"/>
      <c r="AC1388" s="2"/>
      <c r="AD1388" s="2"/>
      <c r="AE1388" s="2"/>
      <c r="AF1388" s="2"/>
      <c r="AG1388" s="2"/>
      <c r="AH1388" s="2"/>
    </row>
    <row r="1389" spans="27:34">
      <c r="AA1389" s="2"/>
      <c r="AB1389" s="2"/>
      <c r="AC1389" s="2"/>
      <c r="AD1389" s="2"/>
      <c r="AE1389" s="2"/>
      <c r="AF1389" s="2"/>
      <c r="AG1389" s="2"/>
      <c r="AH1389" s="2"/>
    </row>
    <row r="1390" spans="27:34">
      <c r="AA1390" s="2"/>
      <c r="AB1390" s="2"/>
      <c r="AC1390" s="2"/>
      <c r="AD1390" s="2"/>
      <c r="AE1390" s="2"/>
      <c r="AF1390" s="2"/>
      <c r="AG1390" s="2"/>
      <c r="AH1390" s="2"/>
    </row>
    <row r="1391" spans="27:34">
      <c r="AA1391" s="2"/>
      <c r="AB1391" s="2"/>
      <c r="AC1391" s="2"/>
      <c r="AD1391" s="2"/>
      <c r="AE1391" s="2"/>
      <c r="AF1391" s="2"/>
      <c r="AG1391" s="2"/>
      <c r="AH1391" s="2"/>
    </row>
    <row r="1392" spans="27:34">
      <c r="AA1392" s="2"/>
      <c r="AB1392" s="2"/>
      <c r="AC1392" s="2"/>
      <c r="AD1392" s="2"/>
      <c r="AE1392" s="2"/>
      <c r="AF1392" s="2"/>
      <c r="AG1392" s="2"/>
      <c r="AH1392" s="2"/>
    </row>
    <row r="1393" spans="27:34">
      <c r="AA1393" s="2"/>
      <c r="AB1393" s="2"/>
      <c r="AC1393" s="2"/>
      <c r="AD1393" s="2"/>
      <c r="AE1393" s="2"/>
      <c r="AF1393" s="2"/>
      <c r="AG1393" s="2"/>
      <c r="AH1393" s="2"/>
    </row>
    <row r="1394" spans="27:34">
      <c r="AA1394" s="2"/>
      <c r="AB1394" s="2"/>
      <c r="AC1394" s="2"/>
      <c r="AD1394" s="2"/>
      <c r="AE1394" s="2"/>
      <c r="AF1394" s="2"/>
      <c r="AG1394" s="2"/>
      <c r="AH1394" s="2"/>
    </row>
    <row r="1395" spans="27:34">
      <c r="AA1395" s="2"/>
      <c r="AB1395" s="2"/>
      <c r="AC1395" s="2"/>
      <c r="AD1395" s="2"/>
      <c r="AE1395" s="2"/>
      <c r="AF1395" s="2"/>
      <c r="AG1395" s="2"/>
      <c r="AH1395" s="2"/>
    </row>
    <row r="1396" spans="27:34">
      <c r="AA1396" s="2"/>
      <c r="AB1396" s="2"/>
      <c r="AC1396" s="2"/>
      <c r="AD1396" s="2"/>
      <c r="AE1396" s="2"/>
      <c r="AF1396" s="2"/>
      <c r="AG1396" s="2"/>
      <c r="AH1396" s="2"/>
    </row>
    <row r="1397" spans="27:34">
      <c r="AA1397" s="2"/>
      <c r="AB1397" s="2"/>
      <c r="AC1397" s="2"/>
      <c r="AD1397" s="2"/>
      <c r="AE1397" s="2"/>
      <c r="AF1397" s="2"/>
      <c r="AG1397" s="2"/>
      <c r="AH1397" s="2"/>
    </row>
    <row r="1398" spans="27:34">
      <c r="AA1398" s="2"/>
      <c r="AB1398" s="2"/>
      <c r="AC1398" s="2"/>
      <c r="AD1398" s="2"/>
      <c r="AE1398" s="2"/>
      <c r="AF1398" s="2"/>
      <c r="AG1398" s="2"/>
      <c r="AH1398" s="2"/>
    </row>
    <row r="1399" spans="27:34">
      <c r="AA1399" s="2"/>
      <c r="AB1399" s="2"/>
      <c r="AC1399" s="2"/>
      <c r="AD1399" s="2"/>
      <c r="AE1399" s="2"/>
      <c r="AF1399" s="2"/>
      <c r="AG1399" s="2"/>
      <c r="AH1399" s="2"/>
    </row>
    <row r="1400" spans="27:34">
      <c r="AA1400" s="2"/>
      <c r="AB1400" s="2"/>
      <c r="AC1400" s="2"/>
      <c r="AD1400" s="2"/>
      <c r="AE1400" s="2"/>
      <c r="AF1400" s="2"/>
      <c r="AG1400" s="2"/>
      <c r="AH1400" s="2"/>
    </row>
    <row r="1401" spans="27:34">
      <c r="AA1401" s="2"/>
      <c r="AB1401" s="2"/>
      <c r="AC1401" s="2"/>
      <c r="AD1401" s="2"/>
      <c r="AE1401" s="2"/>
      <c r="AF1401" s="2"/>
      <c r="AG1401" s="2"/>
      <c r="AH1401" s="2"/>
    </row>
    <row r="1402" spans="27:34">
      <c r="AA1402" s="2"/>
      <c r="AB1402" s="2"/>
      <c r="AC1402" s="2"/>
      <c r="AD1402" s="2"/>
      <c r="AE1402" s="2"/>
      <c r="AF1402" s="2"/>
      <c r="AG1402" s="2"/>
      <c r="AH1402" s="2"/>
    </row>
    <row r="1403" spans="27:34">
      <c r="AA1403" s="2"/>
      <c r="AB1403" s="2"/>
      <c r="AC1403" s="2"/>
      <c r="AD1403" s="2"/>
      <c r="AE1403" s="2"/>
      <c r="AF1403" s="2"/>
      <c r="AG1403" s="2"/>
      <c r="AH1403" s="2"/>
    </row>
    <row r="1404" spans="27:34">
      <c r="AA1404" s="2"/>
      <c r="AB1404" s="2"/>
      <c r="AC1404" s="2"/>
      <c r="AD1404" s="2"/>
      <c r="AE1404" s="2"/>
      <c r="AF1404" s="2"/>
      <c r="AG1404" s="2"/>
      <c r="AH1404" s="2"/>
    </row>
    <row r="1405" spans="27:34">
      <c r="AA1405" s="2"/>
      <c r="AB1405" s="2"/>
      <c r="AC1405" s="2"/>
      <c r="AD1405" s="2"/>
      <c r="AE1405" s="2"/>
      <c r="AF1405" s="2"/>
      <c r="AG1405" s="2"/>
      <c r="AH1405" s="2"/>
    </row>
    <row r="1406" spans="27:34">
      <c r="AA1406" s="2"/>
      <c r="AB1406" s="2"/>
      <c r="AC1406" s="2"/>
      <c r="AD1406" s="2"/>
      <c r="AE1406" s="2"/>
      <c r="AF1406" s="2"/>
      <c r="AG1406" s="2"/>
      <c r="AH1406" s="2"/>
    </row>
    <row r="1407" spans="27:34">
      <c r="AA1407" s="2"/>
      <c r="AB1407" s="2"/>
      <c r="AC1407" s="2"/>
      <c r="AD1407" s="2"/>
      <c r="AE1407" s="2"/>
      <c r="AF1407" s="2"/>
      <c r="AG1407" s="2"/>
      <c r="AH1407" s="2"/>
    </row>
    <row r="1408" spans="27:34">
      <c r="AA1408" s="2"/>
      <c r="AB1408" s="2"/>
      <c r="AC1408" s="2"/>
      <c r="AD1408" s="2"/>
      <c r="AE1408" s="2"/>
      <c r="AF1408" s="2"/>
      <c r="AG1408" s="2"/>
      <c r="AH1408" s="2"/>
    </row>
    <row r="1409" spans="27:34">
      <c r="AA1409" s="2"/>
      <c r="AB1409" s="2"/>
      <c r="AC1409" s="2"/>
      <c r="AD1409" s="2"/>
      <c r="AE1409" s="2"/>
      <c r="AF1409" s="2"/>
      <c r="AG1409" s="2"/>
      <c r="AH1409" s="2"/>
    </row>
    <row r="1410" spans="27:34">
      <c r="AA1410" s="2"/>
      <c r="AB1410" s="2"/>
      <c r="AC1410" s="2"/>
      <c r="AD1410" s="2"/>
      <c r="AE1410" s="2"/>
      <c r="AF1410" s="2"/>
      <c r="AG1410" s="2"/>
      <c r="AH1410" s="2"/>
    </row>
    <row r="1411" spans="27:34">
      <c r="AA1411" s="2"/>
      <c r="AB1411" s="2"/>
      <c r="AC1411" s="2"/>
      <c r="AD1411" s="2"/>
      <c r="AE1411" s="2"/>
      <c r="AF1411" s="2"/>
      <c r="AG1411" s="2"/>
      <c r="AH1411" s="2"/>
    </row>
    <row r="1412" spans="27:34">
      <c r="AA1412" s="2"/>
      <c r="AB1412" s="2"/>
      <c r="AC1412" s="2"/>
      <c r="AD1412" s="2"/>
      <c r="AE1412" s="2"/>
      <c r="AF1412" s="2"/>
      <c r="AG1412" s="2"/>
      <c r="AH1412" s="2"/>
    </row>
    <row r="1413" spans="27:34">
      <c r="AA1413" s="2"/>
      <c r="AB1413" s="2"/>
      <c r="AC1413" s="2"/>
      <c r="AD1413" s="2"/>
      <c r="AE1413" s="2"/>
      <c r="AF1413" s="2"/>
      <c r="AG1413" s="2"/>
      <c r="AH1413" s="2"/>
    </row>
    <row r="1414" spans="27:34">
      <c r="AA1414" s="2"/>
      <c r="AB1414" s="2"/>
      <c r="AC1414" s="2"/>
      <c r="AD1414" s="2"/>
      <c r="AE1414" s="2"/>
      <c r="AF1414" s="2"/>
      <c r="AG1414" s="2"/>
      <c r="AH1414" s="2"/>
    </row>
    <row r="1415" spans="27:34">
      <c r="AA1415" s="2"/>
      <c r="AB1415" s="2"/>
      <c r="AC1415" s="2"/>
      <c r="AD1415" s="2"/>
      <c r="AE1415" s="2"/>
      <c r="AF1415" s="2"/>
      <c r="AG1415" s="2"/>
      <c r="AH1415" s="2"/>
    </row>
    <row r="1416" spans="27:34">
      <c r="AA1416" s="2"/>
      <c r="AB1416" s="2"/>
      <c r="AC1416" s="2"/>
      <c r="AD1416" s="2"/>
      <c r="AE1416" s="2"/>
      <c r="AF1416" s="2"/>
      <c r="AG1416" s="2"/>
      <c r="AH1416" s="2"/>
    </row>
    <row r="1417" spans="27:34">
      <c r="AA1417" s="2"/>
      <c r="AB1417" s="2"/>
      <c r="AC1417" s="2"/>
      <c r="AD1417" s="2"/>
      <c r="AE1417" s="2"/>
      <c r="AF1417" s="2"/>
      <c r="AG1417" s="2"/>
      <c r="AH1417" s="2"/>
    </row>
    <row r="1418" spans="27:34">
      <c r="AA1418" s="2"/>
      <c r="AB1418" s="2"/>
      <c r="AC1418" s="2"/>
      <c r="AD1418" s="2"/>
      <c r="AE1418" s="2"/>
      <c r="AF1418" s="2"/>
      <c r="AG1418" s="2"/>
      <c r="AH1418" s="2"/>
    </row>
    <row r="1419" spans="27:34">
      <c r="AA1419" s="2"/>
      <c r="AB1419" s="2"/>
      <c r="AC1419" s="2"/>
      <c r="AD1419" s="2"/>
      <c r="AE1419" s="2"/>
      <c r="AF1419" s="2"/>
      <c r="AG1419" s="2"/>
      <c r="AH1419" s="2"/>
    </row>
    <row r="1420" spans="27:34">
      <c r="AA1420" s="2"/>
      <c r="AB1420" s="2"/>
      <c r="AC1420" s="2"/>
      <c r="AD1420" s="2"/>
      <c r="AE1420" s="2"/>
      <c r="AF1420" s="2"/>
      <c r="AG1420" s="2"/>
      <c r="AH1420" s="2"/>
    </row>
    <row r="1421" spans="27:34">
      <c r="AA1421" s="2"/>
      <c r="AB1421" s="2"/>
      <c r="AC1421" s="2"/>
      <c r="AD1421" s="2"/>
      <c r="AE1421" s="2"/>
      <c r="AF1421" s="2"/>
      <c r="AG1421" s="2"/>
      <c r="AH1421" s="2"/>
    </row>
    <row r="1422" spans="27:34">
      <c r="AA1422" s="2"/>
      <c r="AB1422" s="2"/>
      <c r="AC1422" s="2"/>
      <c r="AD1422" s="2"/>
      <c r="AE1422" s="2"/>
      <c r="AF1422" s="2"/>
      <c r="AG1422" s="2"/>
      <c r="AH1422" s="2"/>
    </row>
    <row r="1423" spans="27:34">
      <c r="AA1423" s="2"/>
      <c r="AB1423" s="2"/>
      <c r="AC1423" s="2"/>
      <c r="AD1423" s="2"/>
      <c r="AE1423" s="2"/>
      <c r="AF1423" s="2"/>
      <c r="AG1423" s="2"/>
      <c r="AH1423" s="2"/>
    </row>
    <row r="1424" spans="27:34">
      <c r="AA1424" s="2"/>
      <c r="AB1424" s="2"/>
      <c r="AC1424" s="2"/>
      <c r="AD1424" s="2"/>
      <c r="AE1424" s="2"/>
      <c r="AF1424" s="2"/>
      <c r="AG1424" s="2"/>
      <c r="AH1424" s="2"/>
    </row>
    <row r="1425" spans="27:34">
      <c r="AA1425" s="2"/>
      <c r="AB1425" s="2"/>
      <c r="AC1425" s="2"/>
      <c r="AD1425" s="2"/>
      <c r="AE1425" s="2"/>
      <c r="AF1425" s="2"/>
      <c r="AG1425" s="2"/>
      <c r="AH1425" s="2"/>
    </row>
    <row r="1426" spans="27:34">
      <c r="AA1426" s="2"/>
      <c r="AB1426" s="2"/>
      <c r="AC1426" s="2"/>
      <c r="AD1426" s="2"/>
      <c r="AE1426" s="2"/>
      <c r="AF1426" s="2"/>
      <c r="AG1426" s="2"/>
      <c r="AH1426" s="2"/>
    </row>
    <row r="1427" spans="27:34">
      <c r="AA1427" s="2"/>
      <c r="AB1427" s="2"/>
      <c r="AC1427" s="2"/>
      <c r="AD1427" s="2"/>
      <c r="AE1427" s="2"/>
      <c r="AF1427" s="2"/>
      <c r="AG1427" s="2"/>
      <c r="AH1427" s="2"/>
    </row>
    <row r="1428" spans="27:34">
      <c r="AA1428" s="2"/>
      <c r="AB1428" s="2"/>
      <c r="AC1428" s="2"/>
      <c r="AD1428" s="2"/>
      <c r="AE1428" s="2"/>
      <c r="AF1428" s="2"/>
      <c r="AG1428" s="2"/>
      <c r="AH1428" s="2"/>
    </row>
    <row r="1429" spans="27:34">
      <c r="AA1429" s="2"/>
      <c r="AB1429" s="2"/>
      <c r="AC1429" s="2"/>
      <c r="AD1429" s="2"/>
      <c r="AE1429" s="2"/>
      <c r="AF1429" s="2"/>
      <c r="AG1429" s="2"/>
      <c r="AH1429" s="2"/>
    </row>
    <row r="1430" spans="27:34">
      <c r="AA1430" s="2"/>
      <c r="AB1430" s="2"/>
      <c r="AC1430" s="2"/>
      <c r="AD1430" s="2"/>
      <c r="AE1430" s="2"/>
      <c r="AF1430" s="2"/>
      <c r="AG1430" s="2"/>
      <c r="AH1430" s="2"/>
    </row>
    <row r="1431" spans="27:34">
      <c r="AA1431" s="2"/>
      <c r="AB1431" s="2"/>
      <c r="AC1431" s="2"/>
      <c r="AD1431" s="2"/>
      <c r="AE1431" s="2"/>
      <c r="AF1431" s="2"/>
      <c r="AG1431" s="2"/>
      <c r="AH1431" s="2"/>
    </row>
    <row r="1432" spans="27:34">
      <c r="AA1432" s="2"/>
      <c r="AB1432" s="2"/>
      <c r="AC1432" s="2"/>
      <c r="AD1432" s="2"/>
      <c r="AE1432" s="2"/>
      <c r="AF1432" s="2"/>
      <c r="AG1432" s="2"/>
      <c r="AH1432" s="2"/>
    </row>
    <row r="1433" spans="27:34">
      <c r="AA1433" s="2"/>
      <c r="AB1433" s="2"/>
      <c r="AC1433" s="2"/>
      <c r="AD1433" s="2"/>
      <c r="AE1433" s="2"/>
      <c r="AF1433" s="2"/>
      <c r="AG1433" s="2"/>
      <c r="AH1433" s="2"/>
    </row>
    <row r="1434" spans="27:34">
      <c r="AA1434" s="2"/>
      <c r="AB1434" s="2"/>
      <c r="AC1434" s="2"/>
      <c r="AD1434" s="2"/>
      <c r="AE1434" s="2"/>
      <c r="AF1434" s="2"/>
      <c r="AG1434" s="2"/>
      <c r="AH1434" s="2"/>
    </row>
    <row r="1435" spans="27:34">
      <c r="AA1435" s="2"/>
      <c r="AB1435" s="2"/>
      <c r="AC1435" s="2"/>
      <c r="AD1435" s="2"/>
      <c r="AE1435" s="2"/>
      <c r="AF1435" s="2"/>
      <c r="AG1435" s="2"/>
      <c r="AH1435" s="2"/>
    </row>
    <row r="1436" spans="27:34">
      <c r="AA1436" s="2"/>
      <c r="AB1436" s="2"/>
      <c r="AC1436" s="2"/>
      <c r="AD1436" s="2"/>
      <c r="AE1436" s="2"/>
      <c r="AF1436" s="2"/>
      <c r="AG1436" s="2"/>
      <c r="AH1436" s="2"/>
    </row>
    <row r="1437" spans="27:34">
      <c r="AA1437" s="2"/>
      <c r="AB1437" s="2"/>
      <c r="AC1437" s="2"/>
      <c r="AD1437" s="2"/>
      <c r="AE1437" s="2"/>
      <c r="AF1437" s="2"/>
      <c r="AG1437" s="2"/>
      <c r="AH1437" s="2"/>
    </row>
    <row r="1438" spans="27:34">
      <c r="AA1438" s="2"/>
      <c r="AB1438" s="2"/>
      <c r="AC1438" s="2"/>
      <c r="AD1438" s="2"/>
      <c r="AE1438" s="2"/>
      <c r="AF1438" s="2"/>
      <c r="AG1438" s="2"/>
      <c r="AH1438" s="2"/>
    </row>
    <row r="1439" spans="27:34">
      <c r="AA1439" s="2"/>
      <c r="AB1439" s="2"/>
      <c r="AC1439" s="2"/>
      <c r="AD1439" s="2"/>
      <c r="AE1439" s="2"/>
      <c r="AF1439" s="2"/>
      <c r="AG1439" s="2"/>
      <c r="AH1439" s="2"/>
    </row>
    <row r="1440" spans="27:34">
      <c r="AA1440" s="2"/>
      <c r="AB1440" s="2"/>
      <c r="AC1440" s="2"/>
      <c r="AD1440" s="2"/>
      <c r="AE1440" s="2"/>
      <c r="AF1440" s="2"/>
      <c r="AG1440" s="2"/>
      <c r="AH1440" s="2"/>
    </row>
    <row r="1441" spans="27:34">
      <c r="AA1441" s="2"/>
      <c r="AB1441" s="2"/>
      <c r="AC1441" s="2"/>
      <c r="AD1441" s="2"/>
      <c r="AE1441" s="2"/>
      <c r="AF1441" s="2"/>
      <c r="AG1441" s="2"/>
      <c r="AH1441" s="2"/>
    </row>
    <row r="1442" spans="27:34">
      <c r="AA1442" s="2"/>
      <c r="AB1442" s="2"/>
      <c r="AC1442" s="2"/>
      <c r="AD1442" s="2"/>
      <c r="AE1442" s="2"/>
      <c r="AF1442" s="2"/>
      <c r="AG1442" s="2"/>
      <c r="AH1442" s="2"/>
    </row>
    <row r="1443" spans="27:34">
      <c r="AA1443" s="2"/>
      <c r="AB1443" s="2"/>
      <c r="AC1443" s="2"/>
      <c r="AD1443" s="2"/>
      <c r="AE1443" s="2"/>
      <c r="AF1443" s="2"/>
      <c r="AG1443" s="2"/>
      <c r="AH1443" s="2"/>
    </row>
    <row r="1444" spans="27:34">
      <c r="AA1444" s="2"/>
      <c r="AB1444" s="2"/>
      <c r="AC1444" s="2"/>
      <c r="AD1444" s="2"/>
      <c r="AE1444" s="2"/>
      <c r="AF1444" s="2"/>
      <c r="AG1444" s="2"/>
      <c r="AH1444" s="2"/>
    </row>
    <row r="1445" spans="27:34">
      <c r="AA1445" s="2"/>
      <c r="AB1445" s="2"/>
      <c r="AC1445" s="2"/>
      <c r="AD1445" s="2"/>
      <c r="AE1445" s="2"/>
      <c r="AF1445" s="2"/>
      <c r="AG1445" s="2"/>
      <c r="AH1445" s="2"/>
    </row>
    <row r="1446" spans="27:34">
      <c r="AA1446" s="2"/>
      <c r="AB1446" s="2"/>
      <c r="AC1446" s="2"/>
      <c r="AD1446" s="2"/>
      <c r="AE1446" s="2"/>
      <c r="AF1446" s="2"/>
      <c r="AG1446" s="2"/>
      <c r="AH1446" s="2"/>
    </row>
    <row r="1447" spans="27:34">
      <c r="AA1447" s="2"/>
      <c r="AB1447" s="2"/>
      <c r="AC1447" s="2"/>
      <c r="AD1447" s="2"/>
      <c r="AE1447" s="2"/>
      <c r="AF1447" s="2"/>
      <c r="AG1447" s="2"/>
      <c r="AH1447" s="2"/>
    </row>
    <row r="1448" spans="27:34">
      <c r="AA1448" s="2"/>
      <c r="AB1448" s="2"/>
      <c r="AC1448" s="2"/>
      <c r="AD1448" s="2"/>
      <c r="AE1448" s="2"/>
      <c r="AF1448" s="2"/>
      <c r="AG1448" s="2"/>
      <c r="AH1448" s="2"/>
    </row>
    <row r="1449" spans="27:34">
      <c r="AA1449" s="2"/>
      <c r="AB1449" s="2"/>
      <c r="AC1449" s="2"/>
      <c r="AD1449" s="2"/>
      <c r="AE1449" s="2"/>
      <c r="AF1449" s="2"/>
      <c r="AG1449" s="2"/>
      <c r="AH1449" s="2"/>
    </row>
    <row r="1450" spans="27:34">
      <c r="AA1450" s="2"/>
      <c r="AB1450" s="2"/>
      <c r="AC1450" s="2"/>
      <c r="AD1450" s="2"/>
      <c r="AE1450" s="2"/>
      <c r="AF1450" s="2"/>
      <c r="AG1450" s="2"/>
      <c r="AH1450" s="2"/>
    </row>
    <row r="1451" spans="27:34">
      <c r="AA1451" s="2"/>
      <c r="AB1451" s="2"/>
      <c r="AC1451" s="2"/>
      <c r="AD1451" s="2"/>
      <c r="AE1451" s="2"/>
      <c r="AF1451" s="2"/>
      <c r="AG1451" s="2"/>
      <c r="AH1451" s="2"/>
    </row>
    <row r="1452" spans="27:34">
      <c r="AA1452" s="2"/>
      <c r="AB1452" s="2"/>
      <c r="AC1452" s="2"/>
      <c r="AD1452" s="2"/>
      <c r="AE1452" s="2"/>
      <c r="AF1452" s="2"/>
      <c r="AG1452" s="2"/>
      <c r="AH1452" s="2"/>
    </row>
    <row r="1453" spans="27:34">
      <c r="AA1453" s="2"/>
      <c r="AB1453" s="2"/>
      <c r="AC1453" s="2"/>
      <c r="AD1453" s="2"/>
      <c r="AE1453" s="2"/>
      <c r="AF1453" s="2"/>
      <c r="AG1453" s="2"/>
      <c r="AH1453" s="2"/>
    </row>
    <row r="1454" spans="27:34">
      <c r="AA1454" s="2"/>
      <c r="AB1454" s="2"/>
      <c r="AC1454" s="2"/>
      <c r="AD1454" s="2"/>
      <c r="AE1454" s="2"/>
      <c r="AF1454" s="2"/>
      <c r="AG1454" s="2"/>
      <c r="AH1454" s="2"/>
    </row>
    <row r="1455" spans="27:34">
      <c r="AA1455" s="2"/>
      <c r="AB1455" s="2"/>
      <c r="AC1455" s="2"/>
      <c r="AD1455" s="2"/>
      <c r="AE1455" s="2"/>
      <c r="AF1455" s="2"/>
      <c r="AG1455" s="2"/>
      <c r="AH1455" s="2"/>
    </row>
    <row r="1456" spans="27:34">
      <c r="AA1456" s="2"/>
      <c r="AB1456" s="2"/>
      <c r="AC1456" s="2"/>
      <c r="AD1456" s="2"/>
      <c r="AE1456" s="2"/>
      <c r="AF1456" s="2"/>
      <c r="AG1456" s="2"/>
      <c r="AH1456" s="2"/>
    </row>
    <row r="1457" spans="27:34">
      <c r="AA1457" s="2"/>
      <c r="AB1457" s="2"/>
      <c r="AC1457" s="2"/>
      <c r="AD1457" s="2"/>
      <c r="AE1457" s="2"/>
      <c r="AF1457" s="2"/>
      <c r="AG1457" s="2"/>
      <c r="AH1457" s="2"/>
    </row>
    <row r="1458" spans="27:34">
      <c r="AA1458" s="2"/>
      <c r="AB1458" s="2"/>
      <c r="AC1458" s="2"/>
      <c r="AD1458" s="2"/>
      <c r="AE1458" s="2"/>
      <c r="AF1458" s="2"/>
      <c r="AG1458" s="2"/>
      <c r="AH1458" s="2"/>
    </row>
    <row r="1459" spans="27:34">
      <c r="AA1459" s="2"/>
      <c r="AB1459" s="2"/>
      <c r="AC1459" s="2"/>
      <c r="AD1459" s="2"/>
      <c r="AE1459" s="2"/>
      <c r="AF1459" s="2"/>
      <c r="AG1459" s="2"/>
      <c r="AH1459" s="2"/>
    </row>
    <row r="1460" spans="27:34">
      <c r="AA1460" s="2"/>
      <c r="AB1460" s="2"/>
      <c r="AC1460" s="2"/>
      <c r="AD1460" s="2"/>
      <c r="AE1460" s="2"/>
      <c r="AF1460" s="2"/>
      <c r="AG1460" s="2"/>
      <c r="AH1460" s="2"/>
    </row>
    <row r="1461" spans="27:34">
      <c r="AA1461" s="2"/>
      <c r="AB1461" s="2"/>
      <c r="AC1461" s="2"/>
      <c r="AD1461" s="2"/>
      <c r="AE1461" s="2"/>
      <c r="AF1461" s="2"/>
      <c r="AG1461" s="2"/>
      <c r="AH1461" s="2"/>
    </row>
    <row r="1462" spans="27:34">
      <c r="AA1462" s="2"/>
      <c r="AB1462" s="2"/>
      <c r="AC1462" s="2"/>
      <c r="AD1462" s="2"/>
      <c r="AE1462" s="2"/>
      <c r="AF1462" s="2"/>
      <c r="AG1462" s="2"/>
      <c r="AH1462" s="2"/>
    </row>
    <row r="1463" spans="27:34">
      <c r="AA1463" s="2"/>
      <c r="AB1463" s="2"/>
      <c r="AC1463" s="2"/>
      <c r="AD1463" s="2"/>
      <c r="AE1463" s="2"/>
      <c r="AF1463" s="2"/>
      <c r="AG1463" s="2"/>
      <c r="AH1463" s="2"/>
    </row>
    <row r="1464" spans="27:34">
      <c r="AA1464" s="2"/>
      <c r="AB1464" s="2"/>
      <c r="AC1464" s="2"/>
      <c r="AD1464" s="2"/>
      <c r="AE1464" s="2"/>
      <c r="AF1464" s="2"/>
      <c r="AG1464" s="2"/>
      <c r="AH1464" s="2"/>
    </row>
    <row r="1465" spans="27:34">
      <c r="AA1465" s="2"/>
      <c r="AB1465" s="2"/>
      <c r="AC1465" s="2"/>
      <c r="AD1465" s="2"/>
      <c r="AE1465" s="2"/>
      <c r="AF1465" s="2"/>
      <c r="AG1465" s="2"/>
      <c r="AH1465" s="2"/>
    </row>
    <row r="1466" spans="27:34">
      <c r="AA1466" s="2"/>
      <c r="AB1466" s="2"/>
      <c r="AC1466" s="2"/>
      <c r="AD1466" s="2"/>
      <c r="AE1466" s="2"/>
      <c r="AF1466" s="2"/>
      <c r="AG1466" s="2"/>
      <c r="AH1466" s="2"/>
    </row>
    <row r="1467" spans="27:34">
      <c r="AA1467" s="2"/>
      <c r="AB1467" s="2"/>
      <c r="AC1467" s="2"/>
      <c r="AD1467" s="2"/>
      <c r="AE1467" s="2"/>
      <c r="AF1467" s="2"/>
      <c r="AG1467" s="2"/>
      <c r="AH1467" s="2"/>
    </row>
    <row r="1468" spans="27:34">
      <c r="AA1468" s="2"/>
      <c r="AB1468" s="2"/>
      <c r="AC1468" s="2"/>
      <c r="AD1468" s="2"/>
      <c r="AE1468" s="2"/>
      <c r="AF1468" s="2"/>
      <c r="AG1468" s="2"/>
      <c r="AH1468" s="2"/>
    </row>
    <row r="1469" spans="27:34">
      <c r="AA1469" s="2"/>
      <c r="AB1469" s="2"/>
      <c r="AC1469" s="2"/>
      <c r="AD1469" s="2"/>
      <c r="AE1469" s="2"/>
      <c r="AF1469" s="2"/>
      <c r="AG1469" s="2"/>
      <c r="AH1469" s="2"/>
    </row>
    <row r="1470" spans="27:34">
      <c r="AA1470" s="2"/>
      <c r="AB1470" s="2"/>
      <c r="AC1470" s="2"/>
      <c r="AD1470" s="2"/>
      <c r="AE1470" s="2"/>
      <c r="AF1470" s="2"/>
      <c r="AG1470" s="2"/>
      <c r="AH1470" s="2"/>
    </row>
    <row r="1471" spans="27:34">
      <c r="AA1471" s="2"/>
      <c r="AB1471" s="2"/>
      <c r="AC1471" s="2"/>
      <c r="AD1471" s="2"/>
      <c r="AE1471" s="2"/>
      <c r="AF1471" s="2"/>
      <c r="AG1471" s="2"/>
      <c r="AH1471" s="2"/>
    </row>
    <row r="1472" spans="27:34">
      <c r="AA1472" s="2"/>
      <c r="AB1472" s="2"/>
      <c r="AC1472" s="2"/>
      <c r="AD1472" s="2"/>
      <c r="AE1472" s="2"/>
      <c r="AF1472" s="2"/>
      <c r="AG1472" s="2"/>
      <c r="AH1472" s="2"/>
    </row>
    <row r="1473" spans="27:34">
      <c r="AA1473" s="2"/>
      <c r="AB1473" s="2"/>
      <c r="AC1473" s="2"/>
      <c r="AD1473" s="2"/>
      <c r="AE1473" s="2"/>
      <c r="AF1473" s="2"/>
      <c r="AG1473" s="2"/>
      <c r="AH1473" s="2"/>
    </row>
    <row r="1474" spans="27:34">
      <c r="AA1474" s="2"/>
      <c r="AB1474" s="2"/>
      <c r="AC1474" s="2"/>
      <c r="AD1474" s="2"/>
      <c r="AE1474" s="2"/>
      <c r="AF1474" s="2"/>
      <c r="AG1474" s="2"/>
      <c r="AH1474" s="2"/>
    </row>
    <row r="1475" spans="27:34">
      <c r="AA1475" s="2"/>
      <c r="AB1475" s="2"/>
      <c r="AC1475" s="2"/>
      <c r="AD1475" s="2"/>
      <c r="AE1475" s="2"/>
      <c r="AF1475" s="2"/>
      <c r="AG1475" s="2"/>
      <c r="AH1475" s="2"/>
    </row>
    <row r="1476" spans="27:34">
      <c r="AA1476" s="2"/>
      <c r="AB1476" s="2"/>
      <c r="AC1476" s="2"/>
      <c r="AD1476" s="2"/>
      <c r="AE1476" s="2"/>
      <c r="AF1476" s="2"/>
      <c r="AG1476" s="2"/>
      <c r="AH1476" s="2"/>
    </row>
    <row r="1477" spans="27:34">
      <c r="AA1477" s="2"/>
      <c r="AB1477" s="2"/>
      <c r="AC1477" s="2"/>
      <c r="AD1477" s="2"/>
      <c r="AE1477" s="2"/>
      <c r="AF1477" s="2"/>
      <c r="AG1477" s="2"/>
      <c r="AH1477" s="2"/>
    </row>
    <row r="1478" spans="27:34">
      <c r="AA1478" s="2"/>
      <c r="AB1478" s="2"/>
      <c r="AC1478" s="2"/>
      <c r="AD1478" s="2"/>
      <c r="AE1478" s="2"/>
      <c r="AF1478" s="2"/>
      <c r="AG1478" s="2"/>
      <c r="AH1478" s="2"/>
    </row>
    <row r="1479" spans="27:34">
      <c r="AA1479" s="2"/>
      <c r="AB1479" s="2"/>
      <c r="AC1479" s="2"/>
      <c r="AD1479" s="2"/>
      <c r="AE1479" s="2"/>
      <c r="AF1479" s="2"/>
      <c r="AG1479" s="2"/>
      <c r="AH1479" s="2"/>
    </row>
    <row r="1480" spans="27:34">
      <c r="AA1480" s="2"/>
      <c r="AB1480" s="2"/>
      <c r="AC1480" s="2"/>
      <c r="AD1480" s="2"/>
      <c r="AE1480" s="2"/>
      <c r="AF1480" s="2"/>
      <c r="AG1480" s="2"/>
      <c r="AH1480" s="2"/>
    </row>
    <row r="1481" spans="27:34">
      <c r="AA1481" s="2"/>
      <c r="AB1481" s="2"/>
      <c r="AC1481" s="2"/>
      <c r="AD1481" s="2"/>
      <c r="AE1481" s="2"/>
      <c r="AF1481" s="2"/>
      <c r="AG1481" s="2"/>
      <c r="AH1481" s="2"/>
    </row>
    <row r="1482" spans="27:34">
      <c r="AA1482" s="2"/>
      <c r="AB1482" s="2"/>
      <c r="AC1482" s="2"/>
      <c r="AD1482" s="2"/>
      <c r="AE1482" s="2"/>
      <c r="AF1482" s="2"/>
      <c r="AG1482" s="2"/>
      <c r="AH1482" s="2"/>
    </row>
    <row r="1483" spans="27:34">
      <c r="AA1483" s="2"/>
      <c r="AB1483" s="2"/>
      <c r="AC1483" s="2"/>
      <c r="AD1483" s="2"/>
      <c r="AE1483" s="2"/>
      <c r="AF1483" s="2"/>
      <c r="AG1483" s="2"/>
      <c r="AH1483" s="2"/>
    </row>
    <row r="1484" spans="27:34">
      <c r="AA1484" s="2"/>
      <c r="AB1484" s="2"/>
      <c r="AC1484" s="2"/>
      <c r="AD1484" s="2"/>
      <c r="AE1484" s="2"/>
      <c r="AF1484" s="2"/>
      <c r="AG1484" s="2"/>
      <c r="AH1484" s="2"/>
    </row>
    <row r="1485" spans="27:34">
      <c r="AA1485" s="2"/>
      <c r="AB1485" s="2"/>
      <c r="AC1485" s="2"/>
      <c r="AD1485" s="2"/>
      <c r="AE1485" s="2"/>
      <c r="AF1485" s="2"/>
      <c r="AG1485" s="2"/>
      <c r="AH1485" s="2"/>
    </row>
    <row r="1486" spans="27:34">
      <c r="AA1486" s="2"/>
      <c r="AB1486" s="2"/>
      <c r="AC1486" s="2"/>
      <c r="AD1486" s="2"/>
      <c r="AE1486" s="2"/>
      <c r="AF1486" s="2"/>
      <c r="AG1486" s="2"/>
      <c r="AH1486" s="2"/>
    </row>
    <row r="1487" spans="27:34">
      <c r="AA1487" s="2"/>
      <c r="AB1487" s="2"/>
      <c r="AC1487" s="2"/>
      <c r="AD1487" s="2"/>
      <c r="AE1487" s="2"/>
      <c r="AF1487" s="2"/>
      <c r="AG1487" s="2"/>
      <c r="AH1487" s="2"/>
    </row>
    <row r="1488" spans="27:34">
      <c r="AA1488" s="2"/>
      <c r="AB1488" s="2"/>
      <c r="AC1488" s="2"/>
      <c r="AD1488" s="2"/>
      <c r="AE1488" s="2"/>
      <c r="AF1488" s="2"/>
      <c r="AG1488" s="2"/>
      <c r="AH1488" s="2"/>
    </row>
    <row r="1489" spans="27:34">
      <c r="AA1489" s="2"/>
      <c r="AB1489" s="2"/>
      <c r="AC1489" s="2"/>
      <c r="AD1489" s="2"/>
      <c r="AE1489" s="2"/>
      <c r="AF1489" s="2"/>
      <c r="AG1489" s="2"/>
      <c r="AH1489" s="2"/>
    </row>
    <row r="1490" spans="27:34">
      <c r="AA1490" s="2"/>
      <c r="AB1490" s="2"/>
      <c r="AC1490" s="2"/>
      <c r="AD1490" s="2"/>
      <c r="AE1490" s="2"/>
      <c r="AF1490" s="2"/>
      <c r="AG1490" s="2"/>
      <c r="AH1490" s="2"/>
    </row>
    <row r="1491" spans="27:34">
      <c r="AA1491" s="2"/>
      <c r="AB1491" s="2"/>
      <c r="AC1491" s="2"/>
      <c r="AD1491" s="2"/>
      <c r="AE1491" s="2"/>
      <c r="AF1491" s="2"/>
      <c r="AG1491" s="2"/>
      <c r="AH1491" s="2"/>
    </row>
    <row r="1492" spans="27:34">
      <c r="AA1492" s="2"/>
      <c r="AB1492" s="2"/>
      <c r="AC1492" s="2"/>
      <c r="AD1492" s="2"/>
      <c r="AE1492" s="2"/>
      <c r="AF1492" s="2"/>
      <c r="AG1492" s="2"/>
      <c r="AH1492" s="2"/>
    </row>
    <row r="1493" spans="27:34">
      <c r="AA1493" s="2"/>
      <c r="AB1493" s="2"/>
      <c r="AC1493" s="2"/>
      <c r="AD1493" s="2"/>
      <c r="AE1493" s="2"/>
      <c r="AF1493" s="2"/>
      <c r="AG1493" s="2"/>
      <c r="AH1493" s="2"/>
    </row>
    <row r="1494" spans="27:34">
      <c r="AA1494" s="2"/>
      <c r="AB1494" s="2"/>
      <c r="AC1494" s="2"/>
      <c r="AD1494" s="2"/>
      <c r="AE1494" s="2"/>
      <c r="AF1494" s="2"/>
      <c r="AG1494" s="2"/>
      <c r="AH1494" s="2"/>
    </row>
    <row r="1495" spans="27:34">
      <c r="AA1495" s="2"/>
      <c r="AB1495" s="2"/>
      <c r="AC1495" s="2"/>
      <c r="AD1495" s="2"/>
      <c r="AE1495" s="2"/>
      <c r="AF1495" s="2"/>
      <c r="AG1495" s="2"/>
      <c r="AH1495" s="2"/>
    </row>
    <row r="1496" spans="27:34">
      <c r="AA1496" s="2"/>
      <c r="AB1496" s="2"/>
      <c r="AC1496" s="2"/>
      <c r="AD1496" s="2"/>
      <c r="AE1496" s="2"/>
      <c r="AF1496" s="2"/>
      <c r="AG1496" s="2"/>
      <c r="AH1496" s="2"/>
    </row>
    <row r="1497" spans="27:34">
      <c r="AA1497" s="2"/>
      <c r="AB1497" s="2"/>
      <c r="AC1497" s="2"/>
      <c r="AD1497" s="2"/>
      <c r="AE1497" s="2"/>
      <c r="AF1497" s="2"/>
      <c r="AG1497" s="2"/>
      <c r="AH1497" s="2"/>
    </row>
    <row r="1498" spans="27:34">
      <c r="AA1498" s="2"/>
      <c r="AB1498" s="2"/>
      <c r="AC1498" s="2"/>
      <c r="AD1498" s="2"/>
      <c r="AE1498" s="2"/>
      <c r="AF1498" s="2"/>
      <c r="AG1498" s="2"/>
      <c r="AH1498" s="2"/>
    </row>
    <row r="1499" spans="27:34">
      <c r="AA1499" s="2"/>
      <c r="AB1499" s="2"/>
      <c r="AC1499" s="2"/>
      <c r="AD1499" s="2"/>
      <c r="AE1499" s="2"/>
      <c r="AF1499" s="2"/>
      <c r="AG1499" s="2"/>
      <c r="AH1499" s="2"/>
    </row>
    <row r="1500" spans="27:34">
      <c r="AA1500" s="2"/>
      <c r="AB1500" s="2"/>
      <c r="AC1500" s="2"/>
      <c r="AD1500" s="2"/>
      <c r="AE1500" s="2"/>
      <c r="AF1500" s="2"/>
      <c r="AG1500" s="2"/>
      <c r="AH1500" s="2"/>
    </row>
    <row r="1501" spans="27:34">
      <c r="AA1501" s="2"/>
      <c r="AB1501" s="2"/>
      <c r="AC1501" s="2"/>
      <c r="AD1501" s="2"/>
      <c r="AE1501" s="2"/>
      <c r="AF1501" s="2"/>
      <c r="AG1501" s="2"/>
      <c r="AH1501" s="2"/>
    </row>
    <row r="1502" spans="27:34">
      <c r="AA1502" s="2"/>
      <c r="AB1502" s="2"/>
      <c r="AC1502" s="2"/>
      <c r="AD1502" s="2"/>
      <c r="AE1502" s="2"/>
      <c r="AF1502" s="2"/>
      <c r="AG1502" s="2"/>
      <c r="AH1502" s="2"/>
    </row>
    <row r="1503" spans="27:34">
      <c r="AA1503" s="2"/>
      <c r="AB1503" s="2"/>
      <c r="AC1503" s="2"/>
      <c r="AD1503" s="2"/>
      <c r="AE1503" s="2"/>
      <c r="AF1503" s="2"/>
      <c r="AG1503" s="2"/>
      <c r="AH1503" s="2"/>
    </row>
    <row r="1504" spans="27:34">
      <c r="AA1504" s="2"/>
      <c r="AB1504" s="2"/>
      <c r="AC1504" s="2"/>
      <c r="AD1504" s="2"/>
      <c r="AE1504" s="2"/>
      <c r="AF1504" s="2"/>
      <c r="AG1504" s="2"/>
      <c r="AH1504" s="2"/>
    </row>
    <row r="1505" spans="27:34">
      <c r="AA1505" s="2"/>
      <c r="AB1505" s="2"/>
      <c r="AC1505" s="2"/>
      <c r="AD1505" s="2"/>
      <c r="AE1505" s="2"/>
      <c r="AF1505" s="2"/>
      <c r="AG1505" s="2"/>
      <c r="AH1505" s="2"/>
    </row>
    <row r="1506" spans="27:34">
      <c r="AA1506" s="2"/>
      <c r="AB1506" s="2"/>
      <c r="AC1506" s="2"/>
      <c r="AD1506" s="2"/>
      <c r="AE1506" s="2"/>
      <c r="AF1506" s="2"/>
      <c r="AG1506" s="2"/>
      <c r="AH1506" s="2"/>
    </row>
    <row r="1507" spans="27:34">
      <c r="AA1507" s="2"/>
      <c r="AB1507" s="2"/>
      <c r="AC1507" s="2"/>
      <c r="AD1507" s="2"/>
      <c r="AE1507" s="2"/>
      <c r="AF1507" s="2"/>
      <c r="AG1507" s="2"/>
      <c r="AH1507" s="2"/>
    </row>
    <row r="1508" spans="27:34">
      <c r="AA1508" s="2"/>
      <c r="AB1508" s="2"/>
      <c r="AC1508" s="2"/>
      <c r="AD1508" s="2"/>
      <c r="AE1508" s="2"/>
      <c r="AF1508" s="2"/>
      <c r="AG1508" s="2"/>
      <c r="AH1508" s="2"/>
    </row>
    <row r="1509" spans="27:34">
      <c r="AA1509" s="2"/>
      <c r="AB1509" s="2"/>
      <c r="AC1509" s="2"/>
      <c r="AD1509" s="2"/>
      <c r="AE1509" s="2"/>
      <c r="AF1509" s="2"/>
      <c r="AG1509" s="2"/>
      <c r="AH1509" s="2"/>
    </row>
    <row r="1510" spans="27:34">
      <c r="AA1510" s="2"/>
      <c r="AB1510" s="2"/>
      <c r="AC1510" s="2"/>
      <c r="AD1510" s="2"/>
      <c r="AE1510" s="2"/>
      <c r="AF1510" s="2"/>
      <c r="AG1510" s="2"/>
      <c r="AH1510" s="2"/>
    </row>
    <row r="1511" spans="27:34">
      <c r="AA1511" s="2"/>
      <c r="AB1511" s="2"/>
      <c r="AC1511" s="2"/>
      <c r="AD1511" s="2"/>
      <c r="AE1511" s="2"/>
      <c r="AF1511" s="2"/>
      <c r="AG1511" s="2"/>
      <c r="AH1511" s="2"/>
    </row>
    <row r="1512" spans="27:34">
      <c r="AA1512" s="2"/>
      <c r="AB1512" s="2"/>
      <c r="AC1512" s="2"/>
      <c r="AD1512" s="2"/>
      <c r="AE1512" s="2"/>
      <c r="AF1512" s="2"/>
      <c r="AG1512" s="2"/>
      <c r="AH1512" s="2"/>
    </row>
    <row r="1513" spans="27:34">
      <c r="AA1513" s="2"/>
      <c r="AB1513" s="2"/>
      <c r="AC1513" s="2"/>
      <c r="AD1513" s="2"/>
      <c r="AE1513" s="2"/>
      <c r="AF1513" s="2"/>
      <c r="AG1513" s="2"/>
      <c r="AH1513" s="2"/>
    </row>
    <row r="1514" spans="27:34">
      <c r="AA1514" s="2"/>
      <c r="AB1514" s="2"/>
      <c r="AC1514" s="2"/>
      <c r="AD1514" s="2"/>
      <c r="AE1514" s="2"/>
      <c r="AF1514" s="2"/>
      <c r="AG1514" s="2"/>
      <c r="AH1514" s="2"/>
    </row>
    <row r="1515" spans="27:34">
      <c r="AA1515" s="2"/>
      <c r="AB1515" s="2"/>
      <c r="AC1515" s="2"/>
      <c r="AD1515" s="2"/>
      <c r="AE1515" s="2"/>
      <c r="AF1515" s="2"/>
      <c r="AG1515" s="2"/>
      <c r="AH1515" s="2"/>
    </row>
    <row r="1516" spans="27:34">
      <c r="AA1516" s="2"/>
      <c r="AB1516" s="2"/>
      <c r="AC1516" s="2"/>
      <c r="AD1516" s="2"/>
      <c r="AE1516" s="2"/>
      <c r="AF1516" s="2"/>
      <c r="AG1516" s="2"/>
      <c r="AH1516" s="2"/>
    </row>
    <row r="1517" spans="27:34">
      <c r="AA1517" s="2"/>
      <c r="AB1517" s="2"/>
      <c r="AC1517" s="2"/>
      <c r="AD1517" s="2"/>
      <c r="AE1517" s="2"/>
      <c r="AF1517" s="2"/>
      <c r="AG1517" s="2"/>
      <c r="AH1517" s="2"/>
    </row>
    <row r="1518" spans="27:34">
      <c r="AA1518" s="2"/>
      <c r="AB1518" s="2"/>
      <c r="AC1518" s="2"/>
      <c r="AD1518" s="2"/>
      <c r="AE1518" s="2"/>
      <c r="AF1518" s="2"/>
      <c r="AG1518" s="2"/>
      <c r="AH1518" s="2"/>
    </row>
    <row r="1519" spans="27:34">
      <c r="AA1519" s="2"/>
      <c r="AB1519" s="2"/>
      <c r="AC1519" s="2"/>
      <c r="AD1519" s="2"/>
      <c r="AE1519" s="2"/>
      <c r="AF1519" s="2"/>
      <c r="AG1519" s="2"/>
      <c r="AH1519" s="2"/>
    </row>
    <row r="1520" spans="27:34">
      <c r="AA1520" s="2"/>
      <c r="AB1520" s="2"/>
      <c r="AC1520" s="2"/>
      <c r="AD1520" s="2"/>
      <c r="AE1520" s="2"/>
      <c r="AF1520" s="2"/>
      <c r="AG1520" s="2"/>
      <c r="AH1520" s="2"/>
    </row>
    <row r="1521" spans="27:34">
      <c r="AA1521" s="2"/>
      <c r="AB1521" s="2"/>
      <c r="AC1521" s="2"/>
      <c r="AD1521" s="2"/>
      <c r="AE1521" s="2"/>
      <c r="AF1521" s="2"/>
      <c r="AG1521" s="2"/>
      <c r="AH1521" s="2"/>
    </row>
    <row r="1522" spans="27:34">
      <c r="AA1522" s="2"/>
      <c r="AB1522" s="2"/>
      <c r="AC1522" s="2"/>
      <c r="AD1522" s="2"/>
      <c r="AE1522" s="2"/>
      <c r="AF1522" s="2"/>
      <c r="AG1522" s="2"/>
      <c r="AH1522" s="2"/>
    </row>
    <row r="1523" spans="27:34">
      <c r="AA1523" s="2"/>
      <c r="AB1523" s="2"/>
      <c r="AC1523" s="2"/>
      <c r="AD1523" s="2"/>
      <c r="AE1523" s="2"/>
      <c r="AF1523" s="2"/>
      <c r="AG1523" s="2"/>
      <c r="AH1523" s="2"/>
    </row>
    <row r="1524" spans="27:34">
      <c r="AA1524" s="2"/>
      <c r="AB1524" s="2"/>
      <c r="AC1524" s="2"/>
      <c r="AD1524" s="2"/>
      <c r="AE1524" s="2"/>
      <c r="AF1524" s="2"/>
      <c r="AG1524" s="2"/>
      <c r="AH1524" s="2"/>
    </row>
    <row r="1525" spans="27:34">
      <c r="AA1525" s="2"/>
      <c r="AB1525" s="2"/>
      <c r="AC1525" s="2"/>
      <c r="AD1525" s="2"/>
      <c r="AE1525" s="2"/>
      <c r="AF1525" s="2"/>
      <c r="AG1525" s="2"/>
      <c r="AH1525" s="2"/>
    </row>
    <row r="1526" spans="27:34">
      <c r="AA1526" s="2"/>
      <c r="AB1526" s="2"/>
      <c r="AC1526" s="2"/>
      <c r="AD1526" s="2"/>
      <c r="AE1526" s="2"/>
      <c r="AF1526" s="2"/>
      <c r="AG1526" s="2"/>
      <c r="AH1526" s="2"/>
    </row>
    <row r="1527" spans="27:34">
      <c r="AA1527" s="2"/>
      <c r="AB1527" s="2"/>
      <c r="AC1527" s="2"/>
      <c r="AD1527" s="2"/>
      <c r="AE1527" s="2"/>
      <c r="AF1527" s="2"/>
      <c r="AG1527" s="2"/>
      <c r="AH1527" s="2"/>
    </row>
    <row r="1528" spans="27:34">
      <c r="AA1528" s="2"/>
      <c r="AB1528" s="2"/>
      <c r="AC1528" s="2"/>
      <c r="AD1528" s="2"/>
      <c r="AE1528" s="2"/>
      <c r="AF1528" s="2"/>
      <c r="AG1528" s="2"/>
      <c r="AH1528" s="2"/>
    </row>
    <row r="1529" spans="27:34">
      <c r="AA1529" s="2"/>
      <c r="AB1529" s="2"/>
      <c r="AC1529" s="2"/>
      <c r="AD1529" s="2"/>
      <c r="AE1529" s="2"/>
      <c r="AF1529" s="2"/>
      <c r="AG1529" s="2"/>
      <c r="AH1529" s="2"/>
    </row>
    <row r="1530" spans="27:34">
      <c r="AA1530" s="2"/>
      <c r="AB1530" s="2"/>
      <c r="AC1530" s="2"/>
      <c r="AD1530" s="2"/>
      <c r="AE1530" s="2"/>
      <c r="AF1530" s="2"/>
      <c r="AG1530" s="2"/>
      <c r="AH1530" s="2"/>
    </row>
    <row r="1531" spans="27:34">
      <c r="AA1531" s="2"/>
      <c r="AB1531" s="2"/>
      <c r="AC1531" s="2"/>
      <c r="AD1531" s="2"/>
      <c r="AE1531" s="2"/>
      <c r="AF1531" s="2"/>
      <c r="AG1531" s="2"/>
      <c r="AH1531" s="2"/>
    </row>
    <row r="1532" spans="27:34">
      <c r="AA1532" s="2"/>
      <c r="AB1532" s="2"/>
      <c r="AC1532" s="2"/>
      <c r="AD1532" s="2"/>
      <c r="AE1532" s="2"/>
      <c r="AF1532" s="2"/>
      <c r="AG1532" s="2"/>
      <c r="AH1532" s="2"/>
    </row>
    <row r="1533" spans="27:34">
      <c r="AA1533" s="2"/>
      <c r="AB1533" s="2"/>
      <c r="AC1533" s="2"/>
      <c r="AD1533" s="2"/>
      <c r="AE1533" s="2"/>
      <c r="AF1533" s="2"/>
      <c r="AG1533" s="2"/>
      <c r="AH1533" s="2"/>
    </row>
    <row r="1534" spans="27:34">
      <c r="AA1534" s="2"/>
      <c r="AB1534" s="2"/>
      <c r="AC1534" s="2"/>
      <c r="AD1534" s="2"/>
      <c r="AE1534" s="2"/>
      <c r="AF1534" s="2"/>
      <c r="AG1534" s="2"/>
      <c r="AH1534" s="2"/>
    </row>
    <row r="1535" spans="27:34">
      <c r="AA1535" s="2"/>
      <c r="AB1535" s="2"/>
      <c r="AC1535" s="2"/>
      <c r="AD1535" s="2"/>
      <c r="AE1535" s="2"/>
      <c r="AF1535" s="2"/>
      <c r="AG1535" s="2"/>
      <c r="AH1535" s="2"/>
    </row>
    <row r="1536" spans="27:34">
      <c r="AA1536" s="2"/>
      <c r="AB1536" s="2"/>
      <c r="AC1536" s="2"/>
      <c r="AD1536" s="2"/>
      <c r="AE1536" s="2"/>
      <c r="AF1536" s="2"/>
      <c r="AG1536" s="2"/>
      <c r="AH1536" s="2"/>
    </row>
    <row r="1537" spans="27:34">
      <c r="AA1537" s="2"/>
      <c r="AB1537" s="2"/>
      <c r="AC1537" s="2"/>
      <c r="AD1537" s="2"/>
      <c r="AE1537" s="2"/>
      <c r="AF1537" s="2"/>
      <c r="AG1537" s="2"/>
      <c r="AH1537" s="2"/>
    </row>
    <row r="1538" spans="27:34">
      <c r="AA1538" s="2"/>
      <c r="AB1538" s="2"/>
      <c r="AC1538" s="2"/>
      <c r="AD1538" s="2"/>
      <c r="AE1538" s="2"/>
      <c r="AF1538" s="2"/>
      <c r="AG1538" s="2"/>
      <c r="AH1538" s="2"/>
    </row>
    <row r="1539" spans="27:34">
      <c r="AA1539" s="2"/>
      <c r="AB1539" s="2"/>
      <c r="AC1539" s="2"/>
      <c r="AD1539" s="2"/>
      <c r="AE1539" s="2"/>
      <c r="AF1539" s="2"/>
      <c r="AG1539" s="2"/>
      <c r="AH1539" s="2"/>
    </row>
    <row r="1540" spans="27:34">
      <c r="AA1540" s="2"/>
      <c r="AB1540" s="2"/>
      <c r="AC1540" s="2"/>
      <c r="AD1540" s="2"/>
      <c r="AE1540" s="2"/>
      <c r="AF1540" s="2"/>
      <c r="AG1540" s="2"/>
      <c r="AH1540" s="2"/>
    </row>
    <row r="1541" spans="27:34">
      <c r="AA1541" s="2"/>
      <c r="AB1541" s="2"/>
      <c r="AC1541" s="2"/>
      <c r="AD1541" s="2"/>
      <c r="AE1541" s="2"/>
      <c r="AF1541" s="2"/>
      <c r="AG1541" s="2"/>
      <c r="AH1541" s="2"/>
    </row>
    <row r="1542" spans="27:34">
      <c r="AA1542" s="2"/>
      <c r="AB1542" s="2"/>
      <c r="AC1542" s="2"/>
      <c r="AD1542" s="2"/>
      <c r="AE1542" s="2"/>
      <c r="AF1542" s="2"/>
      <c r="AG1542" s="2"/>
      <c r="AH1542" s="2"/>
    </row>
    <row r="1543" spans="27:34">
      <c r="AA1543" s="2"/>
      <c r="AB1543" s="2"/>
      <c r="AC1543" s="2"/>
      <c r="AD1543" s="2"/>
      <c r="AE1543" s="2"/>
      <c r="AF1543" s="2"/>
      <c r="AG1543" s="2"/>
      <c r="AH1543" s="2"/>
    </row>
    <row r="1544" spans="27:34">
      <c r="AA1544" s="2"/>
      <c r="AB1544" s="2"/>
      <c r="AC1544" s="2"/>
      <c r="AD1544" s="2"/>
      <c r="AE1544" s="2"/>
      <c r="AF1544" s="2"/>
      <c r="AG1544" s="2"/>
      <c r="AH1544" s="2"/>
    </row>
    <row r="1545" spans="27:34">
      <c r="AA1545" s="2"/>
      <c r="AB1545" s="2"/>
      <c r="AC1545" s="2"/>
      <c r="AD1545" s="2"/>
      <c r="AE1545" s="2"/>
      <c r="AF1545" s="2"/>
      <c r="AG1545" s="2"/>
      <c r="AH1545" s="2"/>
    </row>
    <row r="1546" spans="27:34">
      <c r="AA1546" s="2"/>
      <c r="AB1546" s="2"/>
      <c r="AC1546" s="2"/>
      <c r="AD1546" s="2"/>
      <c r="AE1546" s="2"/>
      <c r="AF1546" s="2"/>
      <c r="AG1546" s="2"/>
      <c r="AH1546" s="2"/>
    </row>
    <row r="1547" spans="27:34">
      <c r="AA1547" s="2"/>
      <c r="AB1547" s="2"/>
      <c r="AC1547" s="2"/>
      <c r="AD1547" s="2"/>
      <c r="AE1547" s="2"/>
      <c r="AF1547" s="2"/>
      <c r="AG1547" s="2"/>
      <c r="AH1547" s="2"/>
    </row>
    <row r="1548" spans="27:34">
      <c r="AA1548" s="2"/>
      <c r="AB1548" s="2"/>
      <c r="AC1548" s="2"/>
      <c r="AD1548" s="2"/>
      <c r="AE1548" s="2"/>
      <c r="AF1548" s="2"/>
      <c r="AG1548" s="2"/>
      <c r="AH1548" s="2"/>
    </row>
    <row r="1549" spans="27:34">
      <c r="AA1549" s="2"/>
      <c r="AB1549" s="2"/>
      <c r="AC1549" s="2"/>
      <c r="AD1549" s="2"/>
      <c r="AE1549" s="2"/>
      <c r="AF1549" s="2"/>
      <c r="AG1549" s="2"/>
      <c r="AH1549" s="2"/>
    </row>
    <row r="1550" spans="27:34">
      <c r="AA1550" s="2"/>
      <c r="AB1550" s="2"/>
      <c r="AC1550" s="2"/>
      <c r="AD1550" s="2"/>
      <c r="AE1550" s="2"/>
      <c r="AF1550" s="2"/>
      <c r="AG1550" s="2"/>
      <c r="AH1550" s="2"/>
    </row>
    <row r="1551" spans="27:34">
      <c r="AA1551" s="2"/>
      <c r="AB1551" s="2"/>
      <c r="AC1551" s="2"/>
      <c r="AD1551" s="2"/>
      <c r="AE1551" s="2"/>
      <c r="AF1551" s="2"/>
      <c r="AG1551" s="2"/>
      <c r="AH1551" s="2"/>
    </row>
    <row r="1552" spans="27:34">
      <c r="AA1552" s="2"/>
      <c r="AB1552" s="2"/>
      <c r="AC1552" s="2"/>
      <c r="AD1552" s="2"/>
      <c r="AE1552" s="2"/>
      <c r="AF1552" s="2"/>
      <c r="AG1552" s="2"/>
      <c r="AH1552" s="2"/>
    </row>
    <row r="1553" spans="27:34">
      <c r="AA1553" s="2"/>
      <c r="AB1553" s="2"/>
      <c r="AC1553" s="2"/>
      <c r="AD1553" s="2"/>
      <c r="AE1553" s="2"/>
      <c r="AF1553" s="2"/>
      <c r="AG1553" s="2"/>
      <c r="AH1553" s="2"/>
    </row>
    <row r="1554" spans="27:34">
      <c r="AA1554" s="2"/>
      <c r="AB1554" s="2"/>
      <c r="AC1554" s="2"/>
      <c r="AD1554" s="2"/>
      <c r="AE1554" s="2"/>
      <c r="AF1554" s="2"/>
      <c r="AG1554" s="2"/>
      <c r="AH1554" s="2"/>
    </row>
    <row r="1555" spans="27:34">
      <c r="AA1555" s="2"/>
      <c r="AB1555" s="2"/>
      <c r="AC1555" s="2"/>
      <c r="AD1555" s="2"/>
      <c r="AE1555" s="2"/>
      <c r="AF1555" s="2"/>
      <c r="AG1555" s="2"/>
      <c r="AH1555" s="2"/>
    </row>
    <row r="1556" spans="27:34">
      <c r="AA1556" s="2"/>
      <c r="AB1556" s="2"/>
      <c r="AC1556" s="2"/>
      <c r="AD1556" s="2"/>
      <c r="AE1556" s="2"/>
      <c r="AF1556" s="2"/>
      <c r="AG1556" s="2"/>
      <c r="AH1556" s="2"/>
    </row>
    <row r="1557" spans="27:34">
      <c r="AA1557" s="2"/>
      <c r="AB1557" s="2"/>
      <c r="AC1557" s="2"/>
      <c r="AD1557" s="2"/>
      <c r="AE1557" s="2"/>
      <c r="AF1557" s="2"/>
      <c r="AG1557" s="2"/>
      <c r="AH1557" s="2"/>
    </row>
    <row r="1558" spans="27:34">
      <c r="AA1558" s="2"/>
      <c r="AB1558" s="2"/>
      <c r="AC1558" s="2"/>
      <c r="AD1558" s="2"/>
      <c r="AE1558" s="2"/>
      <c r="AF1558" s="2"/>
      <c r="AG1558" s="2"/>
      <c r="AH1558" s="2"/>
    </row>
    <row r="1559" spans="27:34">
      <c r="AA1559" s="2"/>
      <c r="AB1559" s="2"/>
      <c r="AC1559" s="2"/>
      <c r="AD1559" s="2"/>
      <c r="AE1559" s="2"/>
      <c r="AF1559" s="2"/>
      <c r="AG1559" s="2"/>
      <c r="AH1559" s="2"/>
    </row>
    <row r="1560" spans="27:34">
      <c r="AA1560" s="2"/>
      <c r="AB1560" s="2"/>
      <c r="AC1560" s="2"/>
      <c r="AD1560" s="2"/>
      <c r="AE1560" s="2"/>
      <c r="AF1560" s="2"/>
      <c r="AG1560" s="2"/>
      <c r="AH1560" s="2"/>
    </row>
    <row r="1561" spans="27:34">
      <c r="AA1561" s="2"/>
      <c r="AB1561" s="2"/>
      <c r="AC1561" s="2"/>
      <c r="AD1561" s="2"/>
      <c r="AE1561" s="2"/>
      <c r="AF1561" s="2"/>
      <c r="AG1561" s="2"/>
      <c r="AH1561" s="2"/>
    </row>
    <row r="1562" spans="27:34">
      <c r="AA1562" s="2"/>
      <c r="AB1562" s="2"/>
      <c r="AC1562" s="2"/>
      <c r="AD1562" s="2"/>
      <c r="AE1562" s="2"/>
      <c r="AF1562" s="2"/>
      <c r="AG1562" s="2"/>
      <c r="AH1562" s="2"/>
    </row>
    <row r="1563" spans="27:34">
      <c r="AA1563" s="2"/>
      <c r="AB1563" s="2"/>
      <c r="AC1563" s="2"/>
      <c r="AD1563" s="2"/>
      <c r="AE1563" s="2"/>
      <c r="AF1563" s="2"/>
      <c r="AG1563" s="2"/>
      <c r="AH1563" s="2"/>
    </row>
    <row r="1564" spans="27:34">
      <c r="AA1564" s="2"/>
      <c r="AB1564" s="2"/>
      <c r="AC1564" s="2"/>
      <c r="AD1564" s="2"/>
      <c r="AE1564" s="2"/>
      <c r="AF1564" s="2"/>
      <c r="AG1564" s="2"/>
      <c r="AH1564" s="2"/>
    </row>
    <row r="1565" spans="27:34">
      <c r="AA1565" s="2"/>
      <c r="AB1565" s="2"/>
      <c r="AC1565" s="2"/>
      <c r="AD1565" s="2"/>
      <c r="AE1565" s="2"/>
      <c r="AF1565" s="2"/>
      <c r="AG1565" s="2"/>
      <c r="AH1565" s="2"/>
    </row>
    <row r="1566" spans="27:34">
      <c r="AA1566" s="2"/>
      <c r="AB1566" s="2"/>
      <c r="AC1566" s="2"/>
      <c r="AD1566" s="2"/>
      <c r="AE1566" s="2"/>
      <c r="AF1566" s="2"/>
      <c r="AG1566" s="2"/>
      <c r="AH1566" s="2"/>
    </row>
    <row r="1567" spans="27:34">
      <c r="AA1567" s="2"/>
      <c r="AB1567" s="2"/>
      <c r="AC1567" s="2"/>
      <c r="AD1567" s="2"/>
      <c r="AE1567" s="2"/>
      <c r="AF1567" s="2"/>
      <c r="AG1567" s="2"/>
      <c r="AH1567" s="2"/>
    </row>
    <row r="1568" spans="27:34">
      <c r="AA1568" s="2"/>
      <c r="AB1568" s="2"/>
      <c r="AC1568" s="2"/>
      <c r="AD1568" s="2"/>
      <c r="AE1568" s="2"/>
      <c r="AF1568" s="2"/>
      <c r="AG1568" s="2"/>
      <c r="AH1568" s="2"/>
    </row>
    <row r="1569" spans="27:34">
      <c r="AA1569" s="2"/>
      <c r="AB1569" s="2"/>
      <c r="AC1569" s="2"/>
      <c r="AD1569" s="2"/>
      <c r="AE1569" s="2"/>
      <c r="AF1569" s="2"/>
      <c r="AG1569" s="2"/>
      <c r="AH1569" s="2"/>
    </row>
    <row r="1570" spans="27:34">
      <c r="AA1570" s="2"/>
      <c r="AB1570" s="2"/>
      <c r="AC1570" s="2"/>
      <c r="AD1570" s="2"/>
      <c r="AE1570" s="2"/>
      <c r="AF1570" s="2"/>
      <c r="AG1570" s="2"/>
      <c r="AH1570" s="2"/>
    </row>
    <row r="1571" spans="27:34">
      <c r="AA1571" s="2"/>
      <c r="AB1571" s="2"/>
      <c r="AC1571" s="2"/>
      <c r="AD1571" s="2"/>
      <c r="AE1571" s="2"/>
      <c r="AF1571" s="2"/>
      <c r="AG1571" s="2"/>
      <c r="AH1571" s="2"/>
    </row>
    <row r="1572" spans="27:34">
      <c r="AA1572" s="2"/>
      <c r="AB1572" s="2"/>
      <c r="AC1572" s="2"/>
      <c r="AD1572" s="2"/>
      <c r="AE1572" s="2"/>
      <c r="AF1572" s="2"/>
      <c r="AG1572" s="2"/>
      <c r="AH1572" s="2"/>
    </row>
    <row r="1573" spans="27:34">
      <c r="AA1573" s="2"/>
      <c r="AB1573" s="2"/>
      <c r="AC1573" s="2"/>
      <c r="AD1573" s="2"/>
      <c r="AE1573" s="2"/>
      <c r="AF1573" s="2"/>
      <c r="AG1573" s="2"/>
      <c r="AH1573" s="2"/>
    </row>
    <row r="1574" spans="27:34">
      <c r="AA1574" s="2"/>
      <c r="AB1574" s="2"/>
      <c r="AC1574" s="2"/>
      <c r="AD1574" s="2"/>
      <c r="AE1574" s="2"/>
      <c r="AF1574" s="2"/>
      <c r="AG1574" s="2"/>
      <c r="AH1574" s="2"/>
    </row>
    <row r="1575" spans="27:34">
      <c r="AA1575" s="2"/>
      <c r="AB1575" s="2"/>
      <c r="AC1575" s="2"/>
      <c r="AD1575" s="2"/>
      <c r="AE1575" s="2"/>
      <c r="AF1575" s="2"/>
      <c r="AG1575" s="2"/>
      <c r="AH1575" s="2"/>
    </row>
    <row r="1576" spans="27:34">
      <c r="AA1576" s="2"/>
      <c r="AB1576" s="2"/>
      <c r="AC1576" s="2"/>
      <c r="AD1576" s="2"/>
      <c r="AE1576" s="2"/>
      <c r="AF1576" s="2"/>
      <c r="AG1576" s="2"/>
      <c r="AH1576" s="2"/>
    </row>
    <row r="1577" spans="27:34">
      <c r="AA1577" s="2"/>
      <c r="AB1577" s="2"/>
      <c r="AC1577" s="2"/>
      <c r="AD1577" s="2"/>
      <c r="AE1577" s="2"/>
      <c r="AF1577" s="2"/>
      <c r="AG1577" s="2"/>
      <c r="AH1577" s="2"/>
    </row>
    <row r="1578" spans="27:34">
      <c r="AA1578" s="2"/>
      <c r="AB1578" s="2"/>
      <c r="AC1578" s="2"/>
      <c r="AD1578" s="2"/>
      <c r="AE1578" s="2"/>
      <c r="AF1578" s="2"/>
      <c r="AG1578" s="2"/>
      <c r="AH1578" s="2"/>
    </row>
    <row r="1579" spans="27:34">
      <c r="AA1579" s="2"/>
      <c r="AB1579" s="2"/>
      <c r="AC1579" s="2"/>
      <c r="AD1579" s="2"/>
      <c r="AE1579" s="2"/>
      <c r="AF1579" s="2"/>
      <c r="AG1579" s="2"/>
      <c r="AH1579" s="2"/>
    </row>
    <row r="1580" spans="27:34">
      <c r="AA1580" s="2"/>
      <c r="AB1580" s="2"/>
      <c r="AC1580" s="2"/>
      <c r="AD1580" s="2"/>
      <c r="AE1580" s="2"/>
      <c r="AF1580" s="2"/>
      <c r="AG1580" s="2"/>
      <c r="AH1580" s="2"/>
    </row>
    <row r="1581" spans="27:34">
      <c r="AA1581" s="2"/>
      <c r="AB1581" s="2"/>
      <c r="AC1581" s="2"/>
      <c r="AD1581" s="2"/>
      <c r="AE1581" s="2"/>
      <c r="AF1581" s="2"/>
      <c r="AG1581" s="2"/>
      <c r="AH1581" s="2"/>
    </row>
    <row r="1582" spans="27:34">
      <c r="AA1582" s="2"/>
      <c r="AB1582" s="2"/>
      <c r="AC1582" s="2"/>
      <c r="AD1582" s="2"/>
      <c r="AE1582" s="2"/>
      <c r="AF1582" s="2"/>
      <c r="AG1582" s="2"/>
      <c r="AH1582" s="2"/>
    </row>
    <row r="1583" spans="27:34">
      <c r="AA1583" s="2"/>
      <c r="AB1583" s="2"/>
      <c r="AC1583" s="2"/>
      <c r="AD1583" s="2"/>
      <c r="AE1583" s="2"/>
      <c r="AF1583" s="2"/>
      <c r="AG1583" s="2"/>
      <c r="AH1583" s="2"/>
    </row>
    <row r="1584" spans="27:34">
      <c r="AA1584" s="2"/>
      <c r="AB1584" s="2"/>
      <c r="AC1584" s="2"/>
      <c r="AD1584" s="2"/>
      <c r="AE1584" s="2"/>
      <c r="AF1584" s="2"/>
      <c r="AG1584" s="2"/>
      <c r="AH1584" s="2"/>
    </row>
    <row r="1585" spans="27:34">
      <c r="AA1585" s="2"/>
      <c r="AB1585" s="2"/>
      <c r="AC1585" s="2"/>
      <c r="AD1585" s="2"/>
      <c r="AE1585" s="2"/>
      <c r="AF1585" s="2"/>
      <c r="AG1585" s="2"/>
      <c r="AH1585" s="2"/>
    </row>
    <row r="1586" spans="27:34">
      <c r="AA1586" s="2"/>
      <c r="AB1586" s="2"/>
      <c r="AC1586" s="2"/>
      <c r="AD1586" s="2"/>
      <c r="AE1586" s="2"/>
      <c r="AF1586" s="2"/>
      <c r="AG1586" s="2"/>
      <c r="AH1586" s="2"/>
    </row>
    <row r="1587" spans="27:34">
      <c r="AA1587" s="2"/>
      <c r="AB1587" s="2"/>
      <c r="AC1587" s="2"/>
      <c r="AD1587" s="2"/>
      <c r="AE1587" s="2"/>
      <c r="AF1587" s="2"/>
      <c r="AG1587" s="2"/>
      <c r="AH1587" s="2"/>
    </row>
    <row r="1588" spans="27:34">
      <c r="AA1588" s="2"/>
      <c r="AB1588" s="2"/>
      <c r="AC1588" s="2"/>
      <c r="AD1588" s="2"/>
      <c r="AE1588" s="2"/>
      <c r="AF1588" s="2"/>
      <c r="AG1588" s="2"/>
      <c r="AH1588" s="2"/>
    </row>
    <row r="1589" spans="27:34">
      <c r="AA1589" s="2"/>
      <c r="AB1589" s="2"/>
      <c r="AC1589" s="2"/>
      <c r="AD1589" s="2"/>
      <c r="AE1589" s="2"/>
      <c r="AF1589" s="2"/>
      <c r="AG1589" s="2"/>
      <c r="AH1589" s="2"/>
    </row>
    <row r="1590" spans="27:34">
      <c r="AA1590" s="2"/>
      <c r="AB1590" s="2"/>
      <c r="AC1590" s="2"/>
      <c r="AD1590" s="2"/>
      <c r="AE1590" s="2"/>
      <c r="AF1590" s="2"/>
      <c r="AG1590" s="2"/>
      <c r="AH1590" s="2"/>
    </row>
    <row r="1591" spans="27:34">
      <c r="AA1591" s="2"/>
      <c r="AB1591" s="2"/>
      <c r="AC1591" s="2"/>
      <c r="AD1591" s="2"/>
      <c r="AE1591" s="2"/>
      <c r="AF1591" s="2"/>
      <c r="AG1591" s="2"/>
      <c r="AH1591" s="2"/>
    </row>
    <row r="1592" spans="27:34">
      <c r="AA1592" s="2"/>
      <c r="AB1592" s="2"/>
      <c r="AC1592" s="2"/>
      <c r="AD1592" s="2"/>
      <c r="AE1592" s="2"/>
      <c r="AF1592" s="2"/>
      <c r="AG1592" s="2"/>
      <c r="AH1592" s="2"/>
    </row>
    <row r="1593" spans="27:34">
      <c r="AA1593" s="2"/>
      <c r="AB1593" s="2"/>
      <c r="AC1593" s="2"/>
      <c r="AD1593" s="2"/>
      <c r="AE1593" s="2"/>
      <c r="AF1593" s="2"/>
      <c r="AG1593" s="2"/>
      <c r="AH1593" s="2"/>
    </row>
    <row r="1594" spans="27:34">
      <c r="AA1594" s="2"/>
      <c r="AB1594" s="2"/>
      <c r="AC1594" s="2"/>
      <c r="AD1594" s="2"/>
      <c r="AE1594" s="2"/>
      <c r="AF1594" s="2"/>
      <c r="AG1594" s="2"/>
      <c r="AH1594" s="2"/>
    </row>
    <row r="1595" spans="27:34">
      <c r="AA1595" s="2"/>
      <c r="AB1595" s="2"/>
      <c r="AC1595" s="2"/>
      <c r="AD1595" s="2"/>
      <c r="AE1595" s="2"/>
      <c r="AF1595" s="2"/>
      <c r="AG1595" s="2"/>
      <c r="AH1595" s="2"/>
    </row>
    <row r="1596" spans="27:34">
      <c r="AA1596" s="2"/>
      <c r="AB1596" s="2"/>
      <c r="AC1596" s="2"/>
      <c r="AD1596" s="2"/>
      <c r="AE1596" s="2"/>
      <c r="AF1596" s="2"/>
      <c r="AG1596" s="2"/>
      <c r="AH1596" s="2"/>
    </row>
    <row r="1597" spans="27:34">
      <c r="AA1597" s="2"/>
      <c r="AB1597" s="2"/>
      <c r="AC1597" s="2"/>
      <c r="AD1597" s="2"/>
      <c r="AE1597" s="2"/>
      <c r="AF1597" s="2"/>
      <c r="AG1597" s="2"/>
      <c r="AH1597" s="2"/>
    </row>
    <row r="1598" spans="27:34">
      <c r="AA1598" s="2"/>
      <c r="AB1598" s="2"/>
      <c r="AC1598" s="2"/>
      <c r="AD1598" s="2"/>
      <c r="AE1598" s="2"/>
      <c r="AF1598" s="2"/>
      <c r="AG1598" s="2"/>
      <c r="AH1598" s="2"/>
    </row>
    <row r="1599" spans="27:34">
      <c r="AA1599" s="2"/>
      <c r="AB1599" s="2"/>
      <c r="AC1599" s="2"/>
      <c r="AD1599" s="2"/>
      <c r="AE1599" s="2"/>
      <c r="AF1599" s="2"/>
      <c r="AG1599" s="2"/>
      <c r="AH1599" s="2"/>
    </row>
    <row r="1600" spans="27:34">
      <c r="AA1600" s="2"/>
      <c r="AB1600" s="2"/>
      <c r="AC1600" s="2"/>
      <c r="AD1600" s="2"/>
      <c r="AE1600" s="2"/>
      <c r="AF1600" s="2"/>
      <c r="AG1600" s="2"/>
      <c r="AH1600" s="2"/>
    </row>
    <row r="1601" spans="27:34">
      <c r="AA1601" s="2"/>
      <c r="AB1601" s="2"/>
      <c r="AC1601" s="2"/>
      <c r="AD1601" s="2"/>
      <c r="AE1601" s="2"/>
      <c r="AF1601" s="2"/>
      <c r="AG1601" s="2"/>
      <c r="AH1601" s="2"/>
    </row>
    <row r="1602" spans="27:34">
      <c r="AA1602" s="2"/>
      <c r="AB1602" s="2"/>
      <c r="AC1602" s="2"/>
      <c r="AD1602" s="2"/>
      <c r="AE1602" s="2"/>
      <c r="AF1602" s="2"/>
      <c r="AG1602" s="2"/>
      <c r="AH1602" s="2"/>
    </row>
    <row r="1603" spans="27:34">
      <c r="AA1603" s="2"/>
      <c r="AB1603" s="2"/>
      <c r="AC1603" s="2"/>
      <c r="AD1603" s="2"/>
      <c r="AE1603" s="2"/>
      <c r="AF1603" s="2"/>
      <c r="AG1603" s="2"/>
      <c r="AH1603" s="2"/>
    </row>
    <row r="1604" spans="27:34">
      <c r="AA1604" s="2"/>
      <c r="AB1604" s="2"/>
      <c r="AC1604" s="2"/>
      <c r="AD1604" s="2"/>
      <c r="AE1604" s="2"/>
      <c r="AF1604" s="2"/>
      <c r="AG1604" s="2"/>
      <c r="AH1604" s="2"/>
    </row>
    <row r="1605" spans="27:34">
      <c r="AA1605" s="2"/>
      <c r="AB1605" s="2"/>
      <c r="AC1605" s="2"/>
      <c r="AD1605" s="2"/>
      <c r="AE1605" s="2"/>
      <c r="AF1605" s="2"/>
      <c r="AG1605" s="2"/>
      <c r="AH1605" s="2"/>
    </row>
    <row r="1606" spans="27:34">
      <c r="AA1606" s="2"/>
      <c r="AB1606" s="2"/>
      <c r="AC1606" s="2"/>
      <c r="AD1606" s="2"/>
      <c r="AE1606" s="2"/>
      <c r="AF1606" s="2"/>
      <c r="AG1606" s="2"/>
      <c r="AH1606" s="2"/>
    </row>
    <row r="1607" spans="27:34">
      <c r="AA1607" s="2"/>
      <c r="AB1607" s="2"/>
      <c r="AC1607" s="2"/>
      <c r="AD1607" s="2"/>
      <c r="AE1607" s="2"/>
      <c r="AF1607" s="2"/>
      <c r="AG1607" s="2"/>
      <c r="AH1607" s="2"/>
    </row>
    <row r="1608" spans="27:34">
      <c r="AA1608" s="2"/>
      <c r="AB1608" s="2"/>
      <c r="AC1608" s="2"/>
      <c r="AD1608" s="2"/>
      <c r="AE1608" s="2"/>
      <c r="AF1608" s="2"/>
      <c r="AG1608" s="2"/>
      <c r="AH1608" s="2"/>
    </row>
    <row r="1609" spans="27:34">
      <c r="AA1609" s="2"/>
      <c r="AB1609" s="2"/>
      <c r="AC1609" s="2"/>
      <c r="AD1609" s="2"/>
      <c r="AE1609" s="2"/>
      <c r="AF1609" s="2"/>
      <c r="AG1609" s="2"/>
      <c r="AH1609" s="2"/>
    </row>
    <row r="1610" spans="27:34">
      <c r="AA1610" s="2"/>
      <c r="AB1610" s="2"/>
      <c r="AC1610" s="2"/>
      <c r="AD1610" s="2"/>
      <c r="AE1610" s="2"/>
      <c r="AF1610" s="2"/>
      <c r="AG1610" s="2"/>
      <c r="AH1610" s="2"/>
    </row>
    <row r="1611" spans="27:34">
      <c r="AA1611" s="2"/>
      <c r="AB1611" s="2"/>
      <c r="AC1611" s="2"/>
      <c r="AD1611" s="2"/>
      <c r="AE1611" s="2"/>
      <c r="AF1611" s="2"/>
      <c r="AG1611" s="2"/>
      <c r="AH1611" s="2"/>
    </row>
    <row r="1612" spans="27:34">
      <c r="AA1612" s="2"/>
      <c r="AB1612" s="2"/>
      <c r="AC1612" s="2"/>
      <c r="AD1612" s="2"/>
      <c r="AE1612" s="2"/>
      <c r="AF1612" s="2"/>
      <c r="AG1612" s="2"/>
      <c r="AH1612" s="2"/>
    </row>
    <row r="1613" spans="27:34">
      <c r="AA1613" s="2"/>
      <c r="AB1613" s="2"/>
      <c r="AC1613" s="2"/>
      <c r="AD1613" s="2"/>
      <c r="AE1613" s="2"/>
      <c r="AF1613" s="2"/>
      <c r="AG1613" s="2"/>
      <c r="AH1613" s="2"/>
    </row>
    <row r="1614" spans="27:34">
      <c r="AA1614" s="2"/>
      <c r="AB1614" s="2"/>
      <c r="AC1614" s="2"/>
      <c r="AD1614" s="2"/>
      <c r="AE1614" s="2"/>
      <c r="AF1614" s="2"/>
      <c r="AG1614" s="2"/>
      <c r="AH1614" s="2"/>
    </row>
    <row r="1615" spans="27:34">
      <c r="AA1615" s="2"/>
      <c r="AB1615" s="2"/>
      <c r="AC1615" s="2"/>
      <c r="AD1615" s="2"/>
      <c r="AE1615" s="2"/>
      <c r="AF1615" s="2"/>
      <c r="AG1615" s="2"/>
      <c r="AH1615" s="2"/>
    </row>
    <row r="1616" spans="27:34">
      <c r="AA1616" s="2"/>
      <c r="AB1616" s="2"/>
      <c r="AC1616" s="2"/>
      <c r="AD1616" s="2"/>
      <c r="AE1616" s="2"/>
      <c r="AF1616" s="2"/>
      <c r="AG1616" s="2"/>
      <c r="AH1616" s="2"/>
    </row>
    <row r="1617" spans="27:34">
      <c r="AA1617" s="2"/>
      <c r="AB1617" s="2"/>
      <c r="AC1617" s="2"/>
      <c r="AD1617" s="2"/>
      <c r="AE1617" s="2"/>
      <c r="AF1617" s="2"/>
      <c r="AG1617" s="2"/>
      <c r="AH1617" s="2"/>
    </row>
    <row r="1618" spans="27:34">
      <c r="AA1618" s="2"/>
      <c r="AB1618" s="2"/>
      <c r="AC1618" s="2"/>
      <c r="AD1618" s="2"/>
      <c r="AE1618" s="2"/>
      <c r="AF1618" s="2"/>
      <c r="AG1618" s="2"/>
      <c r="AH1618" s="2"/>
    </row>
    <row r="1619" spans="27:34">
      <c r="AA1619" s="2"/>
      <c r="AB1619" s="2"/>
      <c r="AC1619" s="2"/>
      <c r="AD1619" s="2"/>
      <c r="AE1619" s="2"/>
      <c r="AF1619" s="2"/>
      <c r="AG1619" s="2"/>
      <c r="AH1619" s="2"/>
    </row>
    <row r="1620" spans="27:34">
      <c r="AA1620" s="2"/>
      <c r="AB1620" s="2"/>
      <c r="AC1620" s="2"/>
      <c r="AD1620" s="2"/>
      <c r="AE1620" s="2"/>
      <c r="AF1620" s="2"/>
      <c r="AG1620" s="2"/>
      <c r="AH1620" s="2"/>
    </row>
    <row r="1621" spans="27:34">
      <c r="AA1621" s="2"/>
      <c r="AB1621" s="2"/>
      <c r="AC1621" s="2"/>
      <c r="AD1621" s="2"/>
      <c r="AE1621" s="2"/>
      <c r="AF1621" s="2"/>
      <c r="AG1621" s="2"/>
      <c r="AH1621" s="2"/>
    </row>
    <row r="1622" spans="27:34">
      <c r="AA1622" s="2"/>
      <c r="AB1622" s="2"/>
      <c r="AC1622" s="2"/>
      <c r="AD1622" s="2"/>
      <c r="AE1622" s="2"/>
      <c r="AF1622" s="2"/>
      <c r="AG1622" s="2"/>
      <c r="AH1622" s="2"/>
    </row>
    <row r="1623" spans="27:34">
      <c r="AA1623" s="2"/>
      <c r="AB1623" s="2"/>
      <c r="AC1623" s="2"/>
      <c r="AD1623" s="2"/>
      <c r="AE1623" s="2"/>
      <c r="AF1623" s="2"/>
      <c r="AG1623" s="2"/>
      <c r="AH1623" s="2"/>
    </row>
    <row r="1624" spans="27:34">
      <c r="AA1624" s="2"/>
      <c r="AB1624" s="2"/>
      <c r="AC1624" s="2"/>
      <c r="AD1624" s="2"/>
      <c r="AE1624" s="2"/>
      <c r="AF1624" s="2"/>
      <c r="AG1624" s="2"/>
      <c r="AH1624" s="2"/>
    </row>
    <row r="1625" spans="27:34">
      <c r="AA1625" s="2"/>
      <c r="AB1625" s="2"/>
      <c r="AC1625" s="2"/>
      <c r="AD1625" s="2"/>
      <c r="AE1625" s="2"/>
      <c r="AF1625" s="2"/>
      <c r="AG1625" s="2"/>
      <c r="AH1625" s="2"/>
    </row>
    <row r="1626" spans="27:34">
      <c r="AA1626" s="2"/>
      <c r="AB1626" s="2"/>
      <c r="AC1626" s="2"/>
      <c r="AD1626" s="2"/>
      <c r="AE1626" s="2"/>
      <c r="AF1626" s="2"/>
      <c r="AG1626" s="2"/>
      <c r="AH1626" s="2"/>
    </row>
    <row r="1627" spans="27:34">
      <c r="AA1627" s="2"/>
      <c r="AB1627" s="2"/>
      <c r="AC1627" s="2"/>
      <c r="AD1627" s="2"/>
      <c r="AE1627" s="2"/>
      <c r="AF1627" s="2"/>
      <c r="AG1627" s="2"/>
      <c r="AH1627" s="2"/>
    </row>
    <row r="1628" spans="27:34">
      <c r="AA1628" s="2"/>
      <c r="AB1628" s="2"/>
      <c r="AC1628" s="2"/>
      <c r="AD1628" s="2"/>
      <c r="AE1628" s="2"/>
      <c r="AF1628" s="2"/>
      <c r="AG1628" s="2"/>
      <c r="AH1628" s="2"/>
    </row>
    <row r="1629" spans="27:34">
      <c r="AA1629" s="2"/>
      <c r="AB1629" s="2"/>
      <c r="AC1629" s="2"/>
      <c r="AD1629" s="2"/>
      <c r="AE1629" s="2"/>
      <c r="AF1629" s="2"/>
      <c r="AG1629" s="2"/>
      <c r="AH1629" s="2"/>
    </row>
    <row r="1630" spans="27:34">
      <c r="AA1630" s="2"/>
      <c r="AB1630" s="2"/>
      <c r="AC1630" s="2"/>
      <c r="AD1630" s="2"/>
      <c r="AE1630" s="2"/>
      <c r="AF1630" s="2"/>
      <c r="AG1630" s="2"/>
      <c r="AH1630" s="2"/>
    </row>
    <row r="1631" spans="27:34">
      <c r="AA1631" s="2"/>
      <c r="AB1631" s="2"/>
      <c r="AC1631" s="2"/>
      <c r="AD1631" s="2"/>
      <c r="AE1631" s="2"/>
      <c r="AF1631" s="2"/>
      <c r="AG1631" s="2"/>
      <c r="AH1631" s="2"/>
    </row>
    <row r="1632" spans="27:34">
      <c r="AA1632" s="2"/>
      <c r="AB1632" s="2"/>
      <c r="AC1632" s="2"/>
      <c r="AD1632" s="2"/>
      <c r="AE1632" s="2"/>
      <c r="AF1632" s="2"/>
      <c r="AG1632" s="2"/>
      <c r="AH1632" s="2"/>
    </row>
    <row r="1633" spans="27:34">
      <c r="AA1633" s="2"/>
      <c r="AB1633" s="2"/>
      <c r="AC1633" s="2"/>
      <c r="AD1633" s="2"/>
      <c r="AE1633" s="2"/>
      <c r="AF1633" s="2"/>
      <c r="AG1633" s="2"/>
      <c r="AH1633" s="2"/>
    </row>
    <row r="1634" spans="27:34">
      <c r="AA1634" s="2"/>
      <c r="AB1634" s="2"/>
      <c r="AC1634" s="2"/>
      <c r="AD1634" s="2"/>
      <c r="AE1634" s="2"/>
      <c r="AF1634" s="2"/>
      <c r="AG1634" s="2"/>
      <c r="AH1634" s="2"/>
    </row>
    <row r="1635" spans="27:34">
      <c r="AA1635" s="2"/>
      <c r="AB1635" s="2"/>
      <c r="AC1635" s="2"/>
      <c r="AD1635" s="2"/>
      <c r="AE1635" s="2"/>
      <c r="AF1635" s="2"/>
      <c r="AG1635" s="2"/>
      <c r="AH1635" s="2"/>
    </row>
    <row r="1636" spans="27:34">
      <c r="AA1636" s="2"/>
      <c r="AB1636" s="2"/>
      <c r="AC1636" s="2"/>
      <c r="AD1636" s="2"/>
      <c r="AE1636" s="2"/>
      <c r="AF1636" s="2"/>
      <c r="AG1636" s="2"/>
      <c r="AH1636" s="2"/>
    </row>
    <row r="1637" spans="27:34">
      <c r="AA1637" s="2"/>
      <c r="AB1637" s="2"/>
      <c r="AC1637" s="2"/>
      <c r="AD1637" s="2"/>
      <c r="AE1637" s="2"/>
      <c r="AF1637" s="2"/>
      <c r="AG1637" s="2"/>
      <c r="AH1637" s="2"/>
    </row>
    <row r="1638" spans="27:34">
      <c r="AA1638" s="2"/>
      <c r="AB1638" s="2"/>
      <c r="AC1638" s="2"/>
      <c r="AD1638" s="2"/>
      <c r="AE1638" s="2"/>
      <c r="AF1638" s="2"/>
      <c r="AG1638" s="2"/>
      <c r="AH1638" s="2"/>
    </row>
    <row r="1639" spans="27:34">
      <c r="AA1639" s="2"/>
      <c r="AB1639" s="2"/>
      <c r="AC1639" s="2"/>
      <c r="AD1639" s="2"/>
      <c r="AE1639" s="2"/>
      <c r="AF1639" s="2"/>
      <c r="AG1639" s="2"/>
      <c r="AH1639" s="2"/>
    </row>
    <row r="1640" spans="27:34">
      <c r="AA1640" s="2"/>
      <c r="AB1640" s="2"/>
      <c r="AC1640" s="2"/>
      <c r="AD1640" s="2"/>
      <c r="AE1640" s="2"/>
      <c r="AF1640" s="2"/>
      <c r="AG1640" s="2"/>
      <c r="AH1640" s="2"/>
    </row>
    <row r="1641" spans="27:34">
      <c r="AA1641" s="2"/>
      <c r="AB1641" s="2"/>
      <c r="AC1641" s="2"/>
      <c r="AD1641" s="2"/>
      <c r="AE1641" s="2"/>
      <c r="AF1641" s="2"/>
      <c r="AG1641" s="2"/>
      <c r="AH1641" s="2"/>
    </row>
    <row r="1642" spans="27:34">
      <c r="AA1642" s="2"/>
      <c r="AB1642" s="2"/>
      <c r="AC1642" s="2"/>
      <c r="AD1642" s="2"/>
      <c r="AE1642" s="2"/>
      <c r="AF1642" s="2"/>
      <c r="AG1642" s="2"/>
      <c r="AH1642" s="2"/>
    </row>
    <row r="1643" spans="27:34">
      <c r="AA1643" s="2"/>
      <c r="AB1643" s="2"/>
      <c r="AC1643" s="2"/>
      <c r="AD1643" s="2"/>
      <c r="AE1643" s="2"/>
      <c r="AF1643" s="2"/>
      <c r="AG1643" s="2"/>
      <c r="AH1643" s="2"/>
    </row>
    <row r="1644" spans="27:34">
      <c r="AA1644" s="2"/>
      <c r="AB1644" s="2"/>
      <c r="AC1644" s="2"/>
      <c r="AD1644" s="2"/>
      <c r="AE1644" s="2"/>
      <c r="AF1644" s="2"/>
      <c r="AG1644" s="2"/>
      <c r="AH1644" s="2"/>
    </row>
    <row r="1645" spans="27:34">
      <c r="AA1645" s="2"/>
      <c r="AB1645" s="2"/>
      <c r="AC1645" s="2"/>
      <c r="AD1645" s="2"/>
      <c r="AE1645" s="2"/>
      <c r="AF1645" s="2"/>
      <c r="AG1645" s="2"/>
      <c r="AH1645" s="2"/>
    </row>
    <row r="1646" spans="27:34">
      <c r="AA1646" s="2"/>
      <c r="AB1646" s="2"/>
      <c r="AC1646" s="2"/>
      <c r="AD1646" s="2"/>
      <c r="AE1646" s="2"/>
      <c r="AF1646" s="2"/>
      <c r="AG1646" s="2"/>
      <c r="AH1646" s="2"/>
    </row>
    <row r="1647" spans="27:34">
      <c r="AA1647" s="2"/>
      <c r="AB1647" s="2"/>
      <c r="AC1647" s="2"/>
      <c r="AD1647" s="2"/>
      <c r="AE1647" s="2"/>
      <c r="AF1647" s="2"/>
      <c r="AG1647" s="2"/>
      <c r="AH1647" s="2"/>
    </row>
    <row r="1648" spans="27:34">
      <c r="AA1648" s="2"/>
      <c r="AB1648" s="2"/>
      <c r="AC1648" s="2"/>
      <c r="AD1648" s="2"/>
      <c r="AE1648" s="2"/>
      <c r="AF1648" s="2"/>
      <c r="AG1648" s="2"/>
      <c r="AH1648" s="2"/>
    </row>
    <row r="1649" spans="27:34">
      <c r="AA1649" s="2"/>
      <c r="AB1649" s="2"/>
      <c r="AC1649" s="2"/>
      <c r="AD1649" s="2"/>
      <c r="AE1649" s="2"/>
      <c r="AF1649" s="2"/>
      <c r="AG1649" s="2"/>
      <c r="AH1649" s="2"/>
    </row>
    <row r="1650" spans="27:34">
      <c r="AA1650" s="2"/>
      <c r="AB1650" s="2"/>
      <c r="AC1650" s="2"/>
      <c r="AD1650" s="2"/>
      <c r="AE1650" s="2"/>
      <c r="AF1650" s="2"/>
      <c r="AG1650" s="2"/>
      <c r="AH1650" s="2"/>
    </row>
    <row r="1651" spans="27:34">
      <c r="AA1651" s="2"/>
      <c r="AB1651" s="2"/>
      <c r="AC1651" s="2"/>
      <c r="AD1651" s="2"/>
      <c r="AE1651" s="2"/>
      <c r="AF1651" s="2"/>
      <c r="AG1651" s="2"/>
      <c r="AH1651" s="2"/>
    </row>
    <row r="1652" spans="27:34">
      <c r="AA1652" s="2"/>
      <c r="AB1652" s="2"/>
      <c r="AC1652" s="2"/>
      <c r="AD1652" s="2"/>
      <c r="AE1652" s="2"/>
      <c r="AF1652" s="2"/>
      <c r="AG1652" s="2"/>
      <c r="AH1652" s="2"/>
    </row>
    <row r="1653" spans="27:34">
      <c r="AA1653" s="2"/>
      <c r="AB1653" s="2"/>
      <c r="AC1653" s="2"/>
      <c r="AD1653" s="2"/>
      <c r="AE1653" s="2"/>
      <c r="AF1653" s="2"/>
      <c r="AG1653" s="2"/>
      <c r="AH1653" s="2"/>
    </row>
    <row r="1654" spans="27:34">
      <c r="AA1654" s="2"/>
      <c r="AB1654" s="2"/>
      <c r="AC1654" s="2"/>
      <c r="AD1654" s="2"/>
      <c r="AE1654" s="2"/>
      <c r="AF1654" s="2"/>
      <c r="AG1654" s="2"/>
      <c r="AH1654" s="2"/>
    </row>
    <row r="1655" spans="27:34">
      <c r="AA1655" s="2"/>
      <c r="AB1655" s="2"/>
      <c r="AC1655" s="2"/>
      <c r="AD1655" s="2"/>
      <c r="AE1655" s="2"/>
      <c r="AF1655" s="2"/>
      <c r="AG1655" s="2"/>
      <c r="AH1655" s="2"/>
    </row>
    <row r="1656" spans="27:34">
      <c r="AA1656" s="2"/>
      <c r="AB1656" s="2"/>
      <c r="AC1656" s="2"/>
      <c r="AD1656" s="2"/>
      <c r="AE1656" s="2"/>
      <c r="AF1656" s="2"/>
      <c r="AG1656" s="2"/>
      <c r="AH1656" s="2"/>
    </row>
    <row r="1657" spans="27:34">
      <c r="AA1657" s="2"/>
      <c r="AB1657" s="2"/>
      <c r="AC1657" s="2"/>
      <c r="AD1657" s="2"/>
      <c r="AE1657" s="2"/>
      <c r="AF1657" s="2"/>
      <c r="AG1657" s="2"/>
      <c r="AH1657" s="2"/>
    </row>
    <row r="1658" spans="27:34">
      <c r="AA1658" s="2"/>
      <c r="AB1658" s="2"/>
      <c r="AC1658" s="2"/>
      <c r="AD1658" s="2"/>
      <c r="AE1658" s="2"/>
      <c r="AF1658" s="2"/>
      <c r="AG1658" s="2"/>
      <c r="AH1658" s="2"/>
    </row>
    <row r="1659" spans="27:34">
      <c r="AA1659" s="2"/>
      <c r="AB1659" s="2"/>
      <c r="AC1659" s="2"/>
      <c r="AD1659" s="2"/>
      <c r="AE1659" s="2"/>
      <c r="AF1659" s="2"/>
      <c r="AG1659" s="2"/>
      <c r="AH1659" s="2"/>
    </row>
    <row r="1660" spans="27:34">
      <c r="AA1660" s="2"/>
      <c r="AB1660" s="2"/>
      <c r="AC1660" s="2"/>
      <c r="AD1660" s="2"/>
      <c r="AE1660" s="2"/>
      <c r="AF1660" s="2"/>
      <c r="AG1660" s="2"/>
      <c r="AH1660" s="2"/>
    </row>
    <row r="1661" spans="27:34">
      <c r="AA1661" s="2"/>
      <c r="AB1661" s="2"/>
      <c r="AC1661" s="2"/>
      <c r="AD1661" s="2"/>
      <c r="AE1661" s="2"/>
      <c r="AF1661" s="2"/>
      <c r="AG1661" s="2"/>
      <c r="AH1661" s="2"/>
    </row>
    <row r="1662" spans="27:34">
      <c r="AA1662" s="2"/>
      <c r="AB1662" s="2"/>
      <c r="AC1662" s="2"/>
      <c r="AD1662" s="2"/>
      <c r="AE1662" s="2"/>
      <c r="AF1662" s="2"/>
      <c r="AG1662" s="2"/>
      <c r="AH1662" s="2"/>
    </row>
    <row r="1663" spans="27:34">
      <c r="AA1663" s="2"/>
      <c r="AB1663" s="2"/>
      <c r="AC1663" s="2"/>
      <c r="AD1663" s="2"/>
      <c r="AE1663" s="2"/>
      <c r="AF1663" s="2"/>
      <c r="AG1663" s="2"/>
      <c r="AH1663" s="2"/>
    </row>
    <row r="1664" spans="27:34">
      <c r="AA1664" s="2"/>
      <c r="AB1664" s="2"/>
      <c r="AC1664" s="2"/>
      <c r="AD1664" s="2"/>
      <c r="AE1664" s="2"/>
      <c r="AF1664" s="2"/>
      <c r="AG1664" s="2"/>
      <c r="AH1664" s="2"/>
    </row>
    <row r="1665" spans="27:34">
      <c r="AA1665" s="2"/>
      <c r="AB1665" s="2"/>
      <c r="AC1665" s="2"/>
      <c r="AD1665" s="2"/>
      <c r="AE1665" s="2"/>
      <c r="AF1665" s="2"/>
      <c r="AG1665" s="2"/>
      <c r="AH1665" s="2"/>
    </row>
    <row r="1666" spans="27:34">
      <c r="AA1666" s="2"/>
      <c r="AB1666" s="2"/>
      <c r="AC1666" s="2"/>
      <c r="AD1666" s="2"/>
      <c r="AE1666" s="2"/>
      <c r="AF1666" s="2"/>
      <c r="AG1666" s="2"/>
      <c r="AH1666" s="2"/>
    </row>
    <row r="1667" spans="27:34">
      <c r="AA1667" s="2"/>
      <c r="AB1667" s="2"/>
      <c r="AC1667" s="2"/>
      <c r="AD1667" s="2"/>
      <c r="AE1667" s="2"/>
      <c r="AF1667" s="2"/>
      <c r="AG1667" s="2"/>
      <c r="AH1667" s="2"/>
    </row>
    <row r="1668" spans="27:34">
      <c r="AA1668" s="2"/>
      <c r="AB1668" s="2"/>
      <c r="AC1668" s="2"/>
      <c r="AD1668" s="2"/>
      <c r="AE1668" s="2"/>
      <c r="AF1668" s="2"/>
      <c r="AG1668" s="2"/>
      <c r="AH1668" s="2"/>
    </row>
    <row r="1669" spans="27:34">
      <c r="AA1669" s="2"/>
      <c r="AB1669" s="2"/>
      <c r="AC1669" s="2"/>
      <c r="AD1669" s="2"/>
      <c r="AE1669" s="2"/>
      <c r="AF1669" s="2"/>
      <c r="AG1669" s="2"/>
      <c r="AH1669" s="2"/>
    </row>
    <row r="1670" spans="27:34">
      <c r="AA1670" s="2"/>
      <c r="AB1670" s="2"/>
      <c r="AC1670" s="2"/>
      <c r="AD1670" s="2"/>
      <c r="AE1670" s="2"/>
      <c r="AF1670" s="2"/>
      <c r="AG1670" s="2"/>
      <c r="AH1670" s="2"/>
    </row>
    <row r="1671" spans="27:34">
      <c r="AA1671" s="2"/>
      <c r="AB1671" s="2"/>
      <c r="AC1671" s="2"/>
      <c r="AD1671" s="2"/>
      <c r="AE1671" s="2"/>
      <c r="AF1671" s="2"/>
      <c r="AG1671" s="2"/>
      <c r="AH1671" s="2"/>
    </row>
    <row r="1672" spans="27:34">
      <c r="AA1672" s="2"/>
      <c r="AB1672" s="2"/>
      <c r="AC1672" s="2"/>
      <c r="AD1672" s="2"/>
      <c r="AE1672" s="2"/>
      <c r="AF1672" s="2"/>
      <c r="AG1672" s="2"/>
      <c r="AH1672" s="2"/>
    </row>
    <row r="1673" spans="27:34">
      <c r="AA1673" s="2"/>
      <c r="AB1673" s="2"/>
      <c r="AC1673" s="2"/>
      <c r="AD1673" s="2"/>
      <c r="AE1673" s="2"/>
      <c r="AF1673" s="2"/>
      <c r="AG1673" s="2"/>
      <c r="AH1673" s="2"/>
    </row>
    <row r="1674" spans="27:34">
      <c r="AA1674" s="2"/>
      <c r="AB1674" s="2"/>
      <c r="AC1674" s="2"/>
      <c r="AD1674" s="2"/>
      <c r="AE1674" s="2"/>
      <c r="AF1674" s="2"/>
      <c r="AG1674" s="2"/>
      <c r="AH1674" s="2"/>
    </row>
    <row r="1675" spans="27:34">
      <c r="AA1675" s="2"/>
      <c r="AB1675" s="2"/>
      <c r="AC1675" s="2"/>
      <c r="AD1675" s="2"/>
      <c r="AE1675" s="2"/>
      <c r="AF1675" s="2"/>
      <c r="AG1675" s="2"/>
      <c r="AH1675" s="2"/>
    </row>
    <row r="1676" spans="27:34">
      <c r="AA1676" s="2"/>
      <c r="AB1676" s="2"/>
      <c r="AC1676" s="2"/>
      <c r="AD1676" s="2"/>
      <c r="AE1676" s="2"/>
      <c r="AF1676" s="2"/>
      <c r="AG1676" s="2"/>
      <c r="AH1676" s="2"/>
    </row>
    <row r="1677" spans="27:34">
      <c r="AA1677" s="2"/>
      <c r="AB1677" s="2"/>
      <c r="AC1677" s="2"/>
      <c r="AD1677" s="2"/>
      <c r="AE1677" s="2"/>
      <c r="AF1677" s="2"/>
      <c r="AG1677" s="2"/>
      <c r="AH1677" s="2"/>
    </row>
    <row r="1678" spans="27:34">
      <c r="AA1678" s="2"/>
      <c r="AB1678" s="2"/>
      <c r="AC1678" s="2"/>
      <c r="AD1678" s="2"/>
      <c r="AE1678" s="2"/>
      <c r="AF1678" s="2"/>
      <c r="AG1678" s="2"/>
      <c r="AH1678" s="2"/>
    </row>
    <row r="1679" spans="27:34">
      <c r="AA1679" s="2"/>
      <c r="AB1679" s="2"/>
      <c r="AC1679" s="2"/>
      <c r="AD1679" s="2"/>
      <c r="AE1679" s="2"/>
      <c r="AF1679" s="2"/>
      <c r="AG1679" s="2"/>
      <c r="AH1679" s="2"/>
    </row>
    <row r="1680" spans="27:34">
      <c r="AA1680" s="2"/>
      <c r="AB1680" s="2"/>
      <c r="AC1680" s="2"/>
      <c r="AD1680" s="2"/>
      <c r="AE1680" s="2"/>
      <c r="AF1680" s="2"/>
      <c r="AG1680" s="2"/>
      <c r="AH1680" s="2"/>
    </row>
    <row r="1681" spans="27:34">
      <c r="AA1681" s="2"/>
      <c r="AB1681" s="2"/>
      <c r="AC1681" s="2"/>
      <c r="AD1681" s="2"/>
      <c r="AE1681" s="2"/>
      <c r="AF1681" s="2"/>
      <c r="AG1681" s="2"/>
      <c r="AH1681" s="2"/>
    </row>
    <row r="1682" spans="27:34">
      <c r="AA1682" s="2"/>
      <c r="AB1682" s="2"/>
      <c r="AC1682" s="2"/>
      <c r="AD1682" s="2"/>
      <c r="AE1682" s="2"/>
      <c r="AF1682" s="2"/>
      <c r="AG1682" s="2"/>
      <c r="AH1682" s="2"/>
    </row>
    <row r="1683" spans="27:34">
      <c r="AA1683" s="2"/>
      <c r="AB1683" s="2"/>
      <c r="AC1683" s="2"/>
      <c r="AD1683" s="2"/>
      <c r="AE1683" s="2"/>
      <c r="AF1683" s="2"/>
      <c r="AG1683" s="2"/>
      <c r="AH1683" s="2"/>
    </row>
    <row r="1684" spans="27:34">
      <c r="AA1684" s="2"/>
      <c r="AB1684" s="2"/>
      <c r="AC1684" s="2"/>
      <c r="AD1684" s="2"/>
      <c r="AE1684" s="2"/>
      <c r="AF1684" s="2"/>
      <c r="AG1684" s="2"/>
      <c r="AH1684" s="2"/>
    </row>
    <row r="1685" spans="27:34">
      <c r="AA1685" s="2"/>
      <c r="AB1685" s="2"/>
      <c r="AC1685" s="2"/>
      <c r="AD1685" s="2"/>
      <c r="AE1685" s="2"/>
      <c r="AF1685" s="2"/>
      <c r="AG1685" s="2"/>
      <c r="AH1685" s="2"/>
    </row>
    <row r="1686" spans="27:34">
      <c r="AA1686" s="2"/>
      <c r="AB1686" s="2"/>
      <c r="AC1686" s="2"/>
      <c r="AD1686" s="2"/>
      <c r="AE1686" s="2"/>
      <c r="AF1686" s="2"/>
      <c r="AG1686" s="2"/>
      <c r="AH1686" s="2"/>
    </row>
    <row r="1687" spans="27:34">
      <c r="AA1687" s="2"/>
      <c r="AB1687" s="2"/>
      <c r="AC1687" s="2"/>
      <c r="AD1687" s="2"/>
      <c r="AE1687" s="2"/>
      <c r="AF1687" s="2"/>
      <c r="AG1687" s="2"/>
      <c r="AH1687" s="2"/>
    </row>
    <row r="1688" spans="27:34">
      <c r="AA1688" s="2"/>
      <c r="AB1688" s="2"/>
      <c r="AC1688" s="2"/>
      <c r="AD1688" s="2"/>
      <c r="AE1688" s="2"/>
      <c r="AF1688" s="2"/>
      <c r="AG1688" s="2"/>
      <c r="AH1688" s="2"/>
    </row>
    <row r="1689" spans="27:34">
      <c r="AA1689" s="2"/>
      <c r="AB1689" s="2"/>
      <c r="AC1689" s="2"/>
      <c r="AD1689" s="2"/>
      <c r="AE1689" s="2"/>
      <c r="AF1689" s="2"/>
      <c r="AG1689" s="2"/>
      <c r="AH1689" s="2"/>
    </row>
    <row r="1690" spans="27:34">
      <c r="AA1690" s="2"/>
      <c r="AB1690" s="2"/>
      <c r="AC1690" s="2"/>
      <c r="AD1690" s="2"/>
      <c r="AE1690" s="2"/>
      <c r="AF1690" s="2"/>
      <c r="AG1690" s="2"/>
      <c r="AH1690" s="2"/>
    </row>
    <row r="1691" spans="27:34">
      <c r="AA1691" s="2"/>
      <c r="AB1691" s="2"/>
      <c r="AC1691" s="2"/>
      <c r="AD1691" s="2"/>
      <c r="AE1691" s="2"/>
      <c r="AF1691" s="2"/>
      <c r="AG1691" s="2"/>
      <c r="AH1691" s="2"/>
    </row>
    <row r="1692" spans="27:34">
      <c r="AA1692" s="2"/>
      <c r="AB1692" s="2"/>
      <c r="AC1692" s="2"/>
      <c r="AD1692" s="2"/>
      <c r="AE1692" s="2"/>
      <c r="AF1692" s="2"/>
      <c r="AG1692" s="2"/>
      <c r="AH1692" s="2"/>
    </row>
    <row r="1693" spans="27:34">
      <c r="AA1693" s="2"/>
      <c r="AB1693" s="2"/>
      <c r="AC1693" s="2"/>
      <c r="AD1693" s="2"/>
      <c r="AE1693" s="2"/>
      <c r="AF1693" s="2"/>
      <c r="AG1693" s="2"/>
      <c r="AH1693" s="2"/>
    </row>
    <row r="1694" spans="27:34">
      <c r="AA1694" s="2"/>
      <c r="AB1694" s="2"/>
      <c r="AC1694" s="2"/>
      <c r="AD1694" s="2"/>
      <c r="AE1694" s="2"/>
      <c r="AF1694" s="2"/>
      <c r="AG1694" s="2"/>
      <c r="AH1694" s="2"/>
    </row>
    <row r="1695" spans="27:34">
      <c r="AA1695" s="2"/>
      <c r="AB1695" s="2"/>
      <c r="AC1695" s="2"/>
      <c r="AD1695" s="2"/>
      <c r="AE1695" s="2"/>
      <c r="AF1695" s="2"/>
      <c r="AG1695" s="2"/>
      <c r="AH1695" s="2"/>
    </row>
    <row r="1696" spans="27:34">
      <c r="AA1696" s="2"/>
      <c r="AB1696" s="2"/>
      <c r="AC1696" s="2"/>
      <c r="AD1696" s="2"/>
      <c r="AE1696" s="2"/>
      <c r="AF1696" s="2"/>
      <c r="AG1696" s="2"/>
      <c r="AH1696" s="2"/>
    </row>
    <row r="1697" spans="27:34">
      <c r="AA1697" s="2"/>
      <c r="AB1697" s="2"/>
      <c r="AC1697" s="2"/>
      <c r="AD1697" s="2"/>
      <c r="AE1697" s="2"/>
      <c r="AF1697" s="2"/>
      <c r="AG1697" s="2"/>
      <c r="AH1697" s="2"/>
    </row>
    <row r="1698" spans="27:34">
      <c r="AA1698" s="2"/>
      <c r="AB1698" s="2"/>
      <c r="AC1698" s="2"/>
      <c r="AD1698" s="2"/>
      <c r="AE1698" s="2"/>
      <c r="AF1698" s="2"/>
      <c r="AG1698" s="2"/>
      <c r="AH1698" s="2"/>
    </row>
    <row r="1699" spans="27:34">
      <c r="AA1699" s="2"/>
      <c r="AB1699" s="2"/>
      <c r="AC1699" s="2"/>
      <c r="AD1699" s="2"/>
      <c r="AE1699" s="2"/>
      <c r="AF1699" s="2"/>
      <c r="AG1699" s="2"/>
      <c r="AH1699" s="2"/>
    </row>
    <row r="1700" spans="27:34">
      <c r="AA1700" s="2"/>
      <c r="AB1700" s="2"/>
      <c r="AC1700" s="2"/>
      <c r="AD1700" s="2"/>
      <c r="AE1700" s="2"/>
      <c r="AF1700" s="2"/>
      <c r="AG1700" s="2"/>
      <c r="AH1700" s="2"/>
    </row>
    <row r="1701" spans="27:34">
      <c r="AA1701" s="2"/>
      <c r="AB1701" s="2"/>
      <c r="AC1701" s="2"/>
      <c r="AD1701" s="2"/>
      <c r="AE1701" s="2"/>
      <c r="AF1701" s="2"/>
      <c r="AG1701" s="2"/>
      <c r="AH1701" s="2"/>
    </row>
    <row r="1702" spans="27:34">
      <c r="AA1702" s="2"/>
      <c r="AB1702" s="2"/>
      <c r="AC1702" s="2"/>
      <c r="AD1702" s="2"/>
      <c r="AE1702" s="2"/>
      <c r="AF1702" s="2"/>
      <c r="AG1702" s="2"/>
      <c r="AH1702" s="2"/>
    </row>
    <row r="1703" spans="27:34">
      <c r="AA1703" s="2"/>
      <c r="AB1703" s="2"/>
      <c r="AC1703" s="2"/>
      <c r="AD1703" s="2"/>
      <c r="AE1703" s="2"/>
      <c r="AF1703" s="2"/>
      <c r="AG1703" s="2"/>
      <c r="AH1703" s="2"/>
    </row>
    <row r="1704" spans="27:34">
      <c r="AA1704" s="2"/>
      <c r="AB1704" s="2"/>
      <c r="AC1704" s="2"/>
      <c r="AD1704" s="2"/>
      <c r="AE1704" s="2"/>
      <c r="AF1704" s="2"/>
      <c r="AG1704" s="2"/>
      <c r="AH1704" s="2"/>
    </row>
    <row r="1705" spans="27:34">
      <c r="AA1705" s="2"/>
      <c r="AB1705" s="2"/>
      <c r="AC1705" s="2"/>
      <c r="AD1705" s="2"/>
      <c r="AE1705" s="2"/>
      <c r="AF1705" s="2"/>
      <c r="AG1705" s="2"/>
      <c r="AH1705" s="2"/>
    </row>
    <row r="1706" spans="27:34">
      <c r="AA1706" s="2"/>
      <c r="AB1706" s="2"/>
      <c r="AC1706" s="2"/>
      <c r="AD1706" s="2"/>
      <c r="AE1706" s="2"/>
      <c r="AF1706" s="2"/>
      <c r="AG1706" s="2"/>
      <c r="AH1706" s="2"/>
    </row>
    <row r="1707" spans="27:34">
      <c r="AA1707" s="2"/>
      <c r="AB1707" s="2"/>
      <c r="AC1707" s="2"/>
      <c r="AD1707" s="2"/>
      <c r="AE1707" s="2"/>
      <c r="AF1707" s="2"/>
      <c r="AG1707" s="2"/>
      <c r="AH1707" s="2"/>
    </row>
    <row r="1708" spans="27:34">
      <c r="AA1708" s="2"/>
      <c r="AB1708" s="2"/>
      <c r="AC1708" s="2"/>
      <c r="AD1708" s="2"/>
      <c r="AE1708" s="2"/>
      <c r="AF1708" s="2"/>
      <c r="AG1708" s="2"/>
      <c r="AH1708" s="2"/>
    </row>
    <row r="1709" spans="27:34">
      <c r="AA1709" s="2"/>
      <c r="AB1709" s="2"/>
      <c r="AC1709" s="2"/>
      <c r="AD1709" s="2"/>
      <c r="AE1709" s="2"/>
      <c r="AF1709" s="2"/>
      <c r="AG1709" s="2"/>
      <c r="AH1709" s="2"/>
    </row>
    <row r="1710" spans="27:34">
      <c r="AA1710" s="2"/>
      <c r="AB1710" s="2"/>
      <c r="AC1710" s="2"/>
      <c r="AD1710" s="2"/>
      <c r="AE1710" s="2"/>
      <c r="AF1710" s="2"/>
      <c r="AG1710" s="2"/>
      <c r="AH1710" s="2"/>
    </row>
    <row r="1711" spans="27:34">
      <c r="AA1711" s="2"/>
      <c r="AB1711" s="2"/>
      <c r="AC1711" s="2"/>
      <c r="AD1711" s="2"/>
      <c r="AE1711" s="2"/>
      <c r="AF1711" s="2"/>
      <c r="AG1711" s="2"/>
      <c r="AH1711" s="2"/>
    </row>
    <row r="1712" spans="27:34">
      <c r="AA1712" s="2"/>
      <c r="AB1712" s="2"/>
      <c r="AC1712" s="2"/>
      <c r="AD1712" s="2"/>
      <c r="AE1712" s="2"/>
      <c r="AF1712" s="2"/>
      <c r="AG1712" s="2"/>
      <c r="AH1712" s="2"/>
    </row>
    <row r="1713" spans="27:34">
      <c r="AA1713" s="2"/>
      <c r="AB1713" s="2"/>
      <c r="AC1713" s="2"/>
      <c r="AD1713" s="2"/>
      <c r="AE1713" s="2"/>
      <c r="AF1713" s="2"/>
      <c r="AG1713" s="2"/>
      <c r="AH1713" s="2"/>
    </row>
    <row r="1714" spans="27:34">
      <c r="AA1714" s="2"/>
      <c r="AB1714" s="2"/>
      <c r="AC1714" s="2"/>
      <c r="AD1714" s="2"/>
      <c r="AE1714" s="2"/>
      <c r="AF1714" s="2"/>
      <c r="AG1714" s="2"/>
      <c r="AH1714" s="2"/>
    </row>
    <row r="1715" spans="27:34">
      <c r="AA1715" s="2"/>
      <c r="AB1715" s="2"/>
      <c r="AC1715" s="2"/>
      <c r="AD1715" s="2"/>
      <c r="AE1715" s="2"/>
      <c r="AF1715" s="2"/>
      <c r="AG1715" s="2"/>
      <c r="AH1715" s="2"/>
    </row>
    <row r="1716" spans="27:34">
      <c r="AA1716" s="2"/>
      <c r="AB1716" s="2"/>
      <c r="AC1716" s="2"/>
      <c r="AD1716" s="2"/>
      <c r="AE1716" s="2"/>
      <c r="AF1716" s="2"/>
      <c r="AG1716" s="2"/>
      <c r="AH1716" s="2"/>
    </row>
    <row r="1717" spans="27:34">
      <c r="AA1717" s="2"/>
      <c r="AB1717" s="2"/>
      <c r="AC1717" s="2"/>
      <c r="AD1717" s="2"/>
      <c r="AE1717" s="2"/>
      <c r="AF1717" s="2"/>
      <c r="AG1717" s="2"/>
      <c r="AH1717" s="2"/>
    </row>
    <row r="1718" spans="27:34">
      <c r="AA1718" s="2"/>
      <c r="AB1718" s="2"/>
      <c r="AC1718" s="2"/>
      <c r="AD1718" s="2"/>
      <c r="AE1718" s="2"/>
      <c r="AF1718" s="2"/>
      <c r="AG1718" s="2"/>
      <c r="AH1718" s="2"/>
    </row>
    <row r="1719" spans="27:34">
      <c r="AA1719" s="2"/>
      <c r="AB1719" s="2"/>
      <c r="AC1719" s="2"/>
      <c r="AD1719" s="2"/>
      <c r="AE1719" s="2"/>
      <c r="AF1719" s="2"/>
      <c r="AG1719" s="2"/>
      <c r="AH1719" s="2"/>
    </row>
    <row r="1720" spans="27:34">
      <c r="AA1720" s="2"/>
      <c r="AB1720" s="2"/>
      <c r="AC1720" s="2"/>
      <c r="AD1720" s="2"/>
      <c r="AE1720" s="2"/>
      <c r="AF1720" s="2"/>
      <c r="AG1720" s="2"/>
      <c r="AH1720" s="2"/>
    </row>
    <row r="1721" spans="27:34">
      <c r="AA1721" s="2"/>
      <c r="AB1721" s="2"/>
      <c r="AC1721" s="2"/>
      <c r="AD1721" s="2"/>
      <c r="AE1721" s="2"/>
      <c r="AF1721" s="2"/>
      <c r="AG1721" s="2"/>
      <c r="AH1721" s="2"/>
    </row>
    <row r="1722" spans="27:34">
      <c r="AA1722" s="2"/>
      <c r="AB1722" s="2"/>
      <c r="AC1722" s="2"/>
      <c r="AD1722" s="2"/>
      <c r="AE1722" s="2"/>
      <c r="AF1722" s="2"/>
      <c r="AG1722" s="2"/>
      <c r="AH1722" s="2"/>
    </row>
    <row r="1723" spans="27:34">
      <c r="AA1723" s="2"/>
      <c r="AB1723" s="2"/>
      <c r="AC1723" s="2"/>
      <c r="AD1723" s="2"/>
      <c r="AE1723" s="2"/>
      <c r="AF1723" s="2"/>
      <c r="AG1723" s="2"/>
      <c r="AH1723" s="2"/>
    </row>
    <row r="1724" spans="27:34">
      <c r="AA1724" s="2"/>
      <c r="AB1724" s="2"/>
      <c r="AC1724" s="2"/>
      <c r="AD1724" s="2"/>
      <c r="AE1724" s="2"/>
      <c r="AF1724" s="2"/>
      <c r="AG1724" s="2"/>
      <c r="AH1724" s="2"/>
    </row>
    <row r="1725" spans="27:34">
      <c r="AA1725" s="2"/>
      <c r="AB1725" s="2"/>
      <c r="AC1725" s="2"/>
      <c r="AD1725" s="2"/>
      <c r="AE1725" s="2"/>
      <c r="AF1725" s="2"/>
      <c r="AG1725" s="2"/>
      <c r="AH1725" s="2"/>
    </row>
    <row r="1726" spans="27:34">
      <c r="AA1726" s="2"/>
      <c r="AB1726" s="2"/>
      <c r="AC1726" s="2"/>
      <c r="AD1726" s="2"/>
      <c r="AE1726" s="2"/>
      <c r="AF1726" s="2"/>
      <c r="AG1726" s="2"/>
      <c r="AH1726" s="2"/>
    </row>
    <row r="1727" spans="27:34">
      <c r="AA1727" s="2"/>
      <c r="AB1727" s="2"/>
      <c r="AC1727" s="2"/>
      <c r="AD1727" s="2"/>
      <c r="AE1727" s="2"/>
      <c r="AF1727" s="2"/>
      <c r="AG1727" s="2"/>
      <c r="AH1727" s="2"/>
    </row>
    <row r="1728" spans="27:34">
      <c r="AA1728" s="2"/>
      <c r="AB1728" s="2"/>
      <c r="AC1728" s="2"/>
      <c r="AD1728" s="2"/>
      <c r="AE1728" s="2"/>
      <c r="AF1728" s="2"/>
      <c r="AG1728" s="2"/>
      <c r="AH1728" s="2"/>
    </row>
    <row r="1729" spans="27:34">
      <c r="AA1729" s="2"/>
      <c r="AB1729" s="2"/>
      <c r="AC1729" s="2"/>
      <c r="AD1729" s="2"/>
      <c r="AE1729" s="2"/>
      <c r="AF1729" s="2"/>
      <c r="AG1729" s="2"/>
      <c r="AH1729" s="2"/>
    </row>
    <row r="1730" spans="27:34">
      <c r="AA1730" s="2"/>
      <c r="AB1730" s="2"/>
      <c r="AC1730" s="2"/>
      <c r="AD1730" s="2"/>
      <c r="AE1730" s="2"/>
      <c r="AF1730" s="2"/>
      <c r="AG1730" s="2"/>
      <c r="AH1730" s="2"/>
    </row>
    <row r="1731" spans="27:34">
      <c r="AA1731" s="2"/>
      <c r="AB1731" s="2"/>
      <c r="AC1731" s="2"/>
      <c r="AD1731" s="2"/>
      <c r="AE1731" s="2"/>
      <c r="AF1731" s="2"/>
      <c r="AG1731" s="2"/>
      <c r="AH1731" s="2"/>
    </row>
    <row r="1732" spans="27:34">
      <c r="AA1732" s="2"/>
      <c r="AB1732" s="2"/>
      <c r="AC1732" s="2"/>
      <c r="AD1732" s="2"/>
      <c r="AE1732" s="2"/>
      <c r="AF1732" s="2"/>
      <c r="AG1732" s="2"/>
      <c r="AH1732" s="2"/>
    </row>
    <row r="1733" spans="27:34">
      <c r="AA1733" s="2"/>
      <c r="AB1733" s="2"/>
      <c r="AC1733" s="2"/>
      <c r="AD1733" s="2"/>
      <c r="AE1733" s="2"/>
      <c r="AF1733" s="2"/>
      <c r="AG1733" s="2"/>
      <c r="AH1733" s="2"/>
    </row>
    <row r="1734" spans="27:34">
      <c r="AA1734" s="2"/>
      <c r="AB1734" s="2"/>
      <c r="AC1734" s="2"/>
      <c r="AD1734" s="2"/>
      <c r="AE1734" s="2"/>
      <c r="AF1734" s="2"/>
      <c r="AG1734" s="2"/>
      <c r="AH1734" s="2"/>
    </row>
    <row r="1735" spans="27:34">
      <c r="AA1735" s="2"/>
      <c r="AB1735" s="2"/>
      <c r="AC1735" s="2"/>
      <c r="AD1735" s="2"/>
      <c r="AE1735" s="2"/>
      <c r="AF1735" s="2"/>
      <c r="AG1735" s="2"/>
      <c r="AH1735" s="2"/>
    </row>
    <row r="1736" spans="27:34">
      <c r="AA1736" s="2"/>
      <c r="AB1736" s="2"/>
      <c r="AC1736" s="2"/>
      <c r="AD1736" s="2"/>
      <c r="AE1736" s="2"/>
      <c r="AF1736" s="2"/>
      <c r="AG1736" s="2"/>
      <c r="AH1736" s="2"/>
    </row>
    <row r="1737" spans="27:34">
      <c r="AA1737" s="2"/>
      <c r="AB1737" s="2"/>
      <c r="AC1737" s="2"/>
      <c r="AD1737" s="2"/>
      <c r="AE1737" s="2"/>
      <c r="AF1737" s="2"/>
      <c r="AG1737" s="2"/>
      <c r="AH1737" s="2"/>
    </row>
    <row r="1738" spans="27:34">
      <c r="AA1738" s="2"/>
      <c r="AB1738" s="2"/>
      <c r="AC1738" s="2"/>
      <c r="AD1738" s="2"/>
      <c r="AE1738" s="2"/>
      <c r="AF1738" s="2"/>
      <c r="AG1738" s="2"/>
      <c r="AH1738" s="2"/>
    </row>
    <row r="1739" spans="27:34">
      <c r="AA1739" s="2"/>
      <c r="AB1739" s="2"/>
      <c r="AC1739" s="2"/>
      <c r="AD1739" s="2"/>
      <c r="AE1739" s="2"/>
      <c r="AF1739" s="2"/>
      <c r="AG1739" s="2"/>
      <c r="AH1739" s="2"/>
    </row>
    <row r="1740" spans="27:34">
      <c r="AA1740" s="2"/>
      <c r="AB1740" s="2"/>
      <c r="AC1740" s="2"/>
      <c r="AD1740" s="2"/>
      <c r="AE1740" s="2"/>
      <c r="AF1740" s="2"/>
      <c r="AG1740" s="2"/>
      <c r="AH1740" s="2"/>
    </row>
    <row r="1741" spans="27:34">
      <c r="AA1741" s="2"/>
      <c r="AB1741" s="2"/>
      <c r="AC1741" s="2"/>
      <c r="AD1741" s="2"/>
      <c r="AE1741" s="2"/>
      <c r="AF1741" s="2"/>
      <c r="AG1741" s="2"/>
      <c r="AH1741" s="2"/>
    </row>
    <row r="1742" spans="27:34">
      <c r="AA1742" s="2"/>
      <c r="AB1742" s="2"/>
      <c r="AC1742" s="2"/>
      <c r="AD1742" s="2"/>
      <c r="AE1742" s="2"/>
      <c r="AF1742" s="2"/>
      <c r="AG1742" s="2"/>
      <c r="AH1742" s="2"/>
    </row>
    <row r="1743" spans="27:34">
      <c r="AA1743" s="2"/>
      <c r="AB1743" s="2"/>
      <c r="AC1743" s="2"/>
      <c r="AD1743" s="2"/>
      <c r="AE1743" s="2"/>
      <c r="AF1743" s="2"/>
      <c r="AG1743" s="2"/>
      <c r="AH1743" s="2"/>
    </row>
    <row r="1744" spans="27:34">
      <c r="AA1744" s="2"/>
      <c r="AB1744" s="2"/>
      <c r="AC1744" s="2"/>
      <c r="AD1744" s="2"/>
      <c r="AE1744" s="2"/>
      <c r="AF1744" s="2"/>
      <c r="AG1744" s="2"/>
      <c r="AH1744" s="2"/>
    </row>
    <row r="1745" spans="27:34">
      <c r="AA1745" s="2"/>
      <c r="AB1745" s="2"/>
      <c r="AC1745" s="2"/>
      <c r="AD1745" s="2"/>
      <c r="AE1745" s="2"/>
      <c r="AF1745" s="2"/>
      <c r="AG1745" s="2"/>
      <c r="AH1745" s="2"/>
    </row>
    <row r="1746" spans="27:34">
      <c r="AA1746" s="2"/>
      <c r="AB1746" s="2"/>
      <c r="AC1746" s="2"/>
      <c r="AD1746" s="2"/>
      <c r="AE1746" s="2"/>
      <c r="AF1746" s="2"/>
      <c r="AG1746" s="2"/>
      <c r="AH1746" s="2"/>
    </row>
    <row r="1747" spans="27:34">
      <c r="AA1747" s="2"/>
      <c r="AB1747" s="2"/>
      <c r="AC1747" s="2"/>
      <c r="AD1747" s="2"/>
      <c r="AE1747" s="2"/>
      <c r="AF1747" s="2"/>
      <c r="AG1747" s="2"/>
      <c r="AH1747" s="2"/>
    </row>
    <row r="1748" spans="27:34">
      <c r="AA1748" s="2"/>
      <c r="AB1748" s="2"/>
      <c r="AC1748" s="2"/>
      <c r="AD1748" s="2"/>
      <c r="AE1748" s="2"/>
      <c r="AF1748" s="2"/>
      <c r="AG1748" s="2"/>
      <c r="AH1748" s="2"/>
    </row>
    <row r="1749" spans="27:34">
      <c r="AA1749" s="2"/>
      <c r="AB1749" s="2"/>
      <c r="AC1749" s="2"/>
      <c r="AD1749" s="2"/>
      <c r="AE1749" s="2"/>
      <c r="AF1749" s="2"/>
      <c r="AG1749" s="2"/>
      <c r="AH1749" s="2"/>
    </row>
    <row r="1750" spans="27:34">
      <c r="AA1750" s="2"/>
      <c r="AB1750" s="2"/>
      <c r="AC1750" s="2"/>
      <c r="AD1750" s="2"/>
      <c r="AE1750" s="2"/>
      <c r="AF1750" s="2"/>
      <c r="AG1750" s="2"/>
      <c r="AH1750" s="2"/>
    </row>
    <row r="1751" spans="27:34">
      <c r="AA1751" s="2"/>
      <c r="AB1751" s="2"/>
      <c r="AC1751" s="2"/>
      <c r="AD1751" s="2"/>
      <c r="AE1751" s="2"/>
      <c r="AF1751" s="2"/>
      <c r="AG1751" s="2"/>
      <c r="AH1751" s="2"/>
    </row>
    <row r="1752" spans="27:34">
      <c r="AA1752" s="2"/>
      <c r="AB1752" s="2"/>
      <c r="AC1752" s="2"/>
      <c r="AD1752" s="2"/>
      <c r="AE1752" s="2"/>
      <c r="AF1752" s="2"/>
      <c r="AG1752" s="2"/>
      <c r="AH1752" s="2"/>
    </row>
    <row r="1753" spans="27:34">
      <c r="AA1753" s="2"/>
      <c r="AB1753" s="2"/>
      <c r="AC1753" s="2"/>
      <c r="AD1753" s="2"/>
      <c r="AE1753" s="2"/>
      <c r="AF1753" s="2"/>
      <c r="AG1753" s="2"/>
      <c r="AH1753" s="2"/>
    </row>
    <row r="1754" spans="27:34">
      <c r="AA1754" s="2"/>
      <c r="AB1754" s="2"/>
      <c r="AC1754" s="2"/>
      <c r="AD1754" s="2"/>
      <c r="AE1754" s="2"/>
      <c r="AF1754" s="2"/>
      <c r="AG1754" s="2"/>
      <c r="AH1754" s="2"/>
    </row>
    <row r="1755" spans="27:34">
      <c r="AA1755" s="2"/>
      <c r="AB1755" s="2"/>
      <c r="AC1755" s="2"/>
      <c r="AD1755" s="2"/>
      <c r="AE1755" s="2"/>
      <c r="AF1755" s="2"/>
      <c r="AG1755" s="2"/>
      <c r="AH1755" s="2"/>
    </row>
    <row r="1756" spans="27:34">
      <c r="AA1756" s="2"/>
      <c r="AB1756" s="2"/>
      <c r="AC1756" s="2"/>
      <c r="AD1756" s="2"/>
      <c r="AE1756" s="2"/>
      <c r="AF1756" s="2"/>
      <c r="AG1756" s="2"/>
      <c r="AH1756" s="2"/>
    </row>
    <row r="1757" spans="27:34">
      <c r="AA1757" s="2"/>
      <c r="AB1757" s="2"/>
      <c r="AC1757" s="2"/>
      <c r="AD1757" s="2"/>
      <c r="AE1757" s="2"/>
      <c r="AF1757" s="2"/>
      <c r="AG1757" s="2"/>
      <c r="AH1757" s="2"/>
    </row>
    <row r="1758" spans="27:34">
      <c r="AA1758" s="2"/>
      <c r="AB1758" s="2"/>
      <c r="AC1758" s="2"/>
      <c r="AD1758" s="2"/>
      <c r="AE1758" s="2"/>
      <c r="AF1758" s="2"/>
      <c r="AG1758" s="2"/>
      <c r="AH1758" s="2"/>
    </row>
    <row r="1759" spans="27:34">
      <c r="AA1759" s="2"/>
      <c r="AB1759" s="2"/>
      <c r="AC1759" s="2"/>
      <c r="AD1759" s="2"/>
      <c r="AE1759" s="2"/>
      <c r="AF1759" s="2"/>
      <c r="AG1759" s="2"/>
      <c r="AH1759" s="2"/>
    </row>
    <row r="1760" spans="27:34">
      <c r="AA1760" s="2"/>
      <c r="AB1760" s="2"/>
      <c r="AC1760" s="2"/>
      <c r="AD1760" s="2"/>
      <c r="AE1760" s="2"/>
      <c r="AF1760" s="2"/>
      <c r="AG1760" s="2"/>
      <c r="AH1760" s="2"/>
    </row>
    <row r="1761" spans="27:34">
      <c r="AA1761" s="2"/>
      <c r="AB1761" s="2"/>
      <c r="AC1761" s="2"/>
      <c r="AD1761" s="2"/>
      <c r="AE1761" s="2"/>
      <c r="AF1761" s="2"/>
      <c r="AG1761" s="2"/>
      <c r="AH1761" s="2"/>
    </row>
    <row r="1762" spans="27:34">
      <c r="AA1762" s="2"/>
      <c r="AB1762" s="2"/>
      <c r="AC1762" s="2"/>
      <c r="AD1762" s="2"/>
      <c r="AE1762" s="2"/>
      <c r="AF1762" s="2"/>
      <c r="AG1762" s="2"/>
      <c r="AH1762" s="2"/>
    </row>
    <row r="1763" spans="27:34">
      <c r="AA1763" s="2"/>
      <c r="AB1763" s="2"/>
      <c r="AC1763" s="2"/>
      <c r="AD1763" s="2"/>
      <c r="AE1763" s="2"/>
      <c r="AF1763" s="2"/>
      <c r="AG1763" s="2"/>
      <c r="AH1763" s="2"/>
    </row>
    <row r="1764" spans="27:34">
      <c r="AA1764" s="2"/>
      <c r="AB1764" s="2"/>
      <c r="AC1764" s="2"/>
      <c r="AD1764" s="2"/>
      <c r="AE1764" s="2"/>
      <c r="AF1764" s="2"/>
      <c r="AG1764" s="2"/>
      <c r="AH1764" s="2"/>
    </row>
    <row r="2018" spans="31:31">
      <c r="AE2018" s="3"/>
    </row>
    <row r="2019" spans="31:31">
      <c r="AE2019" s="3"/>
    </row>
    <row r="2020" spans="31:31">
      <c r="AE2020" s="3"/>
    </row>
    <row r="2021" spans="31:31">
      <c r="AE2021" s="3"/>
    </row>
    <row r="2022" spans="31:31">
      <c r="AE2022" s="3"/>
    </row>
    <row r="2037" spans="31:31">
      <c r="AE2037" s="3"/>
    </row>
    <row r="2038" spans="31:31">
      <c r="AE2038" s="3"/>
    </row>
    <row r="2039" spans="31:31">
      <c r="AE2039" s="3"/>
    </row>
    <row r="2040" spans="31:31">
      <c r="AE2040" s="3"/>
    </row>
    <row r="2041" spans="31:31">
      <c r="AE2041" s="3"/>
    </row>
    <row r="2201" spans="5:31">
      <c r="E2201" s="3"/>
      <c r="AE2201" s="3"/>
    </row>
    <row r="2202" spans="5:31">
      <c r="AE2202" s="3"/>
    </row>
    <row r="2203" spans="5:31">
      <c r="AE2203" s="3"/>
    </row>
    <row r="2204" spans="5:31">
      <c r="AE2204" s="3"/>
    </row>
    <row r="2205" spans="5:31">
      <c r="AE2205" s="3"/>
    </row>
    <row r="2249" spans="31:31">
      <c r="AE2249" s="3"/>
    </row>
    <row r="2250" spans="31:31">
      <c r="AE2250" s="3"/>
    </row>
    <row r="2251" spans="31:31">
      <c r="AE2251" s="3"/>
    </row>
    <row r="2252" spans="31:31">
      <c r="AE2252" s="3"/>
    </row>
    <row r="2253" spans="31:31">
      <c r="AE2253" s="3"/>
    </row>
    <row r="2273" spans="5:5">
      <c r="E2273" s="3"/>
    </row>
    <row r="2274" spans="5:5">
      <c r="E2274" s="3"/>
    </row>
    <row r="2275" spans="5:5">
      <c r="E2275" s="3"/>
    </row>
    <row r="2276" spans="5:5">
      <c r="E2276" s="3"/>
    </row>
    <row r="2277" spans="5:5">
      <c r="E2277" s="3"/>
    </row>
    <row r="2296" spans="18:18">
      <c r="R2296" s="3"/>
    </row>
    <row r="2297" spans="18:18">
      <c r="R2297" s="3"/>
    </row>
    <row r="2332" spans="5:5">
      <c r="E2332" s="3"/>
    </row>
    <row r="2333" spans="5:5">
      <c r="E2333" s="3"/>
    </row>
    <row r="2334" spans="5:5">
      <c r="E2334" s="3"/>
    </row>
    <row r="2335" spans="5:5">
      <c r="E2335" s="3"/>
    </row>
    <row r="2336" spans="5:5">
      <c r="E2336" s="3"/>
    </row>
    <row r="2555" spans="31:31">
      <c r="AE2555" s="3"/>
    </row>
    <row r="2556" spans="31:31">
      <c r="AE2556" s="3"/>
    </row>
    <row r="2557" spans="31:31">
      <c r="AE2557" s="3"/>
    </row>
    <row r="2558" spans="31:31">
      <c r="AE2558" s="3"/>
    </row>
    <row r="2559" spans="31:31">
      <c r="AE2559" s="3"/>
    </row>
    <row r="2576" spans="5:5">
      <c r="E2576" s="3"/>
    </row>
    <row r="2577" spans="5:5">
      <c r="E2577" s="3"/>
    </row>
    <row r="2578" spans="5:5">
      <c r="E2578" s="3"/>
    </row>
    <row r="2579" spans="5:5">
      <c r="E2579" s="3"/>
    </row>
    <row r="2580" spans="5:5">
      <c r="E2580" s="3"/>
    </row>
    <row r="2622" spans="5:5">
      <c r="E2622" s="3"/>
    </row>
    <row r="2623" spans="5:5">
      <c r="E2623" s="3"/>
    </row>
    <row r="2624" spans="5:5">
      <c r="E2624" s="3"/>
    </row>
    <row r="2625" spans="5:31">
      <c r="E2625" s="3"/>
    </row>
    <row r="2626" spans="5:31">
      <c r="E2626" s="3"/>
    </row>
    <row r="2627" spans="5:31">
      <c r="AE2627" s="3"/>
    </row>
    <row r="2628" spans="5:31">
      <c r="AE2628" s="3"/>
    </row>
    <row r="2629" spans="5:31">
      <c r="AE2629" s="3"/>
    </row>
    <row r="2630" spans="5:31">
      <c r="AE2630" s="3"/>
    </row>
    <row r="2631" spans="5:31">
      <c r="AE2631" s="3"/>
    </row>
    <row r="2883" spans="5:5">
      <c r="E2883" s="3"/>
    </row>
    <row r="2884" spans="5:5">
      <c r="E2884" s="3"/>
    </row>
    <row r="2885" spans="5:5">
      <c r="E2885" s="3"/>
    </row>
    <row r="2886" spans="5:5">
      <c r="E2886" s="3"/>
    </row>
    <row r="2887" spans="5:5">
      <c r="E2887" s="3"/>
    </row>
    <row r="2947" spans="5:31">
      <c r="E2947" s="3"/>
    </row>
    <row r="2948" spans="5:31">
      <c r="E2948" s="3"/>
    </row>
    <row r="2949" spans="5:31">
      <c r="E2949" s="3"/>
    </row>
    <row r="2950" spans="5:31">
      <c r="E2950" s="3"/>
    </row>
    <row r="2951" spans="5:31">
      <c r="E2951" s="3"/>
    </row>
    <row r="2957" spans="5:31">
      <c r="AE2957" s="3"/>
    </row>
    <row r="2958" spans="5:31">
      <c r="AE2958" s="3"/>
    </row>
    <row r="2959" spans="5:31">
      <c r="AE2959" s="3"/>
    </row>
    <row r="2960" spans="5:31">
      <c r="AE2960" s="3"/>
    </row>
    <row r="2961" spans="31:31">
      <c r="AE2961" s="3"/>
    </row>
    <row r="3017" spans="31:31">
      <c r="AE3017" s="3"/>
    </row>
    <row r="3018" spans="31:31">
      <c r="AE3018" s="3"/>
    </row>
    <row r="3019" spans="31:31">
      <c r="AE3019" s="3"/>
    </row>
    <row r="3020" spans="31:31">
      <c r="AE3020" s="3"/>
    </row>
    <row r="3021" spans="31:31">
      <c r="AE3021" s="3"/>
    </row>
    <row r="3305" spans="31:31">
      <c r="AE3305" s="3"/>
    </row>
    <row r="3306" spans="31:31">
      <c r="AE3306" s="3"/>
    </row>
    <row r="3307" spans="31:31">
      <c r="AE3307" s="3"/>
    </row>
    <row r="3308" spans="31:31">
      <c r="AE3308" s="3"/>
    </row>
    <row r="3309" spans="31:31">
      <c r="AE3309" s="3"/>
    </row>
    <row r="3331" spans="5:5">
      <c r="E3331" s="3"/>
    </row>
    <row r="3332" spans="5:5">
      <c r="E3332" s="3"/>
    </row>
    <row r="3333" spans="5:5">
      <c r="E3333" s="3"/>
    </row>
    <row r="3334" spans="5:5">
      <c r="E3334" s="3"/>
    </row>
    <row r="3335" spans="5:5">
      <c r="E3335" s="3"/>
    </row>
    <row r="3365" spans="31:31">
      <c r="AE3365" s="3"/>
    </row>
    <row r="3366" spans="31:31">
      <c r="AE3366" s="3"/>
    </row>
    <row r="3367" spans="31:31">
      <c r="AE3367" s="3"/>
    </row>
    <row r="3368" spans="31:31">
      <c r="AE3368" s="3"/>
    </row>
    <row r="3369" spans="31:31">
      <c r="AE3369" s="3"/>
    </row>
    <row r="3419" spans="5:5">
      <c r="E3419" s="3"/>
    </row>
    <row r="3420" spans="5:5">
      <c r="E3420" s="3"/>
    </row>
    <row r="3421" spans="5:5">
      <c r="E3421" s="3"/>
    </row>
    <row r="3422" spans="5:5">
      <c r="E3422" s="3"/>
    </row>
    <row r="3423" spans="5:5">
      <c r="E3423" s="3"/>
    </row>
    <row r="3690" spans="5:5">
      <c r="E3690" s="3"/>
    </row>
    <row r="3691" spans="5:5">
      <c r="E3691" s="3"/>
    </row>
    <row r="3692" spans="5:5">
      <c r="E3692" s="3"/>
    </row>
    <row r="3693" spans="5:5">
      <c r="E3693" s="3"/>
    </row>
    <row r="3694" spans="5:5">
      <c r="E3694" s="3"/>
    </row>
    <row r="3721" spans="5:5">
      <c r="E3721" s="3"/>
    </row>
    <row r="3722" spans="5:5">
      <c r="E3722" s="3"/>
    </row>
    <row r="3723" spans="5:5">
      <c r="E3723" s="3"/>
    </row>
    <row r="3724" spans="5:5">
      <c r="E3724" s="3"/>
    </row>
    <row r="3725" spans="5:5">
      <c r="E3725" s="3"/>
    </row>
    <row r="8573" spans="18:18">
      <c r="R8573" s="3"/>
    </row>
    <row r="8574" spans="18:18">
      <c r="R8574" s="3"/>
    </row>
    <row r="8575" spans="18:18">
      <c r="R8575" s="3"/>
    </row>
    <row r="8576" spans="18:18">
      <c r="R8576" s="3"/>
    </row>
    <row r="8577" spans="18:18">
      <c r="R8577" s="3"/>
    </row>
    <row r="8697" spans="18:18">
      <c r="R8697" s="3"/>
    </row>
    <row r="8698" spans="18:18">
      <c r="R8698" s="3"/>
    </row>
    <row r="8699" spans="18:18">
      <c r="R8699" s="3"/>
    </row>
    <row r="8700" spans="18:18">
      <c r="R8700" s="3"/>
    </row>
    <row r="8701" spans="18:18">
      <c r="R8701" s="3"/>
    </row>
    <row r="8939" spans="18:18">
      <c r="R8939" s="3"/>
    </row>
    <row r="8940" spans="18:18">
      <c r="R8940" s="3"/>
    </row>
    <row r="8941" spans="18:18">
      <c r="R8941" s="3"/>
    </row>
    <row r="8942" spans="18:18">
      <c r="R8942" s="3"/>
    </row>
    <row r="8943" spans="18:18">
      <c r="R8943" s="3"/>
    </row>
  </sheetData>
  <sortState ref="AA4:AH1764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7722"/>
  <sheetViews>
    <sheetView topLeftCell="G56" zoomScale="75" zoomScaleNormal="75" zoomScalePageLayoutView="75" workbookViewId="0">
      <selection activeCell="V4" sqref="V4:V103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40" max="40" width="15" bestFit="1" customWidth="1"/>
  </cols>
  <sheetData>
    <row r="2" spans="1:51" ht="28">
      <c r="A2" s="1" t="s">
        <v>18</v>
      </c>
      <c r="N2" s="1" t="s">
        <v>19</v>
      </c>
      <c r="AA2" s="1" t="s">
        <v>20</v>
      </c>
      <c r="AN2" s="1" t="s">
        <v>21</v>
      </c>
    </row>
    <row r="3" spans="1:5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I3" s="2" t="s">
        <v>23</v>
      </c>
      <c r="K3" t="s">
        <v>14</v>
      </c>
      <c r="L3">
        <f>AVERAGE(H4:H1048576)</f>
        <v>808.20261406844077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V3" s="2" t="s">
        <v>23</v>
      </c>
      <c r="X3" t="s">
        <v>14</v>
      </c>
      <c r="Y3">
        <f>AVERAGE(U4:U1048576)</f>
        <v>799.66292999999905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I3" s="2" t="s">
        <v>23</v>
      </c>
      <c r="AK3" t="s">
        <v>14</v>
      </c>
      <c r="AL3">
        <f>AVERAGE(AH4:AH1048576)</f>
        <v>949.30776190476286</v>
      </c>
      <c r="AN3" t="s">
        <v>0</v>
      </c>
      <c r="AO3" t="s">
        <v>1</v>
      </c>
      <c r="AP3" t="s">
        <v>2</v>
      </c>
      <c r="AQ3" t="s">
        <v>3</v>
      </c>
      <c r="AR3" t="s">
        <v>4</v>
      </c>
      <c r="AS3" t="s">
        <v>5</v>
      </c>
      <c r="AT3" t="s">
        <v>6</v>
      </c>
      <c r="AU3" t="s">
        <v>13</v>
      </c>
      <c r="AV3" s="2" t="s">
        <v>23</v>
      </c>
      <c r="AX3" t="s">
        <v>14</v>
      </c>
      <c r="AY3">
        <f>AVERAGE(AU4:AU1048576)</f>
        <v>697.534087452471</v>
      </c>
    </row>
    <row r="4" spans="1:51">
      <c r="A4">
        <v>40146</v>
      </c>
      <c r="B4" t="s">
        <v>29</v>
      </c>
      <c r="C4" t="s">
        <v>39</v>
      </c>
      <c r="D4">
        <v>9992068</v>
      </c>
      <c r="E4">
        <v>4.5899999999999999E-4</v>
      </c>
      <c r="F4">
        <v>1.571534</v>
      </c>
      <c r="G4">
        <v>1.571075</v>
      </c>
      <c r="H4">
        <v>1571.075</v>
      </c>
      <c r="I4">
        <f>D4/H4*1000*8 /1024 /1024</f>
        <v>48.523099759768385</v>
      </c>
      <c r="K4" t="s">
        <v>10</v>
      </c>
      <c r="L4">
        <f>_xlfn.STDEV.P(H4:H1048576)</f>
        <v>913.68324985876325</v>
      </c>
      <c r="N4">
        <v>60823</v>
      </c>
      <c r="O4" t="s">
        <v>25</v>
      </c>
      <c r="P4" t="s">
        <v>26</v>
      </c>
      <c r="Q4">
        <v>24413326</v>
      </c>
      <c r="R4">
        <v>0</v>
      </c>
      <c r="S4">
        <v>1.9868239999999999</v>
      </c>
      <c r="T4">
        <v>1.9868239999999999</v>
      </c>
      <c r="U4">
        <v>1986.8239999999901</v>
      </c>
      <c r="V4">
        <f>Q4/U4*1000*8 /1024 /1024</f>
        <v>93.747053525639103</v>
      </c>
      <c r="X4" t="s">
        <v>10</v>
      </c>
      <c r="Y4">
        <f>_xlfn.STDEV.P(U4:U1048576)</f>
        <v>669.30778161977548</v>
      </c>
      <c r="AA4" s="2">
        <v>51940</v>
      </c>
      <c r="AB4" s="2" t="s">
        <v>27</v>
      </c>
      <c r="AC4" s="2" t="s">
        <v>35</v>
      </c>
      <c r="AD4" s="2">
        <v>1037002</v>
      </c>
      <c r="AE4" s="2">
        <v>0</v>
      </c>
      <c r="AF4" s="2">
        <v>0.296074</v>
      </c>
      <c r="AG4" s="2">
        <v>0.296074</v>
      </c>
      <c r="AH4" s="2">
        <v>296.07400000000001</v>
      </c>
      <c r="AI4">
        <f>AD4/AH4*1000*8 /1024 /1024</f>
        <v>26.722026884141506</v>
      </c>
      <c r="AJ4" s="2"/>
      <c r="AK4" t="s">
        <v>10</v>
      </c>
      <c r="AL4">
        <f>_xlfn.STDEV.P(AH4:AH1048576)</f>
        <v>770.06451886969171</v>
      </c>
      <c r="AN4">
        <v>39249</v>
      </c>
      <c r="AO4" t="s">
        <v>27</v>
      </c>
      <c r="AP4" t="s">
        <v>32</v>
      </c>
      <c r="AQ4">
        <v>6835944</v>
      </c>
      <c r="AR4">
        <v>1.9999990000000001</v>
      </c>
      <c r="AS4">
        <v>3.124069</v>
      </c>
      <c r="AT4">
        <v>1.1240699999999999</v>
      </c>
      <c r="AU4">
        <v>1124.07</v>
      </c>
      <c r="AV4">
        <f>AQ4/AU4*1000*8 /1024 /1024</f>
        <v>46.397567562101337</v>
      </c>
      <c r="AW4" s="2"/>
      <c r="AX4" t="s">
        <v>10</v>
      </c>
      <c r="AY4">
        <f>_xlfn.STDEV.P(AU4:AU1048576)</f>
        <v>704.80975361569222</v>
      </c>
    </row>
    <row r="5" spans="1:51">
      <c r="A5">
        <v>40148</v>
      </c>
      <c r="B5" t="s">
        <v>29</v>
      </c>
      <c r="C5" t="s">
        <v>39</v>
      </c>
      <c r="D5">
        <v>737376</v>
      </c>
      <c r="E5">
        <v>2.0004590000000002</v>
      </c>
      <c r="F5">
        <v>2.2435339999999999</v>
      </c>
      <c r="G5">
        <v>0.24307499999999899</v>
      </c>
      <c r="H5">
        <v>243.07499999999899</v>
      </c>
      <c r="I5">
        <f t="shared" ref="I5:I68" si="0">D5/H5*1000*8 /1024 /1024</f>
        <v>23.144019014193244</v>
      </c>
      <c r="K5" t="s">
        <v>9</v>
      </c>
      <c r="L5">
        <f>VARPA(H4:H1048576)</f>
        <v>834817.0810724711</v>
      </c>
      <c r="N5">
        <v>60825</v>
      </c>
      <c r="O5" t="s">
        <v>25</v>
      </c>
      <c r="P5" t="s">
        <v>26</v>
      </c>
      <c r="Q5">
        <v>1993080</v>
      </c>
      <c r="R5">
        <v>1.9999990000000001</v>
      </c>
      <c r="S5">
        <v>2.4494090000000002</v>
      </c>
      <c r="T5">
        <v>0.44940999999999998</v>
      </c>
      <c r="U5">
        <v>449.41</v>
      </c>
      <c r="V5">
        <f t="shared" ref="V5:V68" si="1">Q5/U5*1000*8 /1024 /1024</f>
        <v>33.835459051520331</v>
      </c>
      <c r="X5" t="s">
        <v>9</v>
      </c>
      <c r="Y5">
        <f>VARPA(U4:U1048576)</f>
        <v>447972.90653678501</v>
      </c>
      <c r="AA5" s="2">
        <v>58084</v>
      </c>
      <c r="AB5" s="2" t="s">
        <v>40</v>
      </c>
      <c r="AC5" s="2" t="s">
        <v>27</v>
      </c>
      <c r="AD5" s="2">
        <v>1805250</v>
      </c>
      <c r="AE5" s="2">
        <v>2.0730000000000002E-3</v>
      </c>
      <c r="AF5" s="2">
        <v>0.68000400000000005</v>
      </c>
      <c r="AG5" s="2">
        <v>0.67793099999999995</v>
      </c>
      <c r="AH5" s="2">
        <v>677.93100000000004</v>
      </c>
      <c r="AI5">
        <f t="shared" ref="AI5:AI68" si="2">AD5/AH5*1000*8 /1024 /1024</f>
        <v>20.316174474303523</v>
      </c>
      <c r="AJ5" s="2"/>
      <c r="AK5" t="s">
        <v>9</v>
      </c>
      <c r="AL5">
        <f>VARPA(AH4:AH1048576)</f>
        <v>592999.36322200985</v>
      </c>
      <c r="AN5">
        <v>39250</v>
      </c>
      <c r="AO5" t="s">
        <v>27</v>
      </c>
      <c r="AP5" t="s">
        <v>32</v>
      </c>
      <c r="AQ5">
        <v>5405312</v>
      </c>
      <c r="AR5">
        <v>3.000292</v>
      </c>
      <c r="AS5">
        <v>4.7560690000000001</v>
      </c>
      <c r="AT5">
        <v>1.7557769999999999</v>
      </c>
      <c r="AU5">
        <v>1755.777</v>
      </c>
      <c r="AV5">
        <f t="shared" ref="AV5:AV68" si="3">AQ5/AU5*1000*8 /1024 /1024</f>
        <v>23.487753748055706</v>
      </c>
      <c r="AW5" s="2"/>
      <c r="AX5" t="s">
        <v>9</v>
      </c>
      <c r="AY5">
        <f>VARPA(AU4:AU1048576)</f>
        <v>496756.78879181284</v>
      </c>
    </row>
    <row r="6" spans="1:51">
      <c r="A6">
        <v>40149</v>
      </c>
      <c r="B6" t="s">
        <v>29</v>
      </c>
      <c r="C6" t="s">
        <v>39</v>
      </c>
      <c r="D6">
        <v>1973390</v>
      </c>
      <c r="E6">
        <v>3.0004590000000002</v>
      </c>
      <c r="F6">
        <v>3.4555340000000001</v>
      </c>
      <c r="G6">
        <v>0.45507499999999901</v>
      </c>
      <c r="H6">
        <v>455.07499999999902</v>
      </c>
      <c r="I6">
        <f t="shared" si="0"/>
        <v>33.084152884740909</v>
      </c>
      <c r="K6" t="s">
        <v>15</v>
      </c>
      <c r="L6">
        <f>COUNT(H4:H1048576)</f>
        <v>526</v>
      </c>
      <c r="N6">
        <v>60826</v>
      </c>
      <c r="O6" t="s">
        <v>25</v>
      </c>
      <c r="P6" t="s">
        <v>26</v>
      </c>
      <c r="Q6">
        <v>1302</v>
      </c>
      <c r="R6">
        <v>2.9999989999999999</v>
      </c>
      <c r="S6">
        <v>3.007898</v>
      </c>
      <c r="T6">
        <v>7.8990000000001004E-3</v>
      </c>
      <c r="U6">
        <v>7.8990000000001004</v>
      </c>
      <c r="V6">
        <f t="shared" si="1"/>
        <v>1.2575606633355327</v>
      </c>
      <c r="X6" t="s">
        <v>15</v>
      </c>
      <c r="Y6">
        <f>COUNT(U4:U1048576)</f>
        <v>100</v>
      </c>
      <c r="AA6" s="2">
        <v>51941</v>
      </c>
      <c r="AB6" s="2" t="s">
        <v>27</v>
      </c>
      <c r="AC6" s="2" t="s">
        <v>35</v>
      </c>
      <c r="AD6" s="2">
        <v>2820510</v>
      </c>
      <c r="AE6" s="2">
        <v>0.99999899999999997</v>
      </c>
      <c r="AF6" s="2">
        <v>1.684283</v>
      </c>
      <c r="AG6" s="2">
        <v>0.684284</v>
      </c>
      <c r="AH6" s="2">
        <v>684.28399999999999</v>
      </c>
      <c r="AI6">
        <f t="shared" si="2"/>
        <v>31.447152891688152</v>
      </c>
      <c r="AJ6" s="2"/>
      <c r="AK6" t="s">
        <v>15</v>
      </c>
      <c r="AL6">
        <f>COUNT(AH4:AH1048576)</f>
        <v>189</v>
      </c>
      <c r="AN6">
        <v>39251</v>
      </c>
      <c r="AO6" t="s">
        <v>27</v>
      </c>
      <c r="AP6" t="s">
        <v>32</v>
      </c>
      <c r="AQ6">
        <v>6440252</v>
      </c>
      <c r="AR6">
        <v>4.0005040000000003</v>
      </c>
      <c r="AS6">
        <v>5.0800689999999999</v>
      </c>
      <c r="AT6">
        <v>1.0795649999999899</v>
      </c>
      <c r="AU6">
        <v>1079.5649999999901</v>
      </c>
      <c r="AV6">
        <f t="shared" si="3"/>
        <v>45.513909202940376</v>
      </c>
      <c r="AW6" s="2"/>
      <c r="AX6" t="s">
        <v>15</v>
      </c>
      <c r="AY6">
        <f>COUNT(AU4:AU1048576)</f>
        <v>263</v>
      </c>
    </row>
    <row r="7" spans="1:51">
      <c r="A7">
        <v>40150</v>
      </c>
      <c r="B7" t="s">
        <v>29</v>
      </c>
      <c r="C7" t="s">
        <v>39</v>
      </c>
      <c r="D7">
        <v>486928</v>
      </c>
      <c r="E7">
        <v>4.0004590000000002</v>
      </c>
      <c r="F7">
        <v>4.1635340000000003</v>
      </c>
      <c r="G7">
        <v>0.163075</v>
      </c>
      <c r="H7">
        <v>163.07499999999999</v>
      </c>
      <c r="I7">
        <f t="shared" si="0"/>
        <v>22.780719425494404</v>
      </c>
      <c r="K7" t="s">
        <v>7</v>
      </c>
      <c r="L7">
        <f>L4/SQRT(L6)</f>
        <v>39.838482863530537</v>
      </c>
      <c r="N7">
        <v>38046</v>
      </c>
      <c r="O7" t="s">
        <v>31</v>
      </c>
      <c r="P7" t="s">
        <v>28</v>
      </c>
      <c r="Q7">
        <v>3518732</v>
      </c>
      <c r="R7">
        <v>0</v>
      </c>
      <c r="S7">
        <v>0.297155</v>
      </c>
      <c r="T7">
        <v>0.297155</v>
      </c>
      <c r="U7">
        <v>297.15499999999997</v>
      </c>
      <c r="V7">
        <f t="shared" si="1"/>
        <v>90.342732505710416</v>
      </c>
      <c r="X7" t="s">
        <v>7</v>
      </c>
      <c r="Y7">
        <f>Y4/SQRT(Y6)</f>
        <v>66.930778161977543</v>
      </c>
      <c r="AA7" s="2">
        <v>58085</v>
      </c>
      <c r="AB7" s="2" t="s">
        <v>40</v>
      </c>
      <c r="AC7" s="2" t="s">
        <v>27</v>
      </c>
      <c r="AD7" s="2">
        <v>5421088</v>
      </c>
      <c r="AE7" s="2">
        <v>1.002073</v>
      </c>
      <c r="AF7" s="2">
        <v>2.9360940000000002</v>
      </c>
      <c r="AG7" s="2">
        <v>1.934021</v>
      </c>
      <c r="AH7" s="2">
        <v>1934.021</v>
      </c>
      <c r="AI7">
        <f t="shared" si="2"/>
        <v>21.385299922092369</v>
      </c>
      <c r="AJ7" s="2"/>
      <c r="AK7" t="s">
        <v>7</v>
      </c>
      <c r="AL7">
        <f>AL4/SQRT(AL6)</f>
        <v>56.013951551112889</v>
      </c>
      <c r="AN7">
        <v>58635</v>
      </c>
      <c r="AO7" t="s">
        <v>29</v>
      </c>
      <c r="AP7" t="s">
        <v>39</v>
      </c>
      <c r="AQ7">
        <v>562738</v>
      </c>
      <c r="AR7">
        <v>0</v>
      </c>
      <c r="AS7">
        <v>0.54706999999999995</v>
      </c>
      <c r="AT7">
        <v>0.54706999999999995</v>
      </c>
      <c r="AU7">
        <v>547.06999999999903</v>
      </c>
      <c r="AV7">
        <f t="shared" si="3"/>
        <v>7.8478992080109853</v>
      </c>
      <c r="AW7" s="2"/>
      <c r="AX7" t="s">
        <v>7</v>
      </c>
      <c r="AY7">
        <f>AY4/SQRT(AY6)</f>
        <v>43.460431231852766</v>
      </c>
    </row>
    <row r="8" spans="1:51">
      <c r="A8">
        <v>57805</v>
      </c>
      <c r="B8" t="s">
        <v>30</v>
      </c>
      <c r="C8" t="s">
        <v>32</v>
      </c>
      <c r="D8">
        <v>9027802</v>
      </c>
      <c r="E8">
        <v>1.727E-3</v>
      </c>
      <c r="F8">
        <v>1.5719959999999999</v>
      </c>
      <c r="G8">
        <v>1.5702689999999999</v>
      </c>
      <c r="H8">
        <v>1570.269</v>
      </c>
      <c r="I8">
        <f t="shared" si="0"/>
        <v>43.862970744507983</v>
      </c>
      <c r="K8" t="s">
        <v>11</v>
      </c>
      <c r="L8">
        <f>L7*1.96</f>
        <v>78.083426412519856</v>
      </c>
      <c r="N8">
        <v>38048</v>
      </c>
      <c r="O8" t="s">
        <v>31</v>
      </c>
      <c r="P8" t="s">
        <v>28</v>
      </c>
      <c r="Q8">
        <v>24046382</v>
      </c>
      <c r="R8">
        <v>2</v>
      </c>
      <c r="S8">
        <v>5.0168990000000004</v>
      </c>
      <c r="T8">
        <v>3.016899</v>
      </c>
      <c r="U8">
        <v>3016.8989999999999</v>
      </c>
      <c r="V8">
        <f t="shared" si="1"/>
        <v>60.8105658582367</v>
      </c>
      <c r="X8" t="s">
        <v>11</v>
      </c>
      <c r="Y8">
        <f>Y7*1.96</f>
        <v>131.18432519747597</v>
      </c>
      <c r="AA8" s="2">
        <v>51942</v>
      </c>
      <c r="AB8" s="2" t="s">
        <v>27</v>
      </c>
      <c r="AC8" s="2" t="s">
        <v>35</v>
      </c>
      <c r="AD8" s="2">
        <v>15905462</v>
      </c>
      <c r="AE8" s="2">
        <v>1.9999990000000001</v>
      </c>
      <c r="AF8" s="2">
        <v>5.8200690000000002</v>
      </c>
      <c r="AG8" s="2">
        <v>3.8200699999999999</v>
      </c>
      <c r="AH8" s="2">
        <v>3820.07</v>
      </c>
      <c r="AI8">
        <f t="shared" si="2"/>
        <v>31.766183551559184</v>
      </c>
      <c r="AJ8" s="2"/>
      <c r="AK8" t="s">
        <v>11</v>
      </c>
      <c r="AL8">
        <f>AL7*1.96</f>
        <v>109.78734504018126</v>
      </c>
      <c r="AN8">
        <v>56675</v>
      </c>
      <c r="AO8" t="s">
        <v>26</v>
      </c>
      <c r="AP8" t="s">
        <v>39</v>
      </c>
      <c r="AQ8">
        <v>2905118</v>
      </c>
      <c r="AR8">
        <v>1</v>
      </c>
      <c r="AS8">
        <v>1.5420700000000001</v>
      </c>
      <c r="AT8">
        <v>0.54207000000000005</v>
      </c>
      <c r="AU8">
        <v>542.07000000000005</v>
      </c>
      <c r="AV8">
        <f t="shared" si="3"/>
        <v>40.888245765004406</v>
      </c>
      <c r="AW8" s="2"/>
      <c r="AX8" t="s">
        <v>11</v>
      </c>
      <c r="AY8">
        <f>AY7*1.96</f>
        <v>85.182445214431425</v>
      </c>
    </row>
    <row r="9" spans="1:51">
      <c r="A9">
        <v>37415</v>
      </c>
      <c r="B9" t="s">
        <v>30</v>
      </c>
      <c r="C9" t="s">
        <v>32</v>
      </c>
      <c r="D9">
        <v>1000816</v>
      </c>
      <c r="E9">
        <v>2.0013990000000002</v>
      </c>
      <c r="F9">
        <v>2.2439960000000001</v>
      </c>
      <c r="G9">
        <v>0.24259699999999901</v>
      </c>
      <c r="H9">
        <v>242.59699999999901</v>
      </c>
      <c r="I9">
        <f t="shared" si="0"/>
        <v>31.47450346536656</v>
      </c>
      <c r="K9" t="s">
        <v>12</v>
      </c>
      <c r="L9">
        <f>L7*2.576</f>
        <v>102.62393185645466</v>
      </c>
      <c r="N9">
        <v>50016</v>
      </c>
      <c r="O9" t="s">
        <v>30</v>
      </c>
      <c r="P9" t="s">
        <v>37</v>
      </c>
      <c r="Q9">
        <v>6493862</v>
      </c>
      <c r="R9">
        <v>0</v>
      </c>
      <c r="S9">
        <v>0.52720500000000003</v>
      </c>
      <c r="T9">
        <v>0.52720500000000003</v>
      </c>
      <c r="U9">
        <v>527.20500000000004</v>
      </c>
      <c r="V9">
        <f t="shared" si="1"/>
        <v>93.975275707726937</v>
      </c>
      <c r="X9" t="s">
        <v>12</v>
      </c>
      <c r="Y9">
        <f>Y7*2.576</f>
        <v>172.41368454525414</v>
      </c>
      <c r="AA9" s="2">
        <v>33616</v>
      </c>
      <c r="AB9" s="2" t="s">
        <v>29</v>
      </c>
      <c r="AC9" s="2" t="s">
        <v>26</v>
      </c>
      <c r="AD9" s="2">
        <v>4226436</v>
      </c>
      <c r="AE9" s="2">
        <v>1</v>
      </c>
      <c r="AF9" s="2">
        <v>3.0070700000000001</v>
      </c>
      <c r="AG9" s="2">
        <v>2.0070700000000001</v>
      </c>
      <c r="AH9" s="2">
        <v>2007.07</v>
      </c>
      <c r="AI9">
        <f t="shared" si="2"/>
        <v>16.06578131558846</v>
      </c>
      <c r="AJ9" s="2"/>
      <c r="AK9" t="s">
        <v>12</v>
      </c>
      <c r="AL9">
        <f>AL7*2.576</f>
        <v>144.2919391956668</v>
      </c>
      <c r="AN9">
        <v>56676</v>
      </c>
      <c r="AO9" t="s">
        <v>26</v>
      </c>
      <c r="AP9" t="s">
        <v>39</v>
      </c>
      <c r="AQ9">
        <v>1915886</v>
      </c>
      <c r="AR9">
        <v>2</v>
      </c>
      <c r="AS9">
        <v>2.73007</v>
      </c>
      <c r="AT9">
        <v>0.73007</v>
      </c>
      <c r="AU9">
        <v>730.07</v>
      </c>
      <c r="AV9">
        <f t="shared" si="3"/>
        <v>20.021436534713708</v>
      </c>
      <c r="AW9" s="2"/>
      <c r="AX9" t="s">
        <v>12</v>
      </c>
      <c r="AY9">
        <f>AY7*2.576</f>
        <v>111.95407085325273</v>
      </c>
    </row>
    <row r="10" spans="1:51">
      <c r="A10">
        <v>54806</v>
      </c>
      <c r="B10" t="s">
        <v>30</v>
      </c>
      <c r="C10" t="s">
        <v>32</v>
      </c>
      <c r="D10">
        <v>2746730</v>
      </c>
      <c r="E10">
        <v>3.0013990000000002</v>
      </c>
      <c r="F10">
        <v>3.4559959999999998</v>
      </c>
      <c r="G10">
        <v>0.45459699999999897</v>
      </c>
      <c r="H10">
        <v>454.59699999999901</v>
      </c>
      <c r="I10">
        <f t="shared" si="0"/>
        <v>46.09772356795218</v>
      </c>
      <c r="K10" t="s">
        <v>16</v>
      </c>
      <c r="L10">
        <f>_xlfn.PERCENTILE.EXC(H4:H1048576,0.95)</f>
        <v>2882.474699999997</v>
      </c>
      <c r="N10">
        <v>47020</v>
      </c>
      <c r="O10" t="s">
        <v>37</v>
      </c>
      <c r="P10" t="s">
        <v>30</v>
      </c>
      <c r="Q10">
        <v>2201486</v>
      </c>
      <c r="R10">
        <v>1.07E-3</v>
      </c>
      <c r="S10">
        <v>0.97011400000000003</v>
      </c>
      <c r="T10">
        <v>0.96904400000000002</v>
      </c>
      <c r="U10">
        <v>969.04399999999998</v>
      </c>
      <c r="V10">
        <f t="shared" si="1"/>
        <v>17.332551720069922</v>
      </c>
      <c r="X10" t="s">
        <v>16</v>
      </c>
      <c r="Y10">
        <f>_xlfn.PERCENTILE.EXC(U4:U1048576,0.95)</f>
        <v>2478.4931499999993</v>
      </c>
      <c r="AA10" s="2">
        <v>33618</v>
      </c>
      <c r="AB10" s="2" t="s">
        <v>29</v>
      </c>
      <c r="AC10" s="2" t="s">
        <v>26</v>
      </c>
      <c r="AD10" s="2">
        <v>2169392</v>
      </c>
      <c r="AE10" s="2">
        <v>3</v>
      </c>
      <c r="AF10" s="2">
        <v>3.2510699999999999</v>
      </c>
      <c r="AG10" s="2">
        <v>0.25107000000000002</v>
      </c>
      <c r="AH10" s="2">
        <v>251.07</v>
      </c>
      <c r="AI10">
        <f t="shared" si="2"/>
        <v>65.922441792876484</v>
      </c>
      <c r="AJ10" s="2"/>
      <c r="AK10" t="s">
        <v>16</v>
      </c>
      <c r="AL10">
        <f>_xlfn.PERCENTILE.EXC(AH4:AH1048576,0.95)</f>
        <v>2610.65</v>
      </c>
      <c r="AN10">
        <v>56677</v>
      </c>
      <c r="AO10" t="s">
        <v>26</v>
      </c>
      <c r="AP10" t="s">
        <v>39</v>
      </c>
      <c r="AQ10">
        <v>2747294</v>
      </c>
      <c r="AR10">
        <v>3</v>
      </c>
      <c r="AS10">
        <v>3.7900700000000001</v>
      </c>
      <c r="AT10">
        <v>0.79007000000000005</v>
      </c>
      <c r="AU10">
        <v>790.07</v>
      </c>
      <c r="AV10">
        <f t="shared" si="3"/>
        <v>26.529535128958113</v>
      </c>
      <c r="AW10" s="2"/>
      <c r="AX10" t="s">
        <v>16</v>
      </c>
      <c r="AY10">
        <f>_xlfn.PERCENTILE.EXC(AU4:AU1048576,0.95)</f>
        <v>1956.0811999999912</v>
      </c>
    </row>
    <row r="11" spans="1:51">
      <c r="A11">
        <v>42284</v>
      </c>
      <c r="B11" t="s">
        <v>30</v>
      </c>
      <c r="C11" t="s">
        <v>32</v>
      </c>
      <c r="D11">
        <v>536638</v>
      </c>
      <c r="E11">
        <v>4.0013990000000002</v>
      </c>
      <c r="F11">
        <v>4.163996</v>
      </c>
      <c r="G11">
        <v>0.16259699999999899</v>
      </c>
      <c r="H11">
        <v>162.59699999999901</v>
      </c>
      <c r="I11">
        <f t="shared" si="0"/>
        <v>25.180187964482506</v>
      </c>
      <c r="K11" t="s">
        <v>17</v>
      </c>
      <c r="L11">
        <f>_xlfn.PERCENTILE.EXC(H4:H1048576,0.99)</f>
        <v>3941.9655899999998</v>
      </c>
      <c r="N11">
        <v>56872</v>
      </c>
      <c r="O11" t="s">
        <v>35</v>
      </c>
      <c r="P11" t="s">
        <v>30</v>
      </c>
      <c r="Q11">
        <v>5737504</v>
      </c>
      <c r="R11">
        <v>3.2330000000000002E-3</v>
      </c>
      <c r="S11">
        <v>1.369332</v>
      </c>
      <c r="T11">
        <v>1.366099</v>
      </c>
      <c r="U11">
        <v>1366.0989999999999</v>
      </c>
      <c r="V11">
        <f t="shared" si="1"/>
        <v>32.042832650214223</v>
      </c>
      <c r="X11" t="s">
        <v>17</v>
      </c>
      <c r="Y11">
        <f>_xlfn.PERCENTILE.EXC(U4:U1048576,0.99)</f>
        <v>3054.5506799999998</v>
      </c>
      <c r="AA11" s="2">
        <v>52390</v>
      </c>
      <c r="AB11" s="2" t="s">
        <v>28</v>
      </c>
      <c r="AC11" s="2" t="s">
        <v>30</v>
      </c>
      <c r="AD11" s="2">
        <v>1903470</v>
      </c>
      <c r="AE11" s="2">
        <v>1.6069999999999999E-3</v>
      </c>
      <c r="AF11" s="2">
        <v>1.098538</v>
      </c>
      <c r="AG11" s="2">
        <v>1.0969310000000001</v>
      </c>
      <c r="AH11" s="2">
        <v>1096.931</v>
      </c>
      <c r="AI11">
        <f t="shared" si="2"/>
        <v>13.239049318870956</v>
      </c>
      <c r="AJ11" s="2"/>
      <c r="AK11" t="s">
        <v>17</v>
      </c>
      <c r="AL11">
        <f>_xlfn.PERCENTILE.EXC(AH4:AH1048576,0.99)</f>
        <v>4022.9394000000002</v>
      </c>
      <c r="AN11">
        <v>56678</v>
      </c>
      <c r="AO11" t="s">
        <v>26</v>
      </c>
      <c r="AP11" t="s">
        <v>39</v>
      </c>
      <c r="AQ11">
        <v>4612448</v>
      </c>
      <c r="AR11">
        <v>4</v>
      </c>
      <c r="AS11">
        <v>5.5100699999999998</v>
      </c>
      <c r="AT11">
        <v>1.51006999999999</v>
      </c>
      <c r="AU11">
        <v>1510.0699999999899</v>
      </c>
      <c r="AV11">
        <f t="shared" si="3"/>
        <v>23.303678337345445</v>
      </c>
      <c r="AW11" s="2"/>
      <c r="AX11" t="s">
        <v>17</v>
      </c>
      <c r="AY11">
        <f>_xlfn.PERCENTILE.EXC(AU4:AU1048576,0.99)</f>
        <v>3919.090880000037</v>
      </c>
    </row>
    <row r="12" spans="1:51">
      <c r="A12">
        <v>57361</v>
      </c>
      <c r="B12" t="s">
        <v>34</v>
      </c>
      <c r="C12" t="s">
        <v>36</v>
      </c>
      <c r="D12">
        <v>3067304</v>
      </c>
      <c r="E12">
        <v>0</v>
      </c>
      <c r="F12">
        <v>0.28962599999999999</v>
      </c>
      <c r="G12">
        <v>0.28962599999999999</v>
      </c>
      <c r="H12">
        <v>289.62599999999998</v>
      </c>
      <c r="I12">
        <f t="shared" si="0"/>
        <v>80.799625597429966</v>
      </c>
      <c r="N12">
        <v>50017</v>
      </c>
      <c r="O12" t="s">
        <v>30</v>
      </c>
      <c r="P12" t="s">
        <v>37</v>
      </c>
      <c r="Q12">
        <v>1951146</v>
      </c>
      <c r="R12">
        <v>1</v>
      </c>
      <c r="S12">
        <v>1.185581</v>
      </c>
      <c r="T12">
        <v>0.185581</v>
      </c>
      <c r="U12">
        <v>185.58099999999999</v>
      </c>
      <c r="V12">
        <f t="shared" si="1"/>
        <v>80.213290272551134</v>
      </c>
      <c r="AA12" s="2">
        <v>33616</v>
      </c>
      <c r="AB12" s="2" t="s">
        <v>29</v>
      </c>
      <c r="AC12" s="2" t="s">
        <v>26</v>
      </c>
      <c r="AD12" s="2">
        <v>4226436</v>
      </c>
      <c r="AE12" s="2">
        <v>1</v>
      </c>
      <c r="AF12" s="2">
        <v>3.0069270000000001</v>
      </c>
      <c r="AG12" s="2">
        <v>2.0069270000000001</v>
      </c>
      <c r="AH12" s="2">
        <v>2006.9269999999999</v>
      </c>
      <c r="AI12">
        <f t="shared" si="2"/>
        <v>16.066926054150514</v>
      </c>
      <c r="AJ12" s="2"/>
      <c r="AN12">
        <v>49002</v>
      </c>
      <c r="AO12" t="s">
        <v>28</v>
      </c>
      <c r="AP12" t="s">
        <v>32</v>
      </c>
      <c r="AQ12">
        <v>2559590</v>
      </c>
      <c r="AR12">
        <v>0</v>
      </c>
      <c r="AS12">
        <v>0.38506899999999999</v>
      </c>
      <c r="AT12">
        <v>0.38506899999999999</v>
      </c>
      <c r="AU12">
        <v>385.06900000000002</v>
      </c>
      <c r="AV12">
        <f t="shared" si="3"/>
        <v>50.71330579257792</v>
      </c>
      <c r="AW12" s="2"/>
    </row>
    <row r="13" spans="1:51">
      <c r="A13">
        <v>36018</v>
      </c>
      <c r="B13" t="s">
        <v>34</v>
      </c>
      <c r="C13" t="s">
        <v>36</v>
      </c>
      <c r="D13">
        <v>3499520</v>
      </c>
      <c r="E13">
        <v>0.99949399999999999</v>
      </c>
      <c r="F13">
        <v>1.4719580000000001</v>
      </c>
      <c r="G13">
        <v>0.472464</v>
      </c>
      <c r="H13">
        <v>472.464</v>
      </c>
      <c r="I13">
        <f t="shared" si="0"/>
        <v>56.51058863744116</v>
      </c>
      <c r="K13" t="s">
        <v>41</v>
      </c>
      <c r="L13">
        <f>AVERAGE(I4:I1048576)</f>
        <v>23.526442062748274</v>
      </c>
      <c r="N13">
        <v>47021</v>
      </c>
      <c r="O13" t="s">
        <v>37</v>
      </c>
      <c r="P13" t="s">
        <v>30</v>
      </c>
      <c r="Q13">
        <v>2179544</v>
      </c>
      <c r="R13">
        <v>1.0042549999999999</v>
      </c>
      <c r="S13">
        <v>1.558001</v>
      </c>
      <c r="T13">
        <v>0.55374599999999996</v>
      </c>
      <c r="U13">
        <v>553.74599999999998</v>
      </c>
      <c r="V13">
        <f t="shared" si="1"/>
        <v>30.029293347886487</v>
      </c>
      <c r="X13" t="s">
        <v>41</v>
      </c>
      <c r="Y13">
        <f>AVERAGE(V4:V1048576)</f>
        <v>50.691399382037638</v>
      </c>
      <c r="AA13" s="2">
        <v>33618</v>
      </c>
      <c r="AB13" s="2" t="s">
        <v>29</v>
      </c>
      <c r="AC13" s="2" t="s">
        <v>26</v>
      </c>
      <c r="AD13" s="2">
        <v>2169392</v>
      </c>
      <c r="AE13" s="2">
        <v>3</v>
      </c>
      <c r="AF13" s="2">
        <v>3.2509269999999999</v>
      </c>
      <c r="AG13" s="2">
        <v>0.25092700000000001</v>
      </c>
      <c r="AH13" s="2">
        <v>250.92699999999999</v>
      </c>
      <c r="AI13">
        <f t="shared" si="2"/>
        <v>65.96001012620205</v>
      </c>
      <c r="AJ13" s="2"/>
      <c r="AK13" t="s">
        <v>41</v>
      </c>
      <c r="AL13">
        <f>AVERAGE(AI4:AI1048576)</f>
        <v>36.255654022339094</v>
      </c>
      <c r="AN13">
        <v>49003</v>
      </c>
      <c r="AO13" t="s">
        <v>28</v>
      </c>
      <c r="AP13" t="s">
        <v>32</v>
      </c>
      <c r="AQ13">
        <v>2049976</v>
      </c>
      <c r="AR13">
        <v>0.99999899999999997</v>
      </c>
      <c r="AS13">
        <v>1.281069</v>
      </c>
      <c r="AT13">
        <v>0.28106999999999999</v>
      </c>
      <c r="AU13">
        <v>281.07</v>
      </c>
      <c r="AV13">
        <f t="shared" si="3"/>
        <v>55.644770639320278</v>
      </c>
      <c r="AW13" s="2"/>
      <c r="AX13" t="s">
        <v>41</v>
      </c>
      <c r="AY13">
        <f>AVERAGE(AV4:AV1048576)</f>
        <v>53.217705986280038</v>
      </c>
    </row>
    <row r="14" spans="1:51">
      <c r="A14">
        <v>36995</v>
      </c>
      <c r="B14" t="s">
        <v>34</v>
      </c>
      <c r="C14" t="s">
        <v>36</v>
      </c>
      <c r="D14">
        <v>834066</v>
      </c>
      <c r="E14">
        <v>1.9995890000000001</v>
      </c>
      <c r="F14">
        <v>2.1879580000000001</v>
      </c>
      <c r="G14">
        <v>0.18836900000000001</v>
      </c>
      <c r="H14">
        <v>188.369</v>
      </c>
      <c r="I14">
        <f t="shared" si="0"/>
        <v>33.781665662086453</v>
      </c>
      <c r="K14" t="s">
        <v>10</v>
      </c>
      <c r="L14">
        <f>_xlfn.STDEV.P(I4:I1048576)</f>
        <v>18.504788790130441</v>
      </c>
      <c r="N14">
        <v>50018</v>
      </c>
      <c r="O14" t="s">
        <v>30</v>
      </c>
      <c r="P14" t="s">
        <v>37</v>
      </c>
      <c r="Q14">
        <v>2102874</v>
      </c>
      <c r="R14">
        <v>2</v>
      </c>
      <c r="S14">
        <v>2.1688209999999999</v>
      </c>
      <c r="T14">
        <v>0.168820999999999</v>
      </c>
      <c r="U14">
        <v>168.820999999999</v>
      </c>
      <c r="V14">
        <f t="shared" si="1"/>
        <v>95.03352897748448</v>
      </c>
      <c r="X14" t="s">
        <v>10</v>
      </c>
      <c r="Y14">
        <f>_xlfn.STDEV.P(V4:V1048576)</f>
        <v>29.84002981828267</v>
      </c>
      <c r="AA14" s="2">
        <v>58084</v>
      </c>
      <c r="AB14" s="2" t="s">
        <v>40</v>
      </c>
      <c r="AC14" s="2" t="s">
        <v>27</v>
      </c>
      <c r="AD14" s="2">
        <v>1805188</v>
      </c>
      <c r="AE14" s="2">
        <v>4.5899999999999999E-4</v>
      </c>
      <c r="AF14" s="2">
        <v>0.63853400000000005</v>
      </c>
      <c r="AG14" s="2">
        <v>0.63807499999999995</v>
      </c>
      <c r="AH14" s="2">
        <v>638.07500000000005</v>
      </c>
      <c r="AI14">
        <f t="shared" si="2"/>
        <v>21.584439846535478</v>
      </c>
      <c r="AJ14" s="2"/>
      <c r="AK14" t="s">
        <v>10</v>
      </c>
      <c r="AL14">
        <f>_xlfn.STDEV.P(AI4:AI1048576)</f>
        <v>22.407909867043657</v>
      </c>
      <c r="AN14">
        <v>49004</v>
      </c>
      <c r="AO14" t="s">
        <v>28</v>
      </c>
      <c r="AP14" t="s">
        <v>32</v>
      </c>
      <c r="AQ14">
        <v>6129414</v>
      </c>
      <c r="AR14">
        <v>1.9999990000000001</v>
      </c>
      <c r="AS14">
        <v>2.737069</v>
      </c>
      <c r="AT14">
        <v>0.737069999999999</v>
      </c>
      <c r="AU14">
        <v>737.06999999999903</v>
      </c>
      <c r="AV14">
        <f t="shared" si="3"/>
        <v>63.445422621144871</v>
      </c>
      <c r="AW14" s="2"/>
      <c r="AX14" t="s">
        <v>10</v>
      </c>
      <c r="AY14">
        <f>_xlfn.STDEV.P(AV4:AV1048576)</f>
        <v>25.146322197255881</v>
      </c>
    </row>
    <row r="15" spans="1:51">
      <c r="A15">
        <v>57898</v>
      </c>
      <c r="B15" t="s">
        <v>28</v>
      </c>
      <c r="C15" t="s">
        <v>37</v>
      </c>
      <c r="D15">
        <v>2480942</v>
      </c>
      <c r="E15">
        <v>0</v>
      </c>
      <c r="F15">
        <v>0.32893099999999997</v>
      </c>
      <c r="G15">
        <v>0.32893099999999997</v>
      </c>
      <c r="H15">
        <v>328.93099999999998</v>
      </c>
      <c r="I15">
        <f t="shared" si="0"/>
        <v>57.544242796052785</v>
      </c>
      <c r="K15" t="s">
        <v>9</v>
      </c>
      <c r="L15">
        <f>VARPA(I4:I1048576)</f>
        <v>342.4272081673372</v>
      </c>
      <c r="N15">
        <v>47022</v>
      </c>
      <c r="O15" t="s">
        <v>37</v>
      </c>
      <c r="P15" t="s">
        <v>30</v>
      </c>
      <c r="Q15">
        <v>2067054</v>
      </c>
      <c r="R15">
        <v>2.0010699999999999</v>
      </c>
      <c r="S15">
        <v>2.6540010000000001</v>
      </c>
      <c r="T15">
        <v>0.65293100000000004</v>
      </c>
      <c r="U15">
        <v>652.93100000000004</v>
      </c>
      <c r="V15">
        <f t="shared" si="1"/>
        <v>24.153196100963864</v>
      </c>
      <c r="X15" t="s">
        <v>9</v>
      </c>
      <c r="Y15">
        <f>VARPA(V4:V1048576)</f>
        <v>890.42737955599875</v>
      </c>
      <c r="AA15" s="2">
        <v>58085</v>
      </c>
      <c r="AB15" s="2" t="s">
        <v>40</v>
      </c>
      <c r="AC15" s="2" t="s">
        <v>27</v>
      </c>
      <c r="AD15" s="2">
        <v>5421088</v>
      </c>
      <c r="AE15" s="2">
        <v>1.000459</v>
      </c>
      <c r="AF15" s="2">
        <v>2.934739</v>
      </c>
      <c r="AG15" s="2">
        <v>1.93428</v>
      </c>
      <c r="AH15" s="2">
        <v>1934.28</v>
      </c>
      <c r="AI15">
        <f t="shared" si="2"/>
        <v>21.382436431449946</v>
      </c>
      <c r="AJ15" s="2"/>
      <c r="AK15" t="s">
        <v>9</v>
      </c>
      <c r="AL15">
        <f>VARPA(AI4:AI1048576)</f>
        <v>502.11442460955243</v>
      </c>
      <c r="AN15">
        <v>49005</v>
      </c>
      <c r="AO15" t="s">
        <v>28</v>
      </c>
      <c r="AP15" t="s">
        <v>32</v>
      </c>
      <c r="AQ15">
        <v>8580672</v>
      </c>
      <c r="AR15">
        <v>2.9999989999999999</v>
      </c>
      <c r="AS15">
        <v>3.8730690000000001</v>
      </c>
      <c r="AT15">
        <v>0.87307000000000001</v>
      </c>
      <c r="AU15">
        <v>873.07</v>
      </c>
      <c r="AV15">
        <f t="shared" si="3"/>
        <v>74.982913204267703</v>
      </c>
      <c r="AW15" s="2"/>
      <c r="AX15" t="s">
        <v>9</v>
      </c>
      <c r="AY15">
        <f>VARPA(AV4:AV1048576)</f>
        <v>632.33752004820383</v>
      </c>
    </row>
    <row r="16" spans="1:51">
      <c r="A16">
        <v>57899</v>
      </c>
      <c r="B16" t="s">
        <v>28</v>
      </c>
      <c r="C16" t="s">
        <v>37</v>
      </c>
      <c r="D16">
        <v>3168068</v>
      </c>
      <c r="E16">
        <v>1</v>
      </c>
      <c r="F16">
        <v>1.472931</v>
      </c>
      <c r="G16">
        <v>0.47293099999999999</v>
      </c>
      <c r="H16">
        <v>472.93099999999998</v>
      </c>
      <c r="I16">
        <f t="shared" si="0"/>
        <v>51.107752872677253</v>
      </c>
      <c r="K16" t="s">
        <v>15</v>
      </c>
      <c r="L16">
        <f>COUNT(I4:I1048576)</f>
        <v>526</v>
      </c>
      <c r="N16">
        <v>50016</v>
      </c>
      <c r="O16" t="s">
        <v>30</v>
      </c>
      <c r="P16" t="s">
        <v>37</v>
      </c>
      <c r="Q16">
        <v>6495266</v>
      </c>
      <c r="R16">
        <v>0</v>
      </c>
      <c r="S16">
        <v>0.53331499999999998</v>
      </c>
      <c r="T16">
        <v>0.53331499999999998</v>
      </c>
      <c r="U16">
        <v>533.31499999999903</v>
      </c>
      <c r="V16">
        <f t="shared" si="1"/>
        <v>92.918719517384957</v>
      </c>
      <c r="X16" t="s">
        <v>15</v>
      </c>
      <c r="Y16">
        <f>COUNT(V4:V1048576)</f>
        <v>100</v>
      </c>
      <c r="AA16" s="2">
        <v>51940</v>
      </c>
      <c r="AB16" s="2" t="s">
        <v>27</v>
      </c>
      <c r="AC16" s="2" t="s">
        <v>35</v>
      </c>
      <c r="AD16" s="2">
        <v>1037002</v>
      </c>
      <c r="AE16" s="2">
        <v>0</v>
      </c>
      <c r="AF16" s="2">
        <v>0.295931</v>
      </c>
      <c r="AG16" s="2">
        <v>0.295931</v>
      </c>
      <c r="AH16" s="2">
        <v>295.93099999999998</v>
      </c>
      <c r="AI16">
        <f t="shared" si="2"/>
        <v>26.73493952203491</v>
      </c>
      <c r="AJ16" s="2"/>
      <c r="AK16" t="s">
        <v>15</v>
      </c>
      <c r="AL16">
        <f>COUNT(AI4:AI1048576)</f>
        <v>189</v>
      </c>
      <c r="AN16">
        <v>58635</v>
      </c>
      <c r="AO16" t="s">
        <v>29</v>
      </c>
      <c r="AP16" t="s">
        <v>39</v>
      </c>
      <c r="AQ16">
        <v>380996</v>
      </c>
      <c r="AR16">
        <v>4.44E-4</v>
      </c>
      <c r="AS16">
        <v>0.54737100000000005</v>
      </c>
      <c r="AT16">
        <v>0.54692700000000005</v>
      </c>
      <c r="AU16">
        <v>546.92700000000002</v>
      </c>
      <c r="AV16">
        <f t="shared" si="3"/>
        <v>5.3147290201948794</v>
      </c>
      <c r="AW16" s="2"/>
      <c r="AX16" t="s">
        <v>15</v>
      </c>
      <c r="AY16">
        <f>COUNT(AV4:AV1048576)</f>
        <v>263</v>
      </c>
    </row>
    <row r="17" spans="1:51">
      <c r="A17">
        <v>57900</v>
      </c>
      <c r="B17" t="s">
        <v>28</v>
      </c>
      <c r="C17" t="s">
        <v>37</v>
      </c>
      <c r="D17">
        <v>971934</v>
      </c>
      <c r="E17">
        <v>2.0000800000000001</v>
      </c>
      <c r="F17">
        <v>2.1889270000000001</v>
      </c>
      <c r="G17">
        <v>0.18884699999999999</v>
      </c>
      <c r="H17">
        <v>188.84699999999901</v>
      </c>
      <c r="I17">
        <f t="shared" si="0"/>
        <v>39.266008696648484</v>
      </c>
      <c r="K17" t="s">
        <v>7</v>
      </c>
      <c r="L17">
        <f>L14/SQRT(L16)</f>
        <v>0.80684713353650728</v>
      </c>
      <c r="N17">
        <v>47020</v>
      </c>
      <c r="O17" t="s">
        <v>37</v>
      </c>
      <c r="P17" t="s">
        <v>30</v>
      </c>
      <c r="Q17">
        <v>2205236</v>
      </c>
      <c r="R17">
        <v>9.3099999999999997E-4</v>
      </c>
      <c r="S17">
        <v>0.96315499999999998</v>
      </c>
      <c r="T17">
        <v>0.96222399999999997</v>
      </c>
      <c r="U17">
        <v>962.22399999999902</v>
      </c>
      <c r="V17">
        <f t="shared" si="1"/>
        <v>17.48513389659335</v>
      </c>
      <c r="X17" t="s">
        <v>7</v>
      </c>
      <c r="Y17">
        <f>Y14/SQRT(Y16)</f>
        <v>2.984002981828267</v>
      </c>
      <c r="AA17" s="2">
        <v>51941</v>
      </c>
      <c r="AB17" s="2" t="s">
        <v>27</v>
      </c>
      <c r="AC17" s="2" t="s">
        <v>35</v>
      </c>
      <c r="AD17" s="2">
        <v>2820510</v>
      </c>
      <c r="AE17" s="2">
        <v>1</v>
      </c>
      <c r="AF17" s="2">
        <v>1.683927</v>
      </c>
      <c r="AG17" s="2">
        <v>0.68392699999999995</v>
      </c>
      <c r="AH17" s="2">
        <v>683.92700000000002</v>
      </c>
      <c r="AI17">
        <f t="shared" si="2"/>
        <v>31.463567850568751</v>
      </c>
      <c r="AJ17" s="2"/>
      <c r="AK17" t="s">
        <v>7</v>
      </c>
      <c r="AL17">
        <f>AL14/SQRT(AL16)</f>
        <v>1.6299356052615144</v>
      </c>
      <c r="AN17">
        <v>56674</v>
      </c>
      <c r="AO17" t="s">
        <v>26</v>
      </c>
      <c r="AP17" t="s">
        <v>39</v>
      </c>
      <c r="AQ17">
        <v>766614</v>
      </c>
      <c r="AR17">
        <v>1.709E-3</v>
      </c>
      <c r="AS17">
        <v>5.9688369999999997</v>
      </c>
      <c r="AT17">
        <v>5.9671279999999998</v>
      </c>
      <c r="AU17">
        <v>5967.1279999999997</v>
      </c>
      <c r="AV17">
        <f t="shared" si="3"/>
        <v>0.98017013531127328</v>
      </c>
      <c r="AW17" s="2"/>
      <c r="AX17" t="s">
        <v>7</v>
      </c>
      <c r="AY17">
        <f>AY14/SQRT(AY16)</f>
        <v>1.5505886531527133</v>
      </c>
    </row>
    <row r="18" spans="1:51">
      <c r="A18">
        <v>35299</v>
      </c>
      <c r="B18" t="s">
        <v>26</v>
      </c>
      <c r="C18" t="s">
        <v>33</v>
      </c>
      <c r="D18">
        <v>7362454</v>
      </c>
      <c r="E18">
        <v>0</v>
      </c>
      <c r="F18">
        <v>0.90207000000000004</v>
      </c>
      <c r="G18">
        <v>0.90207000000000004</v>
      </c>
      <c r="H18">
        <v>902.07</v>
      </c>
      <c r="I18">
        <f t="shared" si="0"/>
        <v>62.269076994224044</v>
      </c>
      <c r="K18" t="s">
        <v>11</v>
      </c>
      <c r="L18">
        <f>L17*1.96</f>
        <v>1.5814203817315542</v>
      </c>
      <c r="N18">
        <v>50017</v>
      </c>
      <c r="O18" t="s">
        <v>30</v>
      </c>
      <c r="P18" t="s">
        <v>37</v>
      </c>
      <c r="Q18">
        <v>1951578</v>
      </c>
      <c r="R18">
        <v>1</v>
      </c>
      <c r="S18">
        <v>1.225976</v>
      </c>
      <c r="T18">
        <v>0.22597599999999901</v>
      </c>
      <c r="U18">
        <v>225.975999999999</v>
      </c>
      <c r="V18">
        <f t="shared" si="1"/>
        <v>65.889114421477856</v>
      </c>
      <c r="X18" t="s">
        <v>11</v>
      </c>
      <c r="Y18">
        <f>Y17*1.96</f>
        <v>5.8486458443834035</v>
      </c>
      <c r="AA18" s="2">
        <v>52390</v>
      </c>
      <c r="AB18" s="2" t="s">
        <v>28</v>
      </c>
      <c r="AC18" s="2" t="s">
        <v>30</v>
      </c>
      <c r="AD18" s="2">
        <v>1903470</v>
      </c>
      <c r="AE18" s="2">
        <v>0</v>
      </c>
      <c r="AF18" s="2">
        <v>1.0970740000000001</v>
      </c>
      <c r="AG18" s="2">
        <v>1.0970740000000001</v>
      </c>
      <c r="AH18" s="2">
        <v>1097.0740000000001</v>
      </c>
      <c r="AI18">
        <f t="shared" si="2"/>
        <v>13.237323652186122</v>
      </c>
      <c r="AJ18" s="2"/>
      <c r="AK18" t="s">
        <v>11</v>
      </c>
      <c r="AL18">
        <f>AL17*1.96</f>
        <v>3.1946737863125683</v>
      </c>
      <c r="AN18">
        <v>56675</v>
      </c>
      <c r="AO18" t="s">
        <v>26</v>
      </c>
      <c r="AP18" t="s">
        <v>39</v>
      </c>
      <c r="AQ18">
        <v>2802982</v>
      </c>
      <c r="AR18">
        <v>1.0015890000000001</v>
      </c>
      <c r="AS18">
        <v>1.543371</v>
      </c>
      <c r="AT18">
        <v>0.54178199999999999</v>
      </c>
      <c r="AU18">
        <v>541.78200000000004</v>
      </c>
      <c r="AV18">
        <f t="shared" si="3"/>
        <v>39.471698103650887</v>
      </c>
      <c r="AW18" s="2"/>
      <c r="AX18" t="s">
        <v>11</v>
      </c>
      <c r="AY18">
        <f>AY17*1.96</f>
        <v>3.0391537601793179</v>
      </c>
    </row>
    <row r="19" spans="1:51">
      <c r="A19">
        <v>35300</v>
      </c>
      <c r="B19" t="s">
        <v>26</v>
      </c>
      <c r="C19" t="s">
        <v>33</v>
      </c>
      <c r="D19">
        <v>596828</v>
      </c>
      <c r="E19">
        <v>1</v>
      </c>
      <c r="F19">
        <v>1.170075</v>
      </c>
      <c r="G19">
        <v>0.170074999999999</v>
      </c>
      <c r="H19">
        <v>170.07499999999999</v>
      </c>
      <c r="I19">
        <f t="shared" si="0"/>
        <v>26.773107624853008</v>
      </c>
      <c r="K19" t="s">
        <v>12</v>
      </c>
      <c r="L19">
        <f>L17*2.576</f>
        <v>2.078438215990043</v>
      </c>
      <c r="N19">
        <v>47021</v>
      </c>
      <c r="O19" t="s">
        <v>37</v>
      </c>
      <c r="P19" t="s">
        <v>30</v>
      </c>
      <c r="Q19">
        <v>2178464</v>
      </c>
      <c r="R19">
        <v>1.0009300000000001</v>
      </c>
      <c r="S19">
        <v>1.517215</v>
      </c>
      <c r="T19">
        <v>0.51628499999999899</v>
      </c>
      <c r="U19">
        <v>516.28499999999894</v>
      </c>
      <c r="V19">
        <f t="shared" si="1"/>
        <v>32.19222198616081</v>
      </c>
      <c r="X19" t="s">
        <v>12</v>
      </c>
      <c r="Y19">
        <f>Y17*2.576</f>
        <v>7.6867916811896162</v>
      </c>
      <c r="AA19" s="2">
        <v>45846</v>
      </c>
      <c r="AB19" s="2" t="s">
        <v>26</v>
      </c>
      <c r="AC19" s="2" t="s">
        <v>25</v>
      </c>
      <c r="AD19" s="2">
        <v>273426</v>
      </c>
      <c r="AE19" s="2">
        <v>1.6069999999999999E-3</v>
      </c>
      <c r="AF19" s="2">
        <v>0.959534</v>
      </c>
      <c r="AG19" s="2">
        <v>0.95792699999999997</v>
      </c>
      <c r="AH19" s="2">
        <v>957.92700000000002</v>
      </c>
      <c r="AI19">
        <f t="shared" si="2"/>
        <v>2.1776970782758629</v>
      </c>
      <c r="AJ19" s="2"/>
      <c r="AK19" t="s">
        <v>12</v>
      </c>
      <c r="AL19">
        <f>AL17*2.576</f>
        <v>4.198714119153661</v>
      </c>
      <c r="AN19">
        <v>56676</v>
      </c>
      <c r="AO19" t="s">
        <v>26</v>
      </c>
      <c r="AP19" t="s">
        <v>39</v>
      </c>
      <c r="AQ19">
        <v>1899364</v>
      </c>
      <c r="AR19">
        <v>2.007511</v>
      </c>
      <c r="AS19">
        <v>2.7313710000000002</v>
      </c>
      <c r="AT19">
        <v>0.72385999999999995</v>
      </c>
      <c r="AU19">
        <v>723.86</v>
      </c>
      <c r="AV19">
        <f t="shared" si="3"/>
        <v>20.019060749942152</v>
      </c>
      <c r="AW19" s="2"/>
      <c r="AX19" t="s">
        <v>12</v>
      </c>
      <c r="AY19">
        <f>AY17*2.576</f>
        <v>3.9943163705213895</v>
      </c>
    </row>
    <row r="20" spans="1:51">
      <c r="A20">
        <v>35301</v>
      </c>
      <c r="B20" t="s">
        <v>26</v>
      </c>
      <c r="C20" t="s">
        <v>33</v>
      </c>
      <c r="D20">
        <v>827212</v>
      </c>
      <c r="E20">
        <v>2</v>
      </c>
      <c r="F20">
        <v>2.1580750000000002</v>
      </c>
      <c r="G20">
        <v>0.15807499999999999</v>
      </c>
      <c r="H20">
        <v>158.07499999999999</v>
      </c>
      <c r="I20">
        <f t="shared" si="0"/>
        <v>39.924888242823819</v>
      </c>
      <c r="N20">
        <v>50018</v>
      </c>
      <c r="O20" t="s">
        <v>30</v>
      </c>
      <c r="P20" t="s">
        <v>37</v>
      </c>
      <c r="Q20">
        <v>2104278</v>
      </c>
      <c r="R20">
        <v>2</v>
      </c>
      <c r="S20">
        <v>2.2139310000000001</v>
      </c>
      <c r="T20">
        <v>0.21393100000000001</v>
      </c>
      <c r="U20">
        <v>213.93100000000001</v>
      </c>
      <c r="V20">
        <f t="shared" si="1"/>
        <v>75.044603472286326</v>
      </c>
      <c r="AA20" s="2">
        <v>51940</v>
      </c>
      <c r="AB20" s="2" t="s">
        <v>27</v>
      </c>
      <c r="AC20" s="2" t="s">
        <v>35</v>
      </c>
      <c r="AD20" s="2">
        <v>1290950</v>
      </c>
      <c r="AE20" s="2">
        <v>0</v>
      </c>
      <c r="AF20" s="2">
        <v>0.356074</v>
      </c>
      <c r="AG20" s="2">
        <v>0.356074</v>
      </c>
      <c r="AH20" s="2">
        <v>356.07400000000001</v>
      </c>
      <c r="AI20">
        <f t="shared" si="2"/>
        <v>27.660449429380375</v>
      </c>
      <c r="AJ20" s="2"/>
      <c r="AN20">
        <v>56677</v>
      </c>
      <c r="AO20" t="s">
        <v>26</v>
      </c>
      <c r="AP20" t="s">
        <v>39</v>
      </c>
      <c r="AQ20">
        <v>2739784</v>
      </c>
      <c r="AR20">
        <v>3.0030809999999999</v>
      </c>
      <c r="AS20">
        <v>3.7913709999999998</v>
      </c>
      <c r="AT20">
        <v>0.78828999999999905</v>
      </c>
      <c r="AU20">
        <v>788.29</v>
      </c>
      <c r="AV20">
        <f t="shared" si="3"/>
        <v>26.516755339286622</v>
      </c>
      <c r="AW20" s="2"/>
    </row>
    <row r="21" spans="1:51">
      <c r="A21">
        <v>35302</v>
      </c>
      <c r="B21" t="s">
        <v>26</v>
      </c>
      <c r="C21" t="s">
        <v>33</v>
      </c>
      <c r="D21">
        <v>3350848</v>
      </c>
      <c r="E21">
        <v>3</v>
      </c>
      <c r="F21">
        <v>3.5780750000000001</v>
      </c>
      <c r="G21">
        <v>0.57807500000000001</v>
      </c>
      <c r="H21">
        <v>578.07500000000005</v>
      </c>
      <c r="I21">
        <f t="shared" si="0"/>
        <v>44.224263990399166</v>
      </c>
      <c r="N21">
        <v>47022</v>
      </c>
      <c r="O21" t="s">
        <v>37</v>
      </c>
      <c r="P21" t="s">
        <v>30</v>
      </c>
      <c r="Q21">
        <v>2065812</v>
      </c>
      <c r="R21">
        <v>2.0009299999999999</v>
      </c>
      <c r="S21">
        <v>2.6075029999999999</v>
      </c>
      <c r="T21">
        <v>0.60657300000000003</v>
      </c>
      <c r="U21">
        <v>606.57299999999998</v>
      </c>
      <c r="V21">
        <f t="shared" si="1"/>
        <v>25.983508622030037</v>
      </c>
      <c r="AA21" s="2">
        <v>60580</v>
      </c>
      <c r="AB21" s="2" t="s">
        <v>40</v>
      </c>
      <c r="AC21" s="2" t="s">
        <v>27</v>
      </c>
      <c r="AD21" s="2">
        <v>3539562</v>
      </c>
      <c r="AE21" s="2">
        <v>0.61238300000000001</v>
      </c>
      <c r="AF21" s="2">
        <v>0.92013900000000004</v>
      </c>
      <c r="AG21" s="2">
        <v>0.30775599999999997</v>
      </c>
      <c r="AH21" s="2">
        <v>307.75599999999997</v>
      </c>
      <c r="AI21">
        <f t="shared" si="2"/>
        <v>87.74715997680083</v>
      </c>
      <c r="AJ21" s="2"/>
      <c r="AN21">
        <v>56678</v>
      </c>
      <c r="AO21" t="s">
        <v>26</v>
      </c>
      <c r="AP21" t="s">
        <v>39</v>
      </c>
      <c r="AQ21">
        <v>4612448</v>
      </c>
      <c r="AR21">
        <v>4.0074189999999996</v>
      </c>
      <c r="AS21">
        <v>5.5113709999999996</v>
      </c>
      <c r="AT21">
        <v>1.503952</v>
      </c>
      <c r="AU21">
        <v>1503.952</v>
      </c>
      <c r="AV21">
        <f t="shared" si="3"/>
        <v>23.398476511800244</v>
      </c>
      <c r="AW21" s="2"/>
    </row>
    <row r="22" spans="1:51">
      <c r="A22">
        <v>53379</v>
      </c>
      <c r="B22" t="s">
        <v>40</v>
      </c>
      <c r="C22" t="s">
        <v>35</v>
      </c>
      <c r="D22">
        <v>6052028</v>
      </c>
      <c r="E22" s="3">
        <v>6.0000000000000002E-6</v>
      </c>
      <c r="F22">
        <v>0.90160300000000004</v>
      </c>
      <c r="G22">
        <v>0.90159699999999998</v>
      </c>
      <c r="H22">
        <v>901.59699999999998</v>
      </c>
      <c r="I22">
        <f t="shared" si="0"/>
        <v>51.2128027557455</v>
      </c>
      <c r="N22">
        <v>60823</v>
      </c>
      <c r="O22" t="s">
        <v>25</v>
      </c>
      <c r="P22" t="s">
        <v>26</v>
      </c>
      <c r="Q22">
        <v>24406528</v>
      </c>
      <c r="R22">
        <v>0</v>
      </c>
      <c r="S22">
        <v>1.994</v>
      </c>
      <c r="T22">
        <v>1.994</v>
      </c>
      <c r="U22">
        <v>1994</v>
      </c>
      <c r="V22">
        <f t="shared" si="1"/>
        <v>93.383666624874621</v>
      </c>
      <c r="AA22" s="2">
        <v>51941</v>
      </c>
      <c r="AB22" s="2" t="s">
        <v>27</v>
      </c>
      <c r="AC22" s="2" t="s">
        <v>35</v>
      </c>
      <c r="AD22" s="2">
        <v>5475330</v>
      </c>
      <c r="AE22" s="2">
        <v>0.99999899999999997</v>
      </c>
      <c r="AF22" s="2">
        <v>2.3120690000000002</v>
      </c>
      <c r="AG22" s="2">
        <v>1.3120700000000001</v>
      </c>
      <c r="AH22" s="2">
        <v>1312.07</v>
      </c>
      <c r="AI22">
        <f t="shared" si="2"/>
        <v>31.837823255458218</v>
      </c>
      <c r="AJ22" s="2"/>
      <c r="AN22">
        <v>37861</v>
      </c>
      <c r="AO22" t="s">
        <v>30</v>
      </c>
      <c r="AP22" t="s">
        <v>32</v>
      </c>
      <c r="AQ22">
        <v>2422848</v>
      </c>
      <c r="AR22">
        <v>1.5299999999999999E-3</v>
      </c>
      <c r="AS22">
        <v>0.52792700000000004</v>
      </c>
      <c r="AT22">
        <v>0.526397</v>
      </c>
      <c r="AU22">
        <v>526.39700000000005</v>
      </c>
      <c r="AV22">
        <f t="shared" si="3"/>
        <v>35.115821863061527</v>
      </c>
      <c r="AW22" s="2"/>
    </row>
    <row r="23" spans="1:51">
      <c r="A23">
        <v>54884</v>
      </c>
      <c r="B23" t="s">
        <v>40</v>
      </c>
      <c r="C23" t="s">
        <v>35</v>
      </c>
      <c r="D23">
        <v>682736</v>
      </c>
      <c r="E23">
        <v>1.0000519999999999</v>
      </c>
      <c r="F23">
        <v>1.1696029999999999</v>
      </c>
      <c r="G23">
        <v>0.16955100000000001</v>
      </c>
      <c r="H23">
        <v>169.55099999999999</v>
      </c>
      <c r="I23">
        <f t="shared" si="0"/>
        <v>30.721507420702331</v>
      </c>
      <c r="N23">
        <v>38124</v>
      </c>
      <c r="O23" t="s">
        <v>26</v>
      </c>
      <c r="P23" t="s">
        <v>39</v>
      </c>
      <c r="Q23">
        <v>30095154</v>
      </c>
      <c r="R23">
        <v>1.00393</v>
      </c>
      <c r="S23">
        <v>3.9715319999999998</v>
      </c>
      <c r="T23">
        <v>2.9676019999999999</v>
      </c>
      <c r="U23">
        <v>2967.6019999999999</v>
      </c>
      <c r="V23">
        <f t="shared" si="1"/>
        <v>77.371495013390131</v>
      </c>
      <c r="AA23" s="2">
        <v>51943</v>
      </c>
      <c r="AB23" s="2" t="s">
        <v>27</v>
      </c>
      <c r="AC23" s="2" t="s">
        <v>35</v>
      </c>
      <c r="AD23" s="2">
        <v>2153236</v>
      </c>
      <c r="AE23" s="2">
        <v>2.9999989999999999</v>
      </c>
      <c r="AF23" s="2">
        <v>3.4880689999999999</v>
      </c>
      <c r="AG23" s="2">
        <v>0.48807</v>
      </c>
      <c r="AH23" s="2">
        <v>488.07</v>
      </c>
      <c r="AI23">
        <f t="shared" si="2"/>
        <v>33.658874675539622</v>
      </c>
      <c r="AJ23" s="2"/>
      <c r="AN23">
        <v>49002</v>
      </c>
      <c r="AO23" t="s">
        <v>28</v>
      </c>
      <c r="AP23" t="s">
        <v>32</v>
      </c>
      <c r="AQ23">
        <v>2541628</v>
      </c>
      <c r="AR23">
        <v>3.1870000000000002E-3</v>
      </c>
      <c r="AS23">
        <v>0.43192700000000001</v>
      </c>
      <c r="AT23">
        <v>0.42874000000000001</v>
      </c>
      <c r="AU23">
        <v>428.74</v>
      </c>
      <c r="AV23">
        <f t="shared" si="3"/>
        <v>45.228070074338468</v>
      </c>
      <c r="AW23" s="2"/>
    </row>
    <row r="24" spans="1:51">
      <c r="A24">
        <v>44153</v>
      </c>
      <c r="B24" t="s">
        <v>40</v>
      </c>
      <c r="C24" t="s">
        <v>35</v>
      </c>
      <c r="D24">
        <v>862672</v>
      </c>
      <c r="E24">
        <v>2.0000520000000002</v>
      </c>
      <c r="F24">
        <v>2.1576029999999999</v>
      </c>
      <c r="G24">
        <v>0.157550999999999</v>
      </c>
      <c r="H24">
        <v>157.55099999999899</v>
      </c>
      <c r="I24">
        <f t="shared" si="0"/>
        <v>41.774822369026808</v>
      </c>
      <c r="N24">
        <v>60825</v>
      </c>
      <c r="O24" t="s">
        <v>25</v>
      </c>
      <c r="P24" t="s">
        <v>26</v>
      </c>
      <c r="Q24">
        <v>1993134</v>
      </c>
      <c r="R24">
        <v>2</v>
      </c>
      <c r="S24">
        <v>2.449157</v>
      </c>
      <c r="T24">
        <v>0.44915699999999997</v>
      </c>
      <c r="U24">
        <v>449.15699999999998</v>
      </c>
      <c r="V24">
        <f t="shared" si="1"/>
        <v>33.85543504754115</v>
      </c>
      <c r="AA24" s="2">
        <v>33994</v>
      </c>
      <c r="AB24" s="2" t="s">
        <v>30</v>
      </c>
      <c r="AC24" s="2" t="s">
        <v>32</v>
      </c>
      <c r="AD24" s="2">
        <v>1441508</v>
      </c>
      <c r="AE24" s="2">
        <v>0</v>
      </c>
      <c r="AF24" s="2">
        <v>0.34707500000000002</v>
      </c>
      <c r="AG24" s="2">
        <v>0.34707500000000002</v>
      </c>
      <c r="AH24" s="2">
        <v>347.07499999999999</v>
      </c>
      <c r="AI24">
        <f t="shared" si="2"/>
        <v>31.687195136362817</v>
      </c>
      <c r="AJ24" s="2"/>
      <c r="AN24">
        <v>60580</v>
      </c>
      <c r="AO24" t="s">
        <v>40</v>
      </c>
      <c r="AP24" t="s">
        <v>32</v>
      </c>
      <c r="AQ24">
        <v>1859536</v>
      </c>
      <c r="AR24">
        <v>3.313E-3</v>
      </c>
      <c r="AS24">
        <v>5.995927</v>
      </c>
      <c r="AT24">
        <v>5.9926139999999997</v>
      </c>
      <c r="AU24">
        <v>5992.6139999999996</v>
      </c>
      <c r="AV24">
        <f t="shared" si="3"/>
        <v>2.3674366126472526</v>
      </c>
      <c r="AW24" s="2"/>
    </row>
    <row r="25" spans="1:51">
      <c r="A25">
        <v>54826</v>
      </c>
      <c r="B25" t="s">
        <v>40</v>
      </c>
      <c r="C25" t="s">
        <v>35</v>
      </c>
      <c r="D25">
        <v>3354550</v>
      </c>
      <c r="E25">
        <v>3.000006</v>
      </c>
      <c r="F25">
        <v>3.5776029999999999</v>
      </c>
      <c r="G25">
        <v>0.57759699999999903</v>
      </c>
      <c r="H25">
        <v>577.59699999999896</v>
      </c>
      <c r="I25">
        <f t="shared" si="0"/>
        <v>44.309761693368792</v>
      </c>
      <c r="N25">
        <v>60826</v>
      </c>
      <c r="O25" t="s">
        <v>25</v>
      </c>
      <c r="P25" t="s">
        <v>26</v>
      </c>
      <c r="Q25">
        <v>1302</v>
      </c>
      <c r="R25">
        <v>3</v>
      </c>
      <c r="S25">
        <v>3.0053529999999999</v>
      </c>
      <c r="T25">
        <v>5.3529999999999403E-3</v>
      </c>
      <c r="U25">
        <v>5.3529999999999403</v>
      </c>
      <c r="V25">
        <f t="shared" si="1"/>
        <v>1.8556831084789112</v>
      </c>
      <c r="AA25" s="2">
        <v>33995</v>
      </c>
      <c r="AB25" s="2" t="s">
        <v>30</v>
      </c>
      <c r="AC25" s="2" t="s">
        <v>32</v>
      </c>
      <c r="AD25" s="2">
        <v>5467606</v>
      </c>
      <c r="AE25" s="2">
        <v>1</v>
      </c>
      <c r="AF25" s="2">
        <v>2.2710699999999999</v>
      </c>
      <c r="AG25" s="2">
        <v>1.2710699999999999</v>
      </c>
      <c r="AH25" s="2">
        <v>1271.07</v>
      </c>
      <c r="AI25">
        <f t="shared" si="2"/>
        <v>32.818431176433783</v>
      </c>
      <c r="AJ25" s="2"/>
      <c r="AN25">
        <v>49003</v>
      </c>
      <c r="AO25" t="s">
        <v>28</v>
      </c>
      <c r="AP25" t="s">
        <v>32</v>
      </c>
      <c r="AQ25">
        <v>2049976</v>
      </c>
      <c r="AR25">
        <v>1.0029999999999999</v>
      </c>
      <c r="AS25">
        <v>1.283927</v>
      </c>
      <c r="AT25">
        <v>0.28092699999999998</v>
      </c>
      <c r="AU25">
        <v>280.92700000000002</v>
      </c>
      <c r="AV25">
        <f t="shared" si="3"/>
        <v>55.673095443277958</v>
      </c>
      <c r="AW25" s="2"/>
    </row>
    <row r="26" spans="1:51">
      <c r="A26">
        <v>35299</v>
      </c>
      <c r="B26" t="s">
        <v>26</v>
      </c>
      <c r="C26" t="s">
        <v>33</v>
      </c>
      <c r="D26">
        <v>7362454</v>
      </c>
      <c r="E26">
        <v>0</v>
      </c>
      <c r="F26">
        <v>0.90192700000000003</v>
      </c>
      <c r="G26">
        <v>0.90192700000000003</v>
      </c>
      <c r="H26">
        <v>901.92700000000002</v>
      </c>
      <c r="I26">
        <f t="shared" si="0"/>
        <v>62.278949720076774</v>
      </c>
      <c r="N26">
        <v>60793</v>
      </c>
      <c r="O26" t="s">
        <v>32</v>
      </c>
      <c r="P26" t="s">
        <v>40</v>
      </c>
      <c r="Q26">
        <v>3799340</v>
      </c>
      <c r="R26">
        <v>0</v>
      </c>
      <c r="S26">
        <v>1.1089310000000001</v>
      </c>
      <c r="T26">
        <v>1.1089310000000001</v>
      </c>
      <c r="U26">
        <v>1108.93099999999</v>
      </c>
      <c r="V26">
        <f t="shared" si="1"/>
        <v>26.139285328266261</v>
      </c>
      <c r="AA26" s="2">
        <v>33997</v>
      </c>
      <c r="AB26" s="2" t="s">
        <v>30</v>
      </c>
      <c r="AC26" s="2" t="s">
        <v>32</v>
      </c>
      <c r="AD26" s="2">
        <v>4580474</v>
      </c>
      <c r="AE26" s="2">
        <v>3</v>
      </c>
      <c r="AF26" s="2">
        <v>4.0990700000000002</v>
      </c>
      <c r="AG26" s="2">
        <v>1.09907</v>
      </c>
      <c r="AH26" s="2">
        <v>1099.07</v>
      </c>
      <c r="AI26">
        <f t="shared" si="2"/>
        <v>31.796194315314601</v>
      </c>
      <c r="AJ26" s="2"/>
      <c r="AN26">
        <v>39249</v>
      </c>
      <c r="AO26" t="s">
        <v>27</v>
      </c>
      <c r="AP26" t="s">
        <v>32</v>
      </c>
      <c r="AQ26">
        <v>6835944</v>
      </c>
      <c r="AR26">
        <v>2</v>
      </c>
      <c r="AS26">
        <v>3.1239270000000001</v>
      </c>
      <c r="AT26">
        <v>1.1239269999999999</v>
      </c>
      <c r="AU26">
        <v>1123.9269999999999</v>
      </c>
      <c r="AV26">
        <f t="shared" si="3"/>
        <v>46.403470838881226</v>
      </c>
      <c r="AW26" s="2"/>
    </row>
    <row r="27" spans="1:51">
      <c r="A27">
        <v>35300</v>
      </c>
      <c r="B27" t="s">
        <v>26</v>
      </c>
      <c r="C27" t="s">
        <v>33</v>
      </c>
      <c r="D27">
        <v>596828</v>
      </c>
      <c r="E27">
        <v>1.0000309999999999</v>
      </c>
      <c r="F27">
        <v>1.1699310000000001</v>
      </c>
      <c r="G27">
        <v>0.1699</v>
      </c>
      <c r="H27">
        <v>169.9</v>
      </c>
      <c r="I27">
        <f t="shared" si="0"/>
        <v>26.800684398451295</v>
      </c>
      <c r="N27">
        <v>46586</v>
      </c>
      <c r="O27" t="s">
        <v>34</v>
      </c>
      <c r="P27" t="s">
        <v>33</v>
      </c>
      <c r="Q27">
        <v>2165670</v>
      </c>
      <c r="R27">
        <v>0</v>
      </c>
      <c r="S27">
        <v>0.21393100000000001</v>
      </c>
      <c r="T27">
        <v>0.21393100000000001</v>
      </c>
      <c r="U27">
        <v>213.93100000000001</v>
      </c>
      <c r="V27">
        <f t="shared" si="1"/>
        <v>77.234018699918138</v>
      </c>
      <c r="AA27" s="2">
        <v>50859</v>
      </c>
      <c r="AB27" s="2" t="s">
        <v>34</v>
      </c>
      <c r="AC27" s="2" t="s">
        <v>36</v>
      </c>
      <c r="AD27" s="2">
        <v>4004544</v>
      </c>
      <c r="AE27" s="2">
        <v>0</v>
      </c>
      <c r="AF27" s="2">
        <v>1.632927</v>
      </c>
      <c r="AG27" s="2">
        <v>1.632927</v>
      </c>
      <c r="AH27" s="2">
        <v>1632.9269999999999</v>
      </c>
      <c r="AI27">
        <f t="shared" si="2"/>
        <v>18.710111409603737</v>
      </c>
      <c r="AJ27" s="2"/>
      <c r="AN27">
        <v>49004</v>
      </c>
      <c r="AO27" t="s">
        <v>28</v>
      </c>
      <c r="AP27" t="s">
        <v>32</v>
      </c>
      <c r="AQ27">
        <v>6129414</v>
      </c>
      <c r="AR27">
        <v>2.0030000000000001</v>
      </c>
      <c r="AS27">
        <v>2.7399269999999998</v>
      </c>
      <c r="AT27">
        <v>0.736926999999999</v>
      </c>
      <c r="AU27">
        <v>736.926999999999</v>
      </c>
      <c r="AV27">
        <f t="shared" si="3"/>
        <v>63.45773414648567</v>
      </c>
      <c r="AW27" s="2"/>
    </row>
    <row r="28" spans="1:51">
      <c r="A28">
        <v>35301</v>
      </c>
      <c r="B28" t="s">
        <v>26</v>
      </c>
      <c r="C28" t="s">
        <v>33</v>
      </c>
      <c r="D28">
        <v>827212</v>
      </c>
      <c r="E28">
        <v>2.0000309999999999</v>
      </c>
      <c r="F28">
        <v>2.157931</v>
      </c>
      <c r="G28">
        <v>0.15790000000000001</v>
      </c>
      <c r="H28">
        <v>157.9</v>
      </c>
      <c r="I28">
        <f t="shared" si="0"/>
        <v>39.969136852339297</v>
      </c>
      <c r="N28">
        <v>46587</v>
      </c>
      <c r="O28" t="s">
        <v>34</v>
      </c>
      <c r="P28" t="s">
        <v>33</v>
      </c>
      <c r="Q28">
        <v>3733894</v>
      </c>
      <c r="R28">
        <v>1</v>
      </c>
      <c r="S28">
        <v>1.9939309999999999</v>
      </c>
      <c r="T28">
        <v>0.99393099999999901</v>
      </c>
      <c r="U28">
        <v>993.93099999999902</v>
      </c>
      <c r="V28">
        <f t="shared" si="1"/>
        <v>28.661295868493099</v>
      </c>
      <c r="AA28" s="2">
        <v>45846</v>
      </c>
      <c r="AB28" s="2" t="s">
        <v>26</v>
      </c>
      <c r="AC28" s="2" t="s">
        <v>25</v>
      </c>
      <c r="AD28" s="2">
        <v>273426</v>
      </c>
      <c r="AE28" s="2">
        <v>0</v>
      </c>
      <c r="AF28" s="2">
        <v>0.95806999999999998</v>
      </c>
      <c r="AG28" s="2">
        <v>0.95806999999999998</v>
      </c>
      <c r="AH28" s="2">
        <v>958.07</v>
      </c>
      <c r="AI28">
        <f t="shared" si="2"/>
        <v>2.177372038683564</v>
      </c>
      <c r="AJ28" s="2"/>
      <c r="AN28">
        <v>39250</v>
      </c>
      <c r="AO28" t="s">
        <v>27</v>
      </c>
      <c r="AP28" t="s">
        <v>32</v>
      </c>
      <c r="AQ28">
        <v>5405312</v>
      </c>
      <c r="AR28">
        <v>3.0021979999999999</v>
      </c>
      <c r="AS28">
        <v>4.7559269999999998</v>
      </c>
      <c r="AT28">
        <v>1.7537289999999901</v>
      </c>
      <c r="AU28">
        <v>1753.72899999999</v>
      </c>
      <c r="AV28">
        <f t="shared" si="3"/>
        <v>23.515182683584655</v>
      </c>
      <c r="AW28" s="2"/>
    </row>
    <row r="29" spans="1:51">
      <c r="A29">
        <v>35302</v>
      </c>
      <c r="B29" t="s">
        <v>26</v>
      </c>
      <c r="C29" t="s">
        <v>33</v>
      </c>
      <c r="D29">
        <v>3350848</v>
      </c>
      <c r="E29">
        <v>3</v>
      </c>
      <c r="F29">
        <v>3.577931</v>
      </c>
      <c r="G29">
        <v>0.57793099999999997</v>
      </c>
      <c r="H29">
        <v>577.93099999999902</v>
      </c>
      <c r="I29">
        <f t="shared" si="0"/>
        <v>44.235283115545009</v>
      </c>
      <c r="N29">
        <v>46588</v>
      </c>
      <c r="O29" t="s">
        <v>34</v>
      </c>
      <c r="P29" t="s">
        <v>33</v>
      </c>
      <c r="Q29">
        <v>71104</v>
      </c>
      <c r="R29">
        <v>2</v>
      </c>
      <c r="S29">
        <v>2.0459309999999999</v>
      </c>
      <c r="T29">
        <v>4.5930999999999902E-2</v>
      </c>
      <c r="U29">
        <v>45.930999999999898</v>
      </c>
      <c r="V29">
        <f t="shared" si="1"/>
        <v>11.810769823213107</v>
      </c>
      <c r="AA29" s="2">
        <v>51940</v>
      </c>
      <c r="AB29" s="2" t="s">
        <v>27</v>
      </c>
      <c r="AC29" s="2" t="s">
        <v>35</v>
      </c>
      <c r="AD29" s="2">
        <v>1290950</v>
      </c>
      <c r="AE29" s="2">
        <v>0</v>
      </c>
      <c r="AF29" s="2">
        <v>0.355931</v>
      </c>
      <c r="AG29" s="2">
        <v>0.355931</v>
      </c>
      <c r="AH29" s="2">
        <v>355.93099999999998</v>
      </c>
      <c r="AI29">
        <f t="shared" si="2"/>
        <v>27.671562381802055</v>
      </c>
      <c r="AJ29" s="2"/>
      <c r="AN29">
        <v>49005</v>
      </c>
      <c r="AO29" t="s">
        <v>28</v>
      </c>
      <c r="AP29" t="s">
        <v>32</v>
      </c>
      <c r="AQ29">
        <v>8580672</v>
      </c>
      <c r="AR29">
        <v>3.0047079999999999</v>
      </c>
      <c r="AS29">
        <v>3.8759269999999999</v>
      </c>
      <c r="AT29">
        <v>0.87121899999999997</v>
      </c>
      <c r="AU29">
        <v>871.21899999999903</v>
      </c>
      <c r="AV29">
        <f t="shared" si="3"/>
        <v>75.142222599885997</v>
      </c>
      <c r="AW29" s="2"/>
    </row>
    <row r="30" spans="1:51">
      <c r="A30">
        <v>53379</v>
      </c>
      <c r="B30" t="s">
        <v>40</v>
      </c>
      <c r="C30" t="s">
        <v>35</v>
      </c>
      <c r="D30">
        <v>6052028</v>
      </c>
      <c r="E30" s="3">
        <v>6.0000000000000002E-6</v>
      </c>
      <c r="F30">
        <v>0.90146000000000004</v>
      </c>
      <c r="G30">
        <v>0.90145399999999998</v>
      </c>
      <c r="H30">
        <v>901.45399999999995</v>
      </c>
      <c r="I30">
        <f t="shared" si="0"/>
        <v>51.22092677626577</v>
      </c>
      <c r="N30">
        <v>56872</v>
      </c>
      <c r="O30" t="s">
        <v>35</v>
      </c>
      <c r="P30" t="s">
        <v>30</v>
      </c>
      <c r="Q30">
        <v>5769144</v>
      </c>
      <c r="R30">
        <v>0</v>
      </c>
      <c r="S30">
        <v>1.3577619999999999</v>
      </c>
      <c r="T30">
        <v>1.3577619999999999</v>
      </c>
      <c r="U30">
        <v>1357.7619999999999</v>
      </c>
      <c r="V30">
        <f t="shared" si="1"/>
        <v>32.417371883727597</v>
      </c>
      <c r="AA30" s="2">
        <v>51941</v>
      </c>
      <c r="AB30" s="2" t="s">
        <v>27</v>
      </c>
      <c r="AC30" s="2" t="s">
        <v>35</v>
      </c>
      <c r="AD30" s="2">
        <v>5475330</v>
      </c>
      <c r="AE30" s="2">
        <v>1</v>
      </c>
      <c r="AF30" s="2">
        <v>2.3119269999999998</v>
      </c>
      <c r="AG30" s="2">
        <v>1.3119270000000001</v>
      </c>
      <c r="AH30" s="2">
        <v>1311.9269999999999</v>
      </c>
      <c r="AI30">
        <f t="shared" si="2"/>
        <v>31.841293577149543</v>
      </c>
      <c r="AJ30" s="2"/>
      <c r="AN30">
        <v>39251</v>
      </c>
      <c r="AO30" t="s">
        <v>27</v>
      </c>
      <c r="AP30" t="s">
        <v>32</v>
      </c>
      <c r="AQ30">
        <v>6437248</v>
      </c>
      <c r="AR30">
        <v>4.0010279999999998</v>
      </c>
      <c r="AS30">
        <v>5.0799269999999996</v>
      </c>
      <c r="AT30">
        <v>1.0788989999999901</v>
      </c>
      <c r="AU30">
        <v>1078.8989999999999</v>
      </c>
      <c r="AV30">
        <f t="shared" si="3"/>
        <v>45.520762080139107</v>
      </c>
      <c r="AW30" s="2"/>
    </row>
    <row r="31" spans="1:51">
      <c r="A31">
        <v>54884</v>
      </c>
      <c r="B31" t="s">
        <v>40</v>
      </c>
      <c r="C31" t="s">
        <v>35</v>
      </c>
      <c r="D31">
        <v>682736</v>
      </c>
      <c r="E31">
        <v>1.0000519999999999</v>
      </c>
      <c r="F31">
        <v>1.1694599999999999</v>
      </c>
      <c r="G31">
        <v>0.169408</v>
      </c>
      <c r="H31">
        <v>169.40799999999999</v>
      </c>
      <c r="I31">
        <f t="shared" si="0"/>
        <v>30.74743993605674</v>
      </c>
      <c r="N31">
        <v>46586</v>
      </c>
      <c r="O31" t="s">
        <v>34</v>
      </c>
      <c r="P31" t="s">
        <v>33</v>
      </c>
      <c r="Q31">
        <v>2164752</v>
      </c>
      <c r="R31">
        <v>0</v>
      </c>
      <c r="S31">
        <v>0.17028799999999999</v>
      </c>
      <c r="T31">
        <v>0.17028799999999999</v>
      </c>
      <c r="U31">
        <v>170.28799999999899</v>
      </c>
      <c r="V31">
        <f t="shared" si="1"/>
        <v>96.987145719678409</v>
      </c>
      <c r="AA31" s="2">
        <v>51943</v>
      </c>
      <c r="AB31" s="2" t="s">
        <v>27</v>
      </c>
      <c r="AC31" s="2" t="s">
        <v>35</v>
      </c>
      <c r="AD31" s="2">
        <v>2153236</v>
      </c>
      <c r="AE31" s="2">
        <v>3</v>
      </c>
      <c r="AF31" s="2">
        <v>3.487927</v>
      </c>
      <c r="AG31" s="2">
        <v>0.487927</v>
      </c>
      <c r="AH31" s="2">
        <v>487.92700000000002</v>
      </c>
      <c r="AI31">
        <f t="shared" si="2"/>
        <v>33.668739305040759</v>
      </c>
      <c r="AJ31" s="2"/>
      <c r="AN31">
        <v>49006</v>
      </c>
      <c r="AO31" t="s">
        <v>28</v>
      </c>
      <c r="AP31" t="s">
        <v>32</v>
      </c>
      <c r="AQ31">
        <v>4758720</v>
      </c>
      <c r="AR31">
        <v>4.003177</v>
      </c>
      <c r="AS31">
        <v>4.955927</v>
      </c>
      <c r="AT31">
        <v>0.95274999999999999</v>
      </c>
      <c r="AU31">
        <v>952.75</v>
      </c>
      <c r="AV31">
        <f t="shared" si="3"/>
        <v>38.10669361716085</v>
      </c>
      <c r="AW31" s="2"/>
    </row>
    <row r="32" spans="1:51">
      <c r="A32">
        <v>44153</v>
      </c>
      <c r="B32" t="s">
        <v>40</v>
      </c>
      <c r="C32" t="s">
        <v>35</v>
      </c>
      <c r="D32">
        <v>862672</v>
      </c>
      <c r="E32">
        <v>2.0000520000000002</v>
      </c>
      <c r="F32">
        <v>2.1574599999999999</v>
      </c>
      <c r="G32">
        <v>0.15740799999999899</v>
      </c>
      <c r="H32">
        <v>157.40799999999899</v>
      </c>
      <c r="I32">
        <f t="shared" si="0"/>
        <v>41.812773423603261</v>
      </c>
      <c r="N32">
        <v>46587</v>
      </c>
      <c r="O32" t="s">
        <v>34</v>
      </c>
      <c r="P32" t="s">
        <v>33</v>
      </c>
      <c r="Q32">
        <v>3732598</v>
      </c>
      <c r="R32">
        <v>1</v>
      </c>
      <c r="S32">
        <v>1.9497949999999999</v>
      </c>
      <c r="T32">
        <v>0.94979499999999994</v>
      </c>
      <c r="U32">
        <v>949.79499999999996</v>
      </c>
      <c r="V32">
        <f t="shared" si="1"/>
        <v>29.98274655957832</v>
      </c>
      <c r="AA32" s="2">
        <v>50859</v>
      </c>
      <c r="AB32" s="2" t="s">
        <v>34</v>
      </c>
      <c r="AC32" s="2" t="s">
        <v>36</v>
      </c>
      <c r="AD32" s="2">
        <v>4004544</v>
      </c>
      <c r="AE32" s="2">
        <v>0</v>
      </c>
      <c r="AF32" s="2">
        <v>1.6330690000000001</v>
      </c>
      <c r="AG32" s="2">
        <v>1.6330690000000001</v>
      </c>
      <c r="AH32" s="2">
        <v>1633.069</v>
      </c>
      <c r="AI32">
        <f t="shared" si="2"/>
        <v>18.708484512136351</v>
      </c>
      <c r="AJ32" s="2"/>
      <c r="AN32">
        <v>40639</v>
      </c>
      <c r="AO32" t="s">
        <v>25</v>
      </c>
      <c r="AP32" t="s">
        <v>29</v>
      </c>
      <c r="AQ32">
        <v>412800</v>
      </c>
      <c r="AR32">
        <v>0</v>
      </c>
      <c r="AS32">
        <v>0.91606900000000002</v>
      </c>
      <c r="AT32">
        <v>0.91606900000000002</v>
      </c>
      <c r="AU32">
        <v>916.06899999999996</v>
      </c>
      <c r="AV32">
        <f t="shared" si="3"/>
        <v>3.4379659856408198</v>
      </c>
      <c r="AW32" s="2"/>
    </row>
    <row r="33" spans="1:49">
      <c r="A33">
        <v>54826</v>
      </c>
      <c r="B33" t="s">
        <v>40</v>
      </c>
      <c r="C33" t="s">
        <v>35</v>
      </c>
      <c r="D33">
        <v>3354550</v>
      </c>
      <c r="E33">
        <v>3.000006</v>
      </c>
      <c r="F33">
        <v>3.5774599999999999</v>
      </c>
      <c r="G33">
        <v>0.57745399999999902</v>
      </c>
      <c r="H33">
        <v>577.45399999999995</v>
      </c>
      <c r="I33">
        <f t="shared" si="0"/>
        <v>44.320734508384547</v>
      </c>
      <c r="N33">
        <v>46588</v>
      </c>
      <c r="O33" t="s">
        <v>34</v>
      </c>
      <c r="P33" t="s">
        <v>33</v>
      </c>
      <c r="Q33">
        <v>70510</v>
      </c>
      <c r="R33">
        <v>2</v>
      </c>
      <c r="S33">
        <v>2.0057999999999998</v>
      </c>
      <c r="T33">
        <v>5.7999999999998001E-3</v>
      </c>
      <c r="U33">
        <v>5.7999999999998</v>
      </c>
      <c r="V33">
        <f t="shared" si="1"/>
        <v>92.749760068699331</v>
      </c>
      <c r="AA33" s="2">
        <v>33994</v>
      </c>
      <c r="AB33" s="2" t="s">
        <v>30</v>
      </c>
      <c r="AC33" s="2" t="s">
        <v>32</v>
      </c>
      <c r="AD33" s="2">
        <v>1441570</v>
      </c>
      <c r="AE33" s="2">
        <v>0</v>
      </c>
      <c r="AF33" s="2">
        <v>0.38693100000000002</v>
      </c>
      <c r="AG33" s="2">
        <v>0.38693100000000002</v>
      </c>
      <c r="AH33" s="2">
        <v>386.93099999999998</v>
      </c>
      <c r="AI33">
        <f t="shared" si="2"/>
        <v>28.424463985604831</v>
      </c>
      <c r="AJ33" s="2"/>
      <c r="AN33">
        <v>40640</v>
      </c>
      <c r="AO33" t="s">
        <v>25</v>
      </c>
      <c r="AP33" t="s">
        <v>29</v>
      </c>
      <c r="AQ33">
        <v>21667520</v>
      </c>
      <c r="AR33">
        <v>0.99999899999999997</v>
      </c>
      <c r="AS33">
        <v>3.4081260000000002</v>
      </c>
      <c r="AT33">
        <v>2.4081269999999999</v>
      </c>
      <c r="AU33">
        <v>2408.127</v>
      </c>
      <c r="AV33">
        <f t="shared" si="3"/>
        <v>68.646736070709736</v>
      </c>
      <c r="AW33" s="2"/>
    </row>
    <row r="34" spans="1:49">
      <c r="A34">
        <v>57361</v>
      </c>
      <c r="B34" t="s">
        <v>34</v>
      </c>
      <c r="C34" t="s">
        <v>36</v>
      </c>
      <c r="D34">
        <v>3067304</v>
      </c>
      <c r="E34">
        <v>0</v>
      </c>
      <c r="F34">
        <v>0.29022900000000001</v>
      </c>
      <c r="G34">
        <v>0.29022900000000001</v>
      </c>
      <c r="H34">
        <v>290.22899999999998</v>
      </c>
      <c r="I34">
        <f t="shared" si="0"/>
        <v>80.631750663377019</v>
      </c>
      <c r="N34">
        <v>38046</v>
      </c>
      <c r="O34" t="s">
        <v>31</v>
      </c>
      <c r="P34" t="s">
        <v>28</v>
      </c>
      <c r="Q34">
        <v>3497840</v>
      </c>
      <c r="R34">
        <v>0</v>
      </c>
      <c r="S34">
        <v>0.30007899999999998</v>
      </c>
      <c r="T34">
        <v>0.30007899999999998</v>
      </c>
      <c r="U34">
        <v>300.07900000000001</v>
      </c>
      <c r="V34">
        <f t="shared" si="1"/>
        <v>88.931252660757664</v>
      </c>
      <c r="AA34" s="2">
        <v>33995</v>
      </c>
      <c r="AB34" s="2" t="s">
        <v>30</v>
      </c>
      <c r="AC34" s="2" t="s">
        <v>32</v>
      </c>
      <c r="AD34" s="2">
        <v>5467606</v>
      </c>
      <c r="AE34" s="2">
        <v>1</v>
      </c>
      <c r="AF34" s="2">
        <v>2.2709269999999999</v>
      </c>
      <c r="AG34" s="2">
        <v>1.2709269999999999</v>
      </c>
      <c r="AH34" s="2">
        <v>1270.9269999999999</v>
      </c>
      <c r="AI34">
        <f t="shared" si="2"/>
        <v>32.822123784788339</v>
      </c>
      <c r="AJ34" s="2"/>
      <c r="AN34">
        <v>40639</v>
      </c>
      <c r="AO34" t="s">
        <v>25</v>
      </c>
      <c r="AP34" t="s">
        <v>29</v>
      </c>
      <c r="AQ34">
        <v>412800</v>
      </c>
      <c r="AR34">
        <v>0</v>
      </c>
      <c r="AS34">
        <v>0.91592700000000005</v>
      </c>
      <c r="AT34">
        <v>0.91592700000000005</v>
      </c>
      <c r="AU34">
        <v>915.92700000000002</v>
      </c>
      <c r="AV34">
        <f t="shared" si="3"/>
        <v>3.4384989879106085</v>
      </c>
      <c r="AW34" s="2"/>
    </row>
    <row r="35" spans="1:49">
      <c r="A35">
        <v>36018</v>
      </c>
      <c r="B35" t="s">
        <v>34</v>
      </c>
      <c r="C35" t="s">
        <v>36</v>
      </c>
      <c r="D35">
        <v>3499520</v>
      </c>
      <c r="E35">
        <v>0.99995299999999998</v>
      </c>
      <c r="F35">
        <v>1.472561</v>
      </c>
      <c r="G35">
        <v>0.47260799999999997</v>
      </c>
      <c r="H35">
        <v>472.608</v>
      </c>
      <c r="I35">
        <f t="shared" si="0"/>
        <v>56.493370298429141</v>
      </c>
      <c r="N35">
        <v>38048</v>
      </c>
      <c r="O35" t="s">
        <v>31</v>
      </c>
      <c r="P35" t="s">
        <v>28</v>
      </c>
      <c r="Q35">
        <v>24031416</v>
      </c>
      <c r="R35">
        <v>2</v>
      </c>
      <c r="S35">
        <v>5.0549309999999998</v>
      </c>
      <c r="T35">
        <v>3.0549309999999998</v>
      </c>
      <c r="U35">
        <v>3054.931</v>
      </c>
      <c r="V35">
        <f t="shared" si="1"/>
        <v>60.016135817337194</v>
      </c>
      <c r="AA35" s="2">
        <v>33997</v>
      </c>
      <c r="AB35" s="2" t="s">
        <v>30</v>
      </c>
      <c r="AC35" s="2" t="s">
        <v>32</v>
      </c>
      <c r="AD35" s="2">
        <v>4580474</v>
      </c>
      <c r="AE35" s="2">
        <v>3</v>
      </c>
      <c r="AF35" s="2">
        <v>4.0989269999999998</v>
      </c>
      <c r="AG35" s="2">
        <v>1.098927</v>
      </c>
      <c r="AH35" s="2">
        <v>1098.9269999999999</v>
      </c>
      <c r="AI35">
        <f t="shared" si="2"/>
        <v>31.800331856559005</v>
      </c>
      <c r="AJ35" s="2"/>
      <c r="AN35">
        <v>53101</v>
      </c>
      <c r="AO35" t="s">
        <v>29</v>
      </c>
      <c r="AP35" t="s">
        <v>36</v>
      </c>
      <c r="AQ35">
        <v>880460</v>
      </c>
      <c r="AR35">
        <v>9.2599999999999996E-4</v>
      </c>
      <c r="AS35">
        <v>0.212033</v>
      </c>
      <c r="AT35">
        <v>0.21110699999999999</v>
      </c>
      <c r="AU35">
        <v>211.107</v>
      </c>
      <c r="AV35">
        <f t="shared" si="3"/>
        <v>31.819772480232185</v>
      </c>
      <c r="AW35" s="2"/>
    </row>
    <row r="36" spans="1:49">
      <c r="A36">
        <v>36995</v>
      </c>
      <c r="B36" t="s">
        <v>34</v>
      </c>
      <c r="C36" t="s">
        <v>36</v>
      </c>
      <c r="D36">
        <v>834066</v>
      </c>
      <c r="E36">
        <v>2.000048</v>
      </c>
      <c r="F36">
        <v>2.188561</v>
      </c>
      <c r="G36">
        <v>0.18851299999999899</v>
      </c>
      <c r="H36">
        <v>188.51299999999901</v>
      </c>
      <c r="I36">
        <f t="shared" si="0"/>
        <v>33.755860758152465</v>
      </c>
      <c r="N36">
        <v>38124</v>
      </c>
      <c r="O36" t="s">
        <v>26</v>
      </c>
      <c r="P36" t="s">
        <v>39</v>
      </c>
      <c r="Q36">
        <v>30096018</v>
      </c>
      <c r="R36">
        <v>1</v>
      </c>
      <c r="S36">
        <v>3.9712200000000002</v>
      </c>
      <c r="T36">
        <v>2.9712200000000002</v>
      </c>
      <c r="U36">
        <v>2971.22</v>
      </c>
      <c r="V36">
        <f t="shared" si="1"/>
        <v>77.279499714461252</v>
      </c>
      <c r="AA36" s="2">
        <v>54395</v>
      </c>
      <c r="AB36" s="2" t="s">
        <v>27</v>
      </c>
      <c r="AC36" s="2" t="s">
        <v>28</v>
      </c>
      <c r="AD36" s="2">
        <v>2817634</v>
      </c>
      <c r="AE36" s="2">
        <v>0</v>
      </c>
      <c r="AF36" s="2">
        <v>2.8800690000000002</v>
      </c>
      <c r="AG36" s="2">
        <v>2.8800690000000002</v>
      </c>
      <c r="AH36" s="2">
        <v>2880.069</v>
      </c>
      <c r="AI36">
        <f t="shared" si="2"/>
        <v>7.4640022272605488</v>
      </c>
      <c r="AJ36" s="2"/>
      <c r="AN36">
        <v>40640</v>
      </c>
      <c r="AO36" t="s">
        <v>25</v>
      </c>
      <c r="AP36" t="s">
        <v>29</v>
      </c>
      <c r="AQ36">
        <v>21664130</v>
      </c>
      <c r="AR36">
        <v>1</v>
      </c>
      <c r="AS36">
        <v>3.4079269999999999</v>
      </c>
      <c r="AT36">
        <v>2.4079269999999999</v>
      </c>
      <c r="AU36">
        <v>2407.9270000000001</v>
      </c>
      <c r="AV36">
        <f t="shared" si="3"/>
        <v>68.641696756707773</v>
      </c>
      <c r="AW36" s="2"/>
    </row>
    <row r="37" spans="1:49">
      <c r="A37">
        <v>57898</v>
      </c>
      <c r="B37" t="s">
        <v>28</v>
      </c>
      <c r="C37" t="s">
        <v>37</v>
      </c>
      <c r="D37">
        <v>2480942</v>
      </c>
      <c r="E37">
        <v>0</v>
      </c>
      <c r="F37">
        <v>0.32907399999999998</v>
      </c>
      <c r="G37">
        <v>0.32907399999999998</v>
      </c>
      <c r="H37">
        <v>329.07399999999899</v>
      </c>
      <c r="I37">
        <f t="shared" si="0"/>
        <v>57.519236789137082</v>
      </c>
      <c r="N37">
        <v>60793</v>
      </c>
      <c r="O37" t="s">
        <v>32</v>
      </c>
      <c r="P37" t="s">
        <v>40</v>
      </c>
      <c r="Q37">
        <v>3799286</v>
      </c>
      <c r="R37">
        <v>0</v>
      </c>
      <c r="S37">
        <v>1.0726039999999999</v>
      </c>
      <c r="T37">
        <v>1.0726039999999999</v>
      </c>
      <c r="U37">
        <v>1072.60399999999</v>
      </c>
      <c r="V37">
        <f t="shared" si="1"/>
        <v>27.024187706791096</v>
      </c>
      <c r="AA37" s="2">
        <v>54396</v>
      </c>
      <c r="AB37" s="2" t="s">
        <v>27</v>
      </c>
      <c r="AC37" s="2" t="s">
        <v>28</v>
      </c>
      <c r="AD37" s="2">
        <v>1954594</v>
      </c>
      <c r="AE37" s="2">
        <v>0.99999899999999997</v>
      </c>
      <c r="AF37" s="2">
        <v>1.500351</v>
      </c>
      <c r="AG37" s="2">
        <v>0.50035200000000002</v>
      </c>
      <c r="AH37" s="2">
        <v>500.35199999999998</v>
      </c>
      <c r="AI37">
        <f t="shared" si="2"/>
        <v>29.803755704811937</v>
      </c>
      <c r="AJ37" s="2"/>
      <c r="AN37">
        <v>53102</v>
      </c>
      <c r="AO37" t="s">
        <v>29</v>
      </c>
      <c r="AP37" t="s">
        <v>36</v>
      </c>
      <c r="AQ37">
        <v>16151578</v>
      </c>
      <c r="AR37">
        <v>1.000926</v>
      </c>
      <c r="AS37">
        <v>2.7747769999999998</v>
      </c>
      <c r="AT37">
        <v>1.7738509999999901</v>
      </c>
      <c r="AU37">
        <v>1773.8509999999901</v>
      </c>
      <c r="AV37">
        <f t="shared" si="3"/>
        <v>69.468495868175225</v>
      </c>
      <c r="AW37" s="2"/>
    </row>
    <row r="38" spans="1:49">
      <c r="A38">
        <v>57899</v>
      </c>
      <c r="B38" t="s">
        <v>28</v>
      </c>
      <c r="C38" t="s">
        <v>37</v>
      </c>
      <c r="D38">
        <v>3168068</v>
      </c>
      <c r="E38">
        <v>0.99999899999999997</v>
      </c>
      <c r="F38">
        <v>1.473074</v>
      </c>
      <c r="G38">
        <v>0.47307500000000002</v>
      </c>
      <c r="H38">
        <v>473.07499999999999</v>
      </c>
      <c r="I38">
        <f t="shared" si="0"/>
        <v>51.092196108076152</v>
      </c>
      <c r="N38">
        <v>43985</v>
      </c>
      <c r="O38" t="s">
        <v>27</v>
      </c>
      <c r="P38" t="s">
        <v>30</v>
      </c>
      <c r="Q38">
        <v>2611856</v>
      </c>
      <c r="R38">
        <v>0</v>
      </c>
      <c r="S38">
        <v>0.20544100000000001</v>
      </c>
      <c r="T38">
        <v>0.20544100000000001</v>
      </c>
      <c r="U38">
        <v>205.441</v>
      </c>
      <c r="V38">
        <f t="shared" si="1"/>
        <v>96.995633212515997</v>
      </c>
      <c r="AA38" s="2">
        <v>54397</v>
      </c>
      <c r="AB38" s="2" t="s">
        <v>27</v>
      </c>
      <c r="AC38" s="2" t="s">
        <v>28</v>
      </c>
      <c r="AD38" s="2">
        <v>8148010</v>
      </c>
      <c r="AE38" s="2">
        <v>1.9999990000000001</v>
      </c>
      <c r="AF38" s="2">
        <v>3.9960689999999999</v>
      </c>
      <c r="AG38" s="2">
        <v>1.99607</v>
      </c>
      <c r="AH38" s="2">
        <v>1996.07</v>
      </c>
      <c r="AI38">
        <f t="shared" si="2"/>
        <v>31.143388225147572</v>
      </c>
      <c r="AJ38" s="2"/>
      <c r="AN38">
        <v>53104</v>
      </c>
      <c r="AO38" t="s">
        <v>29</v>
      </c>
      <c r="AP38" t="s">
        <v>36</v>
      </c>
      <c r="AQ38">
        <v>3614228</v>
      </c>
      <c r="AR38">
        <v>3.0009260000000002</v>
      </c>
      <c r="AS38">
        <v>3.4159959999999998</v>
      </c>
      <c r="AT38">
        <v>0.415069999999999</v>
      </c>
      <c r="AU38">
        <v>415.06999999999903</v>
      </c>
      <c r="AV38">
        <f t="shared" si="3"/>
        <v>66.43306270723177</v>
      </c>
      <c r="AW38" s="2"/>
    </row>
    <row r="39" spans="1:49">
      <c r="A39">
        <v>57900</v>
      </c>
      <c r="B39" t="s">
        <v>28</v>
      </c>
      <c r="C39" t="s">
        <v>37</v>
      </c>
      <c r="D39">
        <v>971934</v>
      </c>
      <c r="E39">
        <v>1.9999990000000001</v>
      </c>
      <c r="F39">
        <v>2.1890689999999999</v>
      </c>
      <c r="G39">
        <v>0.18906999999999899</v>
      </c>
      <c r="H39">
        <v>189.069999999999</v>
      </c>
      <c r="I39">
        <f t="shared" si="0"/>
        <v>39.21969611432791</v>
      </c>
      <c r="N39">
        <v>48782</v>
      </c>
      <c r="O39" t="s">
        <v>38</v>
      </c>
      <c r="P39" t="s">
        <v>34</v>
      </c>
      <c r="Q39">
        <v>10467446</v>
      </c>
      <c r="R39">
        <v>0</v>
      </c>
      <c r="S39">
        <v>0.84814100000000003</v>
      </c>
      <c r="T39">
        <v>0.84814100000000003</v>
      </c>
      <c r="U39">
        <v>848.14099999999996</v>
      </c>
      <c r="V39">
        <f t="shared" si="1"/>
        <v>94.159196723840367</v>
      </c>
      <c r="AA39" s="2">
        <v>54399</v>
      </c>
      <c r="AB39" s="2" t="s">
        <v>27</v>
      </c>
      <c r="AC39" s="2" t="s">
        <v>28</v>
      </c>
      <c r="AD39" s="2">
        <v>1926392</v>
      </c>
      <c r="AE39" s="2">
        <v>3.9999989999999999</v>
      </c>
      <c r="AF39" s="2">
        <v>5.1400690000000004</v>
      </c>
      <c r="AG39" s="2">
        <v>1.1400699999999999</v>
      </c>
      <c r="AH39" s="2">
        <v>1140.07</v>
      </c>
      <c r="AI39">
        <f t="shared" si="2"/>
        <v>12.8914931450207</v>
      </c>
      <c r="AJ39" s="2"/>
      <c r="AN39">
        <v>40643</v>
      </c>
      <c r="AO39" t="s">
        <v>25</v>
      </c>
      <c r="AP39" t="s">
        <v>29</v>
      </c>
      <c r="AQ39">
        <v>2372224</v>
      </c>
      <c r="AR39">
        <v>4</v>
      </c>
      <c r="AS39">
        <v>4.2279270000000002</v>
      </c>
      <c r="AT39">
        <v>0.22792699999999999</v>
      </c>
      <c r="AU39">
        <v>227.92699999999999</v>
      </c>
      <c r="AV39">
        <f t="shared" si="3"/>
        <v>79.405392132130018</v>
      </c>
      <c r="AW39" s="2"/>
    </row>
    <row r="40" spans="1:49">
      <c r="A40">
        <v>40146</v>
      </c>
      <c r="B40" t="s">
        <v>29</v>
      </c>
      <c r="C40" t="s">
        <v>39</v>
      </c>
      <c r="D40">
        <v>9992068</v>
      </c>
      <c r="E40">
        <v>0</v>
      </c>
      <c r="F40">
        <v>1.5709310000000001</v>
      </c>
      <c r="G40">
        <v>1.5709310000000001</v>
      </c>
      <c r="H40">
        <v>1570.931</v>
      </c>
      <c r="I40">
        <f t="shared" si="0"/>
        <v>48.527547648546069</v>
      </c>
      <c r="N40">
        <v>43985</v>
      </c>
      <c r="O40" t="s">
        <v>27</v>
      </c>
      <c r="P40" t="s">
        <v>30</v>
      </c>
      <c r="Q40">
        <v>2612396</v>
      </c>
      <c r="R40">
        <v>0</v>
      </c>
      <c r="S40">
        <v>0.20896500000000001</v>
      </c>
      <c r="T40">
        <v>0.20896500000000001</v>
      </c>
      <c r="U40">
        <v>208.965</v>
      </c>
      <c r="V40">
        <f t="shared" si="1"/>
        <v>95.379607857102272</v>
      </c>
      <c r="AA40" s="2">
        <v>33994</v>
      </c>
      <c r="AB40" s="2" t="s">
        <v>30</v>
      </c>
      <c r="AC40" s="2" t="s">
        <v>32</v>
      </c>
      <c r="AD40" s="2">
        <v>8692320</v>
      </c>
      <c r="AE40" s="2">
        <v>0</v>
      </c>
      <c r="AF40" s="2">
        <v>2.059075</v>
      </c>
      <c r="AG40" s="2">
        <v>2.059075</v>
      </c>
      <c r="AH40" s="2">
        <v>2059.0749999999998</v>
      </c>
      <c r="AI40">
        <f t="shared" si="2"/>
        <v>32.207247755363454</v>
      </c>
      <c r="AJ40" s="2"/>
      <c r="AN40">
        <v>48195</v>
      </c>
      <c r="AO40" t="s">
        <v>30</v>
      </c>
      <c r="AP40" t="s">
        <v>37</v>
      </c>
      <c r="AQ40">
        <v>1365430</v>
      </c>
      <c r="AR40">
        <v>1.1640000000000001E-3</v>
      </c>
      <c r="AS40">
        <v>0.20771800000000001</v>
      </c>
      <c r="AT40">
        <v>0.20655399999999999</v>
      </c>
      <c r="AU40">
        <v>206.554</v>
      </c>
      <c r="AV40">
        <f t="shared" si="3"/>
        <v>50.434289216401943</v>
      </c>
      <c r="AW40" s="2"/>
    </row>
    <row r="41" spans="1:49">
      <c r="A41">
        <v>40148</v>
      </c>
      <c r="B41" t="s">
        <v>29</v>
      </c>
      <c r="C41" t="s">
        <v>39</v>
      </c>
      <c r="D41">
        <v>737376</v>
      </c>
      <c r="E41">
        <v>2</v>
      </c>
      <c r="F41">
        <v>2.242931</v>
      </c>
      <c r="G41">
        <v>0.24293100000000001</v>
      </c>
      <c r="H41">
        <v>242.93100000000001</v>
      </c>
      <c r="I41">
        <f t="shared" si="0"/>
        <v>23.157737883905305</v>
      </c>
      <c r="N41">
        <v>48782</v>
      </c>
      <c r="O41" t="s">
        <v>38</v>
      </c>
      <c r="P41" t="s">
        <v>34</v>
      </c>
      <c r="Q41">
        <v>10469174</v>
      </c>
      <c r="R41">
        <v>0</v>
      </c>
      <c r="S41">
        <v>0.89489799999999997</v>
      </c>
      <c r="T41">
        <v>0.89489799999999997</v>
      </c>
      <c r="U41">
        <v>894.89800000000002</v>
      </c>
      <c r="V41">
        <f t="shared" si="1"/>
        <v>89.254260108196348</v>
      </c>
      <c r="AA41" s="2">
        <v>43412</v>
      </c>
      <c r="AB41" s="2" t="s">
        <v>26</v>
      </c>
      <c r="AC41" s="2" t="s">
        <v>34</v>
      </c>
      <c r="AD41" s="2">
        <v>2480316</v>
      </c>
      <c r="AE41" s="2">
        <v>1</v>
      </c>
      <c r="AF41" s="2">
        <v>1.27807</v>
      </c>
      <c r="AG41" s="2">
        <v>0.27806999999999998</v>
      </c>
      <c r="AH41" s="2">
        <v>278.07</v>
      </c>
      <c r="AI41">
        <f t="shared" si="2"/>
        <v>68.052322530916229</v>
      </c>
      <c r="AJ41" s="2"/>
      <c r="AN41">
        <v>53101</v>
      </c>
      <c r="AO41" t="s">
        <v>29</v>
      </c>
      <c r="AP41" t="s">
        <v>36</v>
      </c>
      <c r="AQ41">
        <v>865440</v>
      </c>
      <c r="AR41">
        <v>0</v>
      </c>
      <c r="AS41">
        <v>0.210927</v>
      </c>
      <c r="AT41">
        <v>0.210927</v>
      </c>
      <c r="AU41">
        <v>210.92699999999999</v>
      </c>
      <c r="AV41">
        <f t="shared" si="3"/>
        <v>31.303641559046497</v>
      </c>
      <c r="AW41" s="2"/>
    </row>
    <row r="42" spans="1:49">
      <c r="A42">
        <v>40149</v>
      </c>
      <c r="B42" t="s">
        <v>29</v>
      </c>
      <c r="C42" t="s">
        <v>39</v>
      </c>
      <c r="D42">
        <v>1973390</v>
      </c>
      <c r="E42">
        <v>3</v>
      </c>
      <c r="F42">
        <v>3.4549310000000002</v>
      </c>
      <c r="G42">
        <v>0.45493099999999997</v>
      </c>
      <c r="H42">
        <v>454.93099999999998</v>
      </c>
      <c r="I42">
        <f t="shared" si="0"/>
        <v>33.094625061874083</v>
      </c>
      <c r="N42">
        <v>45328</v>
      </c>
      <c r="O42" t="s">
        <v>25</v>
      </c>
      <c r="P42" t="s">
        <v>38</v>
      </c>
      <c r="Q42">
        <v>5987826</v>
      </c>
      <c r="R42">
        <v>0</v>
      </c>
      <c r="S42">
        <v>0.74263400000000002</v>
      </c>
      <c r="T42">
        <v>0.74263400000000002</v>
      </c>
      <c r="U42">
        <v>742.63400000000001</v>
      </c>
      <c r="V42">
        <f t="shared" si="1"/>
        <v>61.515479951734719</v>
      </c>
      <c r="AA42" s="2">
        <v>43413</v>
      </c>
      <c r="AB42" s="2" t="s">
        <v>26</v>
      </c>
      <c r="AC42" s="2" t="s">
        <v>34</v>
      </c>
      <c r="AD42" s="2">
        <v>2025832</v>
      </c>
      <c r="AE42" s="2">
        <v>2</v>
      </c>
      <c r="AF42" s="2">
        <v>2.24207</v>
      </c>
      <c r="AG42" s="2">
        <v>0.24207000000000001</v>
      </c>
      <c r="AH42" s="2">
        <v>242.07</v>
      </c>
      <c r="AI42">
        <f t="shared" si="2"/>
        <v>63.848769290003922</v>
      </c>
      <c r="AJ42" s="2"/>
      <c r="AN42">
        <v>46655</v>
      </c>
      <c r="AO42" t="s">
        <v>26</v>
      </c>
      <c r="AP42" t="s">
        <v>36</v>
      </c>
      <c r="AQ42">
        <v>1690570</v>
      </c>
      <c r="AR42">
        <v>1.232E-3</v>
      </c>
      <c r="AS42">
        <v>1.2109270000000001</v>
      </c>
      <c r="AT42">
        <v>1.209695</v>
      </c>
      <c r="AU42">
        <v>1209.6949999999999</v>
      </c>
      <c r="AV42">
        <f t="shared" si="3"/>
        <v>10.662212799668771</v>
      </c>
      <c r="AW42" s="2"/>
    </row>
    <row r="43" spans="1:49">
      <c r="A43">
        <v>57805</v>
      </c>
      <c r="B43" t="s">
        <v>30</v>
      </c>
      <c r="C43" t="s">
        <v>32</v>
      </c>
      <c r="D43">
        <v>9027802</v>
      </c>
      <c r="E43" s="3">
        <v>6.0000000000000002E-6</v>
      </c>
      <c r="F43">
        <v>1.570133</v>
      </c>
      <c r="G43">
        <v>1.5701270000000001</v>
      </c>
      <c r="H43">
        <v>1570.127</v>
      </c>
      <c r="I43">
        <f t="shared" si="0"/>
        <v>43.866937647723915</v>
      </c>
      <c r="N43">
        <v>50391</v>
      </c>
      <c r="O43" t="s">
        <v>34</v>
      </c>
      <c r="P43" t="s">
        <v>25</v>
      </c>
      <c r="Q43">
        <v>2102224</v>
      </c>
      <c r="R43">
        <v>6.0689999999999997E-3</v>
      </c>
      <c r="S43">
        <v>0.81583700000000003</v>
      </c>
      <c r="T43">
        <v>0.80976800000000004</v>
      </c>
      <c r="U43">
        <v>809.76800000000003</v>
      </c>
      <c r="V43">
        <f t="shared" si="1"/>
        <v>19.806532598302848</v>
      </c>
      <c r="AA43" s="2">
        <v>46483</v>
      </c>
      <c r="AB43" s="2" t="s">
        <v>28</v>
      </c>
      <c r="AC43" s="2" t="s">
        <v>40</v>
      </c>
      <c r="AD43" s="2">
        <v>1017324</v>
      </c>
      <c r="AE43" s="2">
        <v>6.0700000000000001E-4</v>
      </c>
      <c r="AF43" s="2">
        <v>0.90153799999999995</v>
      </c>
      <c r="AG43" s="2">
        <v>0.90093100000000004</v>
      </c>
      <c r="AH43" s="2">
        <v>900.93100000000004</v>
      </c>
      <c r="AI43">
        <f t="shared" si="2"/>
        <v>8.6150506111004894</v>
      </c>
      <c r="AJ43" s="2"/>
      <c r="AN43">
        <v>53102</v>
      </c>
      <c r="AO43" t="s">
        <v>29</v>
      </c>
      <c r="AP43" t="s">
        <v>36</v>
      </c>
      <c r="AQ43">
        <v>16127546</v>
      </c>
      <c r="AR43">
        <v>1</v>
      </c>
      <c r="AS43">
        <v>2.7709269999999999</v>
      </c>
      <c r="AT43">
        <v>1.7709269999999999</v>
      </c>
      <c r="AU43">
        <v>1770.9269999999999</v>
      </c>
      <c r="AV43">
        <f t="shared" si="3"/>
        <v>69.479663054932715</v>
      </c>
      <c r="AW43" s="2"/>
    </row>
    <row r="44" spans="1:49">
      <c r="A44">
        <v>37415</v>
      </c>
      <c r="B44" t="s">
        <v>30</v>
      </c>
      <c r="C44" t="s">
        <v>32</v>
      </c>
      <c r="D44">
        <v>1000816</v>
      </c>
      <c r="E44">
        <v>1.999679</v>
      </c>
      <c r="F44">
        <v>2.2421329999999999</v>
      </c>
      <c r="G44">
        <v>0.242453999999999</v>
      </c>
      <c r="H44">
        <v>242.45399999999901</v>
      </c>
      <c r="I44">
        <f t="shared" si="0"/>
        <v>31.49306720939861</v>
      </c>
      <c r="N44">
        <v>45329</v>
      </c>
      <c r="O44" t="s">
        <v>25</v>
      </c>
      <c r="P44" t="s">
        <v>38</v>
      </c>
      <c r="Q44">
        <v>2068946</v>
      </c>
      <c r="R44">
        <v>0.99999899999999997</v>
      </c>
      <c r="S44">
        <v>1.3286309999999999</v>
      </c>
      <c r="T44">
        <v>0.32863199999999898</v>
      </c>
      <c r="U44">
        <v>328.63199999999898</v>
      </c>
      <c r="V44">
        <f t="shared" si="1"/>
        <v>48.031857207610983</v>
      </c>
      <c r="AA44" s="2">
        <v>46484</v>
      </c>
      <c r="AB44" s="2" t="s">
        <v>28</v>
      </c>
      <c r="AC44" s="2" t="s">
        <v>40</v>
      </c>
      <c r="AD44" s="2">
        <v>3325048</v>
      </c>
      <c r="AE44" s="2">
        <v>1.000607</v>
      </c>
      <c r="AF44" s="2">
        <v>2.033534</v>
      </c>
      <c r="AG44" s="2">
        <v>1.0329269999999999</v>
      </c>
      <c r="AH44" s="2">
        <v>1032.9269999999999</v>
      </c>
      <c r="AI44">
        <f t="shared" si="2"/>
        <v>24.559434526683638</v>
      </c>
      <c r="AJ44" s="2"/>
      <c r="AN44">
        <v>46657</v>
      </c>
      <c r="AO44" t="s">
        <v>26</v>
      </c>
      <c r="AP44" t="s">
        <v>36</v>
      </c>
      <c r="AQ44">
        <v>9451526</v>
      </c>
      <c r="AR44">
        <v>2.0011920000000001</v>
      </c>
      <c r="AS44">
        <v>3.0829270000000002</v>
      </c>
      <c r="AT44">
        <v>1.0817349999999999</v>
      </c>
      <c r="AU44">
        <v>1081.7349999999999</v>
      </c>
      <c r="AV44">
        <f t="shared" si="3"/>
        <v>66.660892710661287</v>
      </c>
      <c r="AW44" s="2"/>
    </row>
    <row r="45" spans="1:49">
      <c r="A45">
        <v>54806</v>
      </c>
      <c r="B45" t="s">
        <v>30</v>
      </c>
      <c r="C45" t="s">
        <v>32</v>
      </c>
      <c r="D45">
        <v>2746730</v>
      </c>
      <c r="E45">
        <v>2.999679</v>
      </c>
      <c r="F45">
        <v>3.4541330000000001</v>
      </c>
      <c r="G45">
        <v>0.45445400000000002</v>
      </c>
      <c r="H45">
        <v>454.45400000000001</v>
      </c>
      <c r="I45">
        <f t="shared" si="0"/>
        <v>46.112228830245328</v>
      </c>
      <c r="N45">
        <v>50392</v>
      </c>
      <c r="O45" t="s">
        <v>34</v>
      </c>
      <c r="P45" t="s">
        <v>25</v>
      </c>
      <c r="Q45">
        <v>1882688</v>
      </c>
      <c r="R45">
        <v>1.0060690000000001</v>
      </c>
      <c r="S45">
        <v>1.774324</v>
      </c>
      <c r="T45">
        <v>0.76825499999999902</v>
      </c>
      <c r="U45">
        <v>768.25499999999897</v>
      </c>
      <c r="V45">
        <f t="shared" si="1"/>
        <v>18.696617049352128</v>
      </c>
      <c r="AA45" s="2">
        <v>46485</v>
      </c>
      <c r="AB45" s="2" t="s">
        <v>28</v>
      </c>
      <c r="AC45" s="2" t="s">
        <v>40</v>
      </c>
      <c r="AD45" s="2">
        <v>9488852</v>
      </c>
      <c r="AE45" s="2">
        <v>2.000607</v>
      </c>
      <c r="AF45" s="2">
        <v>4.561534</v>
      </c>
      <c r="AG45" s="2">
        <v>2.560927</v>
      </c>
      <c r="AH45" s="2">
        <v>2560.9270000000001</v>
      </c>
      <c r="AI45">
        <f t="shared" si="2"/>
        <v>28.268746261272039</v>
      </c>
      <c r="AJ45" s="2"/>
      <c r="AN45">
        <v>53104</v>
      </c>
      <c r="AO45" t="s">
        <v>29</v>
      </c>
      <c r="AP45" t="s">
        <v>36</v>
      </c>
      <c r="AQ45">
        <v>3614228</v>
      </c>
      <c r="AR45">
        <v>3.0037660000000002</v>
      </c>
      <c r="AS45">
        <v>3.414927</v>
      </c>
      <c r="AT45">
        <v>0.411160999999999</v>
      </c>
      <c r="AU45">
        <v>411.16099999999898</v>
      </c>
      <c r="AV45">
        <f t="shared" si="3"/>
        <v>67.064656759494923</v>
      </c>
      <c r="AW45" s="2"/>
    </row>
    <row r="46" spans="1:49">
      <c r="A46">
        <v>57540</v>
      </c>
      <c r="B46" t="s">
        <v>25</v>
      </c>
      <c r="C46" t="s">
        <v>36</v>
      </c>
      <c r="D46">
        <v>2544222</v>
      </c>
      <c r="E46">
        <v>0</v>
      </c>
      <c r="F46">
        <v>0.34807399999999999</v>
      </c>
      <c r="G46">
        <v>0.34807399999999999</v>
      </c>
      <c r="H46">
        <v>348.07400000000001</v>
      </c>
      <c r="I46">
        <f t="shared" si="0"/>
        <v>55.766513480139096</v>
      </c>
      <c r="N46">
        <v>45330</v>
      </c>
      <c r="O46" t="s">
        <v>25</v>
      </c>
      <c r="P46" t="s">
        <v>38</v>
      </c>
      <c r="Q46">
        <v>3973270</v>
      </c>
      <c r="R46">
        <v>1.9999990000000001</v>
      </c>
      <c r="S46">
        <v>2.5507240000000002</v>
      </c>
      <c r="T46">
        <v>0.55072500000000002</v>
      </c>
      <c r="U46">
        <v>550.72500000000002</v>
      </c>
      <c r="V46">
        <f t="shared" si="1"/>
        <v>55.043160214589292</v>
      </c>
      <c r="AA46" s="2">
        <v>43412</v>
      </c>
      <c r="AB46" s="2" t="s">
        <v>26</v>
      </c>
      <c r="AC46" s="2" t="s">
        <v>34</v>
      </c>
      <c r="AD46" s="2">
        <v>2480316</v>
      </c>
      <c r="AE46" s="2">
        <v>1.001444</v>
      </c>
      <c r="AF46" s="2">
        <v>1.279371</v>
      </c>
      <c r="AG46" s="2">
        <v>0.27792699999999998</v>
      </c>
      <c r="AH46" s="2">
        <v>277.92700000000002</v>
      </c>
      <c r="AI46">
        <f t="shared" si="2"/>
        <v>68.087337056751849</v>
      </c>
      <c r="AJ46" s="2"/>
      <c r="AN46">
        <v>48195</v>
      </c>
      <c r="AO46" t="s">
        <v>30</v>
      </c>
      <c r="AP46" t="s">
        <v>37</v>
      </c>
      <c r="AQ46">
        <v>1365430</v>
      </c>
      <c r="AR46">
        <v>0</v>
      </c>
      <c r="AS46">
        <v>0.20622199999999999</v>
      </c>
      <c r="AT46">
        <v>0.20622199999999999</v>
      </c>
      <c r="AU46">
        <v>206.22199999999901</v>
      </c>
      <c r="AV46">
        <f t="shared" si="3"/>
        <v>50.515484161751594</v>
      </c>
      <c r="AW46" s="2"/>
    </row>
    <row r="47" spans="1:49">
      <c r="A47">
        <v>57541</v>
      </c>
      <c r="B47" t="s">
        <v>25</v>
      </c>
      <c r="C47" t="s">
        <v>36</v>
      </c>
      <c r="D47">
        <v>917910</v>
      </c>
      <c r="E47">
        <v>0.99999899999999997</v>
      </c>
      <c r="F47">
        <v>1.132074</v>
      </c>
      <c r="G47">
        <v>0.132075</v>
      </c>
      <c r="H47">
        <v>132.07499999999999</v>
      </c>
      <c r="I47">
        <f t="shared" si="0"/>
        <v>53.023642128939528</v>
      </c>
      <c r="N47">
        <v>50393</v>
      </c>
      <c r="O47" t="s">
        <v>34</v>
      </c>
      <c r="P47" t="s">
        <v>25</v>
      </c>
      <c r="Q47">
        <v>88036</v>
      </c>
      <c r="R47">
        <v>2.0060690000000001</v>
      </c>
      <c r="S47">
        <v>2.6720000000000002</v>
      </c>
      <c r="T47">
        <v>0.66593100000000005</v>
      </c>
      <c r="U47">
        <v>665.93100000000004</v>
      </c>
      <c r="V47">
        <f t="shared" si="1"/>
        <v>1.0086050611146273</v>
      </c>
      <c r="AA47" s="2">
        <v>43413</v>
      </c>
      <c r="AB47" s="2" t="s">
        <v>26</v>
      </c>
      <c r="AC47" s="2" t="s">
        <v>34</v>
      </c>
      <c r="AD47" s="2">
        <v>2025832</v>
      </c>
      <c r="AE47" s="2">
        <v>2.0014750000000001</v>
      </c>
      <c r="AF47" s="2">
        <v>2.2433709999999998</v>
      </c>
      <c r="AG47" s="2">
        <v>0.241896</v>
      </c>
      <c r="AH47" s="2">
        <v>241.89599999999999</v>
      </c>
      <c r="AI47">
        <f t="shared" si="2"/>
        <v>63.894696820250232</v>
      </c>
      <c r="AJ47" s="2"/>
      <c r="AN47">
        <v>46655</v>
      </c>
      <c r="AO47" t="s">
        <v>26</v>
      </c>
      <c r="AP47" t="s">
        <v>36</v>
      </c>
      <c r="AQ47">
        <v>1810730</v>
      </c>
      <c r="AR47">
        <v>0</v>
      </c>
      <c r="AS47">
        <v>1.21007</v>
      </c>
      <c r="AT47">
        <v>1.21007</v>
      </c>
      <c r="AU47">
        <v>1210.07</v>
      </c>
      <c r="AV47">
        <f t="shared" si="3"/>
        <v>11.416507771922545</v>
      </c>
      <c r="AW47" s="2"/>
    </row>
    <row r="48" spans="1:49">
      <c r="A48">
        <v>57542</v>
      </c>
      <c r="B48" t="s">
        <v>25</v>
      </c>
      <c r="C48" t="s">
        <v>36</v>
      </c>
      <c r="D48">
        <v>819826</v>
      </c>
      <c r="E48">
        <v>1.9999990000000001</v>
      </c>
      <c r="F48">
        <v>2.088149</v>
      </c>
      <c r="G48">
        <v>8.8149999999999895E-2</v>
      </c>
      <c r="H48">
        <v>88.149999999999906</v>
      </c>
      <c r="I48">
        <f t="shared" si="0"/>
        <v>70.956052194856156</v>
      </c>
      <c r="N48">
        <v>45331</v>
      </c>
      <c r="O48" t="s">
        <v>25</v>
      </c>
      <c r="P48" t="s">
        <v>38</v>
      </c>
      <c r="Q48">
        <v>1302</v>
      </c>
      <c r="R48">
        <v>2.9999989999999999</v>
      </c>
      <c r="S48">
        <v>3.0007579999999998</v>
      </c>
      <c r="T48">
        <v>7.5899999999995405E-4</v>
      </c>
      <c r="U48">
        <v>0.75899999999995404</v>
      </c>
      <c r="V48">
        <f t="shared" si="1"/>
        <v>13.087577970603558</v>
      </c>
      <c r="AA48" s="2">
        <v>54395</v>
      </c>
      <c r="AB48" s="2" t="s">
        <v>27</v>
      </c>
      <c r="AC48" s="2" t="s">
        <v>28</v>
      </c>
      <c r="AD48" s="2">
        <v>2817634</v>
      </c>
      <c r="AE48" s="2">
        <v>0</v>
      </c>
      <c r="AF48" s="2">
        <v>2.8799269999999999</v>
      </c>
      <c r="AG48" s="2">
        <v>2.8799269999999999</v>
      </c>
      <c r="AH48" s="2">
        <v>2879.9270000000001</v>
      </c>
      <c r="AI48">
        <f t="shared" si="2"/>
        <v>7.4643702533654714</v>
      </c>
      <c r="AJ48" s="2"/>
      <c r="AN48">
        <v>46657</v>
      </c>
      <c r="AO48" t="s">
        <v>26</v>
      </c>
      <c r="AP48" t="s">
        <v>36</v>
      </c>
      <c r="AQ48">
        <v>9621252</v>
      </c>
      <c r="AR48">
        <v>2</v>
      </c>
      <c r="AS48">
        <v>3.0820699999999999</v>
      </c>
      <c r="AT48">
        <v>1.0820699999999901</v>
      </c>
      <c r="AU48">
        <v>1082.07</v>
      </c>
      <c r="AV48">
        <f t="shared" si="3"/>
        <v>67.836948989047031</v>
      </c>
      <c r="AW48" s="2"/>
    </row>
    <row r="49" spans="1:49">
      <c r="A49">
        <v>57543</v>
      </c>
      <c r="B49" t="s">
        <v>25</v>
      </c>
      <c r="C49" t="s">
        <v>36</v>
      </c>
      <c r="D49">
        <v>5052544</v>
      </c>
      <c r="E49">
        <v>2.9999989999999999</v>
      </c>
      <c r="F49">
        <v>3.5680740000000002</v>
      </c>
      <c r="G49">
        <v>0.568075</v>
      </c>
      <c r="H49">
        <v>568.07500000000005</v>
      </c>
      <c r="I49">
        <f t="shared" si="0"/>
        <v>67.856975861461947</v>
      </c>
      <c r="N49">
        <v>33498</v>
      </c>
      <c r="O49" t="s">
        <v>40</v>
      </c>
      <c r="P49" t="s">
        <v>27</v>
      </c>
      <c r="Q49">
        <v>4781608</v>
      </c>
      <c r="R49">
        <v>0</v>
      </c>
      <c r="S49">
        <v>1.0004409999999999</v>
      </c>
      <c r="T49">
        <v>1.0004409999999999</v>
      </c>
      <c r="U49">
        <v>1000.44099999999</v>
      </c>
      <c r="V49">
        <f t="shared" si="1"/>
        <v>36.464692996170307</v>
      </c>
      <c r="AA49" s="2">
        <v>46483</v>
      </c>
      <c r="AB49" s="2" t="s">
        <v>28</v>
      </c>
      <c r="AC49" s="2" t="s">
        <v>40</v>
      </c>
      <c r="AD49" s="2">
        <v>1017324</v>
      </c>
      <c r="AE49" s="2">
        <v>2.9269999999999999E-3</v>
      </c>
      <c r="AF49" s="2">
        <v>0.90400100000000005</v>
      </c>
      <c r="AG49" s="2">
        <v>0.90107400000000004</v>
      </c>
      <c r="AH49" s="2">
        <v>901.07399999999996</v>
      </c>
      <c r="AI49">
        <f t="shared" si="2"/>
        <v>8.6136834068116208</v>
      </c>
      <c r="AJ49" s="2"/>
      <c r="AN49">
        <v>36135</v>
      </c>
      <c r="AO49" t="s">
        <v>34</v>
      </c>
      <c r="AP49" t="s">
        <v>39</v>
      </c>
      <c r="AQ49">
        <v>1104208</v>
      </c>
      <c r="AR49">
        <v>0</v>
      </c>
      <c r="AS49">
        <v>0.47306900000000002</v>
      </c>
      <c r="AT49">
        <v>0.47306900000000002</v>
      </c>
      <c r="AU49">
        <v>473.06900000000002</v>
      </c>
      <c r="AV49">
        <f t="shared" si="3"/>
        <v>17.808054378034704</v>
      </c>
      <c r="AW49" s="2"/>
    </row>
    <row r="50" spans="1:49">
      <c r="A50">
        <v>56625</v>
      </c>
      <c r="B50" t="s">
        <v>27</v>
      </c>
      <c r="C50" t="s">
        <v>37</v>
      </c>
      <c r="D50">
        <v>2908350</v>
      </c>
      <c r="E50" s="3">
        <v>6.0000000000000002E-6</v>
      </c>
      <c r="F50">
        <v>0.31147599999999998</v>
      </c>
      <c r="G50">
        <v>0.31146999999999903</v>
      </c>
      <c r="H50">
        <v>311.469999999999</v>
      </c>
      <c r="I50">
        <f t="shared" si="0"/>
        <v>71.239443878900076</v>
      </c>
      <c r="N50">
        <v>33499</v>
      </c>
      <c r="O50" t="s">
        <v>40</v>
      </c>
      <c r="P50" t="s">
        <v>27</v>
      </c>
      <c r="Q50">
        <v>2439532</v>
      </c>
      <c r="R50">
        <v>1.0004459999999999</v>
      </c>
      <c r="S50">
        <v>1.8384389999999999</v>
      </c>
      <c r="T50">
        <v>0.83799299999999999</v>
      </c>
      <c r="U50">
        <v>837.99299999999903</v>
      </c>
      <c r="V50">
        <f t="shared" si="1"/>
        <v>22.21039089778721</v>
      </c>
      <c r="AA50" s="2">
        <v>54396</v>
      </c>
      <c r="AB50" s="2" t="s">
        <v>27</v>
      </c>
      <c r="AC50" s="2" t="s">
        <v>28</v>
      </c>
      <c r="AD50" s="2">
        <v>1954594</v>
      </c>
      <c r="AE50" s="2">
        <v>1</v>
      </c>
      <c r="AF50" s="2">
        <v>1.5000929999999999</v>
      </c>
      <c r="AG50" s="2">
        <v>0.50009300000000001</v>
      </c>
      <c r="AH50" s="2">
        <v>500.09300000000002</v>
      </c>
      <c r="AI50">
        <f t="shared" si="2"/>
        <v>29.819191179268778</v>
      </c>
      <c r="AJ50" s="2"/>
      <c r="AN50">
        <v>36136</v>
      </c>
      <c r="AO50" t="s">
        <v>34</v>
      </c>
      <c r="AP50" t="s">
        <v>39</v>
      </c>
      <c r="AQ50">
        <v>1993738</v>
      </c>
      <c r="AR50">
        <v>0.99999899999999997</v>
      </c>
      <c r="AS50">
        <v>1.233069</v>
      </c>
      <c r="AT50">
        <v>0.23307</v>
      </c>
      <c r="AU50">
        <v>233.07</v>
      </c>
      <c r="AV50">
        <f t="shared" si="3"/>
        <v>65.263713879715596</v>
      </c>
      <c r="AW50" s="2"/>
    </row>
    <row r="51" spans="1:49">
      <c r="A51">
        <v>53816</v>
      </c>
      <c r="B51" t="s">
        <v>27</v>
      </c>
      <c r="C51" t="s">
        <v>37</v>
      </c>
      <c r="D51">
        <v>818694</v>
      </c>
      <c r="E51">
        <v>1.000006</v>
      </c>
      <c r="F51">
        <v>1.1316029999999999</v>
      </c>
      <c r="G51">
        <v>0.13159699999999899</v>
      </c>
      <c r="H51">
        <v>131.59699999999901</v>
      </c>
      <c r="I51">
        <f t="shared" si="0"/>
        <v>47.464148319241581</v>
      </c>
      <c r="N51">
        <v>45328</v>
      </c>
      <c r="O51" t="s">
        <v>25</v>
      </c>
      <c r="P51" t="s">
        <v>38</v>
      </c>
      <c r="Q51">
        <v>5941328</v>
      </c>
      <c r="R51">
        <v>0</v>
      </c>
      <c r="S51">
        <v>0.78793100000000005</v>
      </c>
      <c r="T51">
        <v>0.78793100000000005</v>
      </c>
      <c r="U51">
        <v>787.93100000000004</v>
      </c>
      <c r="V51">
        <f t="shared" si="1"/>
        <v>57.528813248320596</v>
      </c>
      <c r="AA51" s="2">
        <v>46484</v>
      </c>
      <c r="AB51" s="2" t="s">
        <v>28</v>
      </c>
      <c r="AC51" s="2" t="s">
        <v>40</v>
      </c>
      <c r="AD51" s="2">
        <v>3325048</v>
      </c>
      <c r="AE51" s="2">
        <v>1.002926</v>
      </c>
      <c r="AF51" s="2">
        <v>2.036095</v>
      </c>
      <c r="AG51" s="2">
        <v>1.033169</v>
      </c>
      <c r="AH51" s="2">
        <v>1033.1690000000001</v>
      </c>
      <c r="AI51">
        <f t="shared" si="2"/>
        <v>24.553681950720307</v>
      </c>
      <c r="AJ51" s="2"/>
      <c r="AN51">
        <v>36137</v>
      </c>
      <c r="AO51" t="s">
        <v>34</v>
      </c>
      <c r="AP51" t="s">
        <v>39</v>
      </c>
      <c r="AQ51">
        <v>3381180</v>
      </c>
      <c r="AR51">
        <v>1.9999990000000001</v>
      </c>
      <c r="AS51">
        <v>2.3450690000000001</v>
      </c>
      <c r="AT51">
        <v>0.34506999999999999</v>
      </c>
      <c r="AU51">
        <v>345.07</v>
      </c>
      <c r="AV51">
        <f t="shared" si="3"/>
        <v>74.756878897533483</v>
      </c>
      <c r="AW51" s="2"/>
    </row>
    <row r="52" spans="1:49">
      <c r="A52">
        <v>54088</v>
      </c>
      <c r="B52" t="s">
        <v>27</v>
      </c>
      <c r="C52" t="s">
        <v>37</v>
      </c>
      <c r="D52">
        <v>804328</v>
      </c>
      <c r="E52">
        <v>2.000006</v>
      </c>
      <c r="F52">
        <v>2.1276030000000001</v>
      </c>
      <c r="G52">
        <v>0.12759699999999999</v>
      </c>
      <c r="H52">
        <v>127.59699999999999</v>
      </c>
      <c r="I52">
        <f t="shared" si="0"/>
        <v>48.093102851409128</v>
      </c>
      <c r="N52">
        <v>60159</v>
      </c>
      <c r="O52" t="s">
        <v>33</v>
      </c>
      <c r="P52" t="s">
        <v>38</v>
      </c>
      <c r="Q52">
        <v>2613630</v>
      </c>
      <c r="R52">
        <v>5.3610000000000003E-3</v>
      </c>
      <c r="S52">
        <v>0.93451200000000001</v>
      </c>
      <c r="T52">
        <v>0.92915099999999995</v>
      </c>
      <c r="U52">
        <v>929.15099999999995</v>
      </c>
      <c r="V52">
        <f t="shared" si="1"/>
        <v>21.460897559934754</v>
      </c>
      <c r="AA52" s="2">
        <v>54397</v>
      </c>
      <c r="AB52" s="2" t="s">
        <v>27</v>
      </c>
      <c r="AC52" s="2" t="s">
        <v>28</v>
      </c>
      <c r="AD52" s="2">
        <v>8148010</v>
      </c>
      <c r="AE52" s="2">
        <v>2</v>
      </c>
      <c r="AF52" s="2">
        <v>3.995927</v>
      </c>
      <c r="AG52" s="2">
        <v>1.995927</v>
      </c>
      <c r="AH52" s="2">
        <v>1995.9269999999999</v>
      </c>
      <c r="AI52">
        <f t="shared" si="2"/>
        <v>31.145619521440572</v>
      </c>
      <c r="AJ52" s="2"/>
      <c r="AN52">
        <v>36138</v>
      </c>
      <c r="AO52" t="s">
        <v>34</v>
      </c>
      <c r="AP52" t="s">
        <v>39</v>
      </c>
      <c r="AQ52">
        <v>6960468</v>
      </c>
      <c r="AR52">
        <v>2.9999989999999999</v>
      </c>
      <c r="AS52">
        <v>3.5850689999999998</v>
      </c>
      <c r="AT52">
        <v>0.58506999999999998</v>
      </c>
      <c r="AU52">
        <v>585.06999999999903</v>
      </c>
      <c r="AV52">
        <f t="shared" si="3"/>
        <v>90.765475061344304</v>
      </c>
      <c r="AW52" s="2"/>
    </row>
    <row r="53" spans="1:49">
      <c r="A53">
        <v>58826</v>
      </c>
      <c r="B53" t="s">
        <v>27</v>
      </c>
      <c r="C53" t="s">
        <v>37</v>
      </c>
      <c r="D53">
        <v>5040746</v>
      </c>
      <c r="E53">
        <v>3.000006</v>
      </c>
      <c r="F53">
        <v>3.5676030000000001</v>
      </c>
      <c r="G53">
        <v>0.56759700000000002</v>
      </c>
      <c r="H53">
        <v>567.59699999999998</v>
      </c>
      <c r="I53">
        <f t="shared" si="0"/>
        <v>67.755537759749103</v>
      </c>
      <c r="N53">
        <v>45329</v>
      </c>
      <c r="O53" t="s">
        <v>25</v>
      </c>
      <c r="P53" t="s">
        <v>38</v>
      </c>
      <c r="Q53">
        <v>2071376</v>
      </c>
      <c r="R53">
        <v>1</v>
      </c>
      <c r="S53">
        <v>1.375931</v>
      </c>
      <c r="T53">
        <v>0.37593100000000002</v>
      </c>
      <c r="U53">
        <v>375.93099999999998</v>
      </c>
      <c r="V53">
        <f t="shared" si="1"/>
        <v>42.037886544505504</v>
      </c>
      <c r="AA53" s="2">
        <v>46485</v>
      </c>
      <c r="AB53" s="2" t="s">
        <v>28</v>
      </c>
      <c r="AC53" s="2" t="s">
        <v>40</v>
      </c>
      <c r="AD53" s="2">
        <v>9488852</v>
      </c>
      <c r="AE53" s="2">
        <v>2.002926</v>
      </c>
      <c r="AF53" s="2">
        <v>4.5641559999999997</v>
      </c>
      <c r="AG53" s="2">
        <v>2.5612300000000001</v>
      </c>
      <c r="AH53" s="2">
        <v>2561.23</v>
      </c>
      <c r="AI53">
        <f t="shared" si="2"/>
        <v>28.265401996947023</v>
      </c>
      <c r="AJ53" s="2"/>
      <c r="AN53">
        <v>36135</v>
      </c>
      <c r="AO53" t="s">
        <v>34</v>
      </c>
      <c r="AP53" t="s">
        <v>39</v>
      </c>
      <c r="AQ53">
        <v>1104208</v>
      </c>
      <c r="AR53">
        <v>0</v>
      </c>
      <c r="AS53">
        <v>0.47292699999999999</v>
      </c>
      <c r="AT53">
        <v>0.47292699999999999</v>
      </c>
      <c r="AU53">
        <v>472.926999999999</v>
      </c>
      <c r="AV53">
        <f t="shared" si="3"/>
        <v>17.813401384489609</v>
      </c>
      <c r="AW53" s="2"/>
    </row>
    <row r="54" spans="1:49">
      <c r="A54">
        <v>39671</v>
      </c>
      <c r="B54" t="s">
        <v>29</v>
      </c>
      <c r="C54" t="s">
        <v>33</v>
      </c>
      <c r="D54">
        <v>845222</v>
      </c>
      <c r="E54">
        <v>0</v>
      </c>
      <c r="F54">
        <v>0.17907500000000001</v>
      </c>
      <c r="G54">
        <v>0.17907500000000001</v>
      </c>
      <c r="H54">
        <v>179.07499999999999</v>
      </c>
      <c r="I54">
        <f t="shared" si="0"/>
        <v>36.010230933922593</v>
      </c>
      <c r="N54">
        <v>34006</v>
      </c>
      <c r="O54" t="s">
        <v>38</v>
      </c>
      <c r="P54" t="s">
        <v>33</v>
      </c>
      <c r="Q54">
        <v>2280694</v>
      </c>
      <c r="R54">
        <v>1.0009300000000001</v>
      </c>
      <c r="S54">
        <v>1.183165</v>
      </c>
      <c r="T54">
        <v>0.18223499999999901</v>
      </c>
      <c r="U54">
        <v>182.23499999999899</v>
      </c>
      <c r="V54">
        <f t="shared" si="1"/>
        <v>95.482834422886839</v>
      </c>
      <c r="AA54" s="2">
        <v>54399</v>
      </c>
      <c r="AB54" s="2" t="s">
        <v>27</v>
      </c>
      <c r="AC54" s="2" t="s">
        <v>28</v>
      </c>
      <c r="AD54" s="2">
        <v>1926392</v>
      </c>
      <c r="AE54" s="2">
        <v>4</v>
      </c>
      <c r="AF54" s="2">
        <v>5.1399270000000001</v>
      </c>
      <c r="AG54" s="2">
        <v>1.1399269999999999</v>
      </c>
      <c r="AH54" s="2">
        <v>1139.9269999999999</v>
      </c>
      <c r="AI54">
        <f t="shared" si="2"/>
        <v>12.893110339384673</v>
      </c>
      <c r="AJ54" s="2"/>
      <c r="AN54">
        <v>36136</v>
      </c>
      <c r="AO54" t="s">
        <v>34</v>
      </c>
      <c r="AP54" t="s">
        <v>39</v>
      </c>
      <c r="AQ54">
        <v>1993738</v>
      </c>
      <c r="AR54">
        <v>1</v>
      </c>
      <c r="AS54">
        <v>1.2329270000000001</v>
      </c>
      <c r="AT54">
        <v>0.232927</v>
      </c>
      <c r="AU54">
        <v>232.92699999999999</v>
      </c>
      <c r="AV54">
        <f t="shared" si="3"/>
        <v>65.303780986941462</v>
      </c>
      <c r="AW54" s="2"/>
    </row>
    <row r="55" spans="1:49">
      <c r="A55">
        <v>39672</v>
      </c>
      <c r="B55" t="s">
        <v>29</v>
      </c>
      <c r="C55" t="s">
        <v>33</v>
      </c>
      <c r="D55">
        <v>1122792</v>
      </c>
      <c r="E55">
        <v>1</v>
      </c>
      <c r="F55">
        <v>1.2110749999999999</v>
      </c>
      <c r="G55">
        <v>0.21107499999999901</v>
      </c>
      <c r="H55">
        <v>211.07499999999899</v>
      </c>
      <c r="I55">
        <f t="shared" si="0"/>
        <v>40.583788437907337</v>
      </c>
      <c r="N55">
        <v>45330</v>
      </c>
      <c r="O55" t="s">
        <v>25</v>
      </c>
      <c r="P55" t="s">
        <v>38</v>
      </c>
      <c r="Q55">
        <v>3974782</v>
      </c>
      <c r="R55">
        <v>2.0002040000000001</v>
      </c>
      <c r="S55">
        <v>2.5606620000000002</v>
      </c>
      <c r="T55">
        <v>0.56045800000000001</v>
      </c>
      <c r="U55">
        <v>560.45799999999997</v>
      </c>
      <c r="V55">
        <f t="shared" si="1"/>
        <v>54.107854743283063</v>
      </c>
      <c r="AA55" s="2">
        <v>33994</v>
      </c>
      <c r="AB55" s="2" t="s">
        <v>30</v>
      </c>
      <c r="AC55" s="2" t="s">
        <v>32</v>
      </c>
      <c r="AD55" s="2">
        <v>8692382</v>
      </c>
      <c r="AE55" s="2">
        <v>0</v>
      </c>
      <c r="AF55" s="2">
        <v>2.0989309999999999</v>
      </c>
      <c r="AG55" s="2">
        <v>2.0989309999999999</v>
      </c>
      <c r="AH55" s="2">
        <v>2098.931</v>
      </c>
      <c r="AI55">
        <f t="shared" si="2"/>
        <v>31.595898909652551</v>
      </c>
      <c r="AJ55" s="2"/>
      <c r="AN55">
        <v>36137</v>
      </c>
      <c r="AO55" t="s">
        <v>34</v>
      </c>
      <c r="AP55" t="s">
        <v>39</v>
      </c>
      <c r="AQ55">
        <v>3381180</v>
      </c>
      <c r="AR55">
        <v>2</v>
      </c>
      <c r="AS55">
        <v>2.3449270000000002</v>
      </c>
      <c r="AT55">
        <v>0.34492699999999998</v>
      </c>
      <c r="AU55">
        <v>344.92700000000002</v>
      </c>
      <c r="AV55">
        <f t="shared" si="3"/>
        <v>74.787871640004624</v>
      </c>
      <c r="AW55" s="2"/>
    </row>
    <row r="56" spans="1:49">
      <c r="A56">
        <v>39673</v>
      </c>
      <c r="B56" t="s">
        <v>29</v>
      </c>
      <c r="C56" t="s">
        <v>33</v>
      </c>
      <c r="D56">
        <v>1086492</v>
      </c>
      <c r="E56">
        <v>2</v>
      </c>
      <c r="F56">
        <v>2.2150750000000001</v>
      </c>
      <c r="G56">
        <v>0.21507499999999999</v>
      </c>
      <c r="H56">
        <v>215.07499999999999</v>
      </c>
      <c r="I56">
        <f t="shared" si="0"/>
        <v>38.541328016026391</v>
      </c>
      <c r="N56">
        <v>45331</v>
      </c>
      <c r="O56" t="s">
        <v>25</v>
      </c>
      <c r="P56" t="s">
        <v>38</v>
      </c>
      <c r="Q56">
        <v>1356</v>
      </c>
      <c r="R56">
        <v>3.0002019999999998</v>
      </c>
      <c r="S56">
        <v>3.0399310000000002</v>
      </c>
      <c r="T56">
        <v>3.9729000000000299E-2</v>
      </c>
      <c r="U56">
        <v>39.729000000000298</v>
      </c>
      <c r="V56">
        <f t="shared" si="1"/>
        <v>0.26040068927923993</v>
      </c>
      <c r="AA56" s="2">
        <v>51940</v>
      </c>
      <c r="AB56" s="2" t="s">
        <v>27</v>
      </c>
      <c r="AC56" s="2" t="s">
        <v>35</v>
      </c>
      <c r="AD56" s="2">
        <v>4375642</v>
      </c>
      <c r="AE56" s="2">
        <v>0</v>
      </c>
      <c r="AF56" s="2">
        <v>1.0027189999999999</v>
      </c>
      <c r="AG56" s="2">
        <v>1.0027189999999999</v>
      </c>
      <c r="AH56" s="2">
        <v>1002.7190000000001</v>
      </c>
      <c r="AI56">
        <f t="shared" si="2"/>
        <v>33.292975545000957</v>
      </c>
      <c r="AJ56" s="2"/>
      <c r="AN56">
        <v>36138</v>
      </c>
      <c r="AO56" t="s">
        <v>34</v>
      </c>
      <c r="AP56" t="s">
        <v>39</v>
      </c>
      <c r="AQ56">
        <v>6960468</v>
      </c>
      <c r="AR56">
        <v>3</v>
      </c>
      <c r="AS56">
        <v>3.584927</v>
      </c>
      <c r="AT56">
        <v>0.58492699999999997</v>
      </c>
      <c r="AU56">
        <v>584.92700000000002</v>
      </c>
      <c r="AV56">
        <f t="shared" si="3"/>
        <v>90.78766494646446</v>
      </c>
      <c r="AW56" s="2"/>
    </row>
    <row r="57" spans="1:49">
      <c r="A57">
        <v>39674</v>
      </c>
      <c r="B57" t="s">
        <v>29</v>
      </c>
      <c r="C57" t="s">
        <v>33</v>
      </c>
      <c r="D57">
        <v>714514</v>
      </c>
      <c r="E57">
        <v>3</v>
      </c>
      <c r="F57">
        <v>3.1630750000000001</v>
      </c>
      <c r="G57">
        <v>0.163075</v>
      </c>
      <c r="H57">
        <v>163.07499999999999</v>
      </c>
      <c r="I57">
        <f t="shared" si="0"/>
        <v>33.428233659981984</v>
      </c>
      <c r="N57">
        <v>44464</v>
      </c>
      <c r="O57" t="s">
        <v>32</v>
      </c>
      <c r="P57" t="s">
        <v>31</v>
      </c>
      <c r="Q57">
        <v>9899334</v>
      </c>
      <c r="R57">
        <v>0</v>
      </c>
      <c r="S57">
        <v>1.444931</v>
      </c>
      <c r="T57">
        <v>1.444931</v>
      </c>
      <c r="U57">
        <v>1444.931</v>
      </c>
      <c r="V57">
        <f t="shared" si="1"/>
        <v>52.269571822195793</v>
      </c>
      <c r="AA57" s="2">
        <v>47093</v>
      </c>
      <c r="AB57" s="2" t="s">
        <v>28</v>
      </c>
      <c r="AC57" s="2" t="s">
        <v>27</v>
      </c>
      <c r="AD57" s="2">
        <v>2003172</v>
      </c>
      <c r="AE57" s="2">
        <v>3.0730000000000002E-3</v>
      </c>
      <c r="AF57" s="2">
        <v>1.9560040000000001</v>
      </c>
      <c r="AG57" s="2">
        <v>1.952931</v>
      </c>
      <c r="AH57" s="2">
        <v>1952.931</v>
      </c>
      <c r="AI57">
        <f t="shared" si="2"/>
        <v>7.8256679329444436</v>
      </c>
      <c r="AJ57" s="2"/>
      <c r="AN57">
        <v>50356</v>
      </c>
      <c r="AO57" t="s">
        <v>25</v>
      </c>
      <c r="AP57" t="s">
        <v>33</v>
      </c>
      <c r="AQ57">
        <v>1111906</v>
      </c>
      <c r="AR57">
        <v>0</v>
      </c>
      <c r="AS57">
        <v>0.29606900000000003</v>
      </c>
      <c r="AT57">
        <v>0.29606900000000003</v>
      </c>
      <c r="AU57">
        <v>296.06900000000002</v>
      </c>
      <c r="AV57">
        <f t="shared" si="3"/>
        <v>28.65267743554395</v>
      </c>
      <c r="AW57" s="2"/>
    </row>
    <row r="58" spans="1:49">
      <c r="A58">
        <v>47547</v>
      </c>
      <c r="B58" t="s">
        <v>30</v>
      </c>
      <c r="C58" t="s">
        <v>35</v>
      </c>
      <c r="D58">
        <v>754642</v>
      </c>
      <c r="E58" s="3">
        <v>6.0000000000000002E-6</v>
      </c>
      <c r="F58">
        <v>0.178479</v>
      </c>
      <c r="G58">
        <v>0.17847299999999999</v>
      </c>
      <c r="H58">
        <v>178.47299999999899</v>
      </c>
      <c r="I58">
        <f t="shared" si="0"/>
        <v>32.259566140825754</v>
      </c>
      <c r="N58">
        <v>49492</v>
      </c>
      <c r="O58" t="s">
        <v>37</v>
      </c>
      <c r="P58" t="s">
        <v>35</v>
      </c>
      <c r="Q58">
        <v>2097160</v>
      </c>
      <c r="R58">
        <v>0</v>
      </c>
      <c r="S58">
        <v>0.396507</v>
      </c>
      <c r="T58">
        <v>0.396507</v>
      </c>
      <c r="U58">
        <v>396.50700000000001</v>
      </c>
      <c r="V58">
        <f t="shared" si="1"/>
        <v>40.352531065419399</v>
      </c>
      <c r="AA58" s="2">
        <v>51941</v>
      </c>
      <c r="AB58" s="2" t="s">
        <v>27</v>
      </c>
      <c r="AC58" s="2" t="s">
        <v>35</v>
      </c>
      <c r="AD58" s="2">
        <v>2660086</v>
      </c>
      <c r="AE58" s="2">
        <v>1.0000899999999999</v>
      </c>
      <c r="AF58" s="2">
        <v>1.64815</v>
      </c>
      <c r="AG58" s="2">
        <v>0.64805999999999997</v>
      </c>
      <c r="AH58" s="2">
        <v>648.05999999999995</v>
      </c>
      <c r="AI58">
        <f t="shared" si="2"/>
        <v>31.316306485594989</v>
      </c>
      <c r="AJ58" s="2"/>
      <c r="AN58">
        <v>53420</v>
      </c>
      <c r="AO58" t="s">
        <v>34</v>
      </c>
      <c r="AP58" t="s">
        <v>25</v>
      </c>
      <c r="AQ58">
        <v>267170</v>
      </c>
      <c r="AR58">
        <v>3.0730000000000002E-3</v>
      </c>
      <c r="AS58">
        <v>1.09293</v>
      </c>
      <c r="AT58">
        <v>1.0898569999999901</v>
      </c>
      <c r="AU58">
        <v>1089.85699999999</v>
      </c>
      <c r="AV58">
        <f t="shared" si="3"/>
        <v>1.8702869614216189</v>
      </c>
      <c r="AW58" s="2"/>
    </row>
    <row r="59" spans="1:49">
      <c r="A59">
        <v>56453</v>
      </c>
      <c r="B59" t="s">
        <v>30</v>
      </c>
      <c r="C59" t="s">
        <v>35</v>
      </c>
      <c r="D59">
        <v>377618</v>
      </c>
      <c r="E59">
        <v>0.99988200000000005</v>
      </c>
      <c r="F59">
        <v>1.21055</v>
      </c>
      <c r="G59">
        <v>0.21066799999999899</v>
      </c>
      <c r="H59">
        <v>210.66799999999901</v>
      </c>
      <c r="I59">
        <f t="shared" si="0"/>
        <v>13.675530712313099</v>
      </c>
      <c r="N59">
        <v>49493</v>
      </c>
      <c r="O59" t="s">
        <v>37</v>
      </c>
      <c r="P59" t="s">
        <v>35</v>
      </c>
      <c r="Q59">
        <v>9167542</v>
      </c>
      <c r="R59">
        <v>0.99999899999999997</v>
      </c>
      <c r="S59">
        <v>2.3836710000000001</v>
      </c>
      <c r="T59">
        <v>1.383672</v>
      </c>
      <c r="U59">
        <v>1383.672</v>
      </c>
      <c r="V59">
        <f t="shared" si="1"/>
        <v>50.548681190198749</v>
      </c>
      <c r="AA59" s="2">
        <v>51942</v>
      </c>
      <c r="AB59" s="2" t="s">
        <v>27</v>
      </c>
      <c r="AC59" s="2" t="s">
        <v>35</v>
      </c>
      <c r="AD59" s="2">
        <v>11369712</v>
      </c>
      <c r="AE59" s="2">
        <v>1.9999990000000001</v>
      </c>
      <c r="AF59" s="2">
        <v>4.660069</v>
      </c>
      <c r="AG59" s="2">
        <v>2.6600700000000002</v>
      </c>
      <c r="AH59" s="2">
        <v>2660.07</v>
      </c>
      <c r="AI59">
        <f t="shared" si="2"/>
        <v>32.609675141890058</v>
      </c>
      <c r="AJ59" s="2"/>
      <c r="AN59">
        <v>50357</v>
      </c>
      <c r="AO59" t="s">
        <v>25</v>
      </c>
      <c r="AP59" t="s">
        <v>33</v>
      </c>
      <c r="AQ59">
        <v>3751206</v>
      </c>
      <c r="AR59">
        <v>0.99999899999999997</v>
      </c>
      <c r="AS59">
        <v>1.3762380000000001</v>
      </c>
      <c r="AT59">
        <v>0.37623899999999999</v>
      </c>
      <c r="AU59">
        <v>376.23899999999998</v>
      </c>
      <c r="AV59">
        <f t="shared" si="3"/>
        <v>76.067155563331255</v>
      </c>
      <c r="AW59" s="2"/>
    </row>
    <row r="60" spans="1:49">
      <c r="A60">
        <v>50889</v>
      </c>
      <c r="B60" t="s">
        <v>30</v>
      </c>
      <c r="C60" t="s">
        <v>35</v>
      </c>
      <c r="D60">
        <v>544164</v>
      </c>
      <c r="E60">
        <v>1.9998819999999999</v>
      </c>
      <c r="F60">
        <v>2.2144789999999999</v>
      </c>
      <c r="G60">
        <v>0.21459699999999901</v>
      </c>
      <c r="H60">
        <v>214.59699999999901</v>
      </c>
      <c r="I60">
        <f t="shared" si="0"/>
        <v>19.346224997102215</v>
      </c>
      <c r="N60">
        <v>33498</v>
      </c>
      <c r="O60" t="s">
        <v>40</v>
      </c>
      <c r="P60" t="s">
        <v>27</v>
      </c>
      <c r="Q60">
        <v>4780960</v>
      </c>
      <c r="R60">
        <v>0</v>
      </c>
      <c r="S60">
        <v>0.99772899999999998</v>
      </c>
      <c r="T60">
        <v>0.99772899999999998</v>
      </c>
      <c r="U60">
        <v>997.72899999999902</v>
      </c>
      <c r="V60">
        <f t="shared" si="1"/>
        <v>36.558855238371379</v>
      </c>
      <c r="AA60" s="2">
        <v>56586</v>
      </c>
      <c r="AB60" s="2" t="s">
        <v>30</v>
      </c>
      <c r="AC60" s="2" t="s">
        <v>28</v>
      </c>
      <c r="AD60" s="2">
        <v>2647558</v>
      </c>
      <c r="AE60" s="2">
        <v>0</v>
      </c>
      <c r="AF60" s="2">
        <v>2.39107</v>
      </c>
      <c r="AG60" s="2">
        <v>2.39107</v>
      </c>
      <c r="AH60" s="2">
        <v>2391.0700000000002</v>
      </c>
      <c r="AI60">
        <f t="shared" si="2"/>
        <v>8.4477930492905635</v>
      </c>
      <c r="AJ60" s="2"/>
      <c r="AN60">
        <v>53421</v>
      </c>
      <c r="AO60" t="s">
        <v>34</v>
      </c>
      <c r="AP60" t="s">
        <v>25</v>
      </c>
      <c r="AQ60">
        <v>2583584</v>
      </c>
      <c r="AR60">
        <v>1.003091</v>
      </c>
      <c r="AS60">
        <v>1.508</v>
      </c>
      <c r="AT60">
        <v>0.50490900000000005</v>
      </c>
      <c r="AU60">
        <v>504.90899999999999</v>
      </c>
      <c r="AV60">
        <f t="shared" si="3"/>
        <v>39.039077617204285</v>
      </c>
      <c r="AW60" s="2"/>
    </row>
    <row r="61" spans="1:49">
      <c r="A61">
        <v>43758</v>
      </c>
      <c r="B61" t="s">
        <v>30</v>
      </c>
      <c r="C61" t="s">
        <v>35</v>
      </c>
      <c r="D61">
        <v>400220</v>
      </c>
      <c r="E61">
        <v>2.9998819999999999</v>
      </c>
      <c r="F61">
        <v>3.1624789999999998</v>
      </c>
      <c r="G61">
        <v>0.16259699999999899</v>
      </c>
      <c r="H61">
        <v>162.59699999999901</v>
      </c>
      <c r="I61">
        <f t="shared" si="0"/>
        <v>18.779167384988</v>
      </c>
      <c r="N61">
        <v>33499</v>
      </c>
      <c r="O61" t="s">
        <v>40</v>
      </c>
      <c r="P61" t="s">
        <v>27</v>
      </c>
      <c r="Q61">
        <v>2438344</v>
      </c>
      <c r="R61">
        <v>0.99999899999999997</v>
      </c>
      <c r="S61">
        <v>1.833302</v>
      </c>
      <c r="T61">
        <v>0.83330300000000002</v>
      </c>
      <c r="U61">
        <v>833.303</v>
      </c>
      <c r="V61">
        <f t="shared" si="1"/>
        <v>22.324518667166988</v>
      </c>
      <c r="AA61" s="2">
        <v>56588</v>
      </c>
      <c r="AB61" s="2" t="s">
        <v>30</v>
      </c>
      <c r="AC61" s="2" t="s">
        <v>28</v>
      </c>
      <c r="AD61" s="2">
        <v>2993402</v>
      </c>
      <c r="AE61" s="2">
        <v>2</v>
      </c>
      <c r="AF61" s="2">
        <v>2.7870699999999999</v>
      </c>
      <c r="AG61" s="2">
        <v>0.78707000000000005</v>
      </c>
      <c r="AH61" s="2">
        <v>787.07</v>
      </c>
      <c r="AI61">
        <f t="shared" si="2"/>
        <v>29.016281713993433</v>
      </c>
      <c r="AJ61" s="2"/>
      <c r="AN61">
        <v>50358</v>
      </c>
      <c r="AO61" t="s">
        <v>25</v>
      </c>
      <c r="AP61" t="s">
        <v>33</v>
      </c>
      <c r="AQ61">
        <v>9520714</v>
      </c>
      <c r="AR61">
        <v>1.9999990000000001</v>
      </c>
      <c r="AS61">
        <v>2.7880690000000001</v>
      </c>
      <c r="AT61">
        <v>0.78807000000000005</v>
      </c>
      <c r="AU61">
        <v>788.07</v>
      </c>
      <c r="AV61">
        <f t="shared" si="3"/>
        <v>92.171105771308788</v>
      </c>
      <c r="AW61" s="2"/>
    </row>
    <row r="62" spans="1:49">
      <c r="A62">
        <v>57540</v>
      </c>
      <c r="B62" t="s">
        <v>25</v>
      </c>
      <c r="C62" t="s">
        <v>36</v>
      </c>
      <c r="D62">
        <v>2544222</v>
      </c>
      <c r="E62">
        <v>0</v>
      </c>
      <c r="F62">
        <v>0.34793099999999999</v>
      </c>
      <c r="G62">
        <v>0.34793099999999999</v>
      </c>
      <c r="H62">
        <v>347.93099999999998</v>
      </c>
      <c r="I62">
        <f t="shared" si="0"/>
        <v>55.7894335747201</v>
      </c>
      <c r="N62">
        <v>60159</v>
      </c>
      <c r="O62" t="s">
        <v>33</v>
      </c>
      <c r="P62" t="s">
        <v>38</v>
      </c>
      <c r="Q62">
        <v>2612604</v>
      </c>
      <c r="R62">
        <v>3.9300000000000003E-3</v>
      </c>
      <c r="S62">
        <v>0.92904299999999995</v>
      </c>
      <c r="T62">
        <v>0.92511299999999996</v>
      </c>
      <c r="U62">
        <v>925.11299999999903</v>
      </c>
      <c r="V62">
        <f t="shared" si="1"/>
        <v>21.546110226450061</v>
      </c>
      <c r="AA62" s="2">
        <v>58566</v>
      </c>
      <c r="AB62" s="2" t="s">
        <v>40</v>
      </c>
      <c r="AC62" s="2" t="s">
        <v>37</v>
      </c>
      <c r="AD62" s="2">
        <v>1685934</v>
      </c>
      <c r="AE62" s="2">
        <v>0</v>
      </c>
      <c r="AF62" s="2">
        <v>0.44593100000000002</v>
      </c>
      <c r="AG62" s="2">
        <v>0.44593100000000002</v>
      </c>
      <c r="AH62" s="2">
        <v>445.93099999999998</v>
      </c>
      <c r="AI62">
        <f t="shared" si="2"/>
        <v>28.844497556008527</v>
      </c>
      <c r="AJ62" s="2"/>
      <c r="AN62">
        <v>53422</v>
      </c>
      <c r="AO62" t="s">
        <v>34</v>
      </c>
      <c r="AP62" t="s">
        <v>25</v>
      </c>
      <c r="AQ62">
        <v>2914062</v>
      </c>
      <c r="AR62">
        <v>2.0030730000000001</v>
      </c>
      <c r="AS62">
        <v>3.92</v>
      </c>
      <c r="AT62">
        <v>1.9169269999999901</v>
      </c>
      <c r="AU62">
        <v>1916.9269999999999</v>
      </c>
      <c r="AV62">
        <f t="shared" si="3"/>
        <v>11.598004872654743</v>
      </c>
      <c r="AW62" s="2"/>
    </row>
    <row r="63" spans="1:49">
      <c r="A63">
        <v>57541</v>
      </c>
      <c r="B63" t="s">
        <v>25</v>
      </c>
      <c r="C63" t="s">
        <v>36</v>
      </c>
      <c r="D63">
        <v>917910</v>
      </c>
      <c r="E63">
        <v>1</v>
      </c>
      <c r="F63">
        <v>1.131931</v>
      </c>
      <c r="G63">
        <v>0.13193099999999999</v>
      </c>
      <c r="H63">
        <v>131.93100000000001</v>
      </c>
      <c r="I63">
        <f t="shared" si="0"/>
        <v>53.081516354607231</v>
      </c>
      <c r="N63">
        <v>34006</v>
      </c>
      <c r="O63" t="s">
        <v>38</v>
      </c>
      <c r="P63" t="s">
        <v>33</v>
      </c>
      <c r="Q63">
        <v>2282368</v>
      </c>
      <c r="R63">
        <v>1</v>
      </c>
      <c r="S63">
        <v>1.2269779999999999</v>
      </c>
      <c r="T63">
        <v>0.22697799999999901</v>
      </c>
      <c r="U63">
        <v>226.97799999999901</v>
      </c>
      <c r="V63">
        <f t="shared" si="1"/>
        <v>76.717064814651977</v>
      </c>
      <c r="AA63" s="2">
        <v>58567</v>
      </c>
      <c r="AB63" s="2" t="s">
        <v>40</v>
      </c>
      <c r="AC63" s="2" t="s">
        <v>37</v>
      </c>
      <c r="AD63" s="2">
        <v>2861202</v>
      </c>
      <c r="AE63" s="2">
        <v>1</v>
      </c>
      <c r="AF63" s="2">
        <v>1.6539269999999999</v>
      </c>
      <c r="AG63" s="2">
        <v>0.65392700000000004</v>
      </c>
      <c r="AH63" s="2">
        <v>653.92700000000002</v>
      </c>
      <c r="AI63">
        <f t="shared" si="2"/>
        <v>33.381767218055785</v>
      </c>
      <c r="AJ63" s="2"/>
      <c r="AN63">
        <v>50359</v>
      </c>
      <c r="AO63" t="s">
        <v>25</v>
      </c>
      <c r="AP63" t="s">
        <v>33</v>
      </c>
      <c r="AQ63">
        <v>2366518</v>
      </c>
      <c r="AR63">
        <v>2.9999989999999999</v>
      </c>
      <c r="AS63">
        <v>3.2680690000000001</v>
      </c>
      <c r="AT63">
        <v>0.26806999999999997</v>
      </c>
      <c r="AU63">
        <v>268.07</v>
      </c>
      <c r="AV63">
        <f t="shared" si="3"/>
        <v>67.352182218467888</v>
      </c>
      <c r="AW63" s="2"/>
    </row>
    <row r="64" spans="1:49">
      <c r="A64">
        <v>57542</v>
      </c>
      <c r="B64" t="s">
        <v>25</v>
      </c>
      <c r="C64" t="s">
        <v>36</v>
      </c>
      <c r="D64">
        <v>819826</v>
      </c>
      <c r="E64">
        <v>2</v>
      </c>
      <c r="F64">
        <v>2.088006</v>
      </c>
      <c r="G64">
        <v>8.8006000000000001E-2</v>
      </c>
      <c r="H64">
        <v>88.006</v>
      </c>
      <c r="I64">
        <f t="shared" si="0"/>
        <v>71.072154182403054</v>
      </c>
      <c r="N64">
        <v>49492</v>
      </c>
      <c r="O64" t="s">
        <v>37</v>
      </c>
      <c r="P64" t="s">
        <v>35</v>
      </c>
      <c r="Q64">
        <v>2062668</v>
      </c>
      <c r="R64">
        <v>1.1360000000000001E-3</v>
      </c>
      <c r="S64">
        <v>0.43393100000000001</v>
      </c>
      <c r="T64">
        <v>0.43279499999999999</v>
      </c>
      <c r="U64">
        <v>432.79499999999899</v>
      </c>
      <c r="V64">
        <f t="shared" si="1"/>
        <v>36.361113134357865</v>
      </c>
      <c r="AA64" s="2">
        <v>58568</v>
      </c>
      <c r="AB64" s="2" t="s">
        <v>40</v>
      </c>
      <c r="AC64" s="2" t="s">
        <v>37</v>
      </c>
      <c r="AD64" s="2">
        <v>5275312</v>
      </c>
      <c r="AE64" s="2">
        <v>2</v>
      </c>
      <c r="AF64" s="2">
        <v>3.265927</v>
      </c>
      <c r="AG64" s="2">
        <v>1.265927</v>
      </c>
      <c r="AH64" s="2">
        <v>1265.9269999999999</v>
      </c>
      <c r="AI64">
        <f t="shared" si="2"/>
        <v>31.792857347570202</v>
      </c>
      <c r="AJ64" s="2"/>
      <c r="AN64">
        <v>50360</v>
      </c>
      <c r="AO64" t="s">
        <v>25</v>
      </c>
      <c r="AP64" t="s">
        <v>33</v>
      </c>
      <c r="AQ64">
        <v>2919464</v>
      </c>
      <c r="AR64">
        <v>3.9999989999999999</v>
      </c>
      <c r="AS64">
        <v>4.2682909999999996</v>
      </c>
      <c r="AT64">
        <v>0.26829199999999898</v>
      </c>
      <c r="AU64">
        <v>268.29199999999901</v>
      </c>
      <c r="AV64">
        <f t="shared" si="3"/>
        <v>83.020524934702976</v>
      </c>
      <c r="AW64" s="2"/>
    </row>
    <row r="65" spans="1:49">
      <c r="A65">
        <v>57543</v>
      </c>
      <c r="B65" t="s">
        <v>25</v>
      </c>
      <c r="C65" t="s">
        <v>36</v>
      </c>
      <c r="D65">
        <v>5052544</v>
      </c>
      <c r="E65">
        <v>3</v>
      </c>
      <c r="F65">
        <v>3.5679310000000002</v>
      </c>
      <c r="G65">
        <v>0.56793099999999996</v>
      </c>
      <c r="H65">
        <v>567.93100000000004</v>
      </c>
      <c r="I65">
        <f t="shared" si="0"/>
        <v>67.874181128517364</v>
      </c>
      <c r="N65">
        <v>49493</v>
      </c>
      <c r="O65" t="s">
        <v>37</v>
      </c>
      <c r="P65" t="s">
        <v>35</v>
      </c>
      <c r="Q65">
        <v>9145066</v>
      </c>
      <c r="R65">
        <v>1.0012220000000001</v>
      </c>
      <c r="S65">
        <v>2.3849140000000002</v>
      </c>
      <c r="T65">
        <v>1.3836919999999999</v>
      </c>
      <c r="U65">
        <v>1383.692</v>
      </c>
      <c r="V65">
        <f t="shared" si="1"/>
        <v>50.424022490785745</v>
      </c>
      <c r="AA65" s="2">
        <v>58566</v>
      </c>
      <c r="AB65" s="2" t="s">
        <v>40</v>
      </c>
      <c r="AC65" s="2" t="s">
        <v>37</v>
      </c>
      <c r="AD65" s="2">
        <v>1685872</v>
      </c>
      <c r="AE65" s="2">
        <v>0</v>
      </c>
      <c r="AF65" s="2">
        <v>0.40607500000000002</v>
      </c>
      <c r="AG65" s="2">
        <v>0.40607500000000002</v>
      </c>
      <c r="AH65" s="2">
        <v>406.07499999999999</v>
      </c>
      <c r="AI65">
        <f t="shared" si="2"/>
        <v>31.67440156913748</v>
      </c>
      <c r="AJ65" s="2"/>
      <c r="AN65">
        <v>44237</v>
      </c>
      <c r="AO65" t="s">
        <v>27</v>
      </c>
      <c r="AP65" t="s">
        <v>35</v>
      </c>
      <c r="AQ65">
        <v>1969240</v>
      </c>
      <c r="AR65">
        <v>0</v>
      </c>
      <c r="AS65">
        <v>0.30760300000000002</v>
      </c>
      <c r="AT65">
        <v>0.30760300000000002</v>
      </c>
      <c r="AU65">
        <v>307.60300000000001</v>
      </c>
      <c r="AV65">
        <f t="shared" si="3"/>
        <v>48.842530426292171</v>
      </c>
      <c r="AW65" s="2"/>
    </row>
    <row r="66" spans="1:49">
      <c r="A66">
        <v>56625</v>
      </c>
      <c r="B66" t="s">
        <v>27</v>
      </c>
      <c r="C66" t="s">
        <v>37</v>
      </c>
      <c r="D66">
        <v>2908350</v>
      </c>
      <c r="E66" s="3">
        <v>6.0000000000000002E-6</v>
      </c>
      <c r="F66">
        <v>0.311332</v>
      </c>
      <c r="G66">
        <v>0.31132599999999999</v>
      </c>
      <c r="H66">
        <v>311.325999999999</v>
      </c>
      <c r="I66">
        <f t="shared" si="0"/>
        <v>71.272394804677432</v>
      </c>
      <c r="N66">
        <v>50391</v>
      </c>
      <c r="O66" t="s">
        <v>34</v>
      </c>
      <c r="P66" t="s">
        <v>25</v>
      </c>
      <c r="Q66">
        <v>2101792</v>
      </c>
      <c r="R66">
        <v>0</v>
      </c>
      <c r="S66">
        <v>0.80693499999999996</v>
      </c>
      <c r="T66">
        <v>0.80693499999999996</v>
      </c>
      <c r="U66">
        <v>806.93499999999995</v>
      </c>
      <c r="V66">
        <f t="shared" si="1"/>
        <v>19.871985216436268</v>
      </c>
      <c r="AA66" s="2">
        <v>58567</v>
      </c>
      <c r="AB66" s="2" t="s">
        <v>40</v>
      </c>
      <c r="AC66" s="2" t="s">
        <v>37</v>
      </c>
      <c r="AD66" s="2">
        <v>2861202</v>
      </c>
      <c r="AE66" s="2">
        <v>1</v>
      </c>
      <c r="AF66" s="2">
        <v>1.6540699999999999</v>
      </c>
      <c r="AG66" s="2">
        <v>0.65407000000000004</v>
      </c>
      <c r="AH66" s="2">
        <v>654.07000000000005</v>
      </c>
      <c r="AI66">
        <f t="shared" si="2"/>
        <v>33.374468927792989</v>
      </c>
      <c r="AJ66" s="2"/>
      <c r="AN66">
        <v>53252</v>
      </c>
      <c r="AO66" t="s">
        <v>30</v>
      </c>
      <c r="AP66" t="s">
        <v>35</v>
      </c>
      <c r="AQ66">
        <v>1224472</v>
      </c>
      <c r="AR66">
        <v>0</v>
      </c>
      <c r="AS66">
        <v>0.27521000000000001</v>
      </c>
      <c r="AT66">
        <v>0.27521000000000001</v>
      </c>
      <c r="AU66">
        <v>275.20999999999998</v>
      </c>
      <c r="AV66">
        <f t="shared" si="3"/>
        <v>33.944914721371866</v>
      </c>
      <c r="AW66" s="2"/>
    </row>
    <row r="67" spans="1:49">
      <c r="A67">
        <v>53816</v>
      </c>
      <c r="B67" t="s">
        <v>27</v>
      </c>
      <c r="C67" t="s">
        <v>37</v>
      </c>
      <c r="D67">
        <v>818694</v>
      </c>
      <c r="E67">
        <v>1.000006</v>
      </c>
      <c r="F67">
        <v>1.1314599999999999</v>
      </c>
      <c r="G67">
        <v>0.13145399999999899</v>
      </c>
      <c r="H67">
        <v>131.45399999999901</v>
      </c>
      <c r="I67">
        <f t="shared" si="0"/>
        <v>47.515781386395503</v>
      </c>
      <c r="N67">
        <v>50392</v>
      </c>
      <c r="O67" t="s">
        <v>34</v>
      </c>
      <c r="P67" t="s">
        <v>25</v>
      </c>
      <c r="Q67">
        <v>1882580</v>
      </c>
      <c r="R67">
        <v>1</v>
      </c>
      <c r="S67">
        <v>1.7679480000000001</v>
      </c>
      <c r="T67">
        <v>0.76794799999999996</v>
      </c>
      <c r="U67">
        <v>767.94799999999998</v>
      </c>
      <c r="V67">
        <f t="shared" si="1"/>
        <v>18.703018377078429</v>
      </c>
      <c r="AA67" s="2">
        <v>58568</v>
      </c>
      <c r="AB67" s="2" t="s">
        <v>40</v>
      </c>
      <c r="AC67" s="2" t="s">
        <v>37</v>
      </c>
      <c r="AD67" s="2">
        <v>5275312</v>
      </c>
      <c r="AE67" s="2">
        <v>2</v>
      </c>
      <c r="AF67" s="2">
        <v>3.26607</v>
      </c>
      <c r="AG67" s="2">
        <v>1.26607</v>
      </c>
      <c r="AH67" s="2">
        <v>1266.07</v>
      </c>
      <c r="AI67">
        <f t="shared" si="2"/>
        <v>31.789266409785792</v>
      </c>
      <c r="AJ67" s="2"/>
      <c r="AN67">
        <v>53253</v>
      </c>
      <c r="AO67" t="s">
        <v>30</v>
      </c>
      <c r="AP67" t="s">
        <v>35</v>
      </c>
      <c r="AQ67">
        <v>1978450</v>
      </c>
      <c r="AR67">
        <v>1</v>
      </c>
      <c r="AS67">
        <v>1.2390699999999999</v>
      </c>
      <c r="AT67">
        <v>0.23906999999999901</v>
      </c>
      <c r="AU67">
        <v>239.069999999999</v>
      </c>
      <c r="AV67">
        <f t="shared" si="3"/>
        <v>63.13789103756902</v>
      </c>
      <c r="AW67" s="2"/>
    </row>
    <row r="68" spans="1:49">
      <c r="A68">
        <v>54088</v>
      </c>
      <c r="B68" t="s">
        <v>27</v>
      </c>
      <c r="C68" t="s">
        <v>37</v>
      </c>
      <c r="D68">
        <v>804328</v>
      </c>
      <c r="E68">
        <v>2.000089</v>
      </c>
      <c r="F68">
        <v>2.1274600000000001</v>
      </c>
      <c r="G68">
        <v>0.12737100000000001</v>
      </c>
      <c r="H68">
        <v>127.371</v>
      </c>
      <c r="I68">
        <f t="shared" si="0"/>
        <v>48.178436571364365</v>
      </c>
      <c r="N68">
        <v>50393</v>
      </c>
      <c r="O68" t="s">
        <v>34</v>
      </c>
      <c r="P68" t="s">
        <v>25</v>
      </c>
      <c r="Q68">
        <v>87820</v>
      </c>
      <c r="R68">
        <v>2</v>
      </c>
      <c r="S68">
        <v>2.6286670000000001</v>
      </c>
      <c r="T68">
        <v>0.62866699999999998</v>
      </c>
      <c r="U68">
        <v>628.66700000000003</v>
      </c>
      <c r="V68">
        <f t="shared" si="1"/>
        <v>1.0657684079717482</v>
      </c>
      <c r="AA68" s="2">
        <v>51940</v>
      </c>
      <c r="AB68" s="2" t="s">
        <v>27</v>
      </c>
      <c r="AC68" s="2" t="s">
        <v>35</v>
      </c>
      <c r="AD68" s="2">
        <v>4375642</v>
      </c>
      <c r="AE68" s="2">
        <v>0</v>
      </c>
      <c r="AF68" s="2">
        <v>1.0025759999999999</v>
      </c>
      <c r="AG68" s="2">
        <v>1.0025759999999999</v>
      </c>
      <c r="AH68" s="2">
        <v>1002.576</v>
      </c>
      <c r="AI68">
        <f t="shared" si="2"/>
        <v>33.297724207948136</v>
      </c>
      <c r="AJ68" s="2"/>
      <c r="AN68">
        <v>53254</v>
      </c>
      <c r="AO68" t="s">
        <v>30</v>
      </c>
      <c r="AP68" t="s">
        <v>35</v>
      </c>
      <c r="AQ68">
        <v>2100514</v>
      </c>
      <c r="AR68">
        <v>2</v>
      </c>
      <c r="AS68">
        <v>2.2470699999999999</v>
      </c>
      <c r="AT68">
        <v>0.24706999999999901</v>
      </c>
      <c r="AU68">
        <v>247.069999999999</v>
      </c>
      <c r="AV68">
        <f t="shared" si="3"/>
        <v>64.862792020132474</v>
      </c>
      <c r="AW68" s="2"/>
    </row>
    <row r="69" spans="1:49">
      <c r="A69">
        <v>58826</v>
      </c>
      <c r="B69" t="s">
        <v>27</v>
      </c>
      <c r="C69" t="s">
        <v>37</v>
      </c>
      <c r="D69">
        <v>5040746</v>
      </c>
      <c r="E69">
        <v>3.000006</v>
      </c>
      <c r="F69">
        <v>3.5674600000000001</v>
      </c>
      <c r="G69">
        <v>0.56745400000000001</v>
      </c>
      <c r="H69">
        <v>567.45399999999995</v>
      </c>
      <c r="I69">
        <f t="shared" ref="I69:I132" si="4">D69/H69*1000*8 /1024 /1024</f>
        <v>67.772612345353664</v>
      </c>
      <c r="N69">
        <v>44464</v>
      </c>
      <c r="O69" t="s">
        <v>32</v>
      </c>
      <c r="P69" t="s">
        <v>31</v>
      </c>
      <c r="Q69">
        <v>9897282</v>
      </c>
      <c r="R69">
        <v>0</v>
      </c>
      <c r="S69">
        <v>1.3978280000000001</v>
      </c>
      <c r="T69">
        <v>1.3978280000000001</v>
      </c>
      <c r="U69">
        <v>1397.828</v>
      </c>
      <c r="V69">
        <f t="shared" ref="V69:V103" si="5">Q69/U69*1000*8 /1024 /1024</f>
        <v>54.019714274602499</v>
      </c>
      <c r="AA69" s="2">
        <v>51941</v>
      </c>
      <c r="AB69" s="2" t="s">
        <v>27</v>
      </c>
      <c r="AC69" s="2" t="s">
        <v>35</v>
      </c>
      <c r="AD69" s="2">
        <v>2660086</v>
      </c>
      <c r="AE69" s="2">
        <v>1.000434</v>
      </c>
      <c r="AF69" s="2">
        <v>1.6479269999999999</v>
      </c>
      <c r="AG69" s="2">
        <v>0.64749299999999999</v>
      </c>
      <c r="AH69" s="2">
        <v>647.49300000000005</v>
      </c>
      <c r="AI69">
        <f t="shared" ref="AI69:AI132" si="6">AD69/AH69*1000*8 /1024 /1024</f>
        <v>31.343729709903712</v>
      </c>
      <c r="AJ69" s="2"/>
      <c r="AN69">
        <v>53255</v>
      </c>
      <c r="AO69" t="s">
        <v>30</v>
      </c>
      <c r="AP69" t="s">
        <v>35</v>
      </c>
      <c r="AQ69">
        <v>4463950</v>
      </c>
      <c r="AR69">
        <v>3</v>
      </c>
      <c r="AS69">
        <v>3.4710700000000001</v>
      </c>
      <c r="AT69">
        <v>0.47106999999999999</v>
      </c>
      <c r="AU69">
        <v>471.07</v>
      </c>
      <c r="AV69">
        <f t="shared" ref="AV69:AV132" si="7">AQ69/AU69*1000*8 /1024 /1024</f>
        <v>72.297611220781278</v>
      </c>
      <c r="AW69" s="2"/>
    </row>
    <row r="70" spans="1:49">
      <c r="A70">
        <v>45861</v>
      </c>
      <c r="B70" t="s">
        <v>26</v>
      </c>
      <c r="C70" t="s">
        <v>34</v>
      </c>
      <c r="D70">
        <v>763864</v>
      </c>
      <c r="E70">
        <v>0</v>
      </c>
      <c r="F70">
        <v>0.98160800000000004</v>
      </c>
      <c r="G70">
        <v>0.98160800000000004</v>
      </c>
      <c r="H70">
        <v>981.60799999999995</v>
      </c>
      <c r="I70">
        <f t="shared" si="4"/>
        <v>5.9370133741969813</v>
      </c>
      <c r="N70">
        <v>35226</v>
      </c>
      <c r="O70" t="s">
        <v>39</v>
      </c>
      <c r="P70" t="s">
        <v>25</v>
      </c>
      <c r="Q70">
        <v>2765640</v>
      </c>
      <c r="R70">
        <v>0</v>
      </c>
      <c r="S70">
        <v>0.980931</v>
      </c>
      <c r="T70">
        <v>0.980931</v>
      </c>
      <c r="U70">
        <v>980.93100000000004</v>
      </c>
      <c r="V70">
        <f t="shared" si="5"/>
        <v>21.510339352519445</v>
      </c>
      <c r="AA70" s="2">
        <v>56586</v>
      </c>
      <c r="AB70" s="2" t="s">
        <v>30</v>
      </c>
      <c r="AC70" s="2" t="s">
        <v>28</v>
      </c>
      <c r="AD70" s="2">
        <v>2647558</v>
      </c>
      <c r="AE70" s="2">
        <v>0</v>
      </c>
      <c r="AF70" s="2">
        <v>2.390927</v>
      </c>
      <c r="AG70" s="2">
        <v>2.390927</v>
      </c>
      <c r="AH70" s="2">
        <v>2390.9270000000001</v>
      </c>
      <c r="AI70">
        <f t="shared" si="6"/>
        <v>8.4482983070445847</v>
      </c>
      <c r="AJ70" s="2"/>
      <c r="AN70">
        <v>43412</v>
      </c>
      <c r="AO70" t="s">
        <v>26</v>
      </c>
      <c r="AP70" t="s">
        <v>34</v>
      </c>
      <c r="AQ70">
        <v>6750820</v>
      </c>
      <c r="AR70">
        <v>1</v>
      </c>
      <c r="AS70">
        <v>1.72207</v>
      </c>
      <c r="AT70">
        <v>0.72206999999999999</v>
      </c>
      <c r="AU70">
        <v>722.06999999999903</v>
      </c>
      <c r="AV70">
        <f t="shared" si="7"/>
        <v>71.329191338032587</v>
      </c>
      <c r="AW70" s="2"/>
    </row>
    <row r="71" spans="1:49">
      <c r="A71">
        <v>40313</v>
      </c>
      <c r="B71" t="s">
        <v>40</v>
      </c>
      <c r="C71" t="s">
        <v>28</v>
      </c>
      <c r="D71">
        <v>973528</v>
      </c>
      <c r="E71">
        <v>0</v>
      </c>
      <c r="F71">
        <v>0.98207</v>
      </c>
      <c r="G71">
        <v>0.98207</v>
      </c>
      <c r="H71">
        <v>982.07</v>
      </c>
      <c r="I71">
        <f t="shared" si="4"/>
        <v>7.5630344061204902</v>
      </c>
      <c r="N71">
        <v>45778</v>
      </c>
      <c r="O71" t="s">
        <v>30</v>
      </c>
      <c r="P71" t="s">
        <v>27</v>
      </c>
      <c r="Q71">
        <v>2076794</v>
      </c>
      <c r="R71">
        <v>2.0690000000000001E-3</v>
      </c>
      <c r="S71">
        <v>0.87061200000000005</v>
      </c>
      <c r="T71">
        <v>0.86854299999999995</v>
      </c>
      <c r="U71">
        <v>868.54300000000001</v>
      </c>
      <c r="V71">
        <f t="shared" si="5"/>
        <v>18.242828260814733</v>
      </c>
      <c r="AA71" s="2">
        <v>47093</v>
      </c>
      <c r="AB71" s="2" t="s">
        <v>28</v>
      </c>
      <c r="AC71" s="2" t="s">
        <v>27</v>
      </c>
      <c r="AD71" s="2">
        <v>2003172</v>
      </c>
      <c r="AE71" s="2">
        <v>1.9269999999999999E-3</v>
      </c>
      <c r="AF71" s="2">
        <v>1.955001</v>
      </c>
      <c r="AG71" s="2">
        <v>1.953074</v>
      </c>
      <c r="AH71" s="2">
        <v>1953.0740000000001</v>
      </c>
      <c r="AI71">
        <f t="shared" si="6"/>
        <v>7.825094953879435</v>
      </c>
      <c r="AJ71" s="2"/>
      <c r="AN71">
        <v>43413</v>
      </c>
      <c r="AO71" t="s">
        <v>26</v>
      </c>
      <c r="AP71" t="s">
        <v>34</v>
      </c>
      <c r="AQ71">
        <v>2203198</v>
      </c>
      <c r="AR71">
        <v>2</v>
      </c>
      <c r="AS71">
        <v>2.25407</v>
      </c>
      <c r="AT71">
        <v>0.25407000000000002</v>
      </c>
      <c r="AU71">
        <v>254.07</v>
      </c>
      <c r="AV71">
        <f t="shared" si="7"/>
        <v>66.159195388912252</v>
      </c>
      <c r="AW71" s="2"/>
    </row>
    <row r="72" spans="1:49">
      <c r="A72">
        <v>39671</v>
      </c>
      <c r="B72" t="s">
        <v>29</v>
      </c>
      <c r="C72" t="s">
        <v>33</v>
      </c>
      <c r="D72">
        <v>845222</v>
      </c>
      <c r="E72">
        <v>0</v>
      </c>
      <c r="F72">
        <v>0.17893100000000001</v>
      </c>
      <c r="G72">
        <v>0.17893100000000001</v>
      </c>
      <c r="H72">
        <v>178.93100000000001</v>
      </c>
      <c r="I72">
        <f t="shared" si="4"/>
        <v>36.039211229424673</v>
      </c>
      <c r="N72">
        <v>43986</v>
      </c>
      <c r="O72" t="s">
        <v>27</v>
      </c>
      <c r="P72" t="s">
        <v>30</v>
      </c>
      <c r="Q72">
        <v>6983026</v>
      </c>
      <c r="R72">
        <v>0.99999899999999997</v>
      </c>
      <c r="S72">
        <v>1.715784</v>
      </c>
      <c r="T72">
        <v>0.715785</v>
      </c>
      <c r="U72">
        <v>715.78499999999997</v>
      </c>
      <c r="V72">
        <f t="shared" si="5"/>
        <v>74.430534833751139</v>
      </c>
      <c r="AA72" s="2">
        <v>56588</v>
      </c>
      <c r="AB72" s="2" t="s">
        <v>30</v>
      </c>
      <c r="AC72" s="2" t="s">
        <v>28</v>
      </c>
      <c r="AD72" s="2">
        <v>2993402</v>
      </c>
      <c r="AE72" s="2">
        <v>2.000006</v>
      </c>
      <c r="AF72" s="2">
        <v>2.7869269999999999</v>
      </c>
      <c r="AG72" s="2">
        <v>0.78692099999999998</v>
      </c>
      <c r="AH72" s="2">
        <v>786.92100000000005</v>
      </c>
      <c r="AI72">
        <f t="shared" si="6"/>
        <v>29.02177581819879</v>
      </c>
      <c r="AJ72" s="2"/>
      <c r="AN72">
        <v>43415</v>
      </c>
      <c r="AO72" t="s">
        <v>26</v>
      </c>
      <c r="AP72" t="s">
        <v>34</v>
      </c>
      <c r="AQ72">
        <v>2742622</v>
      </c>
      <c r="AR72">
        <v>4</v>
      </c>
      <c r="AS72">
        <v>4.3750590000000003</v>
      </c>
      <c r="AT72">
        <v>0.37505899999999998</v>
      </c>
      <c r="AU72">
        <v>375.05900000000003</v>
      </c>
      <c r="AV72">
        <f t="shared" si="7"/>
        <v>55.79000980668625</v>
      </c>
      <c r="AW72" s="2"/>
    </row>
    <row r="73" spans="1:49">
      <c r="A73">
        <v>39672</v>
      </c>
      <c r="B73" t="s">
        <v>29</v>
      </c>
      <c r="C73" t="s">
        <v>33</v>
      </c>
      <c r="D73">
        <v>1122792</v>
      </c>
      <c r="E73">
        <v>1</v>
      </c>
      <c r="F73">
        <v>1.210931</v>
      </c>
      <c r="G73">
        <v>0.21093099999999901</v>
      </c>
      <c r="H73">
        <v>210.93099999999899</v>
      </c>
      <c r="I73">
        <f t="shared" si="4"/>
        <v>40.611494491237856</v>
      </c>
      <c r="N73">
        <v>34005</v>
      </c>
      <c r="O73" t="s">
        <v>38</v>
      </c>
      <c r="P73" t="s">
        <v>33</v>
      </c>
      <c r="Q73">
        <v>2147614</v>
      </c>
      <c r="R73">
        <v>0</v>
      </c>
      <c r="S73">
        <v>0.16882800000000001</v>
      </c>
      <c r="T73">
        <v>0.16882800000000001</v>
      </c>
      <c r="U73">
        <v>168.828</v>
      </c>
      <c r="V73">
        <f t="shared" si="5"/>
        <v>97.051404428388281</v>
      </c>
      <c r="AA73" s="2">
        <v>47095</v>
      </c>
      <c r="AB73" s="2" t="s">
        <v>28</v>
      </c>
      <c r="AC73" s="2" t="s">
        <v>27</v>
      </c>
      <c r="AD73" s="2">
        <v>2300184</v>
      </c>
      <c r="AE73" s="2">
        <v>2.0019260000000001</v>
      </c>
      <c r="AF73" s="2">
        <v>5.6389959999999997</v>
      </c>
      <c r="AG73" s="2">
        <v>3.63707</v>
      </c>
      <c r="AH73" s="2">
        <v>3637.07</v>
      </c>
      <c r="AI73">
        <f t="shared" si="6"/>
        <v>4.8250408241988056</v>
      </c>
      <c r="AJ73" s="2"/>
      <c r="AN73">
        <v>50356</v>
      </c>
      <c r="AO73" t="s">
        <v>25</v>
      </c>
      <c r="AP73" t="s">
        <v>33</v>
      </c>
      <c r="AQ73">
        <v>1111906</v>
      </c>
      <c r="AR73">
        <v>0</v>
      </c>
      <c r="AS73">
        <v>0.295927</v>
      </c>
      <c r="AT73">
        <v>0.295927</v>
      </c>
      <c r="AU73">
        <v>295.92700000000002</v>
      </c>
      <c r="AV73">
        <f t="shared" si="7"/>
        <v>28.66642636753004</v>
      </c>
      <c r="AW73" s="2"/>
    </row>
    <row r="74" spans="1:49">
      <c r="A74">
        <v>39673</v>
      </c>
      <c r="B74" t="s">
        <v>29</v>
      </c>
      <c r="C74" t="s">
        <v>33</v>
      </c>
      <c r="D74">
        <v>1086492</v>
      </c>
      <c r="E74">
        <v>2</v>
      </c>
      <c r="F74">
        <v>2.214931</v>
      </c>
      <c r="G74">
        <v>0.21493099999999901</v>
      </c>
      <c r="H74">
        <v>214.93099999999899</v>
      </c>
      <c r="I74">
        <f t="shared" si="4"/>
        <v>38.567150029762637</v>
      </c>
      <c r="N74">
        <v>51927</v>
      </c>
      <c r="O74" t="s">
        <v>34</v>
      </c>
      <c r="P74" t="s">
        <v>38</v>
      </c>
      <c r="Q74">
        <v>3103988</v>
      </c>
      <c r="R74">
        <v>5.0699999999999999E-3</v>
      </c>
      <c r="S74">
        <v>0.50700100000000003</v>
      </c>
      <c r="T74">
        <v>0.50193100000000002</v>
      </c>
      <c r="U74">
        <v>501.93099999999998</v>
      </c>
      <c r="V74">
        <f t="shared" si="5"/>
        <v>47.180885564481223</v>
      </c>
      <c r="AA74" s="2">
        <v>35889</v>
      </c>
      <c r="AB74" s="2" t="s">
        <v>28</v>
      </c>
      <c r="AC74" s="2" t="s">
        <v>31</v>
      </c>
      <c r="AD74" s="2">
        <v>2961510</v>
      </c>
      <c r="AE74" s="2">
        <v>3.0709999999999999E-3</v>
      </c>
      <c r="AF74" s="2">
        <v>0.75592700000000002</v>
      </c>
      <c r="AG74" s="2">
        <v>0.75285599999999997</v>
      </c>
      <c r="AH74" s="2">
        <v>752.85599999999999</v>
      </c>
      <c r="AI74">
        <f t="shared" si="6"/>
        <v>30.011752842830752</v>
      </c>
      <c r="AJ74" s="2"/>
      <c r="AN74">
        <v>50357</v>
      </c>
      <c r="AO74" t="s">
        <v>25</v>
      </c>
      <c r="AP74" t="s">
        <v>33</v>
      </c>
      <c r="AQ74">
        <v>3751206</v>
      </c>
      <c r="AR74">
        <v>1</v>
      </c>
      <c r="AS74">
        <v>1.3759269999999999</v>
      </c>
      <c r="AT74">
        <v>0.37592699999999901</v>
      </c>
      <c r="AU74">
        <v>375.926999999999</v>
      </c>
      <c r="AV74">
        <f t="shared" si="7"/>
        <v>76.130287374921892</v>
      </c>
      <c r="AW74" s="2"/>
    </row>
    <row r="75" spans="1:49">
      <c r="A75">
        <v>39674</v>
      </c>
      <c r="B75" t="s">
        <v>29</v>
      </c>
      <c r="C75" t="s">
        <v>33</v>
      </c>
      <c r="D75">
        <v>714514</v>
      </c>
      <c r="E75">
        <v>3</v>
      </c>
      <c r="F75">
        <v>3.1629309999999999</v>
      </c>
      <c r="G75">
        <v>0.16293099999999899</v>
      </c>
      <c r="H75">
        <v>162.93099999999899</v>
      </c>
      <c r="I75">
        <f t="shared" si="4"/>
        <v>33.457777857507757</v>
      </c>
      <c r="N75">
        <v>45778</v>
      </c>
      <c r="O75" t="s">
        <v>30</v>
      </c>
      <c r="P75" t="s">
        <v>27</v>
      </c>
      <c r="Q75">
        <v>2076740</v>
      </c>
      <c r="R75">
        <v>1.9300000000000001E-3</v>
      </c>
      <c r="S75">
        <v>0.87015699999999996</v>
      </c>
      <c r="T75">
        <v>0.86822699999999997</v>
      </c>
      <c r="U75">
        <v>868.22699999999998</v>
      </c>
      <c r="V75">
        <f t="shared" si="5"/>
        <v>18.248993407056133</v>
      </c>
      <c r="AA75" s="2">
        <v>35890</v>
      </c>
      <c r="AB75" s="2" t="s">
        <v>28</v>
      </c>
      <c r="AC75" s="2" t="s">
        <v>31</v>
      </c>
      <c r="AD75" s="2">
        <v>2329182</v>
      </c>
      <c r="AE75" s="2">
        <v>1.0029999999999999</v>
      </c>
      <c r="AF75" s="2">
        <v>1.6279269999999999</v>
      </c>
      <c r="AG75" s="2">
        <v>0.62492700000000001</v>
      </c>
      <c r="AH75" s="2">
        <v>624.92700000000002</v>
      </c>
      <c r="AI75">
        <f t="shared" si="6"/>
        <v>28.435718752887837</v>
      </c>
      <c r="AJ75" s="2"/>
      <c r="AN75">
        <v>50358</v>
      </c>
      <c r="AO75" t="s">
        <v>25</v>
      </c>
      <c r="AP75" t="s">
        <v>33</v>
      </c>
      <c r="AQ75">
        <v>9520714</v>
      </c>
      <c r="AR75">
        <v>2</v>
      </c>
      <c r="AS75">
        <v>2.7879269999999998</v>
      </c>
      <c r="AT75">
        <v>0.78792699999999904</v>
      </c>
      <c r="AU75">
        <v>787.926999999999</v>
      </c>
      <c r="AV75">
        <f t="shared" si="7"/>
        <v>92.187833803379519</v>
      </c>
      <c r="AW75" s="2"/>
    </row>
    <row r="76" spans="1:49">
      <c r="A76">
        <v>47547</v>
      </c>
      <c r="B76" t="s">
        <v>30</v>
      </c>
      <c r="C76" t="s">
        <v>35</v>
      </c>
      <c r="D76">
        <v>754642</v>
      </c>
      <c r="E76" s="3">
        <v>5.0000000000000004E-6</v>
      </c>
      <c r="F76">
        <v>0.17833599999999999</v>
      </c>
      <c r="G76">
        <v>0.17833099999999999</v>
      </c>
      <c r="H76">
        <v>178.33099999999999</v>
      </c>
      <c r="I76">
        <f t="shared" si="4"/>
        <v>32.285253533326021</v>
      </c>
      <c r="N76">
        <v>47020</v>
      </c>
      <c r="O76" t="s">
        <v>37</v>
      </c>
      <c r="P76" t="s">
        <v>30</v>
      </c>
      <c r="Q76">
        <v>3654824</v>
      </c>
      <c r="R76">
        <v>3.1189999999999998E-3</v>
      </c>
      <c r="S76">
        <v>0.49993100000000001</v>
      </c>
      <c r="T76">
        <v>0.49681199999999998</v>
      </c>
      <c r="U76">
        <v>496.81200000000001</v>
      </c>
      <c r="V76">
        <f t="shared" si="5"/>
        <v>56.12604815962829</v>
      </c>
      <c r="AA76" s="2">
        <v>35891</v>
      </c>
      <c r="AB76" s="2" t="s">
        <v>28</v>
      </c>
      <c r="AC76" s="2" t="s">
        <v>31</v>
      </c>
      <c r="AD76" s="2">
        <v>4426614</v>
      </c>
      <c r="AE76" s="2">
        <v>2.0031569999999999</v>
      </c>
      <c r="AF76" s="2">
        <v>3.1159270000000001</v>
      </c>
      <c r="AG76" s="2">
        <v>1.11277</v>
      </c>
      <c r="AH76" s="2">
        <v>1112.77</v>
      </c>
      <c r="AI76">
        <f t="shared" si="6"/>
        <v>30.349833877220529</v>
      </c>
      <c r="AJ76" s="2"/>
      <c r="AN76">
        <v>50359</v>
      </c>
      <c r="AO76" t="s">
        <v>25</v>
      </c>
      <c r="AP76" t="s">
        <v>33</v>
      </c>
      <c r="AQ76">
        <v>2366518</v>
      </c>
      <c r="AR76">
        <v>3</v>
      </c>
      <c r="AS76">
        <v>3.2679269999999998</v>
      </c>
      <c r="AT76">
        <v>0.26792699999999903</v>
      </c>
      <c r="AU76">
        <v>267.926999999999</v>
      </c>
      <c r="AV76">
        <f t="shared" si="7"/>
        <v>67.388129928319103</v>
      </c>
      <c r="AW76" s="2"/>
    </row>
    <row r="77" spans="1:49">
      <c r="A77">
        <v>56453</v>
      </c>
      <c r="B77" t="s">
        <v>30</v>
      </c>
      <c r="C77" t="s">
        <v>35</v>
      </c>
      <c r="D77">
        <v>377618</v>
      </c>
      <c r="E77">
        <v>0.99988200000000005</v>
      </c>
      <c r="F77">
        <v>1.2103360000000001</v>
      </c>
      <c r="G77">
        <v>0.210454</v>
      </c>
      <c r="H77">
        <v>210.45400000000001</v>
      </c>
      <c r="I77">
        <f t="shared" si="4"/>
        <v>13.689436665977183</v>
      </c>
      <c r="N77">
        <v>43986</v>
      </c>
      <c r="O77" t="s">
        <v>27</v>
      </c>
      <c r="P77" t="s">
        <v>30</v>
      </c>
      <c r="Q77">
        <v>6983998</v>
      </c>
      <c r="R77">
        <v>1</v>
      </c>
      <c r="S77">
        <v>1.7197659999999999</v>
      </c>
      <c r="T77">
        <v>0.71976599999999902</v>
      </c>
      <c r="U77">
        <v>719.76599999999905</v>
      </c>
      <c r="V77">
        <f t="shared" si="5"/>
        <v>74.029165239065208</v>
      </c>
      <c r="AA77" s="2">
        <v>35892</v>
      </c>
      <c r="AB77" s="2" t="s">
        <v>28</v>
      </c>
      <c r="AC77" s="2" t="s">
        <v>31</v>
      </c>
      <c r="AD77" s="2">
        <v>4887170</v>
      </c>
      <c r="AE77" s="2">
        <v>3.0035210000000001</v>
      </c>
      <c r="AF77" s="2">
        <v>4.2319269999999998</v>
      </c>
      <c r="AG77" s="2">
        <v>1.2284060000000001</v>
      </c>
      <c r="AH77" s="2">
        <v>1228.4059999999999</v>
      </c>
      <c r="AI77">
        <f t="shared" si="6"/>
        <v>30.353277394679825</v>
      </c>
      <c r="AJ77" s="2"/>
      <c r="AN77">
        <v>44237</v>
      </c>
      <c r="AO77" t="s">
        <v>27</v>
      </c>
      <c r="AP77" t="s">
        <v>35</v>
      </c>
      <c r="AQ77">
        <v>1901650</v>
      </c>
      <c r="AR77">
        <v>0</v>
      </c>
      <c r="AS77">
        <v>0.30746000000000001</v>
      </c>
      <c r="AT77">
        <v>0.30746000000000001</v>
      </c>
      <c r="AU77">
        <v>307.45999999999998</v>
      </c>
      <c r="AV77">
        <f t="shared" si="7"/>
        <v>47.188050837024534</v>
      </c>
      <c r="AW77" s="2"/>
    </row>
    <row r="78" spans="1:49">
      <c r="A78">
        <v>50889</v>
      </c>
      <c r="B78" t="s">
        <v>30</v>
      </c>
      <c r="C78" t="s">
        <v>35</v>
      </c>
      <c r="D78">
        <v>544164</v>
      </c>
      <c r="E78">
        <v>1.9998819999999999</v>
      </c>
      <c r="F78">
        <v>2.2143359999999999</v>
      </c>
      <c r="G78">
        <v>0.21445399999999901</v>
      </c>
      <c r="H78">
        <v>214.45399999999901</v>
      </c>
      <c r="I78">
        <f t="shared" si="4"/>
        <v>19.359125246920755</v>
      </c>
      <c r="N78">
        <v>47021</v>
      </c>
      <c r="O78" t="s">
        <v>37</v>
      </c>
      <c r="P78" t="s">
        <v>30</v>
      </c>
      <c r="Q78">
        <v>1992596</v>
      </c>
      <c r="R78">
        <v>1.003179</v>
      </c>
      <c r="S78">
        <v>1.391931</v>
      </c>
      <c r="T78">
        <v>0.38875199999999999</v>
      </c>
      <c r="U78">
        <v>388.75200000000001</v>
      </c>
      <c r="V78">
        <f t="shared" si="5"/>
        <v>39.105396307647609</v>
      </c>
      <c r="AA78" s="2">
        <v>35893</v>
      </c>
      <c r="AB78" s="2" t="s">
        <v>28</v>
      </c>
      <c r="AC78" s="2" t="s">
        <v>31</v>
      </c>
      <c r="AD78" s="2">
        <v>5628166</v>
      </c>
      <c r="AE78" s="2">
        <v>4.0035569999999998</v>
      </c>
      <c r="AF78" s="2">
        <v>5.4039270000000004</v>
      </c>
      <c r="AG78" s="2">
        <v>1.4003699999999999</v>
      </c>
      <c r="AH78" s="2">
        <v>1400.37</v>
      </c>
      <c r="AI78">
        <f t="shared" si="6"/>
        <v>30.662966859735064</v>
      </c>
      <c r="AJ78" s="2"/>
      <c r="AN78">
        <v>53252</v>
      </c>
      <c r="AO78" t="s">
        <v>30</v>
      </c>
      <c r="AP78" t="s">
        <v>35</v>
      </c>
      <c r="AQ78">
        <v>1209452</v>
      </c>
      <c r="AR78">
        <v>7.5600000000000005E-4</v>
      </c>
      <c r="AS78">
        <v>0.27559899999999998</v>
      </c>
      <c r="AT78">
        <v>0.274843</v>
      </c>
      <c r="AU78">
        <v>274.84300000000002</v>
      </c>
      <c r="AV78">
        <f t="shared" si="7"/>
        <v>33.573299937089082</v>
      </c>
      <c r="AW78" s="2"/>
    </row>
    <row r="79" spans="1:49">
      <c r="A79">
        <v>43758</v>
      </c>
      <c r="B79" t="s">
        <v>30</v>
      </c>
      <c r="C79" t="s">
        <v>35</v>
      </c>
      <c r="D79">
        <v>400220</v>
      </c>
      <c r="E79">
        <v>2.9998819999999999</v>
      </c>
      <c r="F79">
        <v>3.1623359999999998</v>
      </c>
      <c r="G79">
        <v>0.16245399999999899</v>
      </c>
      <c r="H79">
        <v>162.45399999999901</v>
      </c>
      <c r="I79">
        <f t="shared" si="4"/>
        <v>18.79569773164646</v>
      </c>
      <c r="N79">
        <v>47020</v>
      </c>
      <c r="O79" t="s">
        <v>37</v>
      </c>
      <c r="P79" t="s">
        <v>30</v>
      </c>
      <c r="Q79">
        <v>3693822</v>
      </c>
      <c r="R79">
        <v>0</v>
      </c>
      <c r="S79">
        <v>0.45736399999999999</v>
      </c>
      <c r="T79">
        <v>0.45736399999999999</v>
      </c>
      <c r="U79">
        <v>457.36399999999998</v>
      </c>
      <c r="V79">
        <f t="shared" si="5"/>
        <v>61.617498023917364</v>
      </c>
      <c r="AA79" s="2">
        <v>58635</v>
      </c>
      <c r="AB79" s="2" t="s">
        <v>29</v>
      </c>
      <c r="AC79" s="2" t="s">
        <v>39</v>
      </c>
      <c r="AD79" s="2">
        <v>2065742</v>
      </c>
      <c r="AE79" s="2">
        <v>0</v>
      </c>
      <c r="AF79" s="2">
        <v>0.19520999999999999</v>
      </c>
      <c r="AG79" s="2">
        <v>0.19520999999999999</v>
      </c>
      <c r="AH79" s="2">
        <v>195.21</v>
      </c>
      <c r="AI79">
        <f t="shared" si="6"/>
        <v>80.735416821748046</v>
      </c>
      <c r="AJ79" s="2"/>
      <c r="AN79">
        <v>53253</v>
      </c>
      <c r="AO79" t="s">
        <v>30</v>
      </c>
      <c r="AP79" t="s">
        <v>35</v>
      </c>
      <c r="AQ79">
        <v>1978450</v>
      </c>
      <c r="AR79">
        <v>1.0005329999999999</v>
      </c>
      <c r="AS79">
        <v>1.23946</v>
      </c>
      <c r="AT79">
        <v>0.238927</v>
      </c>
      <c r="AU79">
        <v>238.92699999999999</v>
      </c>
      <c r="AV79">
        <f t="shared" si="7"/>
        <v>63.175679644207491</v>
      </c>
      <c r="AW79" s="2"/>
    </row>
    <row r="80" spans="1:49">
      <c r="A80">
        <v>45861</v>
      </c>
      <c r="B80" t="s">
        <v>26</v>
      </c>
      <c r="C80" t="s">
        <v>34</v>
      </c>
      <c r="D80">
        <v>763864</v>
      </c>
      <c r="E80">
        <v>0</v>
      </c>
      <c r="F80">
        <v>0.98144500000000001</v>
      </c>
      <c r="G80">
        <v>0.98144500000000001</v>
      </c>
      <c r="H80">
        <v>981.44500000000005</v>
      </c>
      <c r="I80">
        <f t="shared" si="4"/>
        <v>5.9379994031440884</v>
      </c>
      <c r="N80">
        <v>35968</v>
      </c>
      <c r="O80" t="s">
        <v>40</v>
      </c>
      <c r="P80" t="s">
        <v>37</v>
      </c>
      <c r="Q80">
        <v>2792094</v>
      </c>
      <c r="R80">
        <v>1.1540000000000001E-3</v>
      </c>
      <c r="S80">
        <v>0.89700000000000002</v>
      </c>
      <c r="T80">
        <v>0.89584600000000003</v>
      </c>
      <c r="U80">
        <v>895.846</v>
      </c>
      <c r="V80">
        <f t="shared" si="5"/>
        <v>23.778625672644559</v>
      </c>
      <c r="AA80" s="2">
        <v>58636</v>
      </c>
      <c r="AB80" s="2" t="s">
        <v>29</v>
      </c>
      <c r="AC80" s="2" t="s">
        <v>39</v>
      </c>
      <c r="AD80" s="2">
        <v>2387444</v>
      </c>
      <c r="AE80" s="2">
        <v>1</v>
      </c>
      <c r="AF80" s="2">
        <v>1.2630699999999999</v>
      </c>
      <c r="AG80" s="2">
        <v>0.26307000000000003</v>
      </c>
      <c r="AH80" s="2">
        <v>263.07</v>
      </c>
      <c r="AI80">
        <f t="shared" si="6"/>
        <v>69.23918423714457</v>
      </c>
      <c r="AJ80" s="2"/>
      <c r="AN80">
        <v>53254</v>
      </c>
      <c r="AO80" t="s">
        <v>30</v>
      </c>
      <c r="AP80" t="s">
        <v>35</v>
      </c>
      <c r="AQ80">
        <v>2100514</v>
      </c>
      <c r="AR80">
        <v>2.0005329999999999</v>
      </c>
      <c r="AS80">
        <v>2.2474599999999998</v>
      </c>
      <c r="AT80">
        <v>0.24692699999999901</v>
      </c>
      <c r="AU80">
        <v>246.926999999999</v>
      </c>
      <c r="AV80">
        <f t="shared" si="7"/>
        <v>64.900355264568589</v>
      </c>
      <c r="AW80" s="2"/>
    </row>
    <row r="81" spans="1:49">
      <c r="A81">
        <v>36945</v>
      </c>
      <c r="B81" t="s">
        <v>34</v>
      </c>
      <c r="C81" t="s">
        <v>39</v>
      </c>
      <c r="D81">
        <v>983812</v>
      </c>
      <c r="E81">
        <v>4.4099999999999999E-4</v>
      </c>
      <c r="F81">
        <v>0.385515</v>
      </c>
      <c r="G81">
        <v>0.38507399999999897</v>
      </c>
      <c r="H81">
        <v>385.07399999999899</v>
      </c>
      <c r="I81">
        <f t="shared" si="4"/>
        <v>19.49207137479587</v>
      </c>
      <c r="N81">
        <v>47021</v>
      </c>
      <c r="O81" t="s">
        <v>37</v>
      </c>
      <c r="P81" t="s">
        <v>30</v>
      </c>
      <c r="Q81">
        <v>1991732</v>
      </c>
      <c r="R81">
        <v>0.99999899999999997</v>
      </c>
      <c r="S81">
        <v>1.3431759999999999</v>
      </c>
      <c r="T81">
        <v>0.34317699999999901</v>
      </c>
      <c r="U81">
        <v>343.176999999999</v>
      </c>
      <c r="V81">
        <f t="shared" si="5"/>
        <v>44.279509490774934</v>
      </c>
      <c r="AA81" s="2">
        <v>58637</v>
      </c>
      <c r="AB81" s="2" t="s">
        <v>29</v>
      </c>
      <c r="AC81" s="2" t="s">
        <v>39</v>
      </c>
      <c r="AD81" s="2">
        <v>2657828</v>
      </c>
      <c r="AE81" s="2">
        <v>2</v>
      </c>
      <c r="AF81" s="2">
        <v>2.2870699999999999</v>
      </c>
      <c r="AG81" s="2">
        <v>0.28706999999999999</v>
      </c>
      <c r="AH81" s="2">
        <v>287.07</v>
      </c>
      <c r="AI81">
        <f t="shared" si="6"/>
        <v>70.636494263430961</v>
      </c>
      <c r="AJ81" s="2"/>
      <c r="AN81">
        <v>53255</v>
      </c>
      <c r="AO81" t="s">
        <v>30</v>
      </c>
      <c r="AP81" t="s">
        <v>35</v>
      </c>
      <c r="AQ81">
        <v>4463950</v>
      </c>
      <c r="AR81">
        <v>3.0005329999999999</v>
      </c>
      <c r="AS81">
        <v>3.47146</v>
      </c>
      <c r="AT81">
        <v>0.47092699999999998</v>
      </c>
      <c r="AU81">
        <v>470.92700000000002</v>
      </c>
      <c r="AV81">
        <f t="shared" si="7"/>
        <v>72.319564853519623</v>
      </c>
      <c r="AW81" s="2"/>
    </row>
    <row r="82" spans="1:49">
      <c r="A82">
        <v>36946</v>
      </c>
      <c r="B82" t="s">
        <v>34</v>
      </c>
      <c r="C82" t="s">
        <v>39</v>
      </c>
      <c r="D82">
        <v>1572636</v>
      </c>
      <c r="E82">
        <v>1.00044</v>
      </c>
      <c r="F82">
        <v>1.4575100000000001</v>
      </c>
      <c r="G82">
        <v>0.45706999999999998</v>
      </c>
      <c r="H82">
        <v>457.07</v>
      </c>
      <c r="I82">
        <f t="shared" si="4"/>
        <v>26.250378493549949</v>
      </c>
      <c r="N82">
        <v>35969</v>
      </c>
      <c r="O82" t="s">
        <v>40</v>
      </c>
      <c r="P82" t="s">
        <v>37</v>
      </c>
      <c r="Q82">
        <v>2794196</v>
      </c>
      <c r="R82">
        <v>1.001069</v>
      </c>
      <c r="S82">
        <v>1.8790739999999999</v>
      </c>
      <c r="T82">
        <v>0.87800499999999904</v>
      </c>
      <c r="U82">
        <v>878.00499999999897</v>
      </c>
      <c r="V82">
        <f t="shared" si="5"/>
        <v>24.280070935405433</v>
      </c>
      <c r="AA82" s="2">
        <v>46655</v>
      </c>
      <c r="AB82" s="2" t="s">
        <v>26</v>
      </c>
      <c r="AC82" s="2" t="s">
        <v>36</v>
      </c>
      <c r="AD82" s="2">
        <v>1832872</v>
      </c>
      <c r="AE82" s="2">
        <v>0</v>
      </c>
      <c r="AF82" s="2">
        <v>0.18192700000000001</v>
      </c>
      <c r="AG82" s="2">
        <v>0.18192700000000001</v>
      </c>
      <c r="AH82" s="2">
        <v>181.92699999999999</v>
      </c>
      <c r="AI82">
        <f t="shared" si="6"/>
        <v>76.864366549666897</v>
      </c>
      <c r="AJ82" s="2"/>
      <c r="AN82">
        <v>53420</v>
      </c>
      <c r="AO82" t="s">
        <v>34</v>
      </c>
      <c r="AP82" t="s">
        <v>25</v>
      </c>
      <c r="AQ82">
        <v>267170</v>
      </c>
      <c r="AR82">
        <v>9.2699999999999998E-4</v>
      </c>
      <c r="AS82">
        <v>1.0917950000000001</v>
      </c>
      <c r="AT82">
        <v>1.0908679999999999</v>
      </c>
      <c r="AU82">
        <v>1090.8679999999999</v>
      </c>
      <c r="AV82">
        <f t="shared" si="7"/>
        <v>1.868553607690447</v>
      </c>
      <c r="AW82" s="2"/>
    </row>
    <row r="83" spans="1:49">
      <c r="A83">
        <v>36947</v>
      </c>
      <c r="B83" t="s">
        <v>34</v>
      </c>
      <c r="C83" t="s">
        <v>39</v>
      </c>
      <c r="D83">
        <v>3838886</v>
      </c>
      <c r="E83">
        <v>2.0004400000000002</v>
      </c>
      <c r="F83">
        <v>2.4856549999999999</v>
      </c>
      <c r="G83">
        <v>0.48521499999999901</v>
      </c>
      <c r="H83">
        <v>485.21499999999901</v>
      </c>
      <c r="I83">
        <f t="shared" si="4"/>
        <v>60.361645568443365</v>
      </c>
      <c r="N83">
        <v>35968</v>
      </c>
      <c r="O83" t="s">
        <v>40</v>
      </c>
      <c r="P83" t="s">
        <v>37</v>
      </c>
      <c r="Q83">
        <v>2790744</v>
      </c>
      <c r="R83">
        <v>0</v>
      </c>
      <c r="S83">
        <v>0.85167899999999996</v>
      </c>
      <c r="T83">
        <v>0.85167899999999996</v>
      </c>
      <c r="U83">
        <v>851.67899999999997</v>
      </c>
      <c r="V83">
        <f t="shared" si="5"/>
        <v>24.99966185818689</v>
      </c>
      <c r="AA83" s="2">
        <v>46655</v>
      </c>
      <c r="AB83" s="2" t="s">
        <v>26</v>
      </c>
      <c r="AC83" s="2" t="s">
        <v>36</v>
      </c>
      <c r="AD83" s="2">
        <v>1832872</v>
      </c>
      <c r="AE83" s="2">
        <v>0</v>
      </c>
      <c r="AF83" s="2">
        <v>0.18207000000000001</v>
      </c>
      <c r="AG83" s="2">
        <v>0.18207000000000001</v>
      </c>
      <c r="AH83" s="2">
        <v>182.07</v>
      </c>
      <c r="AI83">
        <f t="shared" si="6"/>
        <v>76.803996338118594</v>
      </c>
      <c r="AJ83" s="2"/>
      <c r="AN83">
        <v>43412</v>
      </c>
      <c r="AO83" t="s">
        <v>26</v>
      </c>
      <c r="AP83" t="s">
        <v>34</v>
      </c>
      <c r="AQ83">
        <v>6750820</v>
      </c>
      <c r="AR83">
        <v>1</v>
      </c>
      <c r="AS83">
        <v>1.721927</v>
      </c>
      <c r="AT83">
        <v>0.72192699999999999</v>
      </c>
      <c r="AU83">
        <v>721.92700000000002</v>
      </c>
      <c r="AV83">
        <f t="shared" si="7"/>
        <v>71.343320293399643</v>
      </c>
      <c r="AW83" s="2"/>
    </row>
    <row r="84" spans="1:49">
      <c r="A84">
        <v>40313</v>
      </c>
      <c r="B84" t="s">
        <v>40</v>
      </c>
      <c r="C84" t="s">
        <v>28</v>
      </c>
      <c r="D84">
        <v>973528</v>
      </c>
      <c r="E84">
        <v>0</v>
      </c>
      <c r="F84">
        <v>0.98192699999999999</v>
      </c>
      <c r="G84">
        <v>0.98192699999999999</v>
      </c>
      <c r="H84">
        <v>981.92700000000002</v>
      </c>
      <c r="I84">
        <f t="shared" si="4"/>
        <v>7.5641358260020857</v>
      </c>
      <c r="N84">
        <v>35969</v>
      </c>
      <c r="O84" t="s">
        <v>40</v>
      </c>
      <c r="P84" t="s">
        <v>37</v>
      </c>
      <c r="Q84">
        <v>2794034</v>
      </c>
      <c r="R84">
        <v>0.99999899999999997</v>
      </c>
      <c r="S84">
        <v>1.8774390000000001</v>
      </c>
      <c r="T84">
        <v>0.87744</v>
      </c>
      <c r="U84">
        <v>877.44</v>
      </c>
      <c r="V84">
        <f t="shared" si="5"/>
        <v>24.294296726530089</v>
      </c>
      <c r="AA84" s="2">
        <v>35889</v>
      </c>
      <c r="AB84" s="2" t="s">
        <v>28</v>
      </c>
      <c r="AC84" s="2" t="s">
        <v>31</v>
      </c>
      <c r="AD84" s="2">
        <v>2961448</v>
      </c>
      <c r="AE84" s="2">
        <v>0</v>
      </c>
      <c r="AF84" s="2">
        <v>0.71307399999999999</v>
      </c>
      <c r="AG84" s="2">
        <v>0.71307399999999999</v>
      </c>
      <c r="AH84" s="2">
        <v>713.07399999999996</v>
      </c>
      <c r="AI84">
        <f t="shared" si="6"/>
        <v>31.685428406843123</v>
      </c>
      <c r="AJ84" s="2"/>
      <c r="AN84">
        <v>53421</v>
      </c>
      <c r="AO84" t="s">
        <v>34</v>
      </c>
      <c r="AP84" t="s">
        <v>25</v>
      </c>
      <c r="AQ84">
        <v>2583584</v>
      </c>
      <c r="AR84">
        <v>1.000926</v>
      </c>
      <c r="AS84">
        <v>1.5061789999999999</v>
      </c>
      <c r="AT84">
        <v>0.50525299999999995</v>
      </c>
      <c r="AU84">
        <v>505.25299999999902</v>
      </c>
      <c r="AV84">
        <f t="shared" si="7"/>
        <v>39.012497977498477</v>
      </c>
      <c r="AW84" s="2"/>
    </row>
    <row r="85" spans="1:49">
      <c r="A85">
        <v>49391</v>
      </c>
      <c r="B85" t="s">
        <v>28</v>
      </c>
      <c r="C85" t="s">
        <v>32</v>
      </c>
      <c r="D85">
        <v>923560</v>
      </c>
      <c r="E85">
        <v>1.4660000000000001E-3</v>
      </c>
      <c r="F85">
        <v>0.38599600000000001</v>
      </c>
      <c r="G85">
        <v>0.38452999999999998</v>
      </c>
      <c r="H85">
        <v>384.53</v>
      </c>
      <c r="I85">
        <f t="shared" si="4"/>
        <v>18.324197366346581</v>
      </c>
      <c r="N85">
        <v>34005</v>
      </c>
      <c r="O85" t="s">
        <v>38</v>
      </c>
      <c r="P85" t="s">
        <v>33</v>
      </c>
      <c r="Q85">
        <v>2147830</v>
      </c>
      <c r="R85">
        <v>0</v>
      </c>
      <c r="S85">
        <v>0.206931</v>
      </c>
      <c r="T85">
        <v>0.206931</v>
      </c>
      <c r="U85">
        <v>206.93100000000001</v>
      </c>
      <c r="V85">
        <f t="shared" si="5"/>
        <v>79.188920249042852</v>
      </c>
      <c r="AA85" s="2">
        <v>35890</v>
      </c>
      <c r="AB85" s="2" t="s">
        <v>28</v>
      </c>
      <c r="AC85" s="2" t="s">
        <v>31</v>
      </c>
      <c r="AD85" s="2">
        <v>2329182</v>
      </c>
      <c r="AE85" s="2">
        <v>0.99999899999999997</v>
      </c>
      <c r="AF85" s="2">
        <v>1.6250690000000001</v>
      </c>
      <c r="AG85" s="2">
        <v>0.62507000000000001</v>
      </c>
      <c r="AH85" s="2">
        <v>625.07000000000005</v>
      </c>
      <c r="AI85">
        <f t="shared" si="6"/>
        <v>28.429213389037926</v>
      </c>
      <c r="AJ85" s="2"/>
      <c r="AN85">
        <v>43413</v>
      </c>
      <c r="AO85" t="s">
        <v>26</v>
      </c>
      <c r="AP85" t="s">
        <v>34</v>
      </c>
      <c r="AQ85">
        <v>2203198</v>
      </c>
      <c r="AR85">
        <v>2</v>
      </c>
      <c r="AS85">
        <v>2.253927</v>
      </c>
      <c r="AT85">
        <v>0.25392700000000001</v>
      </c>
      <c r="AU85">
        <v>253.92699999999999</v>
      </c>
      <c r="AV85">
        <f t="shared" si="7"/>
        <v>66.196453202932091</v>
      </c>
      <c r="AW85" s="2"/>
    </row>
    <row r="86" spans="1:49">
      <c r="A86">
        <v>56481</v>
      </c>
      <c r="B86" t="s">
        <v>28</v>
      </c>
      <c r="C86" t="s">
        <v>32</v>
      </c>
      <c r="D86">
        <v>1229362</v>
      </c>
      <c r="E86">
        <v>1.001822</v>
      </c>
      <c r="F86">
        <v>1.458137</v>
      </c>
      <c r="G86">
        <v>0.45631500000000003</v>
      </c>
      <c r="H86">
        <v>456.315</v>
      </c>
      <c r="I86">
        <f t="shared" si="4"/>
        <v>20.55441464717698</v>
      </c>
      <c r="N86">
        <v>51927</v>
      </c>
      <c r="O86" t="s">
        <v>34</v>
      </c>
      <c r="P86" t="s">
        <v>38</v>
      </c>
      <c r="Q86">
        <v>3103124</v>
      </c>
      <c r="R86">
        <v>0</v>
      </c>
      <c r="S86">
        <v>0.45999800000000002</v>
      </c>
      <c r="T86">
        <v>0.45999800000000002</v>
      </c>
      <c r="U86">
        <v>459.99799999999999</v>
      </c>
      <c r="V86">
        <f t="shared" si="5"/>
        <v>51.467522196597862</v>
      </c>
      <c r="AA86" s="2">
        <v>35891</v>
      </c>
      <c r="AB86" s="2" t="s">
        <v>28</v>
      </c>
      <c r="AC86" s="2" t="s">
        <v>31</v>
      </c>
      <c r="AD86" s="2">
        <v>4426614</v>
      </c>
      <c r="AE86" s="2">
        <v>1.9999990000000001</v>
      </c>
      <c r="AF86" s="2">
        <v>3.1130689999999999</v>
      </c>
      <c r="AG86" s="2">
        <v>1.11307</v>
      </c>
      <c r="AH86" s="2">
        <v>1113.07</v>
      </c>
      <c r="AI86">
        <f t="shared" si="6"/>
        <v>30.341653843473175</v>
      </c>
      <c r="AJ86" s="2"/>
      <c r="AN86">
        <v>53422</v>
      </c>
      <c r="AO86" t="s">
        <v>34</v>
      </c>
      <c r="AP86" t="s">
        <v>25</v>
      </c>
      <c r="AQ86">
        <v>2914062</v>
      </c>
      <c r="AR86">
        <v>2.0009260000000002</v>
      </c>
      <c r="AS86">
        <v>3.917996</v>
      </c>
      <c r="AT86">
        <v>1.9170699999999901</v>
      </c>
      <c r="AU86">
        <v>1917.07</v>
      </c>
      <c r="AV86">
        <f t="shared" si="7"/>
        <v>11.597139742692463</v>
      </c>
      <c r="AW86" s="2"/>
    </row>
    <row r="87" spans="1:49">
      <c r="A87">
        <v>57140</v>
      </c>
      <c r="B87" t="s">
        <v>28</v>
      </c>
      <c r="C87" t="s">
        <v>32</v>
      </c>
      <c r="D87">
        <v>3281396</v>
      </c>
      <c r="E87">
        <v>2.0013990000000002</v>
      </c>
      <c r="F87">
        <v>2.5259960000000001</v>
      </c>
      <c r="G87">
        <v>0.52459699999999998</v>
      </c>
      <c r="H87">
        <v>524.59699999999998</v>
      </c>
      <c r="I87">
        <f t="shared" si="4"/>
        <v>47.722470195722863</v>
      </c>
      <c r="N87">
        <v>35226</v>
      </c>
      <c r="O87" t="s">
        <v>39</v>
      </c>
      <c r="P87" t="s">
        <v>25</v>
      </c>
      <c r="Q87">
        <v>2765586</v>
      </c>
      <c r="R87">
        <v>0</v>
      </c>
      <c r="S87">
        <v>0.94409799999999999</v>
      </c>
      <c r="T87">
        <v>0.94409799999999999</v>
      </c>
      <c r="U87">
        <v>944.09799999999996</v>
      </c>
      <c r="V87">
        <f t="shared" si="5"/>
        <v>22.349106453039372</v>
      </c>
      <c r="AA87" s="2">
        <v>35892</v>
      </c>
      <c r="AB87" s="2" t="s">
        <v>28</v>
      </c>
      <c r="AC87" s="2" t="s">
        <v>31</v>
      </c>
      <c r="AD87" s="2">
        <v>4887170</v>
      </c>
      <c r="AE87" s="2">
        <v>2.9999989999999999</v>
      </c>
      <c r="AF87" s="2">
        <v>4.229069</v>
      </c>
      <c r="AG87" s="2">
        <v>1.2290700000000001</v>
      </c>
      <c r="AH87" s="2">
        <v>1229.07</v>
      </c>
      <c r="AI87">
        <f t="shared" si="6"/>
        <v>30.336879161715007</v>
      </c>
      <c r="AJ87" s="2"/>
      <c r="AN87">
        <v>43415</v>
      </c>
      <c r="AO87" t="s">
        <v>26</v>
      </c>
      <c r="AP87" t="s">
        <v>34</v>
      </c>
      <c r="AQ87">
        <v>2742622</v>
      </c>
      <c r="AR87">
        <v>4.000006</v>
      </c>
      <c r="AS87">
        <v>4.3747999999999996</v>
      </c>
      <c r="AT87">
        <v>0.37479399999999902</v>
      </c>
      <c r="AU87">
        <v>374.79399999999902</v>
      </c>
      <c r="AV87">
        <f t="shared" si="7"/>
        <v>55.829456416287321</v>
      </c>
      <c r="AW87" s="2"/>
    </row>
    <row r="88" spans="1:49">
      <c r="A88">
        <v>36945</v>
      </c>
      <c r="B88" t="s">
        <v>34</v>
      </c>
      <c r="C88" t="s">
        <v>39</v>
      </c>
      <c r="D88">
        <v>983812</v>
      </c>
      <c r="E88">
        <v>0</v>
      </c>
      <c r="F88">
        <v>0.38493100000000002</v>
      </c>
      <c r="G88">
        <v>0.38493100000000002</v>
      </c>
      <c r="H88">
        <v>384.93099999999998</v>
      </c>
      <c r="I88">
        <f t="shared" si="4"/>
        <v>19.499312584796044</v>
      </c>
      <c r="N88">
        <v>54834</v>
      </c>
      <c r="O88" t="s">
        <v>25</v>
      </c>
      <c r="P88" t="s">
        <v>39</v>
      </c>
      <c r="Q88">
        <v>6919284</v>
      </c>
      <c r="R88">
        <v>0</v>
      </c>
      <c r="S88">
        <v>0.76093</v>
      </c>
      <c r="T88">
        <v>0.76093</v>
      </c>
      <c r="U88">
        <v>760.93</v>
      </c>
      <c r="V88">
        <f t="shared" si="5"/>
        <v>69.375563468079363</v>
      </c>
      <c r="AA88" s="2">
        <v>58635</v>
      </c>
      <c r="AB88" s="2" t="s">
        <v>29</v>
      </c>
      <c r="AC88" s="2" t="s">
        <v>39</v>
      </c>
      <c r="AD88" s="2">
        <v>2065742</v>
      </c>
      <c r="AE88" s="2">
        <v>0</v>
      </c>
      <c r="AF88" s="2">
        <v>0.19506599999999999</v>
      </c>
      <c r="AG88" s="2">
        <v>0.19506599999999999</v>
      </c>
      <c r="AH88" s="2">
        <v>195.066</v>
      </c>
      <c r="AI88">
        <f t="shared" si="6"/>
        <v>80.795016649613132</v>
      </c>
      <c r="AJ88" s="2"/>
      <c r="AN88">
        <v>53424</v>
      </c>
      <c r="AO88" t="s">
        <v>34</v>
      </c>
      <c r="AP88" t="s">
        <v>25</v>
      </c>
      <c r="AQ88">
        <v>8042204</v>
      </c>
      <c r="AR88">
        <v>4.0009259999999998</v>
      </c>
      <c r="AS88">
        <v>4.9339959999999996</v>
      </c>
      <c r="AT88">
        <v>0.93306999999999896</v>
      </c>
      <c r="AU88">
        <v>933.06999999999903</v>
      </c>
      <c r="AV88">
        <f t="shared" si="7"/>
        <v>65.758353839258518</v>
      </c>
      <c r="AW88" s="2"/>
    </row>
    <row r="89" spans="1:49">
      <c r="A89">
        <v>36946</v>
      </c>
      <c r="B89" t="s">
        <v>34</v>
      </c>
      <c r="C89" t="s">
        <v>39</v>
      </c>
      <c r="D89">
        <v>1572636</v>
      </c>
      <c r="E89">
        <v>1</v>
      </c>
      <c r="F89">
        <v>1.4569270000000001</v>
      </c>
      <c r="G89">
        <v>0.45692700000000003</v>
      </c>
      <c r="H89">
        <v>456.92700000000002</v>
      </c>
      <c r="I89">
        <f t="shared" si="4"/>
        <v>26.258593819246563</v>
      </c>
      <c r="N89">
        <v>54835</v>
      </c>
      <c r="O89" t="s">
        <v>25</v>
      </c>
      <c r="P89" t="s">
        <v>39</v>
      </c>
      <c r="Q89">
        <v>3509672</v>
      </c>
      <c r="R89">
        <v>0.99999899999999997</v>
      </c>
      <c r="S89">
        <v>1.303121</v>
      </c>
      <c r="T89">
        <v>0.303122</v>
      </c>
      <c r="U89">
        <v>303.12200000000001</v>
      </c>
      <c r="V89">
        <f t="shared" si="5"/>
        <v>88.336288238007299</v>
      </c>
      <c r="AA89" s="2">
        <v>58636</v>
      </c>
      <c r="AB89" s="2" t="s">
        <v>29</v>
      </c>
      <c r="AC89" s="2" t="s">
        <v>39</v>
      </c>
      <c r="AD89" s="2">
        <v>2387444</v>
      </c>
      <c r="AE89" s="2">
        <v>1</v>
      </c>
      <c r="AF89" s="2">
        <v>1.2629269999999999</v>
      </c>
      <c r="AG89" s="2">
        <v>0.26292700000000002</v>
      </c>
      <c r="AH89" s="2">
        <v>262.92700000000002</v>
      </c>
      <c r="AI89">
        <f t="shared" si="6"/>
        <v>69.27684185064912</v>
      </c>
      <c r="AJ89" s="2"/>
      <c r="AN89">
        <v>36018</v>
      </c>
      <c r="AO89" t="s">
        <v>28</v>
      </c>
      <c r="AP89" t="s">
        <v>27</v>
      </c>
      <c r="AQ89">
        <v>4956562</v>
      </c>
      <c r="AR89">
        <v>0.61397599999999997</v>
      </c>
      <c r="AS89">
        <v>1.081529</v>
      </c>
      <c r="AT89">
        <v>0.467553</v>
      </c>
      <c r="AU89">
        <v>467.553</v>
      </c>
      <c r="AV89">
        <f t="shared" si="7"/>
        <v>80.879744150078295</v>
      </c>
      <c r="AW89" s="2"/>
    </row>
    <row r="90" spans="1:49">
      <c r="A90">
        <v>36947</v>
      </c>
      <c r="B90" t="s">
        <v>34</v>
      </c>
      <c r="C90" t="s">
        <v>39</v>
      </c>
      <c r="D90">
        <v>3838886</v>
      </c>
      <c r="E90">
        <v>2</v>
      </c>
      <c r="F90">
        <v>2.485071</v>
      </c>
      <c r="G90">
        <v>0.48507099999999997</v>
      </c>
      <c r="H90">
        <v>485.07100000000003</v>
      </c>
      <c r="I90">
        <f t="shared" si="4"/>
        <v>60.379564753391122</v>
      </c>
      <c r="N90">
        <v>36630</v>
      </c>
      <c r="O90" t="s">
        <v>31</v>
      </c>
      <c r="P90" t="s">
        <v>27</v>
      </c>
      <c r="Q90">
        <v>6342992</v>
      </c>
      <c r="R90">
        <v>0</v>
      </c>
      <c r="S90">
        <v>1.167073</v>
      </c>
      <c r="T90">
        <v>1.167073</v>
      </c>
      <c r="U90">
        <v>1167.0730000000001</v>
      </c>
      <c r="V90">
        <f t="shared" si="5"/>
        <v>41.465434018748176</v>
      </c>
      <c r="AA90" s="2">
        <v>58637</v>
      </c>
      <c r="AB90" s="2" t="s">
        <v>29</v>
      </c>
      <c r="AC90" s="2" t="s">
        <v>39</v>
      </c>
      <c r="AD90" s="2">
        <v>2657828</v>
      </c>
      <c r="AE90" s="2">
        <v>2</v>
      </c>
      <c r="AF90" s="2">
        <v>2.2869269999999999</v>
      </c>
      <c r="AG90" s="2">
        <v>0.28692699999999999</v>
      </c>
      <c r="AH90" s="2">
        <v>286.92700000000002</v>
      </c>
      <c r="AI90">
        <f t="shared" si="6"/>
        <v>70.671698404831616</v>
      </c>
      <c r="AJ90" s="2"/>
      <c r="AN90">
        <v>39247</v>
      </c>
      <c r="AO90" t="s">
        <v>27</v>
      </c>
      <c r="AP90" t="s">
        <v>32</v>
      </c>
      <c r="AQ90">
        <v>2352968</v>
      </c>
      <c r="AR90">
        <v>0</v>
      </c>
      <c r="AS90">
        <v>0.33607399999999998</v>
      </c>
      <c r="AT90">
        <v>0.33607399999999998</v>
      </c>
      <c r="AU90">
        <v>336.07399999999899</v>
      </c>
      <c r="AV90">
        <f t="shared" si="7"/>
        <v>53.41597740797058</v>
      </c>
      <c r="AW90" s="2"/>
    </row>
    <row r="91" spans="1:49">
      <c r="A91">
        <v>49391</v>
      </c>
      <c r="B91" t="s">
        <v>28</v>
      </c>
      <c r="C91" t="s">
        <v>32</v>
      </c>
      <c r="D91">
        <v>923560</v>
      </c>
      <c r="E91" s="3">
        <v>6.0000000000000002E-6</v>
      </c>
      <c r="F91">
        <v>0.38439400000000001</v>
      </c>
      <c r="G91">
        <v>0.38438800000000001</v>
      </c>
      <c r="H91">
        <v>384.38799999999998</v>
      </c>
      <c r="I91">
        <f t="shared" si="4"/>
        <v>18.330966662021837</v>
      </c>
      <c r="N91">
        <v>42818</v>
      </c>
      <c r="O91" t="s">
        <v>26</v>
      </c>
      <c r="P91" t="s">
        <v>38</v>
      </c>
      <c r="Q91">
        <v>2913720</v>
      </c>
      <c r="R91">
        <v>0</v>
      </c>
      <c r="S91">
        <v>1.7301439999999999</v>
      </c>
      <c r="T91">
        <v>1.7301439999999999</v>
      </c>
      <c r="U91">
        <v>1730.144</v>
      </c>
      <c r="V91">
        <f t="shared" si="5"/>
        <v>12.84859493405968</v>
      </c>
      <c r="AA91" s="2">
        <v>36790</v>
      </c>
      <c r="AB91" s="2" t="s">
        <v>27</v>
      </c>
      <c r="AC91" s="2" t="s">
        <v>37</v>
      </c>
      <c r="AD91" s="2">
        <v>1144498</v>
      </c>
      <c r="AE91" s="2">
        <v>0</v>
      </c>
      <c r="AF91" s="2">
        <v>0.32007400000000003</v>
      </c>
      <c r="AG91" s="2">
        <v>0.32007400000000003</v>
      </c>
      <c r="AH91" s="2">
        <v>320.07400000000001</v>
      </c>
      <c r="AI91">
        <f t="shared" si="6"/>
        <v>27.280650044135299</v>
      </c>
      <c r="AJ91" s="2"/>
      <c r="AN91">
        <v>39248</v>
      </c>
      <c r="AO91" t="s">
        <v>27</v>
      </c>
      <c r="AP91" t="s">
        <v>32</v>
      </c>
      <c r="AQ91">
        <v>3191008</v>
      </c>
      <c r="AR91">
        <v>0.99999899999999997</v>
      </c>
      <c r="AS91">
        <v>1.372069</v>
      </c>
      <c r="AT91">
        <v>0.37207000000000001</v>
      </c>
      <c r="AU91">
        <v>372.07</v>
      </c>
      <c r="AV91">
        <f t="shared" si="7"/>
        <v>65.432469654567683</v>
      </c>
      <c r="AW91" s="2"/>
    </row>
    <row r="92" spans="1:49">
      <c r="A92">
        <v>56481</v>
      </c>
      <c r="B92" t="s">
        <v>28</v>
      </c>
      <c r="C92" t="s">
        <v>32</v>
      </c>
      <c r="D92">
        <v>1229362</v>
      </c>
      <c r="E92">
        <v>1.0003629999999999</v>
      </c>
      <c r="F92">
        <v>1.4563980000000001</v>
      </c>
      <c r="G92">
        <v>0.45603500000000002</v>
      </c>
      <c r="H92">
        <v>456.03500000000003</v>
      </c>
      <c r="I92">
        <f t="shared" si="4"/>
        <v>20.567034810325001</v>
      </c>
      <c r="N92">
        <v>36630</v>
      </c>
      <c r="O92" t="s">
        <v>31</v>
      </c>
      <c r="P92" t="s">
        <v>27</v>
      </c>
      <c r="Q92">
        <v>6342020</v>
      </c>
      <c r="R92">
        <v>0</v>
      </c>
      <c r="S92">
        <v>1.162906</v>
      </c>
      <c r="T92">
        <v>1.162906</v>
      </c>
      <c r="U92">
        <v>1162.9059999999999</v>
      </c>
      <c r="V92">
        <f t="shared" si="5"/>
        <v>41.607638712912419</v>
      </c>
      <c r="AA92" s="2">
        <v>47093</v>
      </c>
      <c r="AB92" s="2" t="s">
        <v>28</v>
      </c>
      <c r="AC92" s="2" t="s">
        <v>27</v>
      </c>
      <c r="AD92" s="2">
        <v>1889144</v>
      </c>
      <c r="AE92" s="2">
        <v>3.0730000000000002E-3</v>
      </c>
      <c r="AF92" s="2">
        <v>1.108063</v>
      </c>
      <c r="AG92" s="2">
        <v>1.1049899999999999</v>
      </c>
      <c r="AH92" s="2">
        <v>1104.99</v>
      </c>
      <c r="AI92">
        <f t="shared" si="6"/>
        <v>13.043579491528202</v>
      </c>
      <c r="AJ92" s="2"/>
      <c r="AN92">
        <v>39249</v>
      </c>
      <c r="AO92" t="s">
        <v>27</v>
      </c>
      <c r="AP92" t="s">
        <v>32</v>
      </c>
      <c r="AQ92">
        <v>2499526</v>
      </c>
      <c r="AR92">
        <v>1.9999990000000001</v>
      </c>
      <c r="AS92">
        <v>2.2840690000000001</v>
      </c>
      <c r="AT92">
        <v>0.28406999999999999</v>
      </c>
      <c r="AU92">
        <v>284.07</v>
      </c>
      <c r="AV92">
        <f t="shared" si="7"/>
        <v>67.130883215817192</v>
      </c>
      <c r="AW92" s="2"/>
    </row>
    <row r="93" spans="1:49">
      <c r="A93">
        <v>57140</v>
      </c>
      <c r="B93" t="s">
        <v>28</v>
      </c>
      <c r="C93" t="s">
        <v>32</v>
      </c>
      <c r="D93">
        <v>3281396</v>
      </c>
      <c r="E93">
        <v>1.9999400000000001</v>
      </c>
      <c r="F93">
        <v>2.524394</v>
      </c>
      <c r="G93">
        <v>0.52445399999999998</v>
      </c>
      <c r="H93">
        <v>524.45399999999995</v>
      </c>
      <c r="I93">
        <f t="shared" si="4"/>
        <v>47.735482420318327</v>
      </c>
      <c r="N93">
        <v>39005</v>
      </c>
      <c r="O93" t="s">
        <v>30</v>
      </c>
      <c r="P93" t="s">
        <v>28</v>
      </c>
      <c r="Q93">
        <v>6082656</v>
      </c>
      <c r="R93">
        <v>0</v>
      </c>
      <c r="S93">
        <v>0.48152</v>
      </c>
      <c r="T93">
        <v>0.48152</v>
      </c>
      <c r="U93">
        <v>481.52</v>
      </c>
      <c r="V93">
        <f t="shared" si="5"/>
        <v>96.37602264054452</v>
      </c>
      <c r="AA93" s="2">
        <v>36791</v>
      </c>
      <c r="AB93" s="2" t="s">
        <v>27</v>
      </c>
      <c r="AC93" s="2" t="s">
        <v>37</v>
      </c>
      <c r="AD93" s="2">
        <v>13368264</v>
      </c>
      <c r="AE93" s="2">
        <v>0.99999899999999997</v>
      </c>
      <c r="AF93" s="2">
        <v>4.1400690000000004</v>
      </c>
      <c r="AG93" s="2">
        <v>3.1400700000000001</v>
      </c>
      <c r="AH93" s="2">
        <v>3140.07</v>
      </c>
      <c r="AI93">
        <f t="shared" si="6"/>
        <v>32.480728217493954</v>
      </c>
      <c r="AJ93" s="2"/>
      <c r="AN93">
        <v>39250</v>
      </c>
      <c r="AO93" t="s">
        <v>27</v>
      </c>
      <c r="AP93" t="s">
        <v>32</v>
      </c>
      <c r="AQ93">
        <v>2097158</v>
      </c>
      <c r="AR93">
        <v>2.9999989999999999</v>
      </c>
      <c r="AS93">
        <v>3.2880690000000001</v>
      </c>
      <c r="AT93">
        <v>0.28806999999999999</v>
      </c>
      <c r="AU93">
        <v>288.07</v>
      </c>
      <c r="AV93">
        <f t="shared" si="7"/>
        <v>55.542214657434606</v>
      </c>
      <c r="AW93" s="2"/>
    </row>
    <row r="94" spans="1:49">
      <c r="A94">
        <v>47311</v>
      </c>
      <c r="B94" t="s">
        <v>25</v>
      </c>
      <c r="C94" t="s">
        <v>33</v>
      </c>
      <c r="D94">
        <v>689464</v>
      </c>
      <c r="E94">
        <v>0</v>
      </c>
      <c r="F94">
        <v>0.132074</v>
      </c>
      <c r="G94">
        <v>0.132074</v>
      </c>
      <c r="H94">
        <v>132.07399999999899</v>
      </c>
      <c r="I94">
        <f t="shared" si="4"/>
        <v>39.827618388886457</v>
      </c>
      <c r="N94">
        <v>57916</v>
      </c>
      <c r="O94" t="s">
        <v>36</v>
      </c>
      <c r="P94" t="s">
        <v>26</v>
      </c>
      <c r="Q94">
        <v>29888118</v>
      </c>
      <c r="R94">
        <v>0</v>
      </c>
      <c r="S94">
        <v>2.4321739999999998</v>
      </c>
      <c r="T94">
        <v>2.4321739999999998</v>
      </c>
      <c r="U94">
        <v>2432.174</v>
      </c>
      <c r="V94">
        <f t="shared" si="5"/>
        <v>93.754905701053744</v>
      </c>
      <c r="AA94" s="2">
        <v>58635</v>
      </c>
      <c r="AB94" s="2" t="s">
        <v>29</v>
      </c>
      <c r="AC94" s="2" t="s">
        <v>39</v>
      </c>
      <c r="AD94" s="2">
        <v>3902314</v>
      </c>
      <c r="AE94" s="2">
        <v>0</v>
      </c>
      <c r="AF94" s="2">
        <v>0.35191499999999998</v>
      </c>
      <c r="AG94" s="2">
        <v>0.35191499999999998</v>
      </c>
      <c r="AH94" s="2">
        <v>351.91500000000002</v>
      </c>
      <c r="AI94">
        <f t="shared" si="6"/>
        <v>84.6008072711317</v>
      </c>
      <c r="AJ94" s="2"/>
      <c r="AN94">
        <v>44718</v>
      </c>
      <c r="AO94" t="s">
        <v>26</v>
      </c>
      <c r="AP94" t="s">
        <v>29</v>
      </c>
      <c r="AQ94">
        <v>48478</v>
      </c>
      <c r="AR94">
        <v>6.0700000000000001E-4</v>
      </c>
      <c r="AS94">
        <v>0.89453400000000005</v>
      </c>
      <c r="AT94">
        <v>0.89392700000000003</v>
      </c>
      <c r="AU94">
        <v>893.92700000000002</v>
      </c>
      <c r="AV94">
        <f t="shared" si="7"/>
        <v>0.41374495689909524</v>
      </c>
      <c r="AW94" s="2"/>
    </row>
    <row r="95" spans="1:49">
      <c r="A95">
        <v>45861</v>
      </c>
      <c r="B95" t="s">
        <v>26</v>
      </c>
      <c r="C95" t="s">
        <v>25</v>
      </c>
      <c r="D95">
        <v>605514</v>
      </c>
      <c r="E95">
        <v>0.20846100000000001</v>
      </c>
      <c r="F95">
        <v>0.34399999999999997</v>
      </c>
      <c r="G95">
        <v>0.13553899999999899</v>
      </c>
      <c r="H95">
        <v>135.53899999999899</v>
      </c>
      <c r="I95">
        <f t="shared" si="4"/>
        <v>34.083955173015489</v>
      </c>
      <c r="N95">
        <v>57916</v>
      </c>
      <c r="O95" t="s">
        <v>36</v>
      </c>
      <c r="P95" t="s">
        <v>26</v>
      </c>
      <c r="Q95">
        <v>29890332</v>
      </c>
      <c r="R95">
        <v>0</v>
      </c>
      <c r="S95">
        <v>2.480931</v>
      </c>
      <c r="T95">
        <v>2.480931</v>
      </c>
      <c r="U95">
        <v>2480.931</v>
      </c>
      <c r="V95">
        <f t="shared" si="5"/>
        <v>91.919176913040658</v>
      </c>
      <c r="AA95" s="2">
        <v>58636</v>
      </c>
      <c r="AB95" s="2" t="s">
        <v>29</v>
      </c>
      <c r="AC95" s="2" t="s">
        <v>39</v>
      </c>
      <c r="AD95" s="2">
        <v>3540284</v>
      </c>
      <c r="AE95" s="2">
        <v>1</v>
      </c>
      <c r="AF95" s="2">
        <v>1.31907</v>
      </c>
      <c r="AG95" s="2">
        <v>0.31907000000000002</v>
      </c>
      <c r="AH95" s="2">
        <v>319.07</v>
      </c>
      <c r="AI95">
        <f t="shared" si="6"/>
        <v>84.65297078594628</v>
      </c>
      <c r="AJ95" s="2"/>
      <c r="AN95">
        <v>44719</v>
      </c>
      <c r="AO95" t="s">
        <v>26</v>
      </c>
      <c r="AP95" t="s">
        <v>29</v>
      </c>
      <c r="AQ95">
        <v>2160306</v>
      </c>
      <c r="AR95">
        <v>1.000607</v>
      </c>
      <c r="AS95">
        <v>1.962534</v>
      </c>
      <c r="AT95">
        <v>0.96192699999999998</v>
      </c>
      <c r="AU95">
        <v>961.92700000000002</v>
      </c>
      <c r="AV95">
        <f t="shared" si="7"/>
        <v>17.134176275566194</v>
      </c>
      <c r="AW95" s="2"/>
    </row>
    <row r="96" spans="1:49">
      <c r="A96">
        <v>47312</v>
      </c>
      <c r="B96" t="s">
        <v>25</v>
      </c>
      <c r="C96" t="s">
        <v>33</v>
      </c>
      <c r="D96">
        <v>2016114</v>
      </c>
      <c r="E96">
        <v>0.99999899999999997</v>
      </c>
      <c r="F96">
        <v>1.3120689999999999</v>
      </c>
      <c r="G96">
        <v>0.31206999999999901</v>
      </c>
      <c r="H96">
        <v>312.06999999999903</v>
      </c>
      <c r="I96">
        <f t="shared" si="4"/>
        <v>49.289355356095136</v>
      </c>
      <c r="N96">
        <v>42818</v>
      </c>
      <c r="O96" t="s">
        <v>26</v>
      </c>
      <c r="P96" t="s">
        <v>38</v>
      </c>
      <c r="Q96">
        <v>2913072</v>
      </c>
      <c r="R96">
        <v>9.3099999999999997E-4</v>
      </c>
      <c r="S96">
        <v>1.7285410000000001</v>
      </c>
      <c r="T96">
        <v>1.7276100000000001</v>
      </c>
      <c r="U96">
        <v>1727.61</v>
      </c>
      <c r="V96">
        <f t="shared" si="5"/>
        <v>12.864579150350774</v>
      </c>
      <c r="AA96" s="2">
        <v>36790</v>
      </c>
      <c r="AB96" s="2" t="s">
        <v>27</v>
      </c>
      <c r="AC96" s="2" t="s">
        <v>37</v>
      </c>
      <c r="AD96" s="2">
        <v>1144498</v>
      </c>
      <c r="AE96" s="2">
        <v>0</v>
      </c>
      <c r="AF96" s="2">
        <v>0.31993100000000002</v>
      </c>
      <c r="AG96" s="2">
        <v>0.31993100000000002</v>
      </c>
      <c r="AH96" s="2">
        <v>319.93099999999998</v>
      </c>
      <c r="AI96">
        <f t="shared" si="6"/>
        <v>27.292843713883816</v>
      </c>
      <c r="AJ96" s="2"/>
      <c r="AN96">
        <v>44720</v>
      </c>
      <c r="AO96" t="s">
        <v>26</v>
      </c>
      <c r="AP96" t="s">
        <v>29</v>
      </c>
      <c r="AQ96">
        <v>6526088</v>
      </c>
      <c r="AR96">
        <v>2.000607</v>
      </c>
      <c r="AS96">
        <v>3.0345339999999998</v>
      </c>
      <c r="AT96">
        <v>1.03392699999999</v>
      </c>
      <c r="AU96">
        <v>1033.9269999999999</v>
      </c>
      <c r="AV96">
        <f t="shared" si="7"/>
        <v>48.156301264650459</v>
      </c>
      <c r="AW96" s="2"/>
    </row>
    <row r="97" spans="1:49">
      <c r="A97">
        <v>48332</v>
      </c>
      <c r="B97" t="s">
        <v>26</v>
      </c>
      <c r="C97" t="s">
        <v>25</v>
      </c>
      <c r="D97">
        <v>486990</v>
      </c>
      <c r="E97">
        <v>1.6403829999999999</v>
      </c>
      <c r="F97">
        <v>1.7620400000000001</v>
      </c>
      <c r="G97">
        <v>0.121657</v>
      </c>
      <c r="H97">
        <v>121.657</v>
      </c>
      <c r="I97">
        <f t="shared" si="4"/>
        <v>30.54027999024666</v>
      </c>
      <c r="N97">
        <v>55928</v>
      </c>
      <c r="O97" t="s">
        <v>33</v>
      </c>
      <c r="P97" t="s">
        <v>34</v>
      </c>
      <c r="Q97">
        <v>2250184</v>
      </c>
      <c r="R97">
        <v>0</v>
      </c>
      <c r="S97">
        <v>0.17805799999999999</v>
      </c>
      <c r="T97">
        <v>0.17805799999999999</v>
      </c>
      <c r="U97">
        <v>178.05799999999999</v>
      </c>
      <c r="V97">
        <f t="shared" si="5"/>
        <v>96.415446112537779</v>
      </c>
      <c r="AA97" s="2">
        <v>56250</v>
      </c>
      <c r="AB97" s="2" t="s">
        <v>40</v>
      </c>
      <c r="AC97" s="2" t="s">
        <v>35</v>
      </c>
      <c r="AD97" s="2">
        <v>2962636</v>
      </c>
      <c r="AE97" s="2">
        <v>0</v>
      </c>
      <c r="AF97" s="2">
        <v>0.74607500000000004</v>
      </c>
      <c r="AG97" s="2">
        <v>0.74607500000000004</v>
      </c>
      <c r="AH97" s="2">
        <v>746.07500000000005</v>
      </c>
      <c r="AI97">
        <f t="shared" si="6"/>
        <v>30.296041143965919</v>
      </c>
      <c r="AJ97" s="2"/>
      <c r="AN97">
        <v>60230</v>
      </c>
      <c r="AO97" t="s">
        <v>40</v>
      </c>
      <c r="AP97" t="s">
        <v>30</v>
      </c>
      <c r="AQ97">
        <v>2010762</v>
      </c>
      <c r="AR97">
        <v>0.61138400000000004</v>
      </c>
      <c r="AS97">
        <v>0.89100100000000004</v>
      </c>
      <c r="AT97">
        <v>0.279617</v>
      </c>
      <c r="AU97">
        <v>279.61700000000002</v>
      </c>
      <c r="AV97">
        <f t="shared" si="7"/>
        <v>54.86396251460144</v>
      </c>
      <c r="AW97" s="2"/>
    </row>
    <row r="98" spans="1:49">
      <c r="A98">
        <v>47313</v>
      </c>
      <c r="B98" t="s">
        <v>25</v>
      </c>
      <c r="C98" t="s">
        <v>33</v>
      </c>
      <c r="D98">
        <v>606860</v>
      </c>
      <c r="E98">
        <v>1.9999990000000001</v>
      </c>
      <c r="F98">
        <v>2.1680739999999998</v>
      </c>
      <c r="G98">
        <v>0.168074999999999</v>
      </c>
      <c r="H98">
        <v>168.07499999999899</v>
      </c>
      <c r="I98">
        <f t="shared" si="4"/>
        <v>27.547073420998974</v>
      </c>
      <c r="N98">
        <v>37560</v>
      </c>
      <c r="O98" t="s">
        <v>39</v>
      </c>
      <c r="P98" t="s">
        <v>33</v>
      </c>
      <c r="Q98">
        <v>2149252</v>
      </c>
      <c r="R98">
        <v>2.1129999999999999E-3</v>
      </c>
      <c r="S98">
        <v>0.43500100000000003</v>
      </c>
      <c r="T98">
        <v>0.432888</v>
      </c>
      <c r="U98">
        <v>432.88799999999998</v>
      </c>
      <c r="V98">
        <f t="shared" si="5"/>
        <v>37.879293154529869</v>
      </c>
      <c r="AA98" s="2">
        <v>56251</v>
      </c>
      <c r="AB98" s="2" t="s">
        <v>40</v>
      </c>
      <c r="AC98" s="2" t="s">
        <v>35</v>
      </c>
      <c r="AD98" s="2">
        <v>4097968</v>
      </c>
      <c r="AE98" s="2">
        <v>1</v>
      </c>
      <c r="AF98" s="2">
        <v>1.98607</v>
      </c>
      <c r="AG98" s="2">
        <v>0.98607</v>
      </c>
      <c r="AH98" s="2">
        <v>986.07</v>
      </c>
      <c r="AI98">
        <f t="shared" si="6"/>
        <v>31.706688823752369</v>
      </c>
      <c r="AJ98" s="2"/>
      <c r="AN98">
        <v>48831</v>
      </c>
      <c r="AO98" t="s">
        <v>30</v>
      </c>
      <c r="AP98" t="s">
        <v>40</v>
      </c>
      <c r="AQ98">
        <v>2375026</v>
      </c>
      <c r="AR98">
        <v>1</v>
      </c>
      <c r="AS98">
        <v>1.2750699999999999</v>
      </c>
      <c r="AT98">
        <v>0.27506999999999898</v>
      </c>
      <c r="AU98">
        <v>275.06999999999903</v>
      </c>
      <c r="AV98">
        <f t="shared" si="7"/>
        <v>65.874178848935273</v>
      </c>
      <c r="AW98" s="2"/>
    </row>
    <row r="99" spans="1:49">
      <c r="A99">
        <v>59331</v>
      </c>
      <c r="B99" t="s">
        <v>26</v>
      </c>
      <c r="C99" t="s">
        <v>25</v>
      </c>
      <c r="D99">
        <v>241846</v>
      </c>
      <c r="E99">
        <v>2.216383</v>
      </c>
      <c r="F99">
        <v>2.340004</v>
      </c>
      <c r="G99">
        <v>0.123620999999999</v>
      </c>
      <c r="H99">
        <v>123.620999999999</v>
      </c>
      <c r="I99">
        <f t="shared" si="4"/>
        <v>14.925769487422867</v>
      </c>
      <c r="N99">
        <v>55928</v>
      </c>
      <c r="O99" t="s">
        <v>33</v>
      </c>
      <c r="P99" t="s">
        <v>34</v>
      </c>
      <c r="Q99">
        <v>2250994</v>
      </c>
      <c r="R99">
        <v>0</v>
      </c>
      <c r="S99">
        <v>0.21893099999999999</v>
      </c>
      <c r="T99">
        <v>0.21893099999999999</v>
      </c>
      <c r="U99">
        <v>218.93099999999899</v>
      </c>
      <c r="V99">
        <f t="shared" si="5"/>
        <v>78.443533869011887</v>
      </c>
      <c r="AA99" s="2">
        <v>56252</v>
      </c>
      <c r="AB99" s="2" t="s">
        <v>40</v>
      </c>
      <c r="AC99" s="2" t="s">
        <v>35</v>
      </c>
      <c r="AD99" s="2">
        <v>2942574</v>
      </c>
      <c r="AE99" s="2">
        <v>2</v>
      </c>
      <c r="AF99" s="2">
        <v>2.71407</v>
      </c>
      <c r="AG99" s="2">
        <v>0.71406999999999998</v>
      </c>
      <c r="AH99" s="2">
        <v>714.07</v>
      </c>
      <c r="AI99">
        <f t="shared" si="6"/>
        <v>31.439575928688278</v>
      </c>
      <c r="AJ99" s="2"/>
      <c r="AN99">
        <v>48832</v>
      </c>
      <c r="AO99" t="s">
        <v>30</v>
      </c>
      <c r="AP99" t="s">
        <v>40</v>
      </c>
      <c r="AQ99">
        <v>2766714</v>
      </c>
      <c r="AR99">
        <v>2</v>
      </c>
      <c r="AS99">
        <v>2.31507</v>
      </c>
      <c r="AT99">
        <v>0.31506999999999902</v>
      </c>
      <c r="AU99">
        <v>315.06999999999903</v>
      </c>
      <c r="AV99">
        <f t="shared" si="7"/>
        <v>66.995755423026239</v>
      </c>
      <c r="AW99" s="2"/>
    </row>
    <row r="100" spans="1:49">
      <c r="A100">
        <v>47314</v>
      </c>
      <c r="B100" t="s">
        <v>25</v>
      </c>
      <c r="C100" t="s">
        <v>33</v>
      </c>
      <c r="D100">
        <v>693528</v>
      </c>
      <c r="E100">
        <v>2.9999989999999999</v>
      </c>
      <c r="F100">
        <v>3.1680739999999998</v>
      </c>
      <c r="G100">
        <v>0.168074999999999</v>
      </c>
      <c r="H100">
        <v>168.07499999999999</v>
      </c>
      <c r="I100">
        <f t="shared" si="4"/>
        <v>31.481176441878631</v>
      </c>
      <c r="N100">
        <v>39005</v>
      </c>
      <c r="O100" t="s">
        <v>30</v>
      </c>
      <c r="P100" t="s">
        <v>28</v>
      </c>
      <c r="Q100">
        <v>6084816</v>
      </c>
      <c r="R100">
        <v>0</v>
      </c>
      <c r="S100">
        <v>0.52993100000000004</v>
      </c>
      <c r="T100">
        <v>0.52993100000000004</v>
      </c>
      <c r="U100">
        <v>529.93100000000004</v>
      </c>
      <c r="V100">
        <f t="shared" si="5"/>
        <v>87.602842472062392</v>
      </c>
      <c r="AA100" s="2">
        <v>56253</v>
      </c>
      <c r="AB100" s="2" t="s">
        <v>40</v>
      </c>
      <c r="AC100" s="2" t="s">
        <v>35</v>
      </c>
      <c r="AD100" s="2">
        <v>2114802</v>
      </c>
      <c r="AE100" s="2">
        <v>3</v>
      </c>
      <c r="AF100" s="2">
        <v>3.5180699999999998</v>
      </c>
      <c r="AG100" s="2">
        <v>0.51807000000000003</v>
      </c>
      <c r="AH100" s="2">
        <v>518.07000000000005</v>
      </c>
      <c r="AI100">
        <f t="shared" si="6"/>
        <v>31.143781368302665</v>
      </c>
      <c r="AJ100" s="2"/>
      <c r="AN100">
        <v>48833</v>
      </c>
      <c r="AO100" t="s">
        <v>30</v>
      </c>
      <c r="AP100" t="s">
        <v>40</v>
      </c>
      <c r="AQ100">
        <v>9640676</v>
      </c>
      <c r="AR100">
        <v>3</v>
      </c>
      <c r="AS100">
        <v>3.85107</v>
      </c>
      <c r="AT100">
        <v>0.85106999999999999</v>
      </c>
      <c r="AU100">
        <v>851.06999999999903</v>
      </c>
      <c r="AV100">
        <f t="shared" si="7"/>
        <v>86.423585312551509</v>
      </c>
      <c r="AW100" s="2"/>
    </row>
    <row r="101" spans="1:49">
      <c r="A101">
        <v>54387</v>
      </c>
      <c r="B101" t="s">
        <v>26</v>
      </c>
      <c r="C101" t="s">
        <v>25</v>
      </c>
      <c r="D101">
        <v>182660</v>
      </c>
      <c r="E101">
        <v>3.216383</v>
      </c>
      <c r="F101">
        <v>3.420004</v>
      </c>
      <c r="G101">
        <v>0.203621</v>
      </c>
      <c r="H101">
        <v>203.62100000000001</v>
      </c>
      <c r="I101">
        <f t="shared" si="4"/>
        <v>6.8440151314359756</v>
      </c>
      <c r="N101">
        <v>54834</v>
      </c>
      <c r="O101" t="s">
        <v>25</v>
      </c>
      <c r="P101" t="s">
        <v>39</v>
      </c>
      <c r="Q101">
        <v>6911460</v>
      </c>
      <c r="R101">
        <v>0</v>
      </c>
      <c r="S101">
        <v>0.76606099999999999</v>
      </c>
      <c r="T101">
        <v>0.76606099999999999</v>
      </c>
      <c r="U101">
        <v>766.06100000000004</v>
      </c>
      <c r="V101">
        <f t="shared" si="5"/>
        <v>68.832971691488183</v>
      </c>
      <c r="AA101" s="2">
        <v>56250</v>
      </c>
      <c r="AB101" s="2" t="s">
        <v>40</v>
      </c>
      <c r="AC101" s="2" t="s">
        <v>35</v>
      </c>
      <c r="AD101" s="2">
        <v>2962636</v>
      </c>
      <c r="AE101" s="2">
        <v>0</v>
      </c>
      <c r="AF101" s="2">
        <v>0.74593100000000001</v>
      </c>
      <c r="AG101" s="2">
        <v>0.74593100000000001</v>
      </c>
      <c r="AH101" s="2">
        <v>745.93100000000004</v>
      </c>
      <c r="AI101">
        <f t="shared" si="6"/>
        <v>30.301889714309198</v>
      </c>
      <c r="AJ101" s="2"/>
      <c r="AN101">
        <v>44718</v>
      </c>
      <c r="AO101" t="s">
        <v>26</v>
      </c>
      <c r="AP101" t="s">
        <v>29</v>
      </c>
      <c r="AQ101">
        <v>48478</v>
      </c>
      <c r="AR101">
        <v>4.5899999999999999E-4</v>
      </c>
      <c r="AS101">
        <v>0.89452900000000002</v>
      </c>
      <c r="AT101">
        <v>0.89407000000000003</v>
      </c>
      <c r="AU101">
        <v>894.07</v>
      </c>
      <c r="AV101">
        <f t="shared" si="7"/>
        <v>0.4136787813995968</v>
      </c>
      <c r="AW101" s="2"/>
    </row>
    <row r="102" spans="1:49">
      <c r="A102">
        <v>47315</v>
      </c>
      <c r="B102" t="s">
        <v>25</v>
      </c>
      <c r="C102" t="s">
        <v>33</v>
      </c>
      <c r="D102">
        <v>545470</v>
      </c>
      <c r="E102">
        <v>3.9999989999999999</v>
      </c>
      <c r="F102">
        <v>4.184069</v>
      </c>
      <c r="G102">
        <v>0.18407000000000001</v>
      </c>
      <c r="H102">
        <v>184.07</v>
      </c>
      <c r="I102">
        <f t="shared" si="4"/>
        <v>22.608821833872646</v>
      </c>
      <c r="N102">
        <v>37560</v>
      </c>
      <c r="O102" t="s">
        <v>39</v>
      </c>
      <c r="P102" t="s">
        <v>33</v>
      </c>
      <c r="Q102">
        <v>2149090</v>
      </c>
      <c r="R102">
        <v>6.9309999999999997E-3</v>
      </c>
      <c r="S102">
        <v>0.40138099999999999</v>
      </c>
      <c r="T102">
        <v>0.39444999999999902</v>
      </c>
      <c r="U102">
        <v>394.45</v>
      </c>
      <c r="V102">
        <f t="shared" si="5"/>
        <v>41.567386216666407</v>
      </c>
      <c r="AA102" s="2">
        <v>56251</v>
      </c>
      <c r="AB102" s="2" t="s">
        <v>40</v>
      </c>
      <c r="AC102" s="2" t="s">
        <v>35</v>
      </c>
      <c r="AD102" s="2">
        <v>4097968</v>
      </c>
      <c r="AE102" s="2">
        <v>1</v>
      </c>
      <c r="AF102" s="2">
        <v>1.985927</v>
      </c>
      <c r="AG102" s="2">
        <v>0.985927</v>
      </c>
      <c r="AH102" s="2">
        <v>985.92700000000002</v>
      </c>
      <c r="AI102">
        <f t="shared" si="6"/>
        <v>31.711287598815634</v>
      </c>
      <c r="AJ102" s="2"/>
      <c r="AN102">
        <v>44719</v>
      </c>
      <c r="AO102" t="s">
        <v>26</v>
      </c>
      <c r="AP102" t="s">
        <v>29</v>
      </c>
      <c r="AQ102">
        <v>2160306</v>
      </c>
      <c r="AR102">
        <v>1.000459</v>
      </c>
      <c r="AS102">
        <v>1.962529</v>
      </c>
      <c r="AT102">
        <v>0.96206999999999998</v>
      </c>
      <c r="AU102">
        <v>962.06999999999903</v>
      </c>
      <c r="AV102">
        <f t="shared" si="7"/>
        <v>17.131629488734269</v>
      </c>
      <c r="AW102" s="2"/>
    </row>
    <row r="103" spans="1:49">
      <c r="A103">
        <v>56625</v>
      </c>
      <c r="B103" t="s">
        <v>27</v>
      </c>
      <c r="C103" t="s">
        <v>35</v>
      </c>
      <c r="D103">
        <v>586322</v>
      </c>
      <c r="E103" s="3">
        <v>6.0000000000000002E-6</v>
      </c>
      <c r="F103">
        <v>9.2656000000000002E-2</v>
      </c>
      <c r="G103">
        <v>9.2649999999999996E-2</v>
      </c>
      <c r="H103">
        <v>92.649999999999906</v>
      </c>
      <c r="I103">
        <f t="shared" si="4"/>
        <v>48.281509555872283</v>
      </c>
      <c r="N103">
        <v>54835</v>
      </c>
      <c r="O103" t="s">
        <v>25</v>
      </c>
      <c r="P103" t="s">
        <v>39</v>
      </c>
      <c r="Q103">
        <v>3511292</v>
      </c>
      <c r="R103">
        <v>1</v>
      </c>
      <c r="S103">
        <v>1.3101020000000001</v>
      </c>
      <c r="T103">
        <v>0.31010199999999999</v>
      </c>
      <c r="U103">
        <v>310.10199999999998</v>
      </c>
      <c r="V103">
        <f t="shared" si="5"/>
        <v>86.387807825882703</v>
      </c>
      <c r="AA103" s="2">
        <v>56252</v>
      </c>
      <c r="AB103" s="2" t="s">
        <v>40</v>
      </c>
      <c r="AC103" s="2" t="s">
        <v>35</v>
      </c>
      <c r="AD103" s="2">
        <v>2942574</v>
      </c>
      <c r="AE103" s="2">
        <v>2</v>
      </c>
      <c r="AF103" s="2">
        <v>2.713927</v>
      </c>
      <c r="AG103" s="2">
        <v>0.71392699999999998</v>
      </c>
      <c r="AH103" s="2">
        <v>713.92700000000002</v>
      </c>
      <c r="AI103">
        <f t="shared" si="6"/>
        <v>31.445873294326223</v>
      </c>
      <c r="AJ103" s="2"/>
      <c r="AN103">
        <v>44720</v>
      </c>
      <c r="AO103" t="s">
        <v>26</v>
      </c>
      <c r="AP103" t="s">
        <v>29</v>
      </c>
      <c r="AQ103">
        <v>6526088</v>
      </c>
      <c r="AR103">
        <v>2.0004590000000002</v>
      </c>
      <c r="AS103">
        <v>3.034529</v>
      </c>
      <c r="AT103">
        <v>1.0340699999999901</v>
      </c>
      <c r="AU103">
        <v>1034.0699999999899</v>
      </c>
      <c r="AV103">
        <f t="shared" si="7"/>
        <v>48.1496418014803</v>
      </c>
      <c r="AW103" s="2"/>
    </row>
    <row r="104" spans="1:49">
      <c r="A104">
        <v>33498</v>
      </c>
      <c r="B104" t="s">
        <v>40</v>
      </c>
      <c r="C104" t="s">
        <v>27</v>
      </c>
      <c r="D104">
        <v>146156</v>
      </c>
      <c r="E104">
        <v>1.6410000000000001E-3</v>
      </c>
      <c r="F104">
        <v>0.34353800000000001</v>
      </c>
      <c r="G104">
        <v>0.34189700000000001</v>
      </c>
      <c r="H104">
        <v>341.89699999999999</v>
      </c>
      <c r="I104">
        <f t="shared" si="4"/>
        <v>3.2614553128848018</v>
      </c>
      <c r="N104" s="2"/>
      <c r="O104" s="2"/>
      <c r="P104" s="2"/>
      <c r="Q104" s="2"/>
      <c r="R104" s="2"/>
      <c r="S104" s="2"/>
      <c r="T104" s="2"/>
      <c r="U104" s="2"/>
      <c r="AA104" s="2">
        <v>56253</v>
      </c>
      <c r="AB104" s="2" t="s">
        <v>40</v>
      </c>
      <c r="AC104" s="2" t="s">
        <v>35</v>
      </c>
      <c r="AD104" s="2">
        <v>2114802</v>
      </c>
      <c r="AE104" s="2">
        <v>3</v>
      </c>
      <c r="AF104" s="2">
        <v>3.5179269999999998</v>
      </c>
      <c r="AG104" s="2">
        <v>0.51792700000000003</v>
      </c>
      <c r="AH104" s="2">
        <v>517.92700000000002</v>
      </c>
      <c r="AI104">
        <f t="shared" si="6"/>
        <v>31.152380187703216</v>
      </c>
      <c r="AJ104" s="2"/>
      <c r="AN104">
        <v>60230</v>
      </c>
      <c r="AO104" t="s">
        <v>40</v>
      </c>
      <c r="AP104" t="s">
        <v>30</v>
      </c>
      <c r="AQ104">
        <v>2010762</v>
      </c>
      <c r="AR104">
        <v>0.611236</v>
      </c>
      <c r="AS104">
        <v>0.89100100000000004</v>
      </c>
      <c r="AT104">
        <v>0.27976499999999999</v>
      </c>
      <c r="AU104">
        <v>279.76499999999999</v>
      </c>
      <c r="AV104">
        <f t="shared" si="7"/>
        <v>54.834938632228166</v>
      </c>
      <c r="AW104" s="2"/>
    </row>
    <row r="105" spans="1:49">
      <c r="A105">
        <v>35026</v>
      </c>
      <c r="B105" t="s">
        <v>27</v>
      </c>
      <c r="C105" t="s">
        <v>35</v>
      </c>
      <c r="D105">
        <v>1670014</v>
      </c>
      <c r="E105">
        <v>1.000006</v>
      </c>
      <c r="F105">
        <v>1.3116030000000001</v>
      </c>
      <c r="G105">
        <v>0.31159700000000001</v>
      </c>
      <c r="H105">
        <v>311.59699999999998</v>
      </c>
      <c r="I105">
        <f t="shared" si="4"/>
        <v>40.889981863467675</v>
      </c>
      <c r="N105" s="2"/>
      <c r="O105" s="2"/>
      <c r="P105" s="2"/>
      <c r="Q105" s="2"/>
      <c r="R105" s="2"/>
      <c r="S105" s="2"/>
      <c r="T105" s="2"/>
      <c r="U105" s="2"/>
      <c r="AA105" s="2">
        <v>47093</v>
      </c>
      <c r="AB105" s="2" t="s">
        <v>28</v>
      </c>
      <c r="AC105" s="2" t="s">
        <v>27</v>
      </c>
      <c r="AD105" s="2">
        <v>1889144</v>
      </c>
      <c r="AE105" s="2">
        <v>0</v>
      </c>
      <c r="AF105" s="2">
        <v>1.105248</v>
      </c>
      <c r="AG105" s="2">
        <v>1.105248</v>
      </c>
      <c r="AH105" s="2">
        <v>1105.248</v>
      </c>
      <c r="AI105">
        <f t="shared" si="6"/>
        <v>13.040534705644117</v>
      </c>
      <c r="AJ105" s="2"/>
      <c r="AN105">
        <v>48831</v>
      </c>
      <c r="AO105" t="s">
        <v>30</v>
      </c>
      <c r="AP105" t="s">
        <v>40</v>
      </c>
      <c r="AQ105">
        <v>2375026</v>
      </c>
      <c r="AR105">
        <v>1</v>
      </c>
      <c r="AS105">
        <v>1.2749269999999999</v>
      </c>
      <c r="AT105">
        <v>0.27492699999999898</v>
      </c>
      <c r="AU105">
        <v>274.926999999999</v>
      </c>
      <c r="AV105">
        <f t="shared" si="7"/>
        <v>65.908442517383264</v>
      </c>
      <c r="AW105" s="2"/>
    </row>
    <row r="106" spans="1:49">
      <c r="A106">
        <v>33499</v>
      </c>
      <c r="B106" t="s">
        <v>40</v>
      </c>
      <c r="C106" t="s">
        <v>27</v>
      </c>
      <c r="D106">
        <v>204610</v>
      </c>
      <c r="E106">
        <v>1.0016069999999999</v>
      </c>
      <c r="F106">
        <v>1.7995380000000001</v>
      </c>
      <c r="G106">
        <v>0.79793099999999995</v>
      </c>
      <c r="H106">
        <v>797.93100000000004</v>
      </c>
      <c r="I106">
        <f t="shared" si="4"/>
        <v>1.9563726876622949</v>
      </c>
      <c r="N106" s="2"/>
      <c r="O106" s="2"/>
      <c r="P106" s="2"/>
      <c r="Q106" s="2"/>
      <c r="R106" s="2"/>
      <c r="S106" s="2"/>
      <c r="T106" s="2"/>
      <c r="U106" s="2"/>
      <c r="AA106" s="2">
        <v>58635</v>
      </c>
      <c r="AB106" s="2" t="s">
        <v>29</v>
      </c>
      <c r="AC106" s="2" t="s">
        <v>39</v>
      </c>
      <c r="AD106" s="2">
        <v>3902314</v>
      </c>
      <c r="AE106" s="2">
        <v>0</v>
      </c>
      <c r="AF106" s="2">
        <v>0.351771</v>
      </c>
      <c r="AG106" s="2">
        <v>0.351771</v>
      </c>
      <c r="AH106" s="2">
        <v>351.77100000000002</v>
      </c>
      <c r="AI106">
        <f t="shared" si="6"/>
        <v>84.635439222733851</v>
      </c>
      <c r="AJ106" s="2"/>
      <c r="AN106">
        <v>48832</v>
      </c>
      <c r="AO106" t="s">
        <v>30</v>
      </c>
      <c r="AP106" t="s">
        <v>40</v>
      </c>
      <c r="AQ106">
        <v>2766714</v>
      </c>
      <c r="AR106">
        <v>2</v>
      </c>
      <c r="AS106">
        <v>2.314927</v>
      </c>
      <c r="AT106">
        <v>0.31492699999999901</v>
      </c>
      <c r="AU106">
        <v>314.926999999999</v>
      </c>
      <c r="AV106">
        <f t="shared" si="7"/>
        <v>67.026176419084038</v>
      </c>
      <c r="AW106" s="2"/>
    </row>
    <row r="107" spans="1:49">
      <c r="A107">
        <v>34279</v>
      </c>
      <c r="B107" t="s">
        <v>27</v>
      </c>
      <c r="C107" t="s">
        <v>35</v>
      </c>
      <c r="D107">
        <v>497334</v>
      </c>
      <c r="E107">
        <v>2.000006</v>
      </c>
      <c r="F107">
        <v>2.1676030000000002</v>
      </c>
      <c r="G107">
        <v>0.167597</v>
      </c>
      <c r="H107">
        <v>167.59700000000001</v>
      </c>
      <c r="I107">
        <f t="shared" si="4"/>
        <v>22.639768610444623</v>
      </c>
      <c r="N107" s="2"/>
      <c r="O107" s="2"/>
      <c r="P107" s="2"/>
      <c r="Q107" s="2"/>
      <c r="R107" s="2"/>
      <c r="S107" s="2"/>
      <c r="T107" s="2"/>
      <c r="U107" s="2"/>
      <c r="AA107" s="2">
        <v>58636</v>
      </c>
      <c r="AB107" s="2" t="s">
        <v>29</v>
      </c>
      <c r="AC107" s="2" t="s">
        <v>39</v>
      </c>
      <c r="AD107" s="2">
        <v>3540284</v>
      </c>
      <c r="AE107" s="2">
        <v>1</v>
      </c>
      <c r="AF107" s="2">
        <v>1.318927</v>
      </c>
      <c r="AG107" s="2">
        <v>0.31892700000000002</v>
      </c>
      <c r="AH107" s="2">
        <v>318.92700000000002</v>
      </c>
      <c r="AI107">
        <f t="shared" si="6"/>
        <v>84.690927355388141</v>
      </c>
      <c r="AJ107" s="2"/>
      <c r="AN107">
        <v>48833</v>
      </c>
      <c r="AO107" t="s">
        <v>30</v>
      </c>
      <c r="AP107" t="s">
        <v>40</v>
      </c>
      <c r="AQ107">
        <v>9640676</v>
      </c>
      <c r="AR107">
        <v>3</v>
      </c>
      <c r="AS107">
        <v>3.850927</v>
      </c>
      <c r="AT107">
        <v>0.85092699999999999</v>
      </c>
      <c r="AU107">
        <v>850.92700000000002</v>
      </c>
      <c r="AV107">
        <f t="shared" si="7"/>
        <v>86.438108970514648</v>
      </c>
      <c r="AW107" s="2"/>
    </row>
    <row r="108" spans="1:49">
      <c r="A108">
        <v>33500</v>
      </c>
      <c r="B108" t="s">
        <v>40</v>
      </c>
      <c r="C108" t="s">
        <v>27</v>
      </c>
      <c r="D108">
        <v>157104</v>
      </c>
      <c r="E108">
        <v>2.0016069999999999</v>
      </c>
      <c r="F108">
        <v>2.3395380000000001</v>
      </c>
      <c r="G108">
        <v>0.33793099999999998</v>
      </c>
      <c r="H108">
        <v>337.93099999999998</v>
      </c>
      <c r="I108">
        <f t="shared" si="4"/>
        <v>3.5469027654683947</v>
      </c>
      <c r="N108" s="2"/>
      <c r="O108" s="2"/>
      <c r="P108" s="2"/>
      <c r="Q108" s="2"/>
      <c r="R108" s="2"/>
      <c r="S108" s="2"/>
      <c r="T108" s="2"/>
      <c r="U108" s="2"/>
      <c r="AA108" s="2">
        <v>43021</v>
      </c>
      <c r="AB108" s="2" t="s">
        <v>29</v>
      </c>
      <c r="AC108" s="2" t="s">
        <v>25</v>
      </c>
      <c r="AD108" s="2">
        <v>171972</v>
      </c>
      <c r="AE108" s="2">
        <v>1.073E-3</v>
      </c>
      <c r="AF108" s="2">
        <v>4.0239979999999997</v>
      </c>
      <c r="AG108" s="2">
        <v>4.0229249999999999</v>
      </c>
      <c r="AH108" s="2">
        <v>4022.9250000000002</v>
      </c>
      <c r="AI108">
        <f t="shared" si="6"/>
        <v>0.3261413614044818</v>
      </c>
      <c r="AJ108" s="2"/>
      <c r="AN108">
        <v>39247</v>
      </c>
      <c r="AO108" t="s">
        <v>27</v>
      </c>
      <c r="AP108" t="s">
        <v>32</v>
      </c>
      <c r="AQ108">
        <v>2352968</v>
      </c>
      <c r="AR108">
        <v>0</v>
      </c>
      <c r="AS108">
        <v>0.33593099999999998</v>
      </c>
      <c r="AT108">
        <v>0.33593099999999998</v>
      </c>
      <c r="AU108">
        <v>335.93099999999998</v>
      </c>
      <c r="AV108">
        <f t="shared" si="7"/>
        <v>53.438715663056549</v>
      </c>
      <c r="AW108" s="2"/>
    </row>
    <row r="109" spans="1:49">
      <c r="A109">
        <v>57917</v>
      </c>
      <c r="B109" t="s">
        <v>27</v>
      </c>
      <c r="C109" t="s">
        <v>35</v>
      </c>
      <c r="D109">
        <v>540150</v>
      </c>
      <c r="E109">
        <v>3.000006</v>
      </c>
      <c r="F109">
        <v>3.1277430000000002</v>
      </c>
      <c r="G109">
        <v>0.12773699999999999</v>
      </c>
      <c r="H109">
        <v>127.73699999999999</v>
      </c>
      <c r="I109">
        <f t="shared" si="4"/>
        <v>32.261736662475926</v>
      </c>
      <c r="N109" s="2"/>
      <c r="O109" s="2"/>
      <c r="P109" s="2"/>
      <c r="Q109" s="2"/>
      <c r="R109" s="2"/>
      <c r="S109" s="2"/>
      <c r="T109" s="2"/>
      <c r="U109" s="2"/>
      <c r="AA109" s="2">
        <v>53420</v>
      </c>
      <c r="AB109" s="2" t="s">
        <v>34</v>
      </c>
      <c r="AC109" s="2" t="s">
        <v>25</v>
      </c>
      <c r="AD109" s="2">
        <v>68748</v>
      </c>
      <c r="AE109" s="2">
        <v>3.2850000000000002E-3</v>
      </c>
      <c r="AF109" s="2">
        <v>1.360981</v>
      </c>
      <c r="AG109" s="2">
        <v>1.357696</v>
      </c>
      <c r="AH109" s="2">
        <v>1357.6959999999999</v>
      </c>
      <c r="AI109">
        <f t="shared" si="6"/>
        <v>0.38632036570364431</v>
      </c>
      <c r="AJ109" s="2"/>
      <c r="AN109">
        <v>39248</v>
      </c>
      <c r="AO109" t="s">
        <v>27</v>
      </c>
      <c r="AP109" t="s">
        <v>32</v>
      </c>
      <c r="AQ109">
        <v>3191008</v>
      </c>
      <c r="AR109">
        <v>1</v>
      </c>
      <c r="AS109">
        <v>1.3719269999999999</v>
      </c>
      <c r="AT109">
        <v>0.37192699999999901</v>
      </c>
      <c r="AU109">
        <v>371.926999999999</v>
      </c>
      <c r="AV109">
        <f t="shared" si="7"/>
        <v>65.457627395631576</v>
      </c>
      <c r="AW109" s="2"/>
    </row>
    <row r="110" spans="1:49">
      <c r="A110">
        <v>33501</v>
      </c>
      <c r="B110" t="s">
        <v>40</v>
      </c>
      <c r="C110" t="s">
        <v>27</v>
      </c>
      <c r="D110">
        <v>188082</v>
      </c>
      <c r="E110">
        <v>3.0016069999999999</v>
      </c>
      <c r="F110">
        <v>3.4195380000000002</v>
      </c>
      <c r="G110">
        <v>0.417931</v>
      </c>
      <c r="H110">
        <v>417.93099999999998</v>
      </c>
      <c r="I110">
        <f t="shared" si="4"/>
        <v>3.4334657688148584</v>
      </c>
      <c r="N110" s="2"/>
      <c r="O110" s="2"/>
      <c r="P110" s="2"/>
      <c r="Q110" s="2"/>
      <c r="R110" s="2"/>
      <c r="S110" s="2"/>
      <c r="T110" s="2"/>
      <c r="U110" s="2"/>
      <c r="AA110" s="2">
        <v>43342</v>
      </c>
      <c r="AB110" s="2" t="s">
        <v>25</v>
      </c>
      <c r="AC110" s="2" t="s">
        <v>34</v>
      </c>
      <c r="AD110" s="2">
        <v>2471072</v>
      </c>
      <c r="AE110" s="2">
        <v>1.9999990000000001</v>
      </c>
      <c r="AF110" s="2">
        <v>2.2965339999999999</v>
      </c>
      <c r="AG110" s="2">
        <v>0.29653499999999999</v>
      </c>
      <c r="AH110" s="2">
        <v>296.53500000000003</v>
      </c>
      <c r="AI110">
        <f t="shared" si="6"/>
        <v>63.576924151027697</v>
      </c>
      <c r="AJ110" s="2"/>
      <c r="AN110">
        <v>39249</v>
      </c>
      <c r="AO110" t="s">
        <v>27</v>
      </c>
      <c r="AP110" t="s">
        <v>32</v>
      </c>
      <c r="AQ110">
        <v>2499526</v>
      </c>
      <c r="AR110">
        <v>2</v>
      </c>
      <c r="AS110">
        <v>2.2839269999999998</v>
      </c>
      <c r="AT110">
        <v>0.28392699999999899</v>
      </c>
      <c r="AU110">
        <v>283.926999999999</v>
      </c>
      <c r="AV110">
        <f t="shared" si="7"/>
        <v>67.164693724504019</v>
      </c>
      <c r="AW110" s="2"/>
    </row>
    <row r="111" spans="1:49">
      <c r="A111">
        <v>46976</v>
      </c>
      <c r="B111" t="s">
        <v>27</v>
      </c>
      <c r="C111" t="s">
        <v>35</v>
      </c>
      <c r="D111">
        <v>607616</v>
      </c>
      <c r="E111">
        <v>4.000006</v>
      </c>
      <c r="F111">
        <v>4.1836029999999997</v>
      </c>
      <c r="G111">
        <v>0.18359699999999901</v>
      </c>
      <c r="H111">
        <v>183.59699999999901</v>
      </c>
      <c r="I111">
        <f t="shared" si="4"/>
        <v>25.249553029189066</v>
      </c>
      <c r="N111" s="2"/>
      <c r="O111" s="2"/>
      <c r="P111" s="2"/>
      <c r="Q111" s="2"/>
      <c r="R111" s="2"/>
      <c r="S111" s="2"/>
      <c r="T111" s="2"/>
      <c r="U111" s="2"/>
      <c r="AA111" s="2">
        <v>43343</v>
      </c>
      <c r="AB111" s="2" t="s">
        <v>25</v>
      </c>
      <c r="AC111" s="2" t="s">
        <v>34</v>
      </c>
      <c r="AD111" s="2">
        <v>1948224</v>
      </c>
      <c r="AE111" s="2">
        <v>2.9999989999999999</v>
      </c>
      <c r="AF111" s="2">
        <v>3.196069</v>
      </c>
      <c r="AG111" s="2">
        <v>0.19606999999999999</v>
      </c>
      <c r="AH111" s="2">
        <v>196.07</v>
      </c>
      <c r="AI111">
        <f t="shared" si="6"/>
        <v>75.80848437420309</v>
      </c>
      <c r="AJ111" s="2"/>
      <c r="AN111">
        <v>39250</v>
      </c>
      <c r="AO111" t="s">
        <v>27</v>
      </c>
      <c r="AP111" t="s">
        <v>32</v>
      </c>
      <c r="AQ111">
        <v>2097158</v>
      </c>
      <c r="AR111">
        <v>3</v>
      </c>
      <c r="AS111">
        <v>3.2879269999999998</v>
      </c>
      <c r="AT111">
        <v>0.28792699999999899</v>
      </c>
      <c r="AU111">
        <v>287.926999999999</v>
      </c>
      <c r="AV111">
        <f t="shared" si="7"/>
        <v>55.569799901944734</v>
      </c>
      <c r="AW111" s="2"/>
    </row>
    <row r="112" spans="1:49">
      <c r="A112">
        <v>50831</v>
      </c>
      <c r="B112" t="s">
        <v>29</v>
      </c>
      <c r="C112" t="s">
        <v>36</v>
      </c>
      <c r="D112">
        <v>1026878</v>
      </c>
      <c r="E112">
        <v>0</v>
      </c>
      <c r="F112">
        <v>0.23075300000000001</v>
      </c>
      <c r="G112">
        <v>0.23075300000000001</v>
      </c>
      <c r="H112">
        <v>230.75299999999999</v>
      </c>
      <c r="I112">
        <f t="shared" si="4"/>
        <v>33.951703325464621</v>
      </c>
      <c r="N112" s="2"/>
      <c r="O112" s="2"/>
      <c r="P112" s="2"/>
      <c r="Q112" s="2"/>
      <c r="R112" s="2"/>
      <c r="S112" s="2"/>
      <c r="T112" s="2"/>
      <c r="U112" s="2"/>
      <c r="AA112" s="2">
        <v>37861</v>
      </c>
      <c r="AB112" s="2" t="s">
        <v>30</v>
      </c>
      <c r="AC112" s="2" t="s">
        <v>27</v>
      </c>
      <c r="AD112" s="2">
        <v>26905204</v>
      </c>
      <c r="AE112" s="2">
        <v>0.61224400000000001</v>
      </c>
      <c r="AF112" s="2">
        <v>4.0595340000000002</v>
      </c>
      <c r="AG112" s="2">
        <v>3.4472900000000002</v>
      </c>
      <c r="AH112" s="2">
        <v>3447.29</v>
      </c>
      <c r="AI112">
        <f t="shared" si="6"/>
        <v>59.545444757988342</v>
      </c>
      <c r="AJ112" s="2"/>
      <c r="AN112">
        <v>50356</v>
      </c>
      <c r="AO112" t="s">
        <v>25</v>
      </c>
      <c r="AP112" t="s">
        <v>33</v>
      </c>
      <c r="AQ112">
        <v>1101456</v>
      </c>
      <c r="AR112">
        <v>0</v>
      </c>
      <c r="AS112">
        <v>0.36406899999999998</v>
      </c>
      <c r="AT112">
        <v>0.36406899999999998</v>
      </c>
      <c r="AU112">
        <v>364.06899999999899</v>
      </c>
      <c r="AV112">
        <f t="shared" si="7"/>
        <v>23.082004737597881</v>
      </c>
      <c r="AW112" s="2"/>
    </row>
    <row r="113" spans="1:49">
      <c r="A113">
        <v>57361</v>
      </c>
      <c r="B113" t="s">
        <v>34</v>
      </c>
      <c r="C113" t="s">
        <v>29</v>
      </c>
      <c r="D113">
        <v>510978</v>
      </c>
      <c r="E113">
        <v>0.20691699999999999</v>
      </c>
      <c r="F113">
        <v>0.29149000000000003</v>
      </c>
      <c r="G113">
        <v>8.4572999999999995E-2</v>
      </c>
      <c r="H113">
        <v>84.572999999999993</v>
      </c>
      <c r="I113">
        <f t="shared" si="4"/>
        <v>46.095713274792935</v>
      </c>
      <c r="N113" s="2"/>
      <c r="O113" s="2"/>
      <c r="P113" s="2"/>
      <c r="Q113" s="2"/>
      <c r="R113" s="2"/>
      <c r="S113" s="2"/>
      <c r="T113" s="2"/>
      <c r="U113" s="2"/>
      <c r="AA113" s="2">
        <v>36018</v>
      </c>
      <c r="AB113" s="2" t="s">
        <v>28</v>
      </c>
      <c r="AC113" s="2" t="s">
        <v>27</v>
      </c>
      <c r="AD113" s="2">
        <v>4707820</v>
      </c>
      <c r="AE113" s="2">
        <v>0.61609400000000003</v>
      </c>
      <c r="AF113" s="2">
        <v>1.3995340000000001</v>
      </c>
      <c r="AG113" s="2">
        <v>0.78344000000000003</v>
      </c>
      <c r="AH113" s="2">
        <v>783.44</v>
      </c>
      <c r="AI113">
        <f t="shared" si="6"/>
        <v>45.846288371935785</v>
      </c>
      <c r="AJ113" s="2"/>
      <c r="AN113">
        <v>50357</v>
      </c>
      <c r="AO113" t="s">
        <v>25</v>
      </c>
      <c r="AP113" t="s">
        <v>33</v>
      </c>
      <c r="AQ113">
        <v>2125586</v>
      </c>
      <c r="AR113">
        <v>0.99999899999999997</v>
      </c>
      <c r="AS113">
        <v>1.2040690000000001</v>
      </c>
      <c r="AT113">
        <v>0.20407</v>
      </c>
      <c r="AU113">
        <v>204.07</v>
      </c>
      <c r="AV113">
        <f t="shared" si="7"/>
        <v>79.467507248010804</v>
      </c>
      <c r="AW113" s="2"/>
    </row>
    <row r="114" spans="1:49">
      <c r="A114">
        <v>50889</v>
      </c>
      <c r="B114" t="s">
        <v>29</v>
      </c>
      <c r="C114" t="s">
        <v>36</v>
      </c>
      <c r="D114">
        <v>769396</v>
      </c>
      <c r="E114">
        <v>1.0001420000000001</v>
      </c>
      <c r="F114">
        <v>1.1546080000000001</v>
      </c>
      <c r="G114">
        <v>0.15446599999999999</v>
      </c>
      <c r="H114">
        <v>154.46599999999901</v>
      </c>
      <c r="I114">
        <f t="shared" si="4"/>
        <v>38.002056340979003</v>
      </c>
      <c r="N114" s="2"/>
      <c r="O114" s="2"/>
      <c r="P114" s="2"/>
      <c r="Q114" s="2"/>
      <c r="R114" s="2"/>
      <c r="S114" s="2"/>
      <c r="T114" s="2"/>
      <c r="U114" s="2"/>
      <c r="AA114" s="2">
        <v>43021</v>
      </c>
      <c r="AB114" s="2" t="s">
        <v>29</v>
      </c>
      <c r="AC114" s="2" t="s">
        <v>25</v>
      </c>
      <c r="AD114" s="2">
        <v>171972</v>
      </c>
      <c r="AE114" s="2">
        <v>0</v>
      </c>
      <c r="AF114" s="2">
        <v>4.0230689999999996</v>
      </c>
      <c r="AG114" s="2">
        <v>4.0230689999999996</v>
      </c>
      <c r="AH114" s="2">
        <v>4023.069</v>
      </c>
      <c r="AI114">
        <f t="shared" si="6"/>
        <v>0.32612968764098377</v>
      </c>
      <c r="AJ114" s="2"/>
      <c r="AN114">
        <v>50358</v>
      </c>
      <c r="AO114" t="s">
        <v>25</v>
      </c>
      <c r="AP114" t="s">
        <v>33</v>
      </c>
      <c r="AQ114">
        <v>18705196</v>
      </c>
      <c r="AR114">
        <v>1.9999990000000001</v>
      </c>
      <c r="AS114">
        <v>3.5200689999999999</v>
      </c>
      <c r="AT114">
        <v>1.52006999999999</v>
      </c>
      <c r="AU114">
        <v>1520.0699999999899</v>
      </c>
      <c r="AV114">
        <f t="shared" si="7"/>
        <v>93.883386994257052</v>
      </c>
      <c r="AW114" s="2"/>
    </row>
    <row r="115" spans="1:49">
      <c r="A115">
        <v>36018</v>
      </c>
      <c r="B115" t="s">
        <v>34</v>
      </c>
      <c r="C115" t="s">
        <v>29</v>
      </c>
      <c r="D115">
        <v>1112564</v>
      </c>
      <c r="E115">
        <v>1.214917</v>
      </c>
      <c r="F115">
        <v>2.3785379999999998</v>
      </c>
      <c r="G115">
        <v>1.16362099999999</v>
      </c>
      <c r="H115">
        <v>1163.6209999999901</v>
      </c>
      <c r="I115">
        <f t="shared" si="4"/>
        <v>7.2946343330566377</v>
      </c>
      <c r="N115" s="2"/>
      <c r="O115" s="2"/>
      <c r="P115" s="2"/>
      <c r="Q115" s="2"/>
      <c r="R115" s="2"/>
      <c r="S115" s="2"/>
      <c r="T115" s="2"/>
      <c r="U115" s="2"/>
      <c r="AA115" s="2">
        <v>49470</v>
      </c>
      <c r="AB115" s="2" t="s">
        <v>26</v>
      </c>
      <c r="AC115" s="2" t="s">
        <v>33</v>
      </c>
      <c r="AD115" s="2">
        <v>4035664</v>
      </c>
      <c r="AE115" s="2">
        <v>0</v>
      </c>
      <c r="AF115" s="2">
        <v>0.87407000000000001</v>
      </c>
      <c r="AG115" s="2">
        <v>0.87407000000000001</v>
      </c>
      <c r="AH115" s="2">
        <v>874.07</v>
      </c>
      <c r="AI115">
        <f t="shared" si="6"/>
        <v>35.225637364927863</v>
      </c>
      <c r="AJ115" s="2"/>
      <c r="AN115">
        <v>33603</v>
      </c>
      <c r="AO115" t="s">
        <v>34</v>
      </c>
      <c r="AP115" t="s">
        <v>38</v>
      </c>
      <c r="AQ115">
        <v>1100636</v>
      </c>
      <c r="AR115">
        <v>0</v>
      </c>
      <c r="AS115">
        <v>0.168463</v>
      </c>
      <c r="AT115">
        <v>0.168463</v>
      </c>
      <c r="AU115">
        <v>168.46299999999999</v>
      </c>
      <c r="AV115">
        <f t="shared" si="7"/>
        <v>49.845878794138031</v>
      </c>
      <c r="AW115" s="2"/>
    </row>
    <row r="116" spans="1:49">
      <c r="A116">
        <v>43611</v>
      </c>
      <c r="B116" t="s">
        <v>29</v>
      </c>
      <c r="C116" t="s">
        <v>36</v>
      </c>
      <c r="D116">
        <v>691976</v>
      </c>
      <c r="E116">
        <v>2.0060950000000002</v>
      </c>
      <c r="F116">
        <v>2.1306080000000001</v>
      </c>
      <c r="G116">
        <v>0.124512999999999</v>
      </c>
      <c r="H116">
        <v>124.512999999999</v>
      </c>
      <c r="I116">
        <f t="shared" si="4"/>
        <v>42.400053891210497</v>
      </c>
      <c r="N116" s="2"/>
      <c r="O116" s="2"/>
      <c r="P116" s="2"/>
      <c r="Q116" s="2"/>
      <c r="R116" s="2"/>
      <c r="S116" s="2"/>
      <c r="T116" s="2"/>
      <c r="U116" s="2"/>
      <c r="AA116" s="2">
        <v>49471</v>
      </c>
      <c r="AB116" s="2" t="s">
        <v>26</v>
      </c>
      <c r="AC116" s="2" t="s">
        <v>33</v>
      </c>
      <c r="AD116" s="2">
        <v>3142546</v>
      </c>
      <c r="AE116" s="2">
        <v>1</v>
      </c>
      <c r="AF116" s="2">
        <v>1.3220700000000001</v>
      </c>
      <c r="AG116" s="2">
        <v>0.32207000000000002</v>
      </c>
      <c r="AH116" s="2">
        <v>322.07</v>
      </c>
      <c r="AI116">
        <f t="shared" si="6"/>
        <v>74.442584738105268</v>
      </c>
      <c r="AJ116" s="2"/>
      <c r="AN116">
        <v>33604</v>
      </c>
      <c r="AO116" t="s">
        <v>34</v>
      </c>
      <c r="AP116" t="s">
        <v>38</v>
      </c>
      <c r="AQ116">
        <v>2519176</v>
      </c>
      <c r="AR116">
        <v>1</v>
      </c>
      <c r="AS116">
        <v>1.2449269999999999</v>
      </c>
      <c r="AT116">
        <v>0.24492699999999901</v>
      </c>
      <c r="AU116">
        <v>244.926999999999</v>
      </c>
      <c r="AV116">
        <f t="shared" si="7"/>
        <v>78.471493945772934</v>
      </c>
      <c r="AW116" s="2"/>
    </row>
    <row r="117" spans="1:49">
      <c r="A117">
        <v>51858</v>
      </c>
      <c r="B117" t="s">
        <v>29</v>
      </c>
      <c r="C117" t="s">
        <v>36</v>
      </c>
      <c r="D117">
        <v>2136556</v>
      </c>
      <c r="E117">
        <v>3</v>
      </c>
      <c r="F117">
        <v>3.2666080000000002</v>
      </c>
      <c r="G117">
        <v>0.26660800000000001</v>
      </c>
      <c r="H117">
        <v>266.608</v>
      </c>
      <c r="I117">
        <f t="shared" si="4"/>
        <v>61.140808460771524</v>
      </c>
      <c r="N117" s="2"/>
      <c r="O117" s="2"/>
      <c r="P117" s="2"/>
      <c r="Q117" s="2"/>
      <c r="R117" s="2"/>
      <c r="S117" s="2"/>
      <c r="T117" s="2"/>
      <c r="U117" s="2"/>
      <c r="AA117" s="2">
        <v>49472</v>
      </c>
      <c r="AB117" s="2" t="s">
        <v>26</v>
      </c>
      <c r="AC117" s="2" t="s">
        <v>33</v>
      </c>
      <c r="AD117" s="2">
        <v>3018344</v>
      </c>
      <c r="AE117" s="2">
        <v>2</v>
      </c>
      <c r="AF117" s="2">
        <v>2.27807</v>
      </c>
      <c r="AG117" s="2">
        <v>0.27806999999999998</v>
      </c>
      <c r="AH117" s="2">
        <v>278.07</v>
      </c>
      <c r="AI117">
        <f t="shared" si="6"/>
        <v>82.814173434859029</v>
      </c>
      <c r="AJ117" s="2"/>
      <c r="AN117">
        <v>33605</v>
      </c>
      <c r="AO117" t="s">
        <v>34</v>
      </c>
      <c r="AP117" t="s">
        <v>38</v>
      </c>
      <c r="AQ117">
        <v>2906284</v>
      </c>
      <c r="AR117">
        <v>2</v>
      </c>
      <c r="AS117">
        <v>2.3049270000000002</v>
      </c>
      <c r="AT117">
        <v>0.304927</v>
      </c>
      <c r="AU117">
        <v>304.92700000000002</v>
      </c>
      <c r="AV117">
        <f t="shared" si="7"/>
        <v>72.71637885742939</v>
      </c>
      <c r="AW117" s="2"/>
    </row>
    <row r="118" spans="1:49">
      <c r="A118">
        <v>33495</v>
      </c>
      <c r="B118" t="s">
        <v>34</v>
      </c>
      <c r="C118" t="s">
        <v>29</v>
      </c>
      <c r="D118">
        <v>1092272</v>
      </c>
      <c r="E118">
        <v>3.6509170000000002</v>
      </c>
      <c r="F118">
        <v>3.9545379999999999</v>
      </c>
      <c r="G118">
        <v>0.30362099999999898</v>
      </c>
      <c r="H118">
        <v>303.62099999999901</v>
      </c>
      <c r="I118">
        <f t="shared" si="4"/>
        <v>27.446632556501452</v>
      </c>
      <c r="N118" s="2"/>
      <c r="O118" s="2"/>
      <c r="P118" s="2"/>
      <c r="Q118" s="2"/>
      <c r="R118" s="2"/>
      <c r="S118" s="2"/>
      <c r="T118" s="2"/>
      <c r="U118" s="2"/>
      <c r="AA118" s="2">
        <v>49470</v>
      </c>
      <c r="AB118" s="2" t="s">
        <v>26</v>
      </c>
      <c r="AC118" s="2" t="s">
        <v>33</v>
      </c>
      <c r="AD118" s="2">
        <v>4035664</v>
      </c>
      <c r="AE118" s="2">
        <v>0</v>
      </c>
      <c r="AF118" s="2">
        <v>0.87392700000000001</v>
      </c>
      <c r="AG118" s="2">
        <v>0.87392700000000001</v>
      </c>
      <c r="AH118" s="2">
        <v>873.92700000000002</v>
      </c>
      <c r="AI118">
        <f t="shared" si="6"/>
        <v>35.231401308762059</v>
      </c>
      <c r="AJ118" s="2"/>
      <c r="AN118">
        <v>33606</v>
      </c>
      <c r="AO118" t="s">
        <v>34</v>
      </c>
      <c r="AP118" t="s">
        <v>38</v>
      </c>
      <c r="AQ118">
        <v>3085628</v>
      </c>
      <c r="AR118">
        <v>3</v>
      </c>
      <c r="AS118">
        <v>3.3209270000000002</v>
      </c>
      <c r="AT118">
        <v>0.32092700000000002</v>
      </c>
      <c r="AU118">
        <v>320.92700000000002</v>
      </c>
      <c r="AV118">
        <f t="shared" si="7"/>
        <v>73.35460521760983</v>
      </c>
      <c r="AW118" s="2"/>
    </row>
    <row r="119" spans="1:49">
      <c r="A119">
        <v>41083</v>
      </c>
      <c r="B119" t="s">
        <v>29</v>
      </c>
      <c r="C119" t="s">
        <v>36</v>
      </c>
      <c r="D119">
        <v>847962</v>
      </c>
      <c r="E119">
        <v>4</v>
      </c>
      <c r="F119">
        <v>4.1706079999999996</v>
      </c>
      <c r="G119">
        <v>0.17060799999999901</v>
      </c>
      <c r="H119">
        <v>170.60799999999901</v>
      </c>
      <c r="I119">
        <f t="shared" si="4"/>
        <v>37.919890307065614</v>
      </c>
      <c r="N119" s="2"/>
      <c r="O119" s="2"/>
      <c r="P119" s="2"/>
      <c r="Q119" s="2"/>
      <c r="R119" s="2"/>
      <c r="S119" s="2"/>
      <c r="T119" s="2"/>
      <c r="U119" s="2"/>
      <c r="AA119" s="2">
        <v>49471</v>
      </c>
      <c r="AB119" s="2" t="s">
        <v>26</v>
      </c>
      <c r="AC119" s="2" t="s">
        <v>33</v>
      </c>
      <c r="AD119" s="2">
        <v>3142546</v>
      </c>
      <c r="AE119" s="2">
        <v>1</v>
      </c>
      <c r="AF119" s="2">
        <v>1.3219270000000001</v>
      </c>
      <c r="AG119" s="2">
        <v>0.32192700000000002</v>
      </c>
      <c r="AH119" s="2">
        <v>321.92700000000002</v>
      </c>
      <c r="AI119">
        <f t="shared" si="6"/>
        <v>74.475652140396917</v>
      </c>
      <c r="AJ119" s="2"/>
      <c r="AN119">
        <v>56586</v>
      </c>
      <c r="AO119" t="s">
        <v>30</v>
      </c>
      <c r="AP119" t="s">
        <v>28</v>
      </c>
      <c r="AQ119">
        <v>2455506</v>
      </c>
      <c r="AR119">
        <v>0</v>
      </c>
      <c r="AS119">
        <v>2.37907</v>
      </c>
      <c r="AT119">
        <v>2.37907</v>
      </c>
      <c r="AU119">
        <v>2379.0700000000002</v>
      </c>
      <c r="AV119">
        <f t="shared" si="7"/>
        <v>7.8745156922039126</v>
      </c>
      <c r="AW119" s="2"/>
    </row>
    <row r="120" spans="1:49">
      <c r="A120">
        <v>50016</v>
      </c>
      <c r="B120" t="s">
        <v>30</v>
      </c>
      <c r="C120" t="s">
        <v>37</v>
      </c>
      <c r="D120">
        <v>1135118</v>
      </c>
      <c r="E120">
        <v>0</v>
      </c>
      <c r="F120">
        <v>0.23128799999999999</v>
      </c>
      <c r="G120">
        <v>0.23128799999999999</v>
      </c>
      <c r="H120">
        <v>231.28799999999899</v>
      </c>
      <c r="I120">
        <f t="shared" si="4"/>
        <v>37.443633312249126</v>
      </c>
      <c r="N120" s="2"/>
      <c r="O120" s="2"/>
      <c r="P120" s="2"/>
      <c r="Q120" s="2"/>
      <c r="R120" s="2"/>
      <c r="S120" s="2"/>
      <c r="T120" s="2"/>
      <c r="U120" s="2"/>
      <c r="AA120" s="2">
        <v>49472</v>
      </c>
      <c r="AB120" s="2" t="s">
        <v>26</v>
      </c>
      <c r="AC120" s="2" t="s">
        <v>33</v>
      </c>
      <c r="AD120" s="2">
        <v>3018344</v>
      </c>
      <c r="AE120" s="2">
        <v>2</v>
      </c>
      <c r="AF120" s="2">
        <v>2.277927</v>
      </c>
      <c r="AG120" s="2">
        <v>0.27792699999999998</v>
      </c>
      <c r="AH120" s="2">
        <v>277.92700000000002</v>
      </c>
      <c r="AI120">
        <f t="shared" si="6"/>
        <v>82.856783281333762</v>
      </c>
      <c r="AJ120" s="2"/>
      <c r="AN120">
        <v>56587</v>
      </c>
      <c r="AO120" t="s">
        <v>30</v>
      </c>
      <c r="AP120" t="s">
        <v>28</v>
      </c>
      <c r="AQ120">
        <v>2360262</v>
      </c>
      <c r="AR120">
        <v>1</v>
      </c>
      <c r="AS120">
        <v>1.31907</v>
      </c>
      <c r="AT120">
        <v>0.31906999999999902</v>
      </c>
      <c r="AU120">
        <v>319.06999999999903</v>
      </c>
      <c r="AV120">
        <f t="shared" si="7"/>
        <v>56.437051415417436</v>
      </c>
      <c r="AW120" s="2"/>
    </row>
    <row r="121" spans="1:49">
      <c r="A121">
        <v>41303</v>
      </c>
      <c r="B121" t="s">
        <v>28</v>
      </c>
      <c r="C121" t="s">
        <v>30</v>
      </c>
      <c r="D121">
        <v>174308</v>
      </c>
      <c r="E121">
        <v>2.0739999999999999E-3</v>
      </c>
      <c r="F121">
        <v>0.33100499999999999</v>
      </c>
      <c r="G121">
        <v>0.32893099999999997</v>
      </c>
      <c r="H121">
        <v>328.93099999999998</v>
      </c>
      <c r="I121">
        <f t="shared" si="4"/>
        <v>4.0429892650833308</v>
      </c>
      <c r="N121" s="2"/>
      <c r="O121" s="2"/>
      <c r="P121" s="2"/>
      <c r="Q121" s="2"/>
      <c r="R121" s="2"/>
      <c r="S121" s="2"/>
      <c r="T121" s="2"/>
      <c r="U121" s="2"/>
      <c r="AA121" s="2">
        <v>53420</v>
      </c>
      <c r="AB121" s="2" t="s">
        <v>34</v>
      </c>
      <c r="AC121" s="2" t="s">
        <v>25</v>
      </c>
      <c r="AD121" s="2">
        <v>68748</v>
      </c>
      <c r="AE121" s="2">
        <v>2.9269999999999999E-3</v>
      </c>
      <c r="AF121" s="2">
        <v>1.360978</v>
      </c>
      <c r="AG121" s="2">
        <v>1.3580509999999999</v>
      </c>
      <c r="AH121" s="2">
        <v>1358.0509999999999</v>
      </c>
      <c r="AI121">
        <f t="shared" si="6"/>
        <v>0.38621938000441441</v>
      </c>
      <c r="AJ121" s="2"/>
      <c r="AN121">
        <v>56588</v>
      </c>
      <c r="AO121" t="s">
        <v>30</v>
      </c>
      <c r="AP121" t="s">
        <v>28</v>
      </c>
      <c r="AQ121">
        <v>1884080</v>
      </c>
      <c r="AR121">
        <v>2</v>
      </c>
      <c r="AS121">
        <v>2.4310700000000001</v>
      </c>
      <c r="AT121">
        <v>0.43107000000000001</v>
      </c>
      <c r="AU121">
        <v>431.07</v>
      </c>
      <c r="AV121">
        <f t="shared" si="7"/>
        <v>33.34583628746492</v>
      </c>
      <c r="AW121" s="2"/>
    </row>
    <row r="122" spans="1:49">
      <c r="A122">
        <v>50017</v>
      </c>
      <c r="B122" t="s">
        <v>30</v>
      </c>
      <c r="C122" t="s">
        <v>37</v>
      </c>
      <c r="D122">
        <v>562026</v>
      </c>
      <c r="E122">
        <v>1</v>
      </c>
      <c r="F122">
        <v>1.1550750000000001</v>
      </c>
      <c r="G122">
        <v>0.15507499999999999</v>
      </c>
      <c r="H122">
        <v>155.07499999999999</v>
      </c>
      <c r="I122">
        <f t="shared" si="4"/>
        <v>27.65060835608778</v>
      </c>
      <c r="N122" s="2"/>
      <c r="O122" s="2"/>
      <c r="P122" s="2"/>
      <c r="Q122" s="2"/>
      <c r="R122" s="2"/>
      <c r="S122" s="2"/>
      <c r="T122" s="2"/>
      <c r="U122" s="2"/>
      <c r="AA122" s="2">
        <v>43342</v>
      </c>
      <c r="AB122" s="2" t="s">
        <v>25</v>
      </c>
      <c r="AC122" s="2" t="s">
        <v>34</v>
      </c>
      <c r="AD122" s="2">
        <v>2471072</v>
      </c>
      <c r="AE122" s="2">
        <v>2.0002390000000001</v>
      </c>
      <c r="AF122" s="2">
        <v>2.296046</v>
      </c>
      <c r="AG122" s="2">
        <v>0.29580699999999999</v>
      </c>
      <c r="AH122" s="2">
        <v>295.80700000000002</v>
      </c>
      <c r="AI122">
        <f t="shared" si="6"/>
        <v>63.733391039174194</v>
      </c>
      <c r="AJ122" s="2"/>
      <c r="AN122">
        <v>56589</v>
      </c>
      <c r="AO122" t="s">
        <v>30</v>
      </c>
      <c r="AP122" t="s">
        <v>28</v>
      </c>
      <c r="AQ122">
        <v>3897814</v>
      </c>
      <c r="AR122">
        <v>3</v>
      </c>
      <c r="AS122">
        <v>3.4390700000000001</v>
      </c>
      <c r="AT122">
        <v>0.43907000000000002</v>
      </c>
      <c r="AU122">
        <v>439.07</v>
      </c>
      <c r="AV122">
        <f t="shared" si="7"/>
        <v>67.729429966587759</v>
      </c>
      <c r="AW122" s="2"/>
    </row>
    <row r="123" spans="1:49">
      <c r="A123">
        <v>41304</v>
      </c>
      <c r="B123" t="s">
        <v>28</v>
      </c>
      <c r="C123" t="s">
        <v>30</v>
      </c>
      <c r="D123">
        <v>2815022</v>
      </c>
      <c r="E123">
        <v>1.002076</v>
      </c>
      <c r="F123">
        <v>2.3790049999999998</v>
      </c>
      <c r="G123">
        <v>1.3769289999999901</v>
      </c>
      <c r="H123">
        <v>1376.9289999999901</v>
      </c>
      <c r="I123">
        <f t="shared" si="4"/>
        <v>15.597691276854937</v>
      </c>
      <c r="N123" s="2"/>
      <c r="O123" s="2"/>
      <c r="P123" s="2"/>
      <c r="Q123" s="2"/>
      <c r="R123" s="2"/>
      <c r="S123" s="2"/>
      <c r="T123" s="2"/>
      <c r="U123" s="2"/>
      <c r="AA123" s="2">
        <v>43343</v>
      </c>
      <c r="AB123" s="2" t="s">
        <v>25</v>
      </c>
      <c r="AC123" s="2" t="s">
        <v>34</v>
      </c>
      <c r="AD123" s="2">
        <v>1948224</v>
      </c>
      <c r="AE123" s="2">
        <v>3</v>
      </c>
      <c r="AF123" s="2">
        <v>3.1959270000000002</v>
      </c>
      <c r="AG123" s="2">
        <v>0.19592699999999999</v>
      </c>
      <c r="AH123" s="2">
        <v>195.92699999999999</v>
      </c>
      <c r="AI123">
        <f t="shared" si="6"/>
        <v>75.863814233107234</v>
      </c>
      <c r="AJ123" s="2"/>
      <c r="AN123">
        <v>56250</v>
      </c>
      <c r="AO123" t="s">
        <v>40</v>
      </c>
      <c r="AP123" t="s">
        <v>35</v>
      </c>
      <c r="AQ123">
        <v>937990</v>
      </c>
      <c r="AR123">
        <v>0</v>
      </c>
      <c r="AS123">
        <v>0.23007</v>
      </c>
      <c r="AT123">
        <v>0.23007</v>
      </c>
      <c r="AU123">
        <v>230.07</v>
      </c>
      <c r="AV123">
        <f t="shared" si="7"/>
        <v>31.104862765102741</v>
      </c>
      <c r="AW123" s="2"/>
    </row>
    <row r="124" spans="1:49">
      <c r="A124">
        <v>50018</v>
      </c>
      <c r="B124" t="s">
        <v>30</v>
      </c>
      <c r="C124" t="s">
        <v>37</v>
      </c>
      <c r="D124">
        <v>430866</v>
      </c>
      <c r="E124">
        <v>2</v>
      </c>
      <c r="F124">
        <v>2.1310750000000001</v>
      </c>
      <c r="G124">
        <v>0.131075</v>
      </c>
      <c r="H124">
        <v>131.07499999999999</v>
      </c>
      <c r="I124">
        <f t="shared" si="4"/>
        <v>25.079128011455751</v>
      </c>
      <c r="N124" s="2"/>
      <c r="O124" s="2"/>
      <c r="P124" s="2"/>
      <c r="Q124" s="2"/>
      <c r="R124" s="2"/>
      <c r="S124" s="2"/>
      <c r="T124" s="2"/>
      <c r="U124" s="2"/>
      <c r="AA124" s="2">
        <v>36018</v>
      </c>
      <c r="AB124" s="2" t="s">
        <v>28</v>
      </c>
      <c r="AC124" s="2" t="s">
        <v>27</v>
      </c>
      <c r="AD124" s="2">
        <v>4707820</v>
      </c>
      <c r="AE124" s="2">
        <v>0.61576900000000001</v>
      </c>
      <c r="AF124" s="2">
        <v>1.399529</v>
      </c>
      <c r="AG124" s="2">
        <v>0.78376000000000001</v>
      </c>
      <c r="AH124" s="2">
        <v>783.76</v>
      </c>
      <c r="AI124">
        <f t="shared" si="6"/>
        <v>45.827569871018397</v>
      </c>
      <c r="AJ124" s="2"/>
      <c r="AN124">
        <v>56251</v>
      </c>
      <c r="AO124" t="s">
        <v>40</v>
      </c>
      <c r="AP124" t="s">
        <v>35</v>
      </c>
      <c r="AQ124">
        <v>2221344</v>
      </c>
      <c r="AR124">
        <v>1</v>
      </c>
      <c r="AS124">
        <v>1.25807</v>
      </c>
      <c r="AT124">
        <v>0.25807000000000002</v>
      </c>
      <c r="AU124">
        <v>258.07</v>
      </c>
      <c r="AV124">
        <f t="shared" si="7"/>
        <v>65.670204849943815</v>
      </c>
      <c r="AW124" s="2"/>
    </row>
    <row r="125" spans="1:49">
      <c r="A125">
        <v>50019</v>
      </c>
      <c r="B125" t="s">
        <v>30</v>
      </c>
      <c r="C125" t="s">
        <v>37</v>
      </c>
      <c r="D125">
        <v>646100</v>
      </c>
      <c r="E125">
        <v>3</v>
      </c>
      <c r="F125">
        <v>3.2670750000000002</v>
      </c>
      <c r="G125">
        <v>0.26707500000000001</v>
      </c>
      <c r="H125">
        <v>267.07499999999999</v>
      </c>
      <c r="I125">
        <f t="shared" si="4"/>
        <v>18.456807288741459</v>
      </c>
      <c r="N125" s="2"/>
      <c r="O125" s="2"/>
      <c r="P125" s="2"/>
      <c r="Q125" s="2"/>
      <c r="R125" s="2"/>
      <c r="S125" s="2"/>
      <c r="T125" s="2"/>
      <c r="U125" s="2"/>
      <c r="AA125" s="2">
        <v>47093</v>
      </c>
      <c r="AB125" s="2" t="s">
        <v>28</v>
      </c>
      <c r="AC125" s="2" t="s">
        <v>27</v>
      </c>
      <c r="AD125" s="2">
        <v>5772134</v>
      </c>
      <c r="AE125" s="2">
        <v>3.0730000000000002E-3</v>
      </c>
      <c r="AF125" s="2">
        <v>2.0361690000000001</v>
      </c>
      <c r="AG125" s="2">
        <v>2.033096</v>
      </c>
      <c r="AH125" s="2">
        <v>2033.096</v>
      </c>
      <c r="AI125">
        <f t="shared" si="6"/>
        <v>21.660505737674065</v>
      </c>
      <c r="AJ125" s="2"/>
      <c r="AN125">
        <v>56252</v>
      </c>
      <c r="AO125" t="s">
        <v>40</v>
      </c>
      <c r="AP125" t="s">
        <v>35</v>
      </c>
      <c r="AQ125">
        <v>4912450</v>
      </c>
      <c r="AR125">
        <v>2</v>
      </c>
      <c r="AS125">
        <v>2.4900699999999998</v>
      </c>
      <c r="AT125">
        <v>0.49006999999999901</v>
      </c>
      <c r="AU125">
        <v>490.06999999999903</v>
      </c>
      <c r="AV125">
        <f t="shared" si="7"/>
        <v>76.476868947373106</v>
      </c>
      <c r="AW125" s="2"/>
    </row>
    <row r="126" spans="1:49">
      <c r="A126">
        <v>41306</v>
      </c>
      <c r="B126" t="s">
        <v>28</v>
      </c>
      <c r="C126" t="s">
        <v>30</v>
      </c>
      <c r="D126">
        <v>931802</v>
      </c>
      <c r="E126">
        <v>3.0020739999999999</v>
      </c>
      <c r="F126">
        <v>3.9550049999999999</v>
      </c>
      <c r="G126">
        <v>0.95293099999999997</v>
      </c>
      <c r="H126">
        <v>952.93099999999902</v>
      </c>
      <c r="I126">
        <f t="shared" si="4"/>
        <v>7.46023068092844</v>
      </c>
      <c r="N126" s="2"/>
      <c r="O126" s="2"/>
      <c r="P126" s="2"/>
      <c r="Q126" s="2"/>
      <c r="R126" s="2"/>
      <c r="S126" s="2"/>
      <c r="T126" s="2"/>
      <c r="U126" s="2"/>
      <c r="AA126" s="2">
        <v>58815</v>
      </c>
      <c r="AB126" s="2" t="s">
        <v>27</v>
      </c>
      <c r="AC126" s="2" t="s">
        <v>40</v>
      </c>
      <c r="AD126" s="2">
        <v>2559910</v>
      </c>
      <c r="AE126" s="2">
        <v>0.99999899999999997</v>
      </c>
      <c r="AF126" s="2">
        <v>1.636069</v>
      </c>
      <c r="AG126" s="2">
        <v>0.63607000000000002</v>
      </c>
      <c r="AH126" s="2">
        <v>636.07000000000005</v>
      </c>
      <c r="AI126">
        <f t="shared" si="6"/>
        <v>30.705053460298689</v>
      </c>
      <c r="AJ126" s="2"/>
      <c r="AN126">
        <v>56253</v>
      </c>
      <c r="AO126" t="s">
        <v>40</v>
      </c>
      <c r="AP126" t="s">
        <v>35</v>
      </c>
      <c r="AQ126">
        <v>1879496</v>
      </c>
      <c r="AR126">
        <v>3</v>
      </c>
      <c r="AS126">
        <v>3.27007</v>
      </c>
      <c r="AT126">
        <v>0.27006999999999998</v>
      </c>
      <c r="AU126">
        <v>270.07</v>
      </c>
      <c r="AV126">
        <f t="shared" si="7"/>
        <v>53.095184596238937</v>
      </c>
      <c r="AW126" s="2"/>
    </row>
    <row r="127" spans="1:49">
      <c r="A127">
        <v>50020</v>
      </c>
      <c r="B127" t="s">
        <v>30</v>
      </c>
      <c r="C127" t="s">
        <v>37</v>
      </c>
      <c r="D127">
        <v>288658</v>
      </c>
      <c r="E127">
        <v>4</v>
      </c>
      <c r="F127">
        <v>4.1710750000000001</v>
      </c>
      <c r="G127">
        <v>0.171075</v>
      </c>
      <c r="H127">
        <v>171.07499999999999</v>
      </c>
      <c r="I127">
        <f t="shared" si="4"/>
        <v>12.873217983934314</v>
      </c>
      <c r="N127" s="2"/>
      <c r="O127" s="2"/>
      <c r="P127" s="2"/>
      <c r="Q127" s="2"/>
      <c r="R127" s="2"/>
      <c r="S127" s="2"/>
      <c r="T127" s="2"/>
      <c r="U127" s="2"/>
      <c r="AA127" s="2">
        <v>58816</v>
      </c>
      <c r="AB127" s="2" t="s">
        <v>27</v>
      </c>
      <c r="AC127" s="2" t="s">
        <v>40</v>
      </c>
      <c r="AD127" s="2">
        <v>4151280</v>
      </c>
      <c r="AE127" s="2">
        <v>1.9999990000000001</v>
      </c>
      <c r="AF127" s="2">
        <v>3.0282100000000001</v>
      </c>
      <c r="AG127" s="2">
        <v>1.028211</v>
      </c>
      <c r="AH127" s="2">
        <v>1028.211</v>
      </c>
      <c r="AI127">
        <f t="shared" si="6"/>
        <v>30.802775821001234</v>
      </c>
      <c r="AJ127" s="2"/>
      <c r="AN127">
        <v>50356</v>
      </c>
      <c r="AO127" t="s">
        <v>25</v>
      </c>
      <c r="AP127" t="s">
        <v>33</v>
      </c>
      <c r="AQ127">
        <v>1101456</v>
      </c>
      <c r="AR127">
        <v>0</v>
      </c>
      <c r="AS127">
        <v>0.363927</v>
      </c>
      <c r="AT127">
        <v>0.363927</v>
      </c>
      <c r="AU127">
        <v>363.92700000000002</v>
      </c>
      <c r="AV127">
        <f t="shared" si="7"/>
        <v>23.091011062142954</v>
      </c>
      <c r="AW127" s="2"/>
    </row>
    <row r="128" spans="1:49">
      <c r="A128">
        <v>50831</v>
      </c>
      <c r="B128" t="s">
        <v>29</v>
      </c>
      <c r="C128" t="s">
        <v>36</v>
      </c>
      <c r="D128">
        <v>1026878</v>
      </c>
      <c r="E128">
        <v>0</v>
      </c>
      <c r="F128">
        <v>0.230464</v>
      </c>
      <c r="G128">
        <v>0.230464</v>
      </c>
      <c r="H128">
        <v>230.464</v>
      </c>
      <c r="I128">
        <f t="shared" si="4"/>
        <v>33.99427848801087</v>
      </c>
      <c r="N128" s="2"/>
      <c r="O128" s="2"/>
      <c r="P128" s="2"/>
      <c r="Q128" s="2"/>
      <c r="R128" s="2"/>
      <c r="S128" s="2"/>
      <c r="T128" s="2"/>
      <c r="U128" s="2"/>
      <c r="AA128" s="2">
        <v>47095</v>
      </c>
      <c r="AB128" s="2" t="s">
        <v>28</v>
      </c>
      <c r="AC128" s="2" t="s">
        <v>27</v>
      </c>
      <c r="AD128" s="2">
        <v>1948710</v>
      </c>
      <c r="AE128" s="2">
        <v>2.0030730000000001</v>
      </c>
      <c r="AF128" s="2">
        <v>2.7041919999999999</v>
      </c>
      <c r="AG128" s="2">
        <v>0.70111900000000005</v>
      </c>
      <c r="AH128" s="2">
        <v>701.11900000000003</v>
      </c>
      <c r="AI128">
        <f t="shared" si="6"/>
        <v>21.205355177925838</v>
      </c>
      <c r="AJ128" s="2"/>
      <c r="AN128">
        <v>50357</v>
      </c>
      <c r="AO128" t="s">
        <v>25</v>
      </c>
      <c r="AP128" t="s">
        <v>33</v>
      </c>
      <c r="AQ128">
        <v>2125586</v>
      </c>
      <c r="AR128">
        <v>1</v>
      </c>
      <c r="AS128">
        <v>1.203927</v>
      </c>
      <c r="AT128">
        <v>0.203926999999999</v>
      </c>
      <c r="AU128">
        <v>203.926999999999</v>
      </c>
      <c r="AV128">
        <f t="shared" si="7"/>
        <v>79.523232353252112</v>
      </c>
      <c r="AW128" s="2"/>
    </row>
    <row r="129" spans="1:49">
      <c r="A129">
        <v>50889</v>
      </c>
      <c r="B129" t="s">
        <v>29</v>
      </c>
      <c r="C129" t="s">
        <v>36</v>
      </c>
      <c r="D129">
        <v>769396</v>
      </c>
      <c r="E129">
        <v>1.0001420000000001</v>
      </c>
      <c r="F129">
        <v>1.1544639999999999</v>
      </c>
      <c r="G129">
        <v>0.15432199999999899</v>
      </c>
      <c r="H129">
        <v>154.32199999999901</v>
      </c>
      <c r="I129">
        <f t="shared" si="4"/>
        <v>38.037516587172689</v>
      </c>
      <c r="N129" s="2"/>
      <c r="O129" s="2"/>
      <c r="P129" s="2"/>
      <c r="Q129" s="2"/>
      <c r="R129" s="2"/>
      <c r="S129" s="2"/>
      <c r="T129" s="2"/>
      <c r="U129" s="2"/>
      <c r="AA129" s="2">
        <v>58817</v>
      </c>
      <c r="AB129" s="2" t="s">
        <v>27</v>
      </c>
      <c r="AC129" s="2" t="s">
        <v>40</v>
      </c>
      <c r="AD129" s="2">
        <v>2107368</v>
      </c>
      <c r="AE129" s="2">
        <v>2.9999989999999999</v>
      </c>
      <c r="AF129" s="2">
        <v>3.5360689999999999</v>
      </c>
      <c r="AG129" s="2">
        <v>0.53607000000000005</v>
      </c>
      <c r="AH129" s="2">
        <v>536.07000000000005</v>
      </c>
      <c r="AI129">
        <f t="shared" si="6"/>
        <v>29.99224335353825</v>
      </c>
      <c r="AJ129" s="2"/>
      <c r="AN129">
        <v>50358</v>
      </c>
      <c r="AO129" t="s">
        <v>25</v>
      </c>
      <c r="AP129" t="s">
        <v>33</v>
      </c>
      <c r="AQ129">
        <v>18702192</v>
      </c>
      <c r="AR129">
        <v>2</v>
      </c>
      <c r="AS129">
        <v>3.519927</v>
      </c>
      <c r="AT129">
        <v>1.519927</v>
      </c>
      <c r="AU129">
        <v>1519.9269999999999</v>
      </c>
      <c r="AV129">
        <f t="shared" si="7"/>
        <v>93.877141051634382</v>
      </c>
      <c r="AW129" s="2"/>
    </row>
    <row r="130" spans="1:49">
      <c r="A130">
        <v>43611</v>
      </c>
      <c r="B130" t="s">
        <v>29</v>
      </c>
      <c r="C130" t="s">
        <v>36</v>
      </c>
      <c r="D130">
        <v>693340</v>
      </c>
      <c r="E130">
        <v>2.006094</v>
      </c>
      <c r="F130">
        <v>2.1304639999999999</v>
      </c>
      <c r="G130">
        <v>0.124369999999999</v>
      </c>
      <c r="H130">
        <v>124.369999999999</v>
      </c>
      <c r="I130">
        <f t="shared" si="4"/>
        <v>42.532478928173333</v>
      </c>
      <c r="N130" s="2"/>
      <c r="O130" s="2"/>
      <c r="P130" s="2"/>
      <c r="Q130" s="2"/>
      <c r="R130" s="2"/>
      <c r="S130" s="2"/>
      <c r="T130" s="2"/>
      <c r="U130" s="2"/>
      <c r="AA130" s="2">
        <v>47096</v>
      </c>
      <c r="AB130" s="2" t="s">
        <v>28</v>
      </c>
      <c r="AC130" s="2" t="s">
        <v>27</v>
      </c>
      <c r="AD130" s="2">
        <v>3147566</v>
      </c>
      <c r="AE130" s="2">
        <v>3.0030730000000001</v>
      </c>
      <c r="AF130" s="2">
        <v>4.4080000000000004</v>
      </c>
      <c r="AG130" s="2">
        <v>1.404927</v>
      </c>
      <c r="AH130" s="2">
        <v>1404.9269999999999</v>
      </c>
      <c r="AI130">
        <f t="shared" si="6"/>
        <v>17.092719285164595</v>
      </c>
      <c r="AJ130" s="2"/>
      <c r="AN130">
        <v>44237</v>
      </c>
      <c r="AO130" t="s">
        <v>27</v>
      </c>
      <c r="AP130" t="s">
        <v>35</v>
      </c>
      <c r="AQ130">
        <v>2642428</v>
      </c>
      <c r="AR130">
        <v>0</v>
      </c>
      <c r="AS130">
        <v>0.34745999999999999</v>
      </c>
      <c r="AT130">
        <v>0.34745999999999999</v>
      </c>
      <c r="AU130">
        <v>347.46</v>
      </c>
      <c r="AV130">
        <f t="shared" si="7"/>
        <v>58.021429034771991</v>
      </c>
      <c r="AW130" s="2"/>
    </row>
    <row r="131" spans="1:49">
      <c r="A131">
        <v>51858</v>
      </c>
      <c r="B131" t="s">
        <v>29</v>
      </c>
      <c r="C131" t="s">
        <v>36</v>
      </c>
      <c r="D131">
        <v>2136556</v>
      </c>
      <c r="E131">
        <v>3</v>
      </c>
      <c r="F131">
        <v>3.266464</v>
      </c>
      <c r="G131">
        <v>0.26646399999999998</v>
      </c>
      <c r="H131">
        <v>266.464</v>
      </c>
      <c r="I131">
        <f t="shared" si="4"/>
        <v>61.173849608612706</v>
      </c>
      <c r="N131" s="2"/>
      <c r="O131" s="2"/>
      <c r="P131" s="2"/>
      <c r="Q131" s="2"/>
      <c r="R131" s="2"/>
      <c r="S131" s="2"/>
      <c r="T131" s="2"/>
      <c r="U131" s="2"/>
      <c r="AA131" s="2">
        <v>58818</v>
      </c>
      <c r="AB131" s="2" t="s">
        <v>27</v>
      </c>
      <c r="AC131" s="2" t="s">
        <v>40</v>
      </c>
      <c r="AD131" s="2">
        <v>2503984</v>
      </c>
      <c r="AE131" s="2">
        <v>3.9999989999999999</v>
      </c>
      <c r="AF131" s="2">
        <v>4.8080689999999997</v>
      </c>
      <c r="AG131" s="2">
        <v>0.80806999999999995</v>
      </c>
      <c r="AH131" s="2">
        <v>808.07</v>
      </c>
      <c r="AI131">
        <f t="shared" si="6"/>
        <v>23.641369975296076</v>
      </c>
      <c r="AJ131" s="2"/>
      <c r="AN131">
        <v>56250</v>
      </c>
      <c r="AO131" t="s">
        <v>40</v>
      </c>
      <c r="AP131" t="s">
        <v>35</v>
      </c>
      <c r="AQ131">
        <v>930480</v>
      </c>
      <c r="AR131">
        <v>1.5330000000000001E-3</v>
      </c>
      <c r="AS131">
        <v>0.23146</v>
      </c>
      <c r="AT131">
        <v>0.22992699999999999</v>
      </c>
      <c r="AU131">
        <v>229.92699999999999</v>
      </c>
      <c r="AV131">
        <f t="shared" si="7"/>
        <v>30.87501260590318</v>
      </c>
      <c r="AW131" s="2"/>
    </row>
    <row r="132" spans="1:49">
      <c r="A132">
        <v>50016</v>
      </c>
      <c r="B132" t="s">
        <v>30</v>
      </c>
      <c r="C132" t="s">
        <v>37</v>
      </c>
      <c r="D132">
        <v>1135118</v>
      </c>
      <c r="E132">
        <v>0</v>
      </c>
      <c r="F132">
        <v>0.230931</v>
      </c>
      <c r="G132">
        <v>0.230931</v>
      </c>
      <c r="H132">
        <v>230.93099999999899</v>
      </c>
      <c r="I132">
        <f t="shared" si="4"/>
        <v>37.501518035791975</v>
      </c>
      <c r="N132" s="2"/>
      <c r="O132" s="2"/>
      <c r="P132" s="2"/>
      <c r="Q132" s="2"/>
      <c r="R132" s="2"/>
      <c r="S132" s="2"/>
      <c r="T132" s="2"/>
      <c r="U132" s="2"/>
      <c r="AA132" s="2">
        <v>48090</v>
      </c>
      <c r="AB132" s="2" t="s">
        <v>30</v>
      </c>
      <c r="AC132" s="2" t="s">
        <v>37</v>
      </c>
      <c r="AD132" s="2">
        <v>1176598</v>
      </c>
      <c r="AE132" s="2">
        <v>0</v>
      </c>
      <c r="AF132" s="2">
        <v>0.327075</v>
      </c>
      <c r="AG132" s="2">
        <v>0.327075</v>
      </c>
      <c r="AH132" s="2">
        <v>327.07499999999999</v>
      </c>
      <c r="AI132">
        <f t="shared" si="6"/>
        <v>27.445479925643014</v>
      </c>
      <c r="AJ132" s="2"/>
      <c r="AN132">
        <v>56251</v>
      </c>
      <c r="AO132" t="s">
        <v>40</v>
      </c>
      <c r="AP132" t="s">
        <v>35</v>
      </c>
      <c r="AQ132">
        <v>2221344</v>
      </c>
      <c r="AR132">
        <v>1.0016449999999999</v>
      </c>
      <c r="AS132">
        <v>1.25946</v>
      </c>
      <c r="AT132">
        <v>0.25781500000000002</v>
      </c>
      <c r="AU132">
        <v>257.815</v>
      </c>
      <c r="AV132">
        <f t="shared" si="7"/>
        <v>65.735158022710081</v>
      </c>
      <c r="AW132" s="2"/>
    </row>
    <row r="133" spans="1:49">
      <c r="A133">
        <v>50017</v>
      </c>
      <c r="B133" t="s">
        <v>30</v>
      </c>
      <c r="C133" t="s">
        <v>37</v>
      </c>
      <c r="D133">
        <v>562026</v>
      </c>
      <c r="E133">
        <v>1</v>
      </c>
      <c r="F133">
        <v>1.1549309999999999</v>
      </c>
      <c r="G133">
        <v>0.15493099999999899</v>
      </c>
      <c r="H133">
        <v>154.93099999999899</v>
      </c>
      <c r="I133">
        <f t="shared" ref="I133:I196" si="8">D133/H133*1000*8 /1024 /1024</f>
        <v>27.676308103738698</v>
      </c>
      <c r="N133" s="2"/>
      <c r="O133" s="2"/>
      <c r="P133" s="2"/>
      <c r="Q133" s="2"/>
      <c r="R133" s="2"/>
      <c r="S133" s="2"/>
      <c r="T133" s="2"/>
      <c r="U133" s="2"/>
      <c r="AA133" s="2">
        <v>48090</v>
      </c>
      <c r="AB133" s="2" t="s">
        <v>30</v>
      </c>
      <c r="AC133" s="2" t="s">
        <v>37</v>
      </c>
      <c r="AD133" s="2">
        <v>1176598</v>
      </c>
      <c r="AE133" s="2">
        <v>0</v>
      </c>
      <c r="AF133" s="2">
        <v>0.32693100000000003</v>
      </c>
      <c r="AG133" s="2">
        <v>0.32693100000000003</v>
      </c>
      <c r="AH133" s="2">
        <v>326.93099999999998</v>
      </c>
      <c r="AI133">
        <f t="shared" ref="AI133:AI192" si="9">AD133/AH133*1000*8 /1024 /1024</f>
        <v>27.457568559358666</v>
      </c>
      <c r="AJ133" s="2"/>
      <c r="AN133">
        <v>56252</v>
      </c>
      <c r="AO133" t="s">
        <v>40</v>
      </c>
      <c r="AP133" t="s">
        <v>35</v>
      </c>
      <c r="AQ133">
        <v>4907944</v>
      </c>
      <c r="AR133">
        <v>2.0015329999999998</v>
      </c>
      <c r="AS133">
        <v>2.49146</v>
      </c>
      <c r="AT133">
        <v>0.489927</v>
      </c>
      <c r="AU133">
        <v>489.92700000000002</v>
      </c>
      <c r="AV133">
        <f t="shared" ref="AV133:AV196" si="10">AQ133/AU133*1000*8 /1024 /1024</f>
        <v>76.429021289459953</v>
      </c>
      <c r="AW133" s="2"/>
    </row>
    <row r="134" spans="1:49">
      <c r="A134">
        <v>50018</v>
      </c>
      <c r="B134" t="s">
        <v>30</v>
      </c>
      <c r="C134" t="s">
        <v>37</v>
      </c>
      <c r="D134">
        <v>430866</v>
      </c>
      <c r="E134">
        <v>2</v>
      </c>
      <c r="F134">
        <v>2.1309309999999999</v>
      </c>
      <c r="G134">
        <v>0.13093099999999899</v>
      </c>
      <c r="H134">
        <v>130.93099999999899</v>
      </c>
      <c r="I134">
        <f t="shared" si="8"/>
        <v>25.106710436043322</v>
      </c>
      <c r="N134" s="2"/>
      <c r="O134" s="2"/>
      <c r="P134" s="2"/>
      <c r="Q134" s="2"/>
      <c r="R134" s="2"/>
      <c r="S134" s="2"/>
      <c r="T134" s="2"/>
      <c r="U134" s="2"/>
      <c r="AA134" s="2">
        <v>56250</v>
      </c>
      <c r="AB134" s="2" t="s">
        <v>40</v>
      </c>
      <c r="AC134" s="2" t="s">
        <v>35</v>
      </c>
      <c r="AD134" s="2">
        <v>1818832</v>
      </c>
      <c r="AE134" s="2">
        <v>1.926E-3</v>
      </c>
      <c r="AF134" s="2">
        <v>0.48400100000000001</v>
      </c>
      <c r="AG134" s="2">
        <v>0.48207499999999998</v>
      </c>
      <c r="AH134" s="2">
        <v>482.07499999999999</v>
      </c>
      <c r="AI134">
        <f t="shared" si="9"/>
        <v>28.785120394259192</v>
      </c>
      <c r="AJ134" s="2"/>
      <c r="AN134">
        <v>56253</v>
      </c>
      <c r="AO134" t="s">
        <v>40</v>
      </c>
      <c r="AP134" t="s">
        <v>35</v>
      </c>
      <c r="AQ134">
        <v>1879496</v>
      </c>
      <c r="AR134">
        <v>3.0015329999999998</v>
      </c>
      <c r="AS134">
        <v>3.2714599999999998</v>
      </c>
      <c r="AT134">
        <v>0.26992699999999997</v>
      </c>
      <c r="AU134">
        <v>269.92700000000002</v>
      </c>
      <c r="AV134">
        <f t="shared" si="10"/>
        <v>53.123312984274449</v>
      </c>
      <c r="AW134" s="2"/>
    </row>
    <row r="135" spans="1:49">
      <c r="A135">
        <v>50019</v>
      </c>
      <c r="B135" t="s">
        <v>30</v>
      </c>
      <c r="C135" t="s">
        <v>37</v>
      </c>
      <c r="D135">
        <v>646100</v>
      </c>
      <c r="E135">
        <v>3</v>
      </c>
      <c r="F135">
        <v>3.266931</v>
      </c>
      <c r="G135">
        <v>0.26693099999999997</v>
      </c>
      <c r="H135">
        <v>266.93099999999998</v>
      </c>
      <c r="I135">
        <f t="shared" si="8"/>
        <v>18.466764094993184</v>
      </c>
      <c r="N135" s="2"/>
      <c r="O135" s="2"/>
      <c r="P135" s="2"/>
      <c r="Q135" s="2"/>
      <c r="R135" s="2"/>
      <c r="S135" s="2"/>
      <c r="T135" s="2"/>
      <c r="U135" s="2"/>
      <c r="AA135" s="2">
        <v>58815</v>
      </c>
      <c r="AB135" s="2" t="s">
        <v>27</v>
      </c>
      <c r="AC135" s="2" t="s">
        <v>40</v>
      </c>
      <c r="AD135" s="2">
        <v>2559910</v>
      </c>
      <c r="AE135" s="2">
        <v>1</v>
      </c>
      <c r="AF135" s="2">
        <v>1.6359269999999999</v>
      </c>
      <c r="AG135" s="2">
        <v>0.63592700000000002</v>
      </c>
      <c r="AH135" s="2">
        <v>635.92700000000002</v>
      </c>
      <c r="AI135">
        <f t="shared" si="9"/>
        <v>30.711958061997976</v>
      </c>
      <c r="AJ135" s="2"/>
      <c r="AN135">
        <v>33603</v>
      </c>
      <c r="AO135" t="s">
        <v>34</v>
      </c>
      <c r="AP135" t="s">
        <v>38</v>
      </c>
      <c r="AQ135">
        <v>1100636</v>
      </c>
      <c r="AR135">
        <v>1.4599999999999999E-3</v>
      </c>
      <c r="AS135">
        <v>0.17006599999999999</v>
      </c>
      <c r="AT135">
        <v>0.16860600000000001</v>
      </c>
      <c r="AU135">
        <v>168.60599999999999</v>
      </c>
      <c r="AV135">
        <f t="shared" si="10"/>
        <v>49.80360295183371</v>
      </c>
      <c r="AW135" s="2"/>
    </row>
    <row r="136" spans="1:49">
      <c r="A136">
        <v>45861</v>
      </c>
      <c r="B136" t="s">
        <v>26</v>
      </c>
      <c r="C136" t="s">
        <v>25</v>
      </c>
      <c r="D136">
        <v>605514</v>
      </c>
      <c r="E136">
        <v>0</v>
      </c>
      <c r="F136">
        <v>0.13575999999999999</v>
      </c>
      <c r="G136">
        <v>0.13575999999999999</v>
      </c>
      <c r="H136">
        <v>135.76</v>
      </c>
      <c r="I136">
        <f t="shared" si="8"/>
        <v>34.028470832316678</v>
      </c>
      <c r="N136" s="2"/>
      <c r="O136" s="2"/>
      <c r="P136" s="2"/>
      <c r="Q136" s="2"/>
      <c r="R136" s="2"/>
      <c r="S136" s="2"/>
      <c r="T136" s="2"/>
      <c r="U136" s="2"/>
      <c r="AA136" s="2">
        <v>56251</v>
      </c>
      <c r="AB136" s="2" t="s">
        <v>40</v>
      </c>
      <c r="AC136" s="2" t="s">
        <v>35</v>
      </c>
      <c r="AD136" s="2">
        <v>2094974</v>
      </c>
      <c r="AE136" s="2">
        <v>1.0019260000000001</v>
      </c>
      <c r="AF136" s="2">
        <v>1.5279959999999999</v>
      </c>
      <c r="AG136" s="2">
        <v>0.52607000000000004</v>
      </c>
      <c r="AH136" s="2">
        <v>526.07000000000005</v>
      </c>
      <c r="AI136">
        <f t="shared" si="9"/>
        <v>30.382616721559746</v>
      </c>
      <c r="AJ136" s="2"/>
      <c r="AN136">
        <v>33604</v>
      </c>
      <c r="AO136" t="s">
        <v>34</v>
      </c>
      <c r="AP136" t="s">
        <v>38</v>
      </c>
      <c r="AQ136">
        <v>2519176</v>
      </c>
      <c r="AR136">
        <v>1.0014590000000001</v>
      </c>
      <c r="AS136">
        <v>1.246529</v>
      </c>
      <c r="AT136">
        <v>0.24506999999999901</v>
      </c>
      <c r="AU136">
        <v>245.069999999999</v>
      </c>
      <c r="AV136">
        <f t="shared" si="10"/>
        <v>78.425705299124047</v>
      </c>
      <c r="AW136" s="2"/>
    </row>
    <row r="137" spans="1:49">
      <c r="A137">
        <v>48332</v>
      </c>
      <c r="B137" t="s">
        <v>26</v>
      </c>
      <c r="C137" t="s">
        <v>25</v>
      </c>
      <c r="D137">
        <v>486990</v>
      </c>
      <c r="E137">
        <v>1.4319999999999999</v>
      </c>
      <c r="F137">
        <v>1.553801</v>
      </c>
      <c r="G137">
        <v>0.12180100000000001</v>
      </c>
      <c r="H137">
        <v>121.801</v>
      </c>
      <c r="I137">
        <f t="shared" si="8"/>
        <v>30.504173551723202</v>
      </c>
      <c r="N137" s="2"/>
      <c r="O137" s="2"/>
      <c r="P137" s="2"/>
      <c r="Q137" s="2"/>
      <c r="R137" s="2"/>
      <c r="S137" s="2"/>
      <c r="T137" s="2"/>
      <c r="U137" s="2"/>
      <c r="AA137" s="2">
        <v>58816</v>
      </c>
      <c r="AB137" s="2" t="s">
        <v>27</v>
      </c>
      <c r="AC137" s="2" t="s">
        <v>40</v>
      </c>
      <c r="AD137" s="2">
        <v>4151280</v>
      </c>
      <c r="AE137" s="2">
        <v>2</v>
      </c>
      <c r="AF137" s="2">
        <v>3.027952</v>
      </c>
      <c r="AG137" s="2">
        <v>1.027952</v>
      </c>
      <c r="AH137" s="2">
        <v>1027.952</v>
      </c>
      <c r="AI137">
        <f t="shared" si="9"/>
        <v>30.810536804916474</v>
      </c>
      <c r="AJ137" s="2"/>
      <c r="AN137">
        <v>33605</v>
      </c>
      <c r="AO137" t="s">
        <v>34</v>
      </c>
      <c r="AP137" t="s">
        <v>38</v>
      </c>
      <c r="AQ137">
        <v>2906284</v>
      </c>
      <c r="AR137">
        <v>2.0014590000000001</v>
      </c>
      <c r="AS137">
        <v>2.3065289999999998</v>
      </c>
      <c r="AT137">
        <v>0.30506999999999901</v>
      </c>
      <c r="AU137">
        <v>305.06999999999903</v>
      </c>
      <c r="AV137">
        <f t="shared" si="10"/>
        <v>72.682293427277173</v>
      </c>
      <c r="AW137" s="2"/>
    </row>
    <row r="138" spans="1:49">
      <c r="A138">
        <v>59331</v>
      </c>
      <c r="B138" t="s">
        <v>26</v>
      </c>
      <c r="C138" t="s">
        <v>25</v>
      </c>
      <c r="D138">
        <v>241846</v>
      </c>
      <c r="E138">
        <v>2.008</v>
      </c>
      <c r="F138">
        <v>2.1317650000000001</v>
      </c>
      <c r="G138">
        <v>0.123765</v>
      </c>
      <c r="H138">
        <v>123.765</v>
      </c>
      <c r="I138">
        <f t="shared" si="8"/>
        <v>14.908403424269281</v>
      </c>
      <c r="N138" s="2"/>
      <c r="O138" s="2"/>
      <c r="P138" s="2"/>
      <c r="Q138" s="2"/>
      <c r="R138" s="2"/>
      <c r="S138" s="2"/>
      <c r="T138" s="2"/>
      <c r="U138" s="2"/>
      <c r="AA138" s="2">
        <v>56252</v>
      </c>
      <c r="AB138" s="2" t="s">
        <v>40</v>
      </c>
      <c r="AC138" s="2" t="s">
        <v>35</v>
      </c>
      <c r="AD138" s="2">
        <v>3395406</v>
      </c>
      <c r="AE138" s="2">
        <v>2.0019260000000001</v>
      </c>
      <c r="AF138" s="2">
        <v>2.8321209999999999</v>
      </c>
      <c r="AG138" s="2">
        <v>0.83019500000000002</v>
      </c>
      <c r="AH138" s="2">
        <v>830.19500000000005</v>
      </c>
      <c r="AI138">
        <f t="shared" si="9"/>
        <v>31.203382299066408</v>
      </c>
      <c r="AJ138" s="2"/>
      <c r="AN138">
        <v>33606</v>
      </c>
      <c r="AO138" t="s">
        <v>34</v>
      </c>
      <c r="AP138" t="s">
        <v>38</v>
      </c>
      <c r="AQ138">
        <v>3085628</v>
      </c>
      <c r="AR138">
        <v>3.0014590000000001</v>
      </c>
      <c r="AS138">
        <v>3.3225289999999998</v>
      </c>
      <c r="AT138">
        <v>0.32106999999999902</v>
      </c>
      <c r="AU138">
        <v>321.06999999999903</v>
      </c>
      <c r="AV138">
        <f t="shared" si="10"/>
        <v>73.321934122378124</v>
      </c>
      <c r="AW138" s="2"/>
    </row>
    <row r="139" spans="1:49">
      <c r="A139">
        <v>54387</v>
      </c>
      <c r="B139" t="s">
        <v>26</v>
      </c>
      <c r="C139" t="s">
        <v>25</v>
      </c>
      <c r="D139">
        <v>182660</v>
      </c>
      <c r="E139">
        <v>3.008</v>
      </c>
      <c r="F139">
        <v>3.2117650000000002</v>
      </c>
      <c r="G139">
        <v>0.203765</v>
      </c>
      <c r="H139">
        <v>203.76499999999999</v>
      </c>
      <c r="I139">
        <f t="shared" si="8"/>
        <v>6.8391784903105295</v>
      </c>
      <c r="N139" s="2"/>
      <c r="O139" s="2"/>
      <c r="P139" s="2"/>
      <c r="Q139" s="2"/>
      <c r="R139" s="2"/>
      <c r="S139" s="2"/>
      <c r="T139" s="2"/>
      <c r="U139" s="2"/>
      <c r="AA139" s="2">
        <v>58817</v>
      </c>
      <c r="AB139" s="2" t="s">
        <v>27</v>
      </c>
      <c r="AC139" s="2" t="s">
        <v>40</v>
      </c>
      <c r="AD139" s="2">
        <v>2107368</v>
      </c>
      <c r="AE139" s="2">
        <v>3</v>
      </c>
      <c r="AF139" s="2">
        <v>3.535927</v>
      </c>
      <c r="AG139" s="2">
        <v>0.53592700000000004</v>
      </c>
      <c r="AH139" s="2">
        <v>535.92700000000002</v>
      </c>
      <c r="AI139">
        <f t="shared" si="9"/>
        <v>30.000246105404745</v>
      </c>
      <c r="AJ139" s="2"/>
      <c r="AN139">
        <v>56586</v>
      </c>
      <c r="AO139" t="s">
        <v>30</v>
      </c>
      <c r="AP139" t="s">
        <v>28</v>
      </c>
      <c r="AQ139">
        <v>2455506</v>
      </c>
      <c r="AR139">
        <v>0</v>
      </c>
      <c r="AS139">
        <v>2.378927</v>
      </c>
      <c r="AT139">
        <v>2.378927</v>
      </c>
      <c r="AU139">
        <v>2378.9270000000001</v>
      </c>
      <c r="AV139">
        <f t="shared" si="10"/>
        <v>7.874989038272953</v>
      </c>
      <c r="AW139" s="2"/>
    </row>
    <row r="140" spans="1:49">
      <c r="A140">
        <v>33498</v>
      </c>
      <c r="B140" t="s">
        <v>40</v>
      </c>
      <c r="C140" t="s">
        <v>27</v>
      </c>
      <c r="D140">
        <v>146156</v>
      </c>
      <c r="E140">
        <v>0</v>
      </c>
      <c r="F140">
        <v>0.34207500000000002</v>
      </c>
      <c r="G140">
        <v>0.34207500000000002</v>
      </c>
      <c r="H140">
        <v>342.07499999999999</v>
      </c>
      <c r="I140">
        <f t="shared" si="8"/>
        <v>3.2597582024683915</v>
      </c>
      <c r="N140" s="2"/>
      <c r="O140" s="2"/>
      <c r="P140" s="2"/>
      <c r="Q140" s="2"/>
      <c r="R140" s="2"/>
      <c r="S140" s="2"/>
      <c r="T140" s="2"/>
      <c r="U140" s="2"/>
      <c r="AA140" s="2">
        <v>56253</v>
      </c>
      <c r="AB140" s="2" t="s">
        <v>40</v>
      </c>
      <c r="AC140" s="2" t="s">
        <v>35</v>
      </c>
      <c r="AD140" s="2">
        <v>4804774</v>
      </c>
      <c r="AE140" s="2">
        <v>3.0019260000000001</v>
      </c>
      <c r="AF140" s="2">
        <v>4.163996</v>
      </c>
      <c r="AG140" s="2">
        <v>1.1620699999999999</v>
      </c>
      <c r="AH140" s="2">
        <v>1162.07</v>
      </c>
      <c r="AI140">
        <f t="shared" si="9"/>
        <v>31.545015773139472</v>
      </c>
      <c r="AJ140" s="2"/>
      <c r="AN140">
        <v>36018</v>
      </c>
      <c r="AO140" t="s">
        <v>28</v>
      </c>
      <c r="AP140" t="s">
        <v>31</v>
      </c>
      <c r="AQ140">
        <v>1473310</v>
      </c>
      <c r="AR140">
        <v>2.7910000000000001E-3</v>
      </c>
      <c r="AS140">
        <v>0.20699600000000001</v>
      </c>
      <c r="AT140">
        <v>0.204205</v>
      </c>
      <c r="AU140">
        <v>204.20500000000001</v>
      </c>
      <c r="AV140">
        <f t="shared" si="10"/>
        <v>55.044995258862109</v>
      </c>
      <c r="AW140" s="2"/>
    </row>
    <row r="141" spans="1:49">
      <c r="A141">
        <v>33499</v>
      </c>
      <c r="B141" t="s">
        <v>40</v>
      </c>
      <c r="C141" t="s">
        <v>27</v>
      </c>
      <c r="D141">
        <v>204610</v>
      </c>
      <c r="E141">
        <v>1</v>
      </c>
      <c r="F141">
        <v>1.7980750000000001</v>
      </c>
      <c r="G141">
        <v>0.79807499999999998</v>
      </c>
      <c r="H141">
        <v>798.07500000000005</v>
      </c>
      <c r="I141">
        <f t="shared" si="8"/>
        <v>1.9560196911807317</v>
      </c>
      <c r="N141" s="2"/>
      <c r="O141" s="2"/>
      <c r="P141" s="2"/>
      <c r="Q141" s="2"/>
      <c r="R141" s="2"/>
      <c r="S141" s="2"/>
      <c r="T141" s="2"/>
      <c r="U141" s="2"/>
      <c r="AA141" s="2">
        <v>58818</v>
      </c>
      <c r="AB141" s="2" t="s">
        <v>27</v>
      </c>
      <c r="AC141" s="2" t="s">
        <v>40</v>
      </c>
      <c r="AD141" s="2">
        <v>2503984</v>
      </c>
      <c r="AE141" s="2">
        <v>4</v>
      </c>
      <c r="AF141" s="2">
        <v>4.8079270000000003</v>
      </c>
      <c r="AG141" s="2">
        <v>0.80792699999999995</v>
      </c>
      <c r="AH141" s="2">
        <v>807.92700000000002</v>
      </c>
      <c r="AI141">
        <f t="shared" si="9"/>
        <v>23.645554407684727</v>
      </c>
      <c r="AJ141" s="2"/>
      <c r="AN141">
        <v>56587</v>
      </c>
      <c r="AO141" t="s">
        <v>30</v>
      </c>
      <c r="AP141" t="s">
        <v>28</v>
      </c>
      <c r="AQ141">
        <v>2360262</v>
      </c>
      <c r="AR141">
        <v>1</v>
      </c>
      <c r="AS141">
        <v>1.318927</v>
      </c>
      <c r="AT141">
        <v>0.31892699999999902</v>
      </c>
      <c r="AU141">
        <v>318.926999999999</v>
      </c>
      <c r="AV141">
        <f t="shared" si="10"/>
        <v>56.462356574129011</v>
      </c>
      <c r="AW141" s="2"/>
    </row>
    <row r="142" spans="1:49">
      <c r="A142">
        <v>33500</v>
      </c>
      <c r="B142" t="s">
        <v>40</v>
      </c>
      <c r="C142" t="s">
        <v>27</v>
      </c>
      <c r="D142">
        <v>157104</v>
      </c>
      <c r="E142">
        <v>2</v>
      </c>
      <c r="F142">
        <v>2.3380749999999999</v>
      </c>
      <c r="G142">
        <v>0.33807499999999902</v>
      </c>
      <c r="H142">
        <v>338.07499999999902</v>
      </c>
      <c r="I142">
        <f t="shared" si="8"/>
        <v>3.5453919941950853</v>
      </c>
      <c r="N142" s="2"/>
      <c r="O142" s="2"/>
      <c r="P142" s="2"/>
      <c r="Q142" s="2"/>
      <c r="R142" s="2"/>
      <c r="S142" s="2"/>
      <c r="T142" s="2"/>
      <c r="U142" s="2"/>
      <c r="AA142" s="2">
        <v>56250</v>
      </c>
      <c r="AB142" s="2" t="s">
        <v>40</v>
      </c>
      <c r="AC142" s="2" t="s">
        <v>35</v>
      </c>
      <c r="AD142" s="2">
        <v>1818832</v>
      </c>
      <c r="AE142" s="2">
        <v>0</v>
      </c>
      <c r="AF142" s="2">
        <v>0.481931</v>
      </c>
      <c r="AG142" s="2">
        <v>0.481931</v>
      </c>
      <c r="AH142" s="2">
        <v>481.93099999999998</v>
      </c>
      <c r="AI142">
        <f t="shared" si="9"/>
        <v>28.793721329531614</v>
      </c>
      <c r="AJ142" s="2"/>
      <c r="AN142">
        <v>56588</v>
      </c>
      <c r="AO142" t="s">
        <v>30</v>
      </c>
      <c r="AP142" t="s">
        <v>28</v>
      </c>
      <c r="AQ142">
        <v>1884080</v>
      </c>
      <c r="AR142">
        <v>2</v>
      </c>
      <c r="AS142">
        <v>2.4309270000000001</v>
      </c>
      <c r="AT142">
        <v>0.430927</v>
      </c>
      <c r="AU142">
        <v>430.92700000000002</v>
      </c>
      <c r="AV142">
        <f t="shared" si="10"/>
        <v>33.356901861423161</v>
      </c>
      <c r="AW142" s="2"/>
    </row>
    <row r="143" spans="1:49">
      <c r="A143">
        <v>33501</v>
      </c>
      <c r="B143" t="s">
        <v>40</v>
      </c>
      <c r="C143" t="s">
        <v>27</v>
      </c>
      <c r="D143">
        <v>188082</v>
      </c>
      <c r="E143">
        <v>3</v>
      </c>
      <c r="F143">
        <v>3.418075</v>
      </c>
      <c r="G143">
        <v>0.41807499999999997</v>
      </c>
      <c r="H143">
        <v>418.07499999999999</v>
      </c>
      <c r="I143">
        <f t="shared" si="8"/>
        <v>3.4322831602620645</v>
      </c>
      <c r="N143" s="2"/>
      <c r="O143" s="2"/>
      <c r="P143" s="2"/>
      <c r="Q143" s="2"/>
      <c r="R143" s="2"/>
      <c r="S143" s="2"/>
      <c r="T143" s="2"/>
      <c r="U143" s="2"/>
      <c r="AA143" s="2">
        <v>56251</v>
      </c>
      <c r="AB143" s="2" t="s">
        <v>40</v>
      </c>
      <c r="AC143" s="2" t="s">
        <v>35</v>
      </c>
      <c r="AD143" s="2">
        <v>2094974</v>
      </c>
      <c r="AE143" s="2">
        <v>1.0000309999999999</v>
      </c>
      <c r="AF143" s="2">
        <v>1.525927</v>
      </c>
      <c r="AG143" s="2">
        <v>0.52589600000000003</v>
      </c>
      <c r="AH143" s="2">
        <v>525.89599999999996</v>
      </c>
      <c r="AI143">
        <f t="shared" si="9"/>
        <v>30.39266923253065</v>
      </c>
      <c r="AJ143" s="2"/>
      <c r="AN143">
        <v>56589</v>
      </c>
      <c r="AO143" t="s">
        <v>30</v>
      </c>
      <c r="AP143" t="s">
        <v>28</v>
      </c>
      <c r="AQ143">
        <v>3897814</v>
      </c>
      <c r="AR143">
        <v>3</v>
      </c>
      <c r="AS143">
        <v>3.4389270000000001</v>
      </c>
      <c r="AT143">
        <v>0.43892700000000001</v>
      </c>
      <c r="AU143">
        <v>438.92700000000002</v>
      </c>
      <c r="AV143">
        <f t="shared" si="10"/>
        <v>67.751495841973011</v>
      </c>
      <c r="AW143" s="2"/>
    </row>
    <row r="144" spans="1:49">
      <c r="A144">
        <v>47311</v>
      </c>
      <c r="B144" t="s">
        <v>25</v>
      </c>
      <c r="C144" t="s">
        <v>33</v>
      </c>
      <c r="D144">
        <v>689464</v>
      </c>
      <c r="E144">
        <v>0</v>
      </c>
      <c r="F144">
        <v>0.13193099999999999</v>
      </c>
      <c r="G144">
        <v>0.13193099999999999</v>
      </c>
      <c r="H144">
        <v>131.93099999999899</v>
      </c>
      <c r="I144">
        <f t="shared" si="8"/>
        <v>39.870787541167658</v>
      </c>
      <c r="N144" s="2"/>
      <c r="O144" s="2"/>
      <c r="P144" s="2"/>
      <c r="Q144" s="2"/>
      <c r="R144" s="2"/>
      <c r="S144" s="2"/>
      <c r="T144" s="2"/>
      <c r="U144" s="2"/>
      <c r="AA144" s="2">
        <v>56252</v>
      </c>
      <c r="AB144" s="2" t="s">
        <v>40</v>
      </c>
      <c r="AC144" s="2" t="s">
        <v>35</v>
      </c>
      <c r="AD144" s="2">
        <v>3395406</v>
      </c>
      <c r="AE144" s="2">
        <v>2</v>
      </c>
      <c r="AF144" s="2">
        <v>2.8299270000000001</v>
      </c>
      <c r="AG144" s="2">
        <v>0.82992699999999997</v>
      </c>
      <c r="AH144" s="2">
        <v>829.92700000000002</v>
      </c>
      <c r="AI144">
        <f t="shared" si="9"/>
        <v>31.2134584942693</v>
      </c>
      <c r="AJ144" s="2"/>
      <c r="AN144">
        <v>41726</v>
      </c>
      <c r="AO144" t="s">
        <v>30</v>
      </c>
      <c r="AP144" t="s">
        <v>27</v>
      </c>
      <c r="AQ144">
        <v>3638826</v>
      </c>
      <c r="AR144">
        <v>1.073E-3</v>
      </c>
      <c r="AS144">
        <v>1.966907</v>
      </c>
      <c r="AT144">
        <v>1.9658339999999901</v>
      </c>
      <c r="AU144">
        <v>1965.8339999999901</v>
      </c>
      <c r="AV144">
        <f t="shared" si="10"/>
        <v>14.122270336442677</v>
      </c>
      <c r="AW144" s="2"/>
    </row>
    <row r="145" spans="1:49">
      <c r="A145">
        <v>47312</v>
      </c>
      <c r="B145" t="s">
        <v>25</v>
      </c>
      <c r="C145" t="s">
        <v>33</v>
      </c>
      <c r="D145">
        <v>2016114</v>
      </c>
      <c r="E145">
        <v>1</v>
      </c>
      <c r="F145">
        <v>1.3119270000000001</v>
      </c>
      <c r="G145">
        <v>0.31192700000000001</v>
      </c>
      <c r="H145">
        <v>311.92700000000002</v>
      </c>
      <c r="I145">
        <f t="shared" si="8"/>
        <v>49.311951597574307</v>
      </c>
      <c r="N145" s="2"/>
      <c r="O145" s="2"/>
      <c r="P145" s="2"/>
      <c r="Q145" s="2"/>
      <c r="R145" s="2"/>
      <c r="S145" s="2"/>
      <c r="T145" s="2"/>
      <c r="U145" s="2"/>
      <c r="AA145" s="2">
        <v>47093</v>
      </c>
      <c r="AB145" s="2" t="s">
        <v>28</v>
      </c>
      <c r="AC145" s="2" t="s">
        <v>27</v>
      </c>
      <c r="AD145" s="2">
        <v>5772134</v>
      </c>
      <c r="AE145" s="2">
        <v>0</v>
      </c>
      <c r="AF145" s="2">
        <v>2.0333540000000001</v>
      </c>
      <c r="AG145" s="2">
        <v>2.0333540000000001</v>
      </c>
      <c r="AH145" s="2">
        <v>2033.354</v>
      </c>
      <c r="AI145">
        <f t="shared" si="9"/>
        <v>21.657757367011442</v>
      </c>
      <c r="AJ145" s="2"/>
      <c r="AN145">
        <v>47093</v>
      </c>
      <c r="AO145" t="s">
        <v>28</v>
      </c>
      <c r="AP145" t="s">
        <v>27</v>
      </c>
      <c r="AQ145">
        <v>1259610</v>
      </c>
      <c r="AR145">
        <v>3.0730000000000002E-3</v>
      </c>
      <c r="AS145">
        <v>1.0600039999999999</v>
      </c>
      <c r="AT145">
        <v>1.0569309999999901</v>
      </c>
      <c r="AU145">
        <v>1056.93099999999</v>
      </c>
      <c r="AV145">
        <f t="shared" si="10"/>
        <v>9.092421024180295</v>
      </c>
      <c r="AW145" s="2"/>
    </row>
    <row r="146" spans="1:49">
      <c r="A146">
        <v>47313</v>
      </c>
      <c r="B146" t="s">
        <v>25</v>
      </c>
      <c r="C146" t="s">
        <v>33</v>
      </c>
      <c r="D146">
        <v>606860</v>
      </c>
      <c r="E146">
        <v>2</v>
      </c>
      <c r="F146">
        <v>2.1679309999999998</v>
      </c>
      <c r="G146">
        <v>0.167930999999999</v>
      </c>
      <c r="H146">
        <v>167.93099999999899</v>
      </c>
      <c r="I146">
        <f t="shared" si="8"/>
        <v>27.570694899895805</v>
      </c>
      <c r="N146" s="2"/>
      <c r="O146" s="2"/>
      <c r="P146" s="2"/>
      <c r="Q146" s="2"/>
      <c r="R146" s="2"/>
      <c r="S146" s="2"/>
      <c r="T146" s="2"/>
      <c r="U146" s="2"/>
      <c r="AA146" s="2">
        <v>47095</v>
      </c>
      <c r="AB146" s="2" t="s">
        <v>28</v>
      </c>
      <c r="AC146" s="2" t="s">
        <v>27</v>
      </c>
      <c r="AD146" s="2">
        <v>1948710</v>
      </c>
      <c r="AE146" s="2">
        <v>1.9999990000000001</v>
      </c>
      <c r="AF146" s="2">
        <v>2.7013769999999999</v>
      </c>
      <c r="AG146" s="2">
        <v>0.70137799999999995</v>
      </c>
      <c r="AH146" s="2">
        <v>701.37800000000004</v>
      </c>
      <c r="AI146">
        <f t="shared" si="9"/>
        <v>21.197524611539265</v>
      </c>
      <c r="AJ146" s="2"/>
      <c r="AN146">
        <v>41726</v>
      </c>
      <c r="AO146" t="s">
        <v>30</v>
      </c>
      <c r="AP146" t="s">
        <v>27</v>
      </c>
      <c r="AQ146">
        <v>3638826</v>
      </c>
      <c r="AR146">
        <v>9.2599999999999996E-4</v>
      </c>
      <c r="AS146">
        <v>1.966904</v>
      </c>
      <c r="AT146">
        <v>1.965978</v>
      </c>
      <c r="AU146">
        <v>1965.9780000000001</v>
      </c>
      <c r="AV146">
        <f t="shared" si="10"/>
        <v>14.121235936806166</v>
      </c>
      <c r="AW146" s="2"/>
    </row>
    <row r="147" spans="1:49">
      <c r="A147">
        <v>47314</v>
      </c>
      <c r="B147" t="s">
        <v>25</v>
      </c>
      <c r="C147" t="s">
        <v>33</v>
      </c>
      <c r="D147">
        <v>693528</v>
      </c>
      <c r="E147">
        <v>3</v>
      </c>
      <c r="F147">
        <v>3.1679309999999998</v>
      </c>
      <c r="G147">
        <v>0.167930999999999</v>
      </c>
      <c r="H147">
        <v>167.93099999999899</v>
      </c>
      <c r="I147">
        <f t="shared" si="8"/>
        <v>31.508171394613157</v>
      </c>
      <c r="N147" s="2"/>
      <c r="O147" s="2"/>
      <c r="P147" s="2"/>
      <c r="Q147" s="2"/>
      <c r="R147" s="2"/>
      <c r="S147" s="2"/>
      <c r="T147" s="2"/>
      <c r="U147" s="2"/>
      <c r="AA147" s="2">
        <v>58548</v>
      </c>
      <c r="AB147" s="2" t="s">
        <v>25</v>
      </c>
      <c r="AC147" s="2" t="s">
        <v>38</v>
      </c>
      <c r="AD147" s="2">
        <v>4040568</v>
      </c>
      <c r="AE147" s="2">
        <v>0</v>
      </c>
      <c r="AF147" s="2">
        <v>0.67606900000000003</v>
      </c>
      <c r="AG147" s="2">
        <v>0.67606900000000003</v>
      </c>
      <c r="AH147" s="2">
        <v>676.06899999999996</v>
      </c>
      <c r="AI147">
        <f t="shared" si="9"/>
        <v>45.597546111926079</v>
      </c>
      <c r="AJ147" s="2"/>
      <c r="AN147">
        <v>46655</v>
      </c>
      <c r="AO147" t="s">
        <v>26</v>
      </c>
      <c r="AP147" t="s">
        <v>36</v>
      </c>
      <c r="AQ147">
        <v>1143268</v>
      </c>
      <c r="AR147">
        <v>0</v>
      </c>
      <c r="AS147">
        <v>0.67792699999999995</v>
      </c>
      <c r="AT147">
        <v>0.67792699999999995</v>
      </c>
      <c r="AU147">
        <v>677.926999999999</v>
      </c>
      <c r="AV147">
        <f t="shared" si="10"/>
        <v>12.866344941200362</v>
      </c>
      <c r="AW147" s="2"/>
    </row>
    <row r="148" spans="1:49">
      <c r="A148">
        <v>56625</v>
      </c>
      <c r="B148" t="s">
        <v>27</v>
      </c>
      <c r="C148" t="s">
        <v>35</v>
      </c>
      <c r="D148">
        <v>586322</v>
      </c>
      <c r="E148" s="3">
        <v>6.0000000000000002E-6</v>
      </c>
      <c r="F148">
        <v>9.2423000000000005E-2</v>
      </c>
      <c r="G148">
        <v>9.2416999999999999E-2</v>
      </c>
      <c r="H148">
        <v>92.417000000000002</v>
      </c>
      <c r="I148">
        <f t="shared" si="8"/>
        <v>48.403235988525516</v>
      </c>
      <c r="N148" s="2"/>
      <c r="O148" s="2"/>
      <c r="P148" s="2"/>
      <c r="Q148" s="2"/>
      <c r="R148" s="2"/>
      <c r="S148" s="2"/>
      <c r="T148" s="2"/>
      <c r="U148" s="2"/>
      <c r="AA148" s="2">
        <v>43021</v>
      </c>
      <c r="AB148" s="2" t="s">
        <v>29</v>
      </c>
      <c r="AC148" s="2" t="s">
        <v>25</v>
      </c>
      <c r="AD148" s="2">
        <v>221104</v>
      </c>
      <c r="AE148" s="2">
        <v>1.073E-3</v>
      </c>
      <c r="AF148" s="2">
        <v>1.2160610000000001</v>
      </c>
      <c r="AG148" s="2">
        <v>1.214988</v>
      </c>
      <c r="AH148" s="2">
        <v>1214.9880000000001</v>
      </c>
      <c r="AI148">
        <f t="shared" si="9"/>
        <v>1.3884002545189746</v>
      </c>
      <c r="AJ148" s="2"/>
      <c r="AN148">
        <v>46656</v>
      </c>
      <c r="AO148" t="s">
        <v>26</v>
      </c>
      <c r="AP148" t="s">
        <v>36</v>
      </c>
      <c r="AQ148">
        <v>3802178</v>
      </c>
      <c r="AR148">
        <v>1.000008</v>
      </c>
      <c r="AS148">
        <v>1.3859269999999999</v>
      </c>
      <c r="AT148">
        <v>0.38591899999999901</v>
      </c>
      <c r="AU148">
        <v>385.91899999999902</v>
      </c>
      <c r="AV148">
        <f t="shared" si="10"/>
        <v>75.166851178716612</v>
      </c>
      <c r="AW148" s="2"/>
    </row>
    <row r="149" spans="1:49">
      <c r="A149">
        <v>35026</v>
      </c>
      <c r="B149" t="s">
        <v>27</v>
      </c>
      <c r="C149" t="s">
        <v>35</v>
      </c>
      <c r="D149">
        <v>1670014</v>
      </c>
      <c r="E149">
        <v>1.000006</v>
      </c>
      <c r="F149">
        <v>1.3113710000000001</v>
      </c>
      <c r="G149">
        <v>0.311365</v>
      </c>
      <c r="H149">
        <v>311.36500000000001</v>
      </c>
      <c r="I149">
        <f t="shared" si="8"/>
        <v>40.920449243527486</v>
      </c>
      <c r="N149" s="2"/>
      <c r="O149" s="2"/>
      <c r="P149" s="2"/>
      <c r="Q149" s="2"/>
      <c r="R149" s="2"/>
      <c r="S149" s="2"/>
      <c r="T149" s="2"/>
      <c r="U149" s="2"/>
      <c r="AA149" s="2">
        <v>58549</v>
      </c>
      <c r="AB149" s="2" t="s">
        <v>25</v>
      </c>
      <c r="AC149" s="2" t="s">
        <v>38</v>
      </c>
      <c r="AD149" s="2">
        <v>3656418</v>
      </c>
      <c r="AE149" s="2">
        <v>0.99999899999999997</v>
      </c>
      <c r="AF149" s="2">
        <v>1.368069</v>
      </c>
      <c r="AG149" s="2">
        <v>0.36807000000000001</v>
      </c>
      <c r="AH149" s="2">
        <v>368.07</v>
      </c>
      <c r="AI149">
        <f t="shared" si="9"/>
        <v>75.790625405939252</v>
      </c>
      <c r="AJ149" s="2"/>
      <c r="AN149">
        <v>46657</v>
      </c>
      <c r="AO149" t="s">
        <v>26</v>
      </c>
      <c r="AP149" t="s">
        <v>36</v>
      </c>
      <c r="AQ149">
        <v>21533692</v>
      </c>
      <c r="AR149">
        <v>2</v>
      </c>
      <c r="AS149">
        <v>3.765927</v>
      </c>
      <c r="AT149">
        <v>1.765927</v>
      </c>
      <c r="AU149">
        <v>1765.9269999999999</v>
      </c>
      <c r="AV149">
        <f t="shared" si="10"/>
        <v>93.032742566607723</v>
      </c>
      <c r="AW149" s="2"/>
    </row>
    <row r="150" spans="1:49">
      <c r="A150">
        <v>34279</v>
      </c>
      <c r="B150" t="s">
        <v>27</v>
      </c>
      <c r="C150" t="s">
        <v>35</v>
      </c>
      <c r="D150">
        <v>497334</v>
      </c>
      <c r="E150">
        <v>1.9999169999999999</v>
      </c>
      <c r="F150">
        <v>2.1673710000000002</v>
      </c>
      <c r="G150">
        <v>0.16745399999999999</v>
      </c>
      <c r="H150">
        <v>167.45400000000001</v>
      </c>
      <c r="I150">
        <f t="shared" si="8"/>
        <v>22.659102200035161</v>
      </c>
      <c r="N150" s="2"/>
      <c r="O150" s="2"/>
      <c r="P150" s="2"/>
      <c r="Q150" s="2"/>
      <c r="R150" s="2"/>
      <c r="S150" s="2"/>
      <c r="T150" s="2"/>
      <c r="U150" s="2"/>
      <c r="AA150" s="2">
        <v>58550</v>
      </c>
      <c r="AB150" s="2" t="s">
        <v>25</v>
      </c>
      <c r="AC150" s="2" t="s">
        <v>38</v>
      </c>
      <c r="AD150" s="2">
        <v>3486698</v>
      </c>
      <c r="AE150" s="2">
        <v>1.9999990000000001</v>
      </c>
      <c r="AF150" s="2">
        <v>2.3120690000000002</v>
      </c>
      <c r="AG150" s="2">
        <v>0.31207000000000001</v>
      </c>
      <c r="AH150" s="2">
        <v>312.07</v>
      </c>
      <c r="AI150">
        <f t="shared" si="9"/>
        <v>85.241755546256655</v>
      </c>
      <c r="AJ150" s="2"/>
      <c r="AN150">
        <v>46655</v>
      </c>
      <c r="AO150" t="s">
        <v>26</v>
      </c>
      <c r="AP150" t="s">
        <v>36</v>
      </c>
      <c r="AQ150">
        <v>1143268</v>
      </c>
      <c r="AR150">
        <v>0</v>
      </c>
      <c r="AS150">
        <v>0.67806999999999995</v>
      </c>
      <c r="AT150">
        <v>0.67806999999999995</v>
      </c>
      <c r="AU150">
        <v>678.06999999999903</v>
      </c>
      <c r="AV150">
        <f t="shared" si="10"/>
        <v>12.863631523224942</v>
      </c>
      <c r="AW150" s="2"/>
    </row>
    <row r="151" spans="1:49">
      <c r="A151">
        <v>57917</v>
      </c>
      <c r="B151" t="s">
        <v>27</v>
      </c>
      <c r="C151" t="s">
        <v>35</v>
      </c>
      <c r="D151">
        <v>540150</v>
      </c>
      <c r="E151">
        <v>2.9999169999999999</v>
      </c>
      <c r="F151">
        <v>3.12751</v>
      </c>
      <c r="G151">
        <v>0.12759300000000001</v>
      </c>
      <c r="H151">
        <v>127.593</v>
      </c>
      <c r="I151">
        <f t="shared" si="8"/>
        <v>32.298146889364517</v>
      </c>
      <c r="N151" s="2"/>
      <c r="O151" s="2"/>
      <c r="P151" s="2"/>
      <c r="Q151" s="2"/>
      <c r="R151" s="2"/>
      <c r="S151" s="2"/>
      <c r="T151" s="2"/>
      <c r="U151" s="2"/>
      <c r="AA151" s="2">
        <v>58551</v>
      </c>
      <c r="AB151" s="2" t="s">
        <v>25</v>
      </c>
      <c r="AC151" s="2" t="s">
        <v>38</v>
      </c>
      <c r="AD151" s="2">
        <v>3419614</v>
      </c>
      <c r="AE151" s="2">
        <v>2.9999989999999999</v>
      </c>
      <c r="AF151" s="2">
        <v>3.3080690000000001</v>
      </c>
      <c r="AG151" s="2">
        <v>0.30807000000000001</v>
      </c>
      <c r="AH151" s="2">
        <v>308.07</v>
      </c>
      <c r="AI151">
        <f t="shared" si="9"/>
        <v>84.687195606796948</v>
      </c>
      <c r="AJ151" s="2"/>
      <c r="AN151">
        <v>46656</v>
      </c>
      <c r="AO151" t="s">
        <v>26</v>
      </c>
      <c r="AP151" t="s">
        <v>36</v>
      </c>
      <c r="AQ151">
        <v>3803680</v>
      </c>
      <c r="AR151">
        <v>1</v>
      </c>
      <c r="AS151">
        <v>1.3860699999999999</v>
      </c>
      <c r="AT151">
        <v>0.38606999999999903</v>
      </c>
      <c r="AU151">
        <v>386.06999999999903</v>
      </c>
      <c r="AV151">
        <f t="shared" si="10"/>
        <v>75.167133915158061</v>
      </c>
      <c r="AW151" s="2"/>
    </row>
    <row r="152" spans="1:49">
      <c r="A152">
        <v>57361</v>
      </c>
      <c r="B152" t="s">
        <v>34</v>
      </c>
      <c r="C152" t="s">
        <v>29</v>
      </c>
      <c r="D152">
        <v>510978</v>
      </c>
      <c r="E152">
        <v>0</v>
      </c>
      <c r="F152">
        <v>8.4716E-2</v>
      </c>
      <c r="G152">
        <v>8.4716E-2</v>
      </c>
      <c r="H152">
        <v>84.715999999999994</v>
      </c>
      <c r="I152">
        <f t="shared" si="8"/>
        <v>46.01790404161035</v>
      </c>
      <c r="N152" s="2"/>
      <c r="O152" s="2"/>
      <c r="P152" s="2"/>
      <c r="Q152" s="2"/>
      <c r="R152" s="2"/>
      <c r="S152" s="2"/>
      <c r="T152" s="2"/>
      <c r="U152" s="2"/>
      <c r="AA152" s="2">
        <v>44237</v>
      </c>
      <c r="AB152" s="2" t="s">
        <v>27</v>
      </c>
      <c r="AC152" s="2" t="s">
        <v>31</v>
      </c>
      <c r="AD152" s="2">
        <v>5216390</v>
      </c>
      <c r="AE152" s="2">
        <v>0</v>
      </c>
      <c r="AF152" s="2">
        <v>0.655779</v>
      </c>
      <c r="AG152" s="2">
        <v>0.655779</v>
      </c>
      <c r="AH152" s="2">
        <v>655.779</v>
      </c>
      <c r="AI152">
        <f t="shared" si="9"/>
        <v>60.687971616759896</v>
      </c>
      <c r="AJ152" s="2"/>
      <c r="AN152">
        <v>46657</v>
      </c>
      <c r="AO152" t="s">
        <v>26</v>
      </c>
      <c r="AP152" t="s">
        <v>36</v>
      </c>
      <c r="AQ152">
        <v>21539700</v>
      </c>
      <c r="AR152">
        <v>2</v>
      </c>
      <c r="AS152">
        <v>3.76607</v>
      </c>
      <c r="AT152">
        <v>1.76607</v>
      </c>
      <c r="AU152">
        <v>1766.07</v>
      </c>
      <c r="AV152">
        <f t="shared" si="10"/>
        <v>93.051164101516719</v>
      </c>
      <c r="AW152" s="2"/>
    </row>
    <row r="153" spans="1:49">
      <c r="A153">
        <v>36018</v>
      </c>
      <c r="B153" t="s">
        <v>34</v>
      </c>
      <c r="C153" t="s">
        <v>29</v>
      </c>
      <c r="D153">
        <v>1115568</v>
      </c>
      <c r="E153">
        <v>1.008</v>
      </c>
      <c r="F153">
        <v>2.1717650000000002</v>
      </c>
      <c r="G153">
        <v>1.1637649999999999</v>
      </c>
      <c r="H153">
        <v>1163.7650000000001</v>
      </c>
      <c r="I153">
        <f t="shared" si="8"/>
        <v>7.3134253035943679</v>
      </c>
      <c r="N153" s="2"/>
      <c r="O153" s="2"/>
      <c r="P153" s="2"/>
      <c r="Q153" s="2"/>
      <c r="R153" s="2"/>
      <c r="S153" s="2"/>
      <c r="T153" s="2"/>
      <c r="U153" s="2"/>
      <c r="AA153" s="2">
        <v>58548</v>
      </c>
      <c r="AB153" s="2" t="s">
        <v>25</v>
      </c>
      <c r="AC153" s="2" t="s">
        <v>38</v>
      </c>
      <c r="AD153" s="2">
        <v>4040568</v>
      </c>
      <c r="AE153" s="2">
        <v>0</v>
      </c>
      <c r="AF153" s="2">
        <v>0.67592699999999994</v>
      </c>
      <c r="AG153" s="2">
        <v>0.67592699999999994</v>
      </c>
      <c r="AH153" s="2">
        <v>675.92700000000002</v>
      </c>
      <c r="AI153">
        <f t="shared" si="9"/>
        <v>45.607125329131321</v>
      </c>
      <c r="AJ153" s="2"/>
      <c r="AN153">
        <v>47093</v>
      </c>
      <c r="AO153" t="s">
        <v>28</v>
      </c>
      <c r="AP153" t="s">
        <v>27</v>
      </c>
      <c r="AQ153">
        <v>1259610</v>
      </c>
      <c r="AR153">
        <v>0</v>
      </c>
      <c r="AS153">
        <v>1.0570740000000001</v>
      </c>
      <c r="AT153">
        <v>1.0570740000000001</v>
      </c>
      <c r="AU153">
        <v>1057.0740000000001</v>
      </c>
      <c r="AV153">
        <f t="shared" si="10"/>
        <v>9.0911910098137039</v>
      </c>
      <c r="AW153" s="2"/>
    </row>
    <row r="154" spans="1:49">
      <c r="A154">
        <v>33495</v>
      </c>
      <c r="B154" t="s">
        <v>34</v>
      </c>
      <c r="C154" t="s">
        <v>29</v>
      </c>
      <c r="D154">
        <v>1097364</v>
      </c>
      <c r="E154">
        <v>3.444</v>
      </c>
      <c r="F154">
        <v>3.7477649999999998</v>
      </c>
      <c r="G154">
        <v>0.30376499999999901</v>
      </c>
      <c r="H154">
        <v>303.76499999999902</v>
      </c>
      <c r="I154">
        <f t="shared" si="8"/>
        <v>27.561512683787306</v>
      </c>
      <c r="N154" s="2"/>
      <c r="O154" s="2"/>
      <c r="P154" s="2"/>
      <c r="Q154" s="2"/>
      <c r="R154" s="2"/>
      <c r="S154" s="2"/>
      <c r="T154" s="2"/>
      <c r="U154" s="2"/>
      <c r="AA154" s="2">
        <v>58549</v>
      </c>
      <c r="AB154" s="2" t="s">
        <v>25</v>
      </c>
      <c r="AC154" s="2" t="s">
        <v>38</v>
      </c>
      <c r="AD154" s="2">
        <v>3656418</v>
      </c>
      <c r="AE154" s="2">
        <v>1</v>
      </c>
      <c r="AF154" s="2">
        <v>1.3679269999999999</v>
      </c>
      <c r="AG154" s="2">
        <v>0.367927</v>
      </c>
      <c r="AH154" s="2">
        <v>367.92700000000002</v>
      </c>
      <c r="AI154">
        <f t="shared" si="9"/>
        <v>75.82008249778913</v>
      </c>
      <c r="AJ154" s="2"/>
      <c r="AN154">
        <v>39488</v>
      </c>
      <c r="AO154" t="s">
        <v>25</v>
      </c>
      <c r="AP154" t="s">
        <v>39</v>
      </c>
      <c r="AQ154">
        <v>1152572</v>
      </c>
      <c r="AR154">
        <v>0</v>
      </c>
      <c r="AS154">
        <v>1.0840689999999999</v>
      </c>
      <c r="AT154">
        <v>1.0840689999999999</v>
      </c>
      <c r="AU154">
        <v>1084.069</v>
      </c>
      <c r="AV154">
        <f t="shared" si="10"/>
        <v>8.1115007565679633</v>
      </c>
      <c r="AW154" s="2"/>
    </row>
    <row r="155" spans="1:49">
      <c r="A155">
        <v>41303</v>
      </c>
      <c r="B155" t="s">
        <v>28</v>
      </c>
      <c r="C155" t="s">
        <v>30</v>
      </c>
      <c r="D155">
        <v>174308</v>
      </c>
      <c r="E155">
        <v>0</v>
      </c>
      <c r="F155">
        <v>0.32907399999999998</v>
      </c>
      <c r="G155">
        <v>0.32907399999999998</v>
      </c>
      <c r="H155">
        <v>329.07399999999899</v>
      </c>
      <c r="I155">
        <f t="shared" si="8"/>
        <v>4.0412323731231554</v>
      </c>
      <c r="N155" s="2"/>
      <c r="O155" s="2"/>
      <c r="P155" s="2"/>
      <c r="Q155" s="2"/>
      <c r="R155" s="2"/>
      <c r="S155" s="2"/>
      <c r="T155" s="2"/>
      <c r="U155" s="2"/>
      <c r="AA155" s="2">
        <v>58550</v>
      </c>
      <c r="AB155" s="2" t="s">
        <v>25</v>
      </c>
      <c r="AC155" s="2" t="s">
        <v>38</v>
      </c>
      <c r="AD155" s="2">
        <v>3486698</v>
      </c>
      <c r="AE155" s="2">
        <v>2</v>
      </c>
      <c r="AF155" s="2">
        <v>2.3119269999999998</v>
      </c>
      <c r="AG155" s="2">
        <v>0.31192700000000001</v>
      </c>
      <c r="AH155" s="2">
        <v>311.92700000000002</v>
      </c>
      <c r="AI155">
        <f t="shared" si="9"/>
        <v>85.280833827531154</v>
      </c>
      <c r="AJ155" s="2"/>
      <c r="AN155">
        <v>39490</v>
      </c>
      <c r="AO155" t="s">
        <v>25</v>
      </c>
      <c r="AP155" t="s">
        <v>39</v>
      </c>
      <c r="AQ155">
        <v>6130234</v>
      </c>
      <c r="AR155">
        <v>1.9999990000000001</v>
      </c>
      <c r="AS155">
        <v>2.5600689999999999</v>
      </c>
      <c r="AT155">
        <v>0.56006999999999896</v>
      </c>
      <c r="AU155">
        <v>560.06999999999903</v>
      </c>
      <c r="AV155">
        <f t="shared" si="10"/>
        <v>83.507371855094718</v>
      </c>
      <c r="AW155" s="2"/>
    </row>
    <row r="156" spans="1:49">
      <c r="A156">
        <v>41304</v>
      </c>
      <c r="B156" t="s">
        <v>28</v>
      </c>
      <c r="C156" t="s">
        <v>30</v>
      </c>
      <c r="D156">
        <v>2815022</v>
      </c>
      <c r="E156">
        <v>0.99999899999999997</v>
      </c>
      <c r="F156">
        <v>2.3770739999999999</v>
      </c>
      <c r="G156">
        <v>1.377075</v>
      </c>
      <c r="H156">
        <v>1377.075</v>
      </c>
      <c r="I156">
        <f t="shared" si="8"/>
        <v>15.59603758121267</v>
      </c>
      <c r="N156" s="2"/>
      <c r="O156" s="2"/>
      <c r="P156" s="2"/>
      <c r="Q156" s="2"/>
      <c r="R156" s="2"/>
      <c r="S156" s="2"/>
      <c r="T156" s="2"/>
      <c r="U156" s="2"/>
      <c r="AA156" s="2">
        <v>58551</v>
      </c>
      <c r="AB156" s="2" t="s">
        <v>25</v>
      </c>
      <c r="AC156" s="2" t="s">
        <v>38</v>
      </c>
      <c r="AD156" s="2">
        <v>3419614</v>
      </c>
      <c r="AE156" s="2">
        <v>3</v>
      </c>
      <c r="AF156" s="2">
        <v>3.3079269999999998</v>
      </c>
      <c r="AG156" s="2">
        <v>0.30792700000000001</v>
      </c>
      <c r="AH156" s="2">
        <v>307.92700000000002</v>
      </c>
      <c r="AI156">
        <f t="shared" si="9"/>
        <v>84.726523983236078</v>
      </c>
      <c r="AJ156" s="2"/>
      <c r="AN156">
        <v>39491</v>
      </c>
      <c r="AO156" t="s">
        <v>25</v>
      </c>
      <c r="AP156" t="s">
        <v>39</v>
      </c>
      <c r="AQ156">
        <v>2700704</v>
      </c>
      <c r="AR156">
        <v>2.9999989999999999</v>
      </c>
      <c r="AS156">
        <v>3.2920690000000001</v>
      </c>
      <c r="AT156">
        <v>0.29207</v>
      </c>
      <c r="AU156">
        <v>292.07</v>
      </c>
      <c r="AV156">
        <f t="shared" si="10"/>
        <v>70.547253494453386</v>
      </c>
      <c r="AW156" s="2"/>
    </row>
    <row r="157" spans="1:49">
      <c r="A157">
        <v>41306</v>
      </c>
      <c r="B157" t="s">
        <v>28</v>
      </c>
      <c r="C157" t="s">
        <v>30</v>
      </c>
      <c r="D157">
        <v>931802</v>
      </c>
      <c r="E157">
        <v>2.9999989999999999</v>
      </c>
      <c r="F157">
        <v>3.953074</v>
      </c>
      <c r="G157">
        <v>0.95307500000000001</v>
      </c>
      <c r="H157">
        <v>953.07500000000005</v>
      </c>
      <c r="I157">
        <f t="shared" si="8"/>
        <v>7.4591035154713028</v>
      </c>
      <c r="N157" s="2"/>
      <c r="O157" s="2"/>
      <c r="P157" s="2"/>
      <c r="Q157" s="2"/>
      <c r="R157" s="2"/>
      <c r="S157" s="2"/>
      <c r="T157" s="2"/>
      <c r="U157" s="2"/>
      <c r="AA157" s="2">
        <v>43021</v>
      </c>
      <c r="AB157" s="2" t="s">
        <v>29</v>
      </c>
      <c r="AC157" s="2" t="s">
        <v>25</v>
      </c>
      <c r="AD157" s="2">
        <v>221104</v>
      </c>
      <c r="AE157" s="2">
        <v>0</v>
      </c>
      <c r="AF157" s="2">
        <v>1.215268</v>
      </c>
      <c r="AG157" s="2">
        <v>1.215268</v>
      </c>
      <c r="AH157" s="2">
        <v>1215.268</v>
      </c>
      <c r="AI157">
        <f t="shared" si="9"/>
        <v>1.38808036452659</v>
      </c>
      <c r="AJ157" s="2"/>
      <c r="AN157">
        <v>33994</v>
      </c>
      <c r="AO157" t="s">
        <v>30</v>
      </c>
      <c r="AP157" t="s">
        <v>32</v>
      </c>
      <c r="AQ157">
        <v>3437884</v>
      </c>
      <c r="AR157">
        <v>0</v>
      </c>
      <c r="AS157">
        <v>0.55896999999999997</v>
      </c>
      <c r="AT157">
        <v>0.55896999999999997</v>
      </c>
      <c r="AU157">
        <v>558.969999999999</v>
      </c>
      <c r="AV157">
        <f t="shared" si="10"/>
        <v>46.923758678769737</v>
      </c>
      <c r="AW157" s="2"/>
    </row>
    <row r="158" spans="1:49">
      <c r="A158">
        <v>45328</v>
      </c>
      <c r="B158" t="s">
        <v>25</v>
      </c>
      <c r="C158" t="s">
        <v>38</v>
      </c>
      <c r="D158">
        <v>2629746</v>
      </c>
      <c r="E158">
        <v>0</v>
      </c>
      <c r="F158">
        <v>0.44007400000000002</v>
      </c>
      <c r="G158">
        <v>0.44007400000000002</v>
      </c>
      <c r="H158">
        <v>440.07400000000001</v>
      </c>
      <c r="I158">
        <f t="shared" si="8"/>
        <v>45.590900055391955</v>
      </c>
      <c r="N158" s="2"/>
      <c r="O158" s="2"/>
      <c r="P158" s="2"/>
      <c r="Q158" s="2"/>
      <c r="R158" s="2"/>
      <c r="S158" s="2"/>
      <c r="T158" s="2"/>
      <c r="U158" s="2"/>
      <c r="AA158" s="2">
        <v>56250</v>
      </c>
      <c r="AB158" s="2" t="s">
        <v>40</v>
      </c>
      <c r="AC158" s="2" t="s">
        <v>35</v>
      </c>
      <c r="AD158" s="2">
        <v>3618314</v>
      </c>
      <c r="AE158" s="2">
        <v>0</v>
      </c>
      <c r="AF158" s="2">
        <v>0.86221000000000003</v>
      </c>
      <c r="AG158" s="2">
        <v>0.86221000000000003</v>
      </c>
      <c r="AH158" s="2">
        <v>862.21</v>
      </c>
      <c r="AI158">
        <f t="shared" si="9"/>
        <v>32.01719423799922</v>
      </c>
      <c r="AJ158" s="2"/>
      <c r="AN158">
        <v>33995</v>
      </c>
      <c r="AO158" t="s">
        <v>30</v>
      </c>
      <c r="AP158" t="s">
        <v>32</v>
      </c>
      <c r="AQ158">
        <v>13502158</v>
      </c>
      <c r="AR158">
        <v>1</v>
      </c>
      <c r="AS158">
        <v>2.2190699999999999</v>
      </c>
      <c r="AT158">
        <v>1.2190699999999901</v>
      </c>
      <c r="AU158">
        <v>1219.07</v>
      </c>
      <c r="AV158">
        <f t="shared" si="10"/>
        <v>84.501538390144489</v>
      </c>
      <c r="AW158" s="2"/>
    </row>
    <row r="159" spans="1:49">
      <c r="A159">
        <v>45329</v>
      </c>
      <c r="B159" t="s">
        <v>25</v>
      </c>
      <c r="C159" t="s">
        <v>38</v>
      </c>
      <c r="D159">
        <v>1658280</v>
      </c>
      <c r="E159">
        <v>0.99999899999999997</v>
      </c>
      <c r="F159">
        <v>1.440069</v>
      </c>
      <c r="G159">
        <v>0.44007000000000002</v>
      </c>
      <c r="H159">
        <v>440.07</v>
      </c>
      <c r="I159">
        <f t="shared" si="8"/>
        <v>28.749227084966595</v>
      </c>
      <c r="N159" s="2"/>
      <c r="O159" s="2"/>
      <c r="P159" s="2"/>
      <c r="Q159" s="2"/>
      <c r="R159" s="2"/>
      <c r="S159" s="2"/>
      <c r="T159" s="2"/>
      <c r="U159" s="2"/>
      <c r="AA159" s="2">
        <v>56251</v>
      </c>
      <c r="AB159" s="2" t="s">
        <v>40</v>
      </c>
      <c r="AC159" s="2" t="s">
        <v>35</v>
      </c>
      <c r="AD159" s="2">
        <v>5143266</v>
      </c>
      <c r="AE159" s="2">
        <v>1</v>
      </c>
      <c r="AF159" s="2">
        <v>2.19407</v>
      </c>
      <c r="AG159" s="2">
        <v>1.19407</v>
      </c>
      <c r="AH159" s="2">
        <v>1194.07</v>
      </c>
      <c r="AI159">
        <f t="shared" si="9"/>
        <v>32.862399602338279</v>
      </c>
      <c r="AJ159" s="2"/>
      <c r="AN159">
        <v>46655</v>
      </c>
      <c r="AO159" t="s">
        <v>26</v>
      </c>
      <c r="AP159" t="s">
        <v>36</v>
      </c>
      <c r="AQ159">
        <v>1317732</v>
      </c>
      <c r="AR159">
        <v>0</v>
      </c>
      <c r="AS159">
        <v>0.18192700000000001</v>
      </c>
      <c r="AT159">
        <v>0.18192700000000001</v>
      </c>
      <c r="AU159">
        <v>181.92699999999999</v>
      </c>
      <c r="AV159">
        <f t="shared" si="10"/>
        <v>55.261161424379701</v>
      </c>
      <c r="AW159" s="2"/>
    </row>
    <row r="160" spans="1:49">
      <c r="A160">
        <v>45330</v>
      </c>
      <c r="B160" t="s">
        <v>25</v>
      </c>
      <c r="C160" t="s">
        <v>38</v>
      </c>
      <c r="D160">
        <v>624962</v>
      </c>
      <c r="E160">
        <v>1.9999990000000001</v>
      </c>
      <c r="F160">
        <v>2.2360739999999999</v>
      </c>
      <c r="G160">
        <v>0.23607499999999901</v>
      </c>
      <c r="H160">
        <v>236.07499999999899</v>
      </c>
      <c r="I160">
        <f t="shared" si="8"/>
        <v>20.197317229859507</v>
      </c>
      <c r="N160" s="2"/>
      <c r="O160" s="2"/>
      <c r="P160" s="2"/>
      <c r="Q160" s="2"/>
      <c r="R160" s="2"/>
      <c r="S160" s="2"/>
      <c r="T160" s="2"/>
      <c r="U160" s="2"/>
      <c r="AA160" s="2">
        <v>56253</v>
      </c>
      <c r="AB160" s="2" t="s">
        <v>40</v>
      </c>
      <c r="AC160" s="2" t="s">
        <v>35</v>
      </c>
      <c r="AD160" s="2">
        <v>2236730</v>
      </c>
      <c r="AE160" s="2">
        <v>3</v>
      </c>
      <c r="AF160" s="2">
        <v>3.5100699999999998</v>
      </c>
      <c r="AG160" s="2">
        <v>0.51007000000000002</v>
      </c>
      <c r="AH160" s="2">
        <v>510.07</v>
      </c>
      <c r="AI160">
        <f t="shared" si="9"/>
        <v>33.455987668129495</v>
      </c>
      <c r="AJ160" s="2"/>
      <c r="AN160">
        <v>46656</v>
      </c>
      <c r="AO160" t="s">
        <v>26</v>
      </c>
      <c r="AP160" t="s">
        <v>36</v>
      </c>
      <c r="AQ160">
        <v>8923642</v>
      </c>
      <c r="AR160">
        <v>1</v>
      </c>
      <c r="AS160">
        <v>1.777927</v>
      </c>
      <c r="AT160">
        <v>0.77792700000000004</v>
      </c>
      <c r="AU160">
        <v>777.92700000000002</v>
      </c>
      <c r="AV160">
        <f t="shared" si="10"/>
        <v>87.517190525117158</v>
      </c>
      <c r="AW160" s="2"/>
    </row>
    <row r="161" spans="1:49">
      <c r="A161">
        <v>45331</v>
      </c>
      <c r="B161" t="s">
        <v>25</v>
      </c>
      <c r="C161" t="s">
        <v>38</v>
      </c>
      <c r="D161">
        <v>611140</v>
      </c>
      <c r="E161">
        <v>2.9999989999999999</v>
      </c>
      <c r="F161">
        <v>3.2440690000000001</v>
      </c>
      <c r="G161">
        <v>0.24407000000000001</v>
      </c>
      <c r="H161">
        <v>244.07</v>
      </c>
      <c r="I161">
        <f t="shared" si="8"/>
        <v>19.103651304249293</v>
      </c>
      <c r="N161" s="2"/>
      <c r="O161" s="2"/>
      <c r="P161" s="2"/>
      <c r="Q161" s="2"/>
      <c r="R161" s="2"/>
      <c r="S161" s="2"/>
      <c r="T161" s="2"/>
      <c r="U161" s="2"/>
      <c r="AA161" s="2">
        <v>56250</v>
      </c>
      <c r="AB161" s="2" t="s">
        <v>40</v>
      </c>
      <c r="AC161" s="2" t="s">
        <v>35</v>
      </c>
      <c r="AD161" s="2">
        <v>3618314</v>
      </c>
      <c r="AE161" s="2">
        <v>0</v>
      </c>
      <c r="AF161" s="2">
        <v>0.862066</v>
      </c>
      <c r="AG161" s="2">
        <v>0.862066</v>
      </c>
      <c r="AH161" s="2">
        <v>862.06600000000003</v>
      </c>
      <c r="AI161">
        <f t="shared" si="9"/>
        <v>32.022542408522447</v>
      </c>
      <c r="AJ161" s="2"/>
      <c r="AN161">
        <v>46657</v>
      </c>
      <c r="AO161" t="s">
        <v>26</v>
      </c>
      <c r="AP161" t="s">
        <v>36</v>
      </c>
      <c r="AQ161">
        <v>18910658</v>
      </c>
      <c r="AR161">
        <v>2</v>
      </c>
      <c r="AS161">
        <v>3.5539269999999998</v>
      </c>
      <c r="AT161">
        <v>1.5539269999999901</v>
      </c>
      <c r="AU161">
        <v>1553.9269999999999</v>
      </c>
      <c r="AV161">
        <f t="shared" si="10"/>
        <v>92.846620676221633</v>
      </c>
      <c r="AW161" s="2"/>
    </row>
    <row r="162" spans="1:49">
      <c r="A162">
        <v>56625</v>
      </c>
      <c r="B162" t="s">
        <v>27</v>
      </c>
      <c r="C162" t="s">
        <v>31</v>
      </c>
      <c r="D162">
        <v>2077100</v>
      </c>
      <c r="E162" s="3">
        <v>6.0000000000000002E-6</v>
      </c>
      <c r="F162">
        <v>0.43960300000000002</v>
      </c>
      <c r="G162">
        <v>0.43959700000000002</v>
      </c>
      <c r="H162">
        <v>439.59699999999998</v>
      </c>
      <c r="I162">
        <f t="shared" si="8"/>
        <v>36.048961619072415</v>
      </c>
      <c r="N162" s="2"/>
      <c r="O162" s="2"/>
      <c r="P162" s="2"/>
      <c r="Q162" s="2"/>
      <c r="R162" s="2"/>
      <c r="S162" s="2"/>
      <c r="T162" s="2"/>
      <c r="U162" s="2"/>
      <c r="AA162" s="2">
        <v>56251</v>
      </c>
      <c r="AB162" s="2" t="s">
        <v>40</v>
      </c>
      <c r="AC162" s="2" t="s">
        <v>35</v>
      </c>
      <c r="AD162" s="2">
        <v>5143266</v>
      </c>
      <c r="AE162" s="2">
        <v>1</v>
      </c>
      <c r="AF162" s="2">
        <v>2.193927</v>
      </c>
      <c r="AG162" s="2">
        <v>1.193927</v>
      </c>
      <c r="AH162" s="2">
        <v>1193.9269999999999</v>
      </c>
      <c r="AI162">
        <f t="shared" si="9"/>
        <v>32.866335624509759</v>
      </c>
      <c r="AJ162" s="2"/>
      <c r="AN162">
        <v>46655</v>
      </c>
      <c r="AO162" t="s">
        <v>26</v>
      </c>
      <c r="AP162" t="s">
        <v>36</v>
      </c>
      <c r="AQ162">
        <v>1317732</v>
      </c>
      <c r="AR162">
        <v>0</v>
      </c>
      <c r="AS162">
        <v>0.18207000000000001</v>
      </c>
      <c r="AT162">
        <v>0.18207000000000001</v>
      </c>
      <c r="AU162">
        <v>182.07</v>
      </c>
      <c r="AV162">
        <f t="shared" si="10"/>
        <v>55.217758633784399</v>
      </c>
      <c r="AW162" s="2"/>
    </row>
    <row r="163" spans="1:49">
      <c r="A163">
        <v>53816</v>
      </c>
      <c r="B163" t="s">
        <v>27</v>
      </c>
      <c r="C163" t="s">
        <v>31</v>
      </c>
      <c r="D163">
        <v>1413798</v>
      </c>
      <c r="E163">
        <v>1.000006</v>
      </c>
      <c r="F163">
        <v>1.439608</v>
      </c>
      <c r="G163">
        <v>0.43960199999999999</v>
      </c>
      <c r="H163">
        <v>439.60199999999998</v>
      </c>
      <c r="I163">
        <f t="shared" si="8"/>
        <v>24.536791755934203</v>
      </c>
      <c r="N163" s="2"/>
      <c r="O163" s="2"/>
      <c r="P163" s="2"/>
      <c r="Q163" s="2"/>
      <c r="R163" s="2"/>
      <c r="S163" s="2"/>
      <c r="T163" s="2"/>
      <c r="U163" s="2"/>
      <c r="AA163" s="2">
        <v>56253</v>
      </c>
      <c r="AB163" s="2" t="s">
        <v>40</v>
      </c>
      <c r="AC163" s="2" t="s">
        <v>35</v>
      </c>
      <c r="AD163" s="2">
        <v>2236730</v>
      </c>
      <c r="AE163" s="2">
        <v>3</v>
      </c>
      <c r="AF163" s="2">
        <v>3.5099269999999998</v>
      </c>
      <c r="AG163" s="2">
        <v>0.50992700000000002</v>
      </c>
      <c r="AH163" s="2">
        <v>509.92700000000002</v>
      </c>
      <c r="AI163">
        <f t="shared" si="9"/>
        <v>33.465369807605427</v>
      </c>
      <c r="AJ163" s="2"/>
      <c r="AN163">
        <v>46656</v>
      </c>
      <c r="AO163" t="s">
        <v>26</v>
      </c>
      <c r="AP163" t="s">
        <v>36</v>
      </c>
      <c r="AQ163">
        <v>8923642</v>
      </c>
      <c r="AR163">
        <v>1</v>
      </c>
      <c r="AS163">
        <v>1.77807</v>
      </c>
      <c r="AT163">
        <v>0.77807000000000004</v>
      </c>
      <c r="AU163">
        <v>778.07</v>
      </c>
      <c r="AV163">
        <f t="shared" si="10"/>
        <v>87.501105907736843</v>
      </c>
      <c r="AW163" s="2"/>
    </row>
    <row r="164" spans="1:49">
      <c r="A164">
        <v>54088</v>
      </c>
      <c r="B164" t="s">
        <v>27</v>
      </c>
      <c r="C164" t="s">
        <v>31</v>
      </c>
      <c r="D164">
        <v>547618</v>
      </c>
      <c r="E164">
        <v>2.000006</v>
      </c>
      <c r="F164">
        <v>2.2356029999999998</v>
      </c>
      <c r="G164">
        <v>0.235596999999999</v>
      </c>
      <c r="H164">
        <v>235.59699999999901</v>
      </c>
      <c r="I164">
        <f t="shared" si="8"/>
        <v>17.733645905567897</v>
      </c>
      <c r="N164" s="2"/>
      <c r="O164" s="2"/>
      <c r="P164" s="2"/>
      <c r="Q164" s="2"/>
      <c r="R164" s="2"/>
      <c r="S164" s="2"/>
      <c r="T164" s="2"/>
      <c r="U164" s="2"/>
      <c r="AA164" s="2">
        <v>36135</v>
      </c>
      <c r="AB164" s="2" t="s">
        <v>34</v>
      </c>
      <c r="AC164" s="2" t="s">
        <v>39</v>
      </c>
      <c r="AD164" s="2">
        <v>3213304</v>
      </c>
      <c r="AE164" s="2">
        <v>0</v>
      </c>
      <c r="AF164" s="2">
        <v>0.33706900000000001</v>
      </c>
      <c r="AG164" s="2">
        <v>0.33706900000000001</v>
      </c>
      <c r="AH164" s="2">
        <v>337.06900000000002</v>
      </c>
      <c r="AI164">
        <f t="shared" si="9"/>
        <v>72.731588976867485</v>
      </c>
      <c r="AJ164" s="2"/>
      <c r="AN164">
        <v>46657</v>
      </c>
      <c r="AO164" t="s">
        <v>26</v>
      </c>
      <c r="AP164" t="s">
        <v>36</v>
      </c>
      <c r="AQ164">
        <v>18912746</v>
      </c>
      <c r="AR164">
        <v>2</v>
      </c>
      <c r="AS164">
        <v>3.5540750000000001</v>
      </c>
      <c r="AT164">
        <v>1.5540750000000001</v>
      </c>
      <c r="AU164">
        <v>1554.075</v>
      </c>
      <c r="AV164">
        <f t="shared" si="10"/>
        <v>92.84802915130885</v>
      </c>
      <c r="AW164" s="2"/>
    </row>
    <row r="165" spans="1:49">
      <c r="A165">
        <v>58826</v>
      </c>
      <c r="B165" t="s">
        <v>27</v>
      </c>
      <c r="C165" t="s">
        <v>31</v>
      </c>
      <c r="D165">
        <v>584770</v>
      </c>
      <c r="E165">
        <v>3.000006</v>
      </c>
      <c r="F165">
        <v>3.2476029999999998</v>
      </c>
      <c r="G165">
        <v>0.24759699999999901</v>
      </c>
      <c r="H165">
        <v>247.59699999999901</v>
      </c>
      <c r="I165">
        <f t="shared" si="8"/>
        <v>18.018962427004691</v>
      </c>
      <c r="N165" s="2"/>
      <c r="O165" s="2"/>
      <c r="P165" s="2"/>
      <c r="Q165" s="2"/>
      <c r="R165" s="2"/>
      <c r="S165" s="2"/>
      <c r="T165" s="2"/>
      <c r="U165" s="2"/>
      <c r="AA165" s="2">
        <v>36135</v>
      </c>
      <c r="AB165" s="2" t="s">
        <v>34</v>
      </c>
      <c r="AC165" s="2" t="s">
        <v>39</v>
      </c>
      <c r="AD165" s="2">
        <v>3213304</v>
      </c>
      <c r="AE165" s="2">
        <v>0</v>
      </c>
      <c r="AF165" s="2">
        <v>0.33692699999999998</v>
      </c>
      <c r="AG165" s="2">
        <v>0.33692699999999998</v>
      </c>
      <c r="AH165" s="2">
        <v>336.92700000000002</v>
      </c>
      <c r="AI165">
        <f t="shared" si="9"/>
        <v>72.762242161785039</v>
      </c>
      <c r="AJ165" s="2"/>
      <c r="AN165">
        <v>52855</v>
      </c>
      <c r="AO165" t="s">
        <v>28</v>
      </c>
      <c r="AP165" t="s">
        <v>35</v>
      </c>
      <c r="AQ165">
        <v>950114</v>
      </c>
      <c r="AR165">
        <v>0</v>
      </c>
      <c r="AS165">
        <v>0.204931</v>
      </c>
      <c r="AT165">
        <v>0.204931</v>
      </c>
      <c r="AU165">
        <v>204.93100000000001</v>
      </c>
      <c r="AV165">
        <f t="shared" si="10"/>
        <v>35.371879099131235</v>
      </c>
      <c r="AW165" s="2"/>
    </row>
    <row r="166" spans="1:49">
      <c r="A166">
        <v>45328</v>
      </c>
      <c r="B166" t="s">
        <v>25</v>
      </c>
      <c r="C166" t="s">
        <v>38</v>
      </c>
      <c r="D166">
        <v>2565160</v>
      </c>
      <c r="E166">
        <v>0</v>
      </c>
      <c r="F166">
        <v>0.43993100000000002</v>
      </c>
      <c r="G166">
        <v>0.43993100000000002</v>
      </c>
      <c r="H166">
        <v>439.93099999999998</v>
      </c>
      <c r="I166">
        <f t="shared" si="8"/>
        <v>44.485652695039107</v>
      </c>
      <c r="N166" s="2"/>
      <c r="O166" s="2"/>
      <c r="P166" s="2"/>
      <c r="Q166" s="2"/>
      <c r="R166" s="2"/>
      <c r="S166" s="2"/>
      <c r="T166" s="2"/>
      <c r="U166" s="2"/>
      <c r="AA166" s="2">
        <v>58814</v>
      </c>
      <c r="AB166" s="2" t="s">
        <v>27</v>
      </c>
      <c r="AC166" s="2" t="s">
        <v>40</v>
      </c>
      <c r="AD166" s="2">
        <v>2646806</v>
      </c>
      <c r="AE166" s="2">
        <v>0</v>
      </c>
      <c r="AF166" s="2">
        <v>1.844069</v>
      </c>
      <c r="AG166" s="2">
        <v>1.844069</v>
      </c>
      <c r="AH166" s="2">
        <v>1844.069</v>
      </c>
      <c r="AI166">
        <f t="shared" si="9"/>
        <v>10.950526917203037</v>
      </c>
      <c r="AJ166" s="2"/>
      <c r="AN166">
        <v>52856</v>
      </c>
      <c r="AO166" t="s">
        <v>28</v>
      </c>
      <c r="AP166" t="s">
        <v>35</v>
      </c>
      <c r="AQ166">
        <v>5819914</v>
      </c>
      <c r="AR166">
        <v>1</v>
      </c>
      <c r="AS166">
        <v>1.5369269999999999</v>
      </c>
      <c r="AT166">
        <v>0.53692699999999904</v>
      </c>
      <c r="AU166">
        <v>536.926999999999</v>
      </c>
      <c r="AV166">
        <f t="shared" si="10"/>
        <v>82.697312751911142</v>
      </c>
      <c r="AW166" s="2"/>
    </row>
    <row r="167" spans="1:49">
      <c r="A167">
        <v>42818</v>
      </c>
      <c r="B167" t="s">
        <v>26</v>
      </c>
      <c r="C167" t="s">
        <v>38</v>
      </c>
      <c r="D167">
        <v>788442</v>
      </c>
      <c r="E167">
        <v>2.1059999999999998E-3</v>
      </c>
      <c r="F167">
        <v>0.211927</v>
      </c>
      <c r="G167">
        <v>0.20982100000000001</v>
      </c>
      <c r="H167">
        <v>209.821</v>
      </c>
      <c r="I167">
        <f t="shared" si="8"/>
        <v>28.668889591641506</v>
      </c>
      <c r="N167" s="2"/>
      <c r="O167" s="2"/>
      <c r="P167" s="2"/>
      <c r="Q167" s="2"/>
      <c r="R167" s="2"/>
      <c r="S167" s="2"/>
      <c r="T167" s="2"/>
      <c r="U167" s="2"/>
      <c r="AA167" s="2">
        <v>58815</v>
      </c>
      <c r="AB167" s="2" t="s">
        <v>27</v>
      </c>
      <c r="AC167" s="2" t="s">
        <v>40</v>
      </c>
      <c r="AD167" s="2">
        <v>2001850</v>
      </c>
      <c r="AE167" s="2">
        <v>0.99999899999999997</v>
      </c>
      <c r="AF167" s="2">
        <v>1.5520689999999999</v>
      </c>
      <c r="AG167" s="2">
        <v>0.55206999999999995</v>
      </c>
      <c r="AH167" s="2">
        <v>552.07000000000005</v>
      </c>
      <c r="AI167">
        <f t="shared" si="9"/>
        <v>27.664795120877447</v>
      </c>
      <c r="AJ167" s="2"/>
      <c r="AN167">
        <v>52857</v>
      </c>
      <c r="AO167" t="s">
        <v>28</v>
      </c>
      <c r="AP167" t="s">
        <v>35</v>
      </c>
      <c r="AQ167">
        <v>6732886</v>
      </c>
      <c r="AR167">
        <v>2</v>
      </c>
      <c r="AS167">
        <v>2.648927</v>
      </c>
      <c r="AT167">
        <v>0.64892700000000003</v>
      </c>
      <c r="AU167">
        <v>648.92700000000002</v>
      </c>
      <c r="AV167">
        <f t="shared" si="10"/>
        <v>79.158123529965138</v>
      </c>
      <c r="AW167" s="2"/>
    </row>
    <row r="168" spans="1:49">
      <c r="A168">
        <v>45329</v>
      </c>
      <c r="B168" t="s">
        <v>25</v>
      </c>
      <c r="C168" t="s">
        <v>38</v>
      </c>
      <c r="D168">
        <v>1652272</v>
      </c>
      <c r="E168">
        <v>1</v>
      </c>
      <c r="F168">
        <v>1.439927</v>
      </c>
      <c r="G168">
        <v>0.43992699999999901</v>
      </c>
      <c r="H168">
        <v>439.926999999999</v>
      </c>
      <c r="I168">
        <f t="shared" si="8"/>
        <v>28.654378933181022</v>
      </c>
      <c r="N168" s="2"/>
      <c r="O168" s="2"/>
      <c r="P168" s="2"/>
      <c r="Q168" s="2"/>
      <c r="R168" s="2"/>
      <c r="S168" s="2"/>
      <c r="T168" s="2"/>
      <c r="U168" s="2"/>
      <c r="AA168" s="2">
        <v>58816</v>
      </c>
      <c r="AB168" s="2" t="s">
        <v>27</v>
      </c>
      <c r="AC168" s="2" t="s">
        <v>40</v>
      </c>
      <c r="AD168" s="2">
        <v>2664756</v>
      </c>
      <c r="AE168" s="2">
        <v>1.9999990000000001</v>
      </c>
      <c r="AF168" s="2">
        <v>2.664069</v>
      </c>
      <c r="AG168" s="2">
        <v>0.66407000000000005</v>
      </c>
      <c r="AH168" s="2">
        <v>664.07</v>
      </c>
      <c r="AI168">
        <f t="shared" si="9"/>
        <v>30.614957539891311</v>
      </c>
      <c r="AJ168" s="2"/>
      <c r="AN168">
        <v>52858</v>
      </c>
      <c r="AO168" t="s">
        <v>28</v>
      </c>
      <c r="AP168" t="s">
        <v>35</v>
      </c>
      <c r="AQ168">
        <v>2089434</v>
      </c>
      <c r="AR168">
        <v>3</v>
      </c>
      <c r="AS168">
        <v>3.2489270000000001</v>
      </c>
      <c r="AT168">
        <v>0.24892700000000001</v>
      </c>
      <c r="AU168">
        <v>248.92699999999999</v>
      </c>
      <c r="AV168">
        <f t="shared" si="10"/>
        <v>64.039322102495163</v>
      </c>
      <c r="AW168" s="2"/>
    </row>
    <row r="169" spans="1:49">
      <c r="A169">
        <v>42819</v>
      </c>
      <c r="B169" t="s">
        <v>26</v>
      </c>
      <c r="C169" t="s">
        <v>38</v>
      </c>
      <c r="D169">
        <v>2220182</v>
      </c>
      <c r="E169">
        <v>1.0022329999999999</v>
      </c>
      <c r="F169">
        <v>1.5399309999999999</v>
      </c>
      <c r="G169">
        <v>0.53769800000000001</v>
      </c>
      <c r="H169">
        <v>537.69799999999998</v>
      </c>
      <c r="I169">
        <f t="shared" si="8"/>
        <v>31.502152526473392</v>
      </c>
      <c r="N169" s="2"/>
      <c r="O169" s="2"/>
      <c r="P169" s="2"/>
      <c r="Q169" s="2"/>
      <c r="R169" s="2"/>
      <c r="S169" s="2"/>
      <c r="T169" s="2"/>
      <c r="U169" s="2"/>
      <c r="AA169" s="2">
        <v>60135</v>
      </c>
      <c r="AB169" s="2" t="s">
        <v>29</v>
      </c>
      <c r="AC169" s="2" t="s">
        <v>34</v>
      </c>
      <c r="AD169" s="2">
        <v>2387686</v>
      </c>
      <c r="AE169" s="2">
        <v>1</v>
      </c>
      <c r="AF169" s="2">
        <v>1.2310700000000001</v>
      </c>
      <c r="AG169" s="2">
        <v>0.23107</v>
      </c>
      <c r="AH169" s="2">
        <v>231.07</v>
      </c>
      <c r="AI169">
        <f t="shared" si="9"/>
        <v>78.835844162990384</v>
      </c>
      <c r="AJ169" s="2"/>
      <c r="AN169">
        <v>52855</v>
      </c>
      <c r="AO169" t="s">
        <v>28</v>
      </c>
      <c r="AP169" t="s">
        <v>35</v>
      </c>
      <c r="AQ169">
        <v>950114</v>
      </c>
      <c r="AR169">
        <v>0</v>
      </c>
      <c r="AS169">
        <v>0.20507400000000001</v>
      </c>
      <c r="AT169">
        <v>0.20507400000000001</v>
      </c>
      <c r="AU169">
        <v>205.07400000000001</v>
      </c>
      <c r="AV169">
        <f t="shared" si="10"/>
        <v>35.347213960151272</v>
      </c>
      <c r="AW169" s="2"/>
    </row>
    <row r="170" spans="1:49">
      <c r="A170">
        <v>45330</v>
      </c>
      <c r="B170" t="s">
        <v>25</v>
      </c>
      <c r="C170" t="s">
        <v>38</v>
      </c>
      <c r="D170">
        <v>621958</v>
      </c>
      <c r="E170">
        <v>2</v>
      </c>
      <c r="F170">
        <v>2.2359309999999999</v>
      </c>
      <c r="G170">
        <v>0.235930999999999</v>
      </c>
      <c r="H170">
        <v>235.93099999999899</v>
      </c>
      <c r="I170">
        <f t="shared" si="8"/>
        <v>20.11250307872729</v>
      </c>
      <c r="N170" s="2"/>
      <c r="O170" s="2"/>
      <c r="P170" s="2"/>
      <c r="Q170" s="2"/>
      <c r="R170" s="2"/>
      <c r="S170" s="2"/>
      <c r="T170" s="2"/>
      <c r="U170" s="2"/>
      <c r="AA170" s="2">
        <v>60138</v>
      </c>
      <c r="AB170" s="2" t="s">
        <v>29</v>
      </c>
      <c r="AC170" s="2" t="s">
        <v>34</v>
      </c>
      <c r="AD170" s="2">
        <v>2942014</v>
      </c>
      <c r="AE170" s="2">
        <v>4</v>
      </c>
      <c r="AF170" s="2">
        <v>4.31907</v>
      </c>
      <c r="AG170" s="2">
        <v>0.31907000000000002</v>
      </c>
      <c r="AH170" s="2">
        <v>319.07</v>
      </c>
      <c r="AI170">
        <f t="shared" si="9"/>
        <v>70.347527258786272</v>
      </c>
      <c r="AJ170" s="2"/>
      <c r="AN170">
        <v>52856</v>
      </c>
      <c r="AO170" t="s">
        <v>28</v>
      </c>
      <c r="AP170" t="s">
        <v>35</v>
      </c>
      <c r="AQ170">
        <v>5819914</v>
      </c>
      <c r="AR170">
        <v>0.99999899999999997</v>
      </c>
      <c r="AS170">
        <v>1.537069</v>
      </c>
      <c r="AT170">
        <v>0.53707000000000005</v>
      </c>
      <c r="AU170">
        <v>537.07000000000005</v>
      </c>
      <c r="AV170">
        <f t="shared" si="10"/>
        <v>82.675293805174945</v>
      </c>
      <c r="AW170" s="2"/>
    </row>
    <row r="171" spans="1:49">
      <c r="A171">
        <v>42820</v>
      </c>
      <c r="B171" t="s">
        <v>26</v>
      </c>
      <c r="C171" t="s">
        <v>38</v>
      </c>
      <c r="D171">
        <v>1097368</v>
      </c>
      <c r="E171">
        <v>2.0021719999999998</v>
      </c>
      <c r="F171">
        <v>2.311931</v>
      </c>
      <c r="G171">
        <v>0.30975900000000001</v>
      </c>
      <c r="H171">
        <v>309.75900000000001</v>
      </c>
      <c r="I171">
        <f t="shared" si="8"/>
        <v>27.028281399309623</v>
      </c>
      <c r="N171" s="2"/>
      <c r="O171" s="2"/>
      <c r="P171" s="2"/>
      <c r="Q171" s="2"/>
      <c r="R171" s="2"/>
      <c r="S171" s="2"/>
      <c r="T171" s="2"/>
      <c r="U171" s="2"/>
      <c r="AA171" s="2">
        <v>45525</v>
      </c>
      <c r="AB171" s="2" t="s">
        <v>40</v>
      </c>
      <c r="AC171" s="2" t="s">
        <v>30</v>
      </c>
      <c r="AD171" s="2">
        <v>1547814</v>
      </c>
      <c r="AE171" s="2">
        <v>6.0700000000000001E-4</v>
      </c>
      <c r="AF171" s="2">
        <v>1.0345340000000001</v>
      </c>
      <c r="AG171" s="2">
        <v>1.033927</v>
      </c>
      <c r="AH171" s="2">
        <v>1033.9269999999999</v>
      </c>
      <c r="AI171">
        <f t="shared" si="9"/>
        <v>11.421390162934316</v>
      </c>
      <c r="AJ171" s="2"/>
      <c r="AN171">
        <v>52857</v>
      </c>
      <c r="AO171" t="s">
        <v>28</v>
      </c>
      <c r="AP171" t="s">
        <v>35</v>
      </c>
      <c r="AQ171">
        <v>6732886</v>
      </c>
      <c r="AR171">
        <v>1.9999990000000001</v>
      </c>
      <c r="AS171">
        <v>2.6490689999999999</v>
      </c>
      <c r="AT171">
        <v>0.64906999999999904</v>
      </c>
      <c r="AU171">
        <v>649.06999999999903</v>
      </c>
      <c r="AV171">
        <f t="shared" si="10"/>
        <v>79.14068379054612</v>
      </c>
      <c r="AW171" s="2"/>
    </row>
    <row r="172" spans="1:49">
      <c r="A172">
        <v>45331</v>
      </c>
      <c r="B172" t="s">
        <v>25</v>
      </c>
      <c r="C172" t="s">
        <v>38</v>
      </c>
      <c r="D172">
        <v>609638</v>
      </c>
      <c r="E172">
        <v>3</v>
      </c>
      <c r="F172">
        <v>3.2439269999999998</v>
      </c>
      <c r="G172">
        <v>0.24392699999999901</v>
      </c>
      <c r="H172">
        <v>243.926999999999</v>
      </c>
      <c r="I172">
        <f t="shared" si="8"/>
        <v>19.06787204057856</v>
      </c>
      <c r="N172" s="2"/>
      <c r="O172" s="2"/>
      <c r="P172" s="2"/>
      <c r="Q172" s="2"/>
      <c r="R172" s="2"/>
      <c r="S172" s="2"/>
      <c r="T172" s="2"/>
      <c r="U172" s="2"/>
      <c r="AA172" s="2">
        <v>45526</v>
      </c>
      <c r="AB172" s="2" t="s">
        <v>40</v>
      </c>
      <c r="AC172" s="2" t="s">
        <v>30</v>
      </c>
      <c r="AD172" s="2">
        <v>2703994</v>
      </c>
      <c r="AE172" s="2">
        <v>1.000607</v>
      </c>
      <c r="AF172" s="2">
        <v>1.930534</v>
      </c>
      <c r="AG172" s="2">
        <v>0.92992699999999995</v>
      </c>
      <c r="AH172" s="2">
        <v>929.92700000000002</v>
      </c>
      <c r="AI172">
        <f t="shared" si="9"/>
        <v>22.184361822092285</v>
      </c>
      <c r="AJ172" s="2"/>
      <c r="AN172">
        <v>52858</v>
      </c>
      <c r="AO172" t="s">
        <v>28</v>
      </c>
      <c r="AP172" t="s">
        <v>35</v>
      </c>
      <c r="AQ172">
        <v>2089434</v>
      </c>
      <c r="AR172">
        <v>2.9999989999999999</v>
      </c>
      <c r="AS172">
        <v>3.249069</v>
      </c>
      <c r="AT172">
        <v>0.24907000000000001</v>
      </c>
      <c r="AU172">
        <v>249.07</v>
      </c>
      <c r="AV172">
        <f t="shared" si="10"/>
        <v>64.002554836021261</v>
      </c>
      <c r="AW172" s="2"/>
    </row>
    <row r="173" spans="1:49">
      <c r="A173">
        <v>56625</v>
      </c>
      <c r="B173" t="s">
        <v>27</v>
      </c>
      <c r="C173" t="s">
        <v>31</v>
      </c>
      <c r="D173">
        <v>2051566</v>
      </c>
      <c r="E173" s="3">
        <v>6.0000000000000002E-6</v>
      </c>
      <c r="F173">
        <v>0.43946000000000002</v>
      </c>
      <c r="G173">
        <v>0.43945400000000001</v>
      </c>
      <c r="H173">
        <v>439.45400000000001</v>
      </c>
      <c r="I173">
        <f t="shared" si="8"/>
        <v>35.617394359588118</v>
      </c>
      <c r="N173" s="2"/>
      <c r="O173" s="2"/>
      <c r="P173" s="2"/>
      <c r="Q173" s="2"/>
      <c r="R173" s="2"/>
      <c r="S173" s="2"/>
      <c r="T173" s="2"/>
      <c r="U173" s="2"/>
      <c r="AA173" s="2">
        <v>45527</v>
      </c>
      <c r="AB173" s="2" t="s">
        <v>40</v>
      </c>
      <c r="AC173" s="2" t="s">
        <v>30</v>
      </c>
      <c r="AD173" s="2">
        <v>4125330</v>
      </c>
      <c r="AE173" s="2">
        <v>2.000607</v>
      </c>
      <c r="AF173" s="2">
        <v>3.222534</v>
      </c>
      <c r="AG173" s="2">
        <v>1.221927</v>
      </c>
      <c r="AH173" s="2">
        <v>1221.9269999999999</v>
      </c>
      <c r="AI173">
        <f t="shared" si="9"/>
        <v>25.757488083659307</v>
      </c>
      <c r="AJ173" s="2"/>
      <c r="AN173">
        <v>39488</v>
      </c>
      <c r="AO173" t="s">
        <v>25</v>
      </c>
      <c r="AP173" t="s">
        <v>39</v>
      </c>
      <c r="AQ173">
        <v>1152572</v>
      </c>
      <c r="AR173">
        <v>0</v>
      </c>
      <c r="AS173">
        <v>1.0839270000000001</v>
      </c>
      <c r="AT173">
        <v>1.0839270000000001</v>
      </c>
      <c r="AU173">
        <v>1083.9269999999999</v>
      </c>
      <c r="AV173">
        <f t="shared" si="10"/>
        <v>8.1125634047974398</v>
      </c>
      <c r="AW173" s="2"/>
    </row>
    <row r="174" spans="1:49">
      <c r="A174">
        <v>53379</v>
      </c>
      <c r="B174" t="s">
        <v>40</v>
      </c>
      <c r="C174" t="s">
        <v>31</v>
      </c>
      <c r="D174">
        <v>448778</v>
      </c>
      <c r="E174">
        <v>2.3240000000000001E-3</v>
      </c>
      <c r="F174">
        <v>0.21146400000000001</v>
      </c>
      <c r="G174">
        <v>0.20913999999999999</v>
      </c>
      <c r="H174">
        <v>209.14</v>
      </c>
      <c r="I174">
        <f t="shared" si="8"/>
        <v>16.371351338554618</v>
      </c>
      <c r="N174" s="2"/>
      <c r="O174" s="2"/>
      <c r="P174" s="2"/>
      <c r="Q174" s="2"/>
      <c r="R174" s="2"/>
      <c r="S174" s="2"/>
      <c r="T174" s="2"/>
      <c r="U174" s="2"/>
      <c r="AA174" s="2">
        <v>45529</v>
      </c>
      <c r="AB174" s="2" t="s">
        <v>40</v>
      </c>
      <c r="AC174" s="2" t="s">
        <v>30</v>
      </c>
      <c r="AD174" s="2">
        <v>2853548</v>
      </c>
      <c r="AE174" s="2">
        <v>4.0006069999999996</v>
      </c>
      <c r="AF174" s="2">
        <v>4.9585340000000002</v>
      </c>
      <c r="AG174" s="2">
        <v>0.95792699999999997</v>
      </c>
      <c r="AH174" s="2">
        <v>957.92700000000002</v>
      </c>
      <c r="AI174">
        <f t="shared" si="9"/>
        <v>22.72703818334735</v>
      </c>
      <c r="AJ174" s="2"/>
      <c r="AN174">
        <v>39490</v>
      </c>
      <c r="AO174" t="s">
        <v>25</v>
      </c>
      <c r="AP174" t="s">
        <v>39</v>
      </c>
      <c r="AQ174">
        <v>6130234</v>
      </c>
      <c r="AR174">
        <v>2</v>
      </c>
      <c r="AS174">
        <v>2.5599270000000001</v>
      </c>
      <c r="AT174">
        <v>0.55992699999999995</v>
      </c>
      <c r="AU174">
        <v>559.92700000000002</v>
      </c>
      <c r="AV174">
        <f t="shared" si="10"/>
        <v>83.528698839103683</v>
      </c>
      <c r="AW174" s="2"/>
    </row>
    <row r="175" spans="1:49">
      <c r="A175">
        <v>53816</v>
      </c>
      <c r="B175" t="s">
        <v>27</v>
      </c>
      <c r="C175" t="s">
        <v>31</v>
      </c>
      <c r="D175">
        <v>1412296</v>
      </c>
      <c r="E175">
        <v>1.000006</v>
      </c>
      <c r="F175">
        <v>1.4394640000000001</v>
      </c>
      <c r="G175">
        <v>0.43945800000000002</v>
      </c>
      <c r="H175">
        <v>439.45800000000003</v>
      </c>
      <c r="I175">
        <f t="shared" si="8"/>
        <v>24.518755783046956</v>
      </c>
      <c r="N175" s="2"/>
      <c r="O175" s="2"/>
      <c r="P175" s="2"/>
      <c r="Q175" s="2"/>
      <c r="R175" s="2"/>
      <c r="S175" s="2"/>
      <c r="T175" s="2"/>
      <c r="U175" s="2"/>
      <c r="AA175" s="2">
        <v>51606</v>
      </c>
      <c r="AB175" s="2" t="s">
        <v>28</v>
      </c>
      <c r="AC175" s="2" t="s">
        <v>37</v>
      </c>
      <c r="AD175" s="2">
        <v>1315464</v>
      </c>
      <c r="AE175" s="2">
        <v>0</v>
      </c>
      <c r="AF175" s="2">
        <v>0.356931</v>
      </c>
      <c r="AG175" s="2">
        <v>0.356931</v>
      </c>
      <c r="AH175" s="2">
        <v>356.93099999999998</v>
      </c>
      <c r="AI175">
        <f t="shared" si="9"/>
        <v>28.118022384315879</v>
      </c>
      <c r="AJ175" s="2"/>
      <c r="AN175">
        <v>39491</v>
      </c>
      <c r="AO175" t="s">
        <v>25</v>
      </c>
      <c r="AP175" t="s">
        <v>39</v>
      </c>
      <c r="AQ175">
        <v>2700704</v>
      </c>
      <c r="AR175">
        <v>3</v>
      </c>
      <c r="AS175">
        <v>3.2919269999999998</v>
      </c>
      <c r="AT175">
        <v>0.29192699999999899</v>
      </c>
      <c r="AU175">
        <v>291.926999999999</v>
      </c>
      <c r="AV175">
        <f t="shared" si="10"/>
        <v>70.581810960017648</v>
      </c>
      <c r="AW175" s="2"/>
    </row>
    <row r="176" spans="1:49">
      <c r="A176">
        <v>54884</v>
      </c>
      <c r="B176" t="s">
        <v>40</v>
      </c>
      <c r="C176" t="s">
        <v>31</v>
      </c>
      <c r="D176">
        <v>1548184</v>
      </c>
      <c r="E176">
        <v>1.0024900000000001</v>
      </c>
      <c r="F176">
        <v>1.5394600000000001</v>
      </c>
      <c r="G176">
        <v>0.53696999999999995</v>
      </c>
      <c r="H176">
        <v>536.969999999999</v>
      </c>
      <c r="I176">
        <f t="shared" si="8"/>
        <v>21.996958010631456</v>
      </c>
      <c r="N176" s="2"/>
      <c r="O176" s="2"/>
      <c r="P176" s="2"/>
      <c r="Q176" s="2"/>
      <c r="R176" s="2"/>
      <c r="S176" s="2"/>
      <c r="T176" s="2"/>
      <c r="U176" s="2"/>
      <c r="AA176" s="2">
        <v>51607</v>
      </c>
      <c r="AB176" s="2" t="s">
        <v>28</v>
      </c>
      <c r="AC176" s="2" t="s">
        <v>37</v>
      </c>
      <c r="AD176" s="2">
        <v>2024608</v>
      </c>
      <c r="AE176" s="2">
        <v>1</v>
      </c>
      <c r="AF176" s="2">
        <v>1.4609270000000001</v>
      </c>
      <c r="AG176" s="2">
        <v>0.46092699999999998</v>
      </c>
      <c r="AH176" s="2">
        <v>460.92700000000002</v>
      </c>
      <c r="AI176">
        <f t="shared" si="9"/>
        <v>33.511886270765217</v>
      </c>
      <c r="AJ176" s="2"/>
      <c r="AN176">
        <v>44237</v>
      </c>
      <c r="AO176" t="s">
        <v>27</v>
      </c>
      <c r="AP176" t="s">
        <v>32</v>
      </c>
      <c r="AQ176">
        <v>9326390</v>
      </c>
      <c r="AR176">
        <v>0</v>
      </c>
      <c r="AS176">
        <v>1.0914600000000001</v>
      </c>
      <c r="AT176">
        <v>1.0914600000000001</v>
      </c>
      <c r="AU176">
        <v>1091.46</v>
      </c>
      <c r="AV176">
        <f t="shared" si="10"/>
        <v>65.192227715449661</v>
      </c>
      <c r="AW176" s="2"/>
    </row>
    <row r="177" spans="1:49">
      <c r="A177">
        <v>54088</v>
      </c>
      <c r="B177" t="s">
        <v>27</v>
      </c>
      <c r="C177" t="s">
        <v>31</v>
      </c>
      <c r="D177">
        <v>546116</v>
      </c>
      <c r="E177">
        <v>2.000006</v>
      </c>
      <c r="F177">
        <v>2.2354599999999998</v>
      </c>
      <c r="G177">
        <v>0.235453999999999</v>
      </c>
      <c r="H177">
        <v>235.45399999999901</v>
      </c>
      <c r="I177">
        <f t="shared" si="8"/>
        <v>17.695747041155141</v>
      </c>
      <c r="N177" s="2"/>
      <c r="O177" s="2"/>
      <c r="P177" s="2"/>
      <c r="Q177" s="2"/>
      <c r="R177" s="2"/>
      <c r="S177" s="2"/>
      <c r="T177" s="2"/>
      <c r="U177" s="2"/>
      <c r="AA177" s="2">
        <v>51608</v>
      </c>
      <c r="AB177" s="2" t="s">
        <v>28</v>
      </c>
      <c r="AC177" s="2" t="s">
        <v>37</v>
      </c>
      <c r="AD177" s="2">
        <v>3333862</v>
      </c>
      <c r="AE177" s="2">
        <v>2</v>
      </c>
      <c r="AF177" s="2">
        <v>2.7689270000000001</v>
      </c>
      <c r="AG177" s="2">
        <v>0.76892700000000003</v>
      </c>
      <c r="AH177" s="2">
        <v>768.92700000000002</v>
      </c>
      <c r="AI177">
        <f t="shared" si="9"/>
        <v>33.07901596737036</v>
      </c>
      <c r="AJ177" s="2"/>
      <c r="AN177">
        <v>33994</v>
      </c>
      <c r="AO177" t="s">
        <v>30</v>
      </c>
      <c r="AP177" t="s">
        <v>32</v>
      </c>
      <c r="AQ177">
        <v>3349266</v>
      </c>
      <c r="AR177">
        <v>7.5600000000000005E-4</v>
      </c>
      <c r="AS177">
        <v>0.55935900000000005</v>
      </c>
      <c r="AT177">
        <v>0.55860299999999996</v>
      </c>
      <c r="AU177">
        <v>558.60299999999995</v>
      </c>
      <c r="AV177">
        <f t="shared" si="10"/>
        <v>45.744243593574623</v>
      </c>
      <c r="AW177" s="2"/>
    </row>
    <row r="178" spans="1:49">
      <c r="A178">
        <v>44153</v>
      </c>
      <c r="B178" t="s">
        <v>40</v>
      </c>
      <c r="C178" t="s">
        <v>31</v>
      </c>
      <c r="D178">
        <v>1074116</v>
      </c>
      <c r="E178">
        <v>2.0024440000000001</v>
      </c>
      <c r="F178">
        <v>2.311464</v>
      </c>
      <c r="G178">
        <v>0.30901999999999902</v>
      </c>
      <c r="H178">
        <v>309.01999999999902</v>
      </c>
      <c r="I178">
        <f t="shared" si="8"/>
        <v>26.518849059375288</v>
      </c>
      <c r="N178" s="2"/>
      <c r="O178" s="2"/>
      <c r="P178" s="2"/>
      <c r="Q178" s="2"/>
      <c r="R178" s="2"/>
      <c r="S178" s="2"/>
      <c r="T178" s="2"/>
      <c r="U178" s="2"/>
      <c r="AA178" s="2">
        <v>51609</v>
      </c>
      <c r="AB178" s="2" t="s">
        <v>28</v>
      </c>
      <c r="AC178" s="2" t="s">
        <v>37</v>
      </c>
      <c r="AD178" s="2">
        <v>2359954</v>
      </c>
      <c r="AE178" s="2">
        <v>3</v>
      </c>
      <c r="AF178" s="2">
        <v>3.576927</v>
      </c>
      <c r="AG178" s="2">
        <v>0.57692699999999997</v>
      </c>
      <c r="AH178" s="2">
        <v>576.92700000000002</v>
      </c>
      <c r="AI178">
        <f t="shared" si="9"/>
        <v>31.208489361048386</v>
      </c>
      <c r="AJ178" s="2"/>
      <c r="AN178">
        <v>33995</v>
      </c>
      <c r="AO178" t="s">
        <v>30</v>
      </c>
      <c r="AP178" t="s">
        <v>32</v>
      </c>
      <c r="AQ178">
        <v>13500656</v>
      </c>
      <c r="AR178">
        <v>1.0007429999999999</v>
      </c>
      <c r="AS178">
        <v>2.2194600000000002</v>
      </c>
      <c r="AT178">
        <v>1.2187170000000001</v>
      </c>
      <c r="AU178">
        <v>1218.7170000000001</v>
      </c>
      <c r="AV178">
        <f t="shared" si="10"/>
        <v>84.516611366451343</v>
      </c>
      <c r="AW178" s="2"/>
    </row>
    <row r="179" spans="1:49">
      <c r="A179">
        <v>58826</v>
      </c>
      <c r="B179" t="s">
        <v>27</v>
      </c>
      <c r="C179" t="s">
        <v>31</v>
      </c>
      <c r="D179">
        <v>583268</v>
      </c>
      <c r="E179">
        <v>3.000006</v>
      </c>
      <c r="F179">
        <v>3.2474599999999998</v>
      </c>
      <c r="G179">
        <v>0.24745399999999901</v>
      </c>
      <c r="H179">
        <v>247.45399999999901</v>
      </c>
      <c r="I179">
        <f t="shared" si="8"/>
        <v>17.983066305063335</v>
      </c>
      <c r="N179" s="2"/>
      <c r="O179" s="2"/>
      <c r="P179" s="2"/>
      <c r="Q179" s="2"/>
      <c r="R179" s="2"/>
      <c r="S179" s="2"/>
      <c r="T179" s="2"/>
      <c r="U179" s="2"/>
      <c r="AA179" s="2">
        <v>58814</v>
      </c>
      <c r="AB179" s="2" t="s">
        <v>27</v>
      </c>
      <c r="AC179" s="2" t="s">
        <v>40</v>
      </c>
      <c r="AD179" s="2">
        <v>2646806</v>
      </c>
      <c r="AE179" s="2">
        <v>0</v>
      </c>
      <c r="AF179" s="2">
        <v>1.8439270000000001</v>
      </c>
      <c r="AG179" s="2">
        <v>1.8439270000000001</v>
      </c>
      <c r="AH179" s="2">
        <v>1843.9269999999999</v>
      </c>
      <c r="AI179">
        <f t="shared" si="9"/>
        <v>10.951370212421473</v>
      </c>
      <c r="AJ179" s="2"/>
      <c r="AN179">
        <v>39558</v>
      </c>
      <c r="AO179" t="s">
        <v>25</v>
      </c>
      <c r="AP179" t="s">
        <v>36</v>
      </c>
      <c r="AQ179">
        <v>1108800</v>
      </c>
      <c r="AR179">
        <v>0</v>
      </c>
      <c r="AS179">
        <v>0.16406899999999999</v>
      </c>
      <c r="AT179">
        <v>0.16406899999999999</v>
      </c>
      <c r="AU179">
        <v>164.06899999999999</v>
      </c>
      <c r="AV179">
        <f t="shared" si="10"/>
        <v>51.560457223789996</v>
      </c>
      <c r="AW179" s="2"/>
    </row>
    <row r="180" spans="1:49">
      <c r="A180">
        <v>51456</v>
      </c>
      <c r="B180" t="s">
        <v>29</v>
      </c>
      <c r="C180" t="s">
        <v>36</v>
      </c>
      <c r="D180">
        <v>865268</v>
      </c>
      <c r="E180">
        <v>0</v>
      </c>
      <c r="F180">
        <v>0.35106999999999999</v>
      </c>
      <c r="G180">
        <v>0.35106999999999999</v>
      </c>
      <c r="H180">
        <v>351.07</v>
      </c>
      <c r="I180">
        <f t="shared" si="8"/>
        <v>18.803859478923361</v>
      </c>
      <c r="N180" s="2"/>
      <c r="O180" s="2"/>
      <c r="P180" s="2"/>
      <c r="Q180" s="2"/>
      <c r="R180" s="2"/>
      <c r="S180" s="2"/>
      <c r="T180" s="2"/>
      <c r="U180" s="2"/>
      <c r="AA180" s="2">
        <v>45525</v>
      </c>
      <c r="AB180" s="2" t="s">
        <v>40</v>
      </c>
      <c r="AC180" s="2" t="s">
        <v>30</v>
      </c>
      <c r="AD180" s="2">
        <v>1547814</v>
      </c>
      <c r="AE180" s="2">
        <v>1.926E-3</v>
      </c>
      <c r="AF180" s="2">
        <v>1.036211</v>
      </c>
      <c r="AG180" s="2">
        <v>1.0342849999999999</v>
      </c>
      <c r="AH180" s="2">
        <v>1034.2850000000001</v>
      </c>
      <c r="AI180">
        <f t="shared" si="9"/>
        <v>11.417436844769272</v>
      </c>
      <c r="AJ180" s="2"/>
      <c r="AN180">
        <v>39559</v>
      </c>
      <c r="AO180" t="s">
        <v>25</v>
      </c>
      <c r="AP180" t="s">
        <v>36</v>
      </c>
      <c r="AQ180">
        <v>2426042</v>
      </c>
      <c r="AR180">
        <v>0.99999899999999997</v>
      </c>
      <c r="AS180">
        <v>1.2280690000000001</v>
      </c>
      <c r="AT180">
        <v>0.22806999999999999</v>
      </c>
      <c r="AU180">
        <v>228.07</v>
      </c>
      <c r="AV180">
        <f t="shared" si="10"/>
        <v>81.155923915389181</v>
      </c>
      <c r="AW180" s="2"/>
    </row>
    <row r="181" spans="1:49">
      <c r="A181">
        <v>48268</v>
      </c>
      <c r="B181" t="s">
        <v>34</v>
      </c>
      <c r="C181" t="s">
        <v>29</v>
      </c>
      <c r="D181">
        <v>3613592</v>
      </c>
      <c r="E181">
        <v>2.0739999999999999E-3</v>
      </c>
      <c r="F181">
        <v>3.341968</v>
      </c>
      <c r="G181">
        <v>3.3398940000000001</v>
      </c>
      <c r="H181">
        <v>3339.8939999999998</v>
      </c>
      <c r="I181">
        <f t="shared" si="8"/>
        <v>8.2546089914736065</v>
      </c>
      <c r="N181" s="2"/>
      <c r="O181" s="2"/>
      <c r="P181" s="2"/>
      <c r="Q181" s="2"/>
      <c r="R181" s="2"/>
      <c r="S181" s="2"/>
      <c r="T181" s="2"/>
      <c r="U181" s="2"/>
      <c r="AA181" s="2">
        <v>58815</v>
      </c>
      <c r="AB181" s="2" t="s">
        <v>27</v>
      </c>
      <c r="AC181" s="2" t="s">
        <v>40</v>
      </c>
      <c r="AD181" s="2">
        <v>2001850</v>
      </c>
      <c r="AE181" s="2">
        <v>1</v>
      </c>
      <c r="AF181" s="2">
        <v>1.5519270000000001</v>
      </c>
      <c r="AG181" s="2">
        <v>0.55192699999999995</v>
      </c>
      <c r="AH181" s="2">
        <v>551.92700000000002</v>
      </c>
      <c r="AI181">
        <f t="shared" si="9"/>
        <v>27.671962854476792</v>
      </c>
      <c r="AJ181" s="2"/>
      <c r="AN181">
        <v>39560</v>
      </c>
      <c r="AO181" t="s">
        <v>25</v>
      </c>
      <c r="AP181" t="s">
        <v>36</v>
      </c>
      <c r="AQ181">
        <v>4127580</v>
      </c>
      <c r="AR181">
        <v>1.9999990000000001</v>
      </c>
      <c r="AS181">
        <v>2.3640690000000002</v>
      </c>
      <c r="AT181">
        <v>0.36407</v>
      </c>
      <c r="AU181">
        <v>364.07</v>
      </c>
      <c r="AV181">
        <f t="shared" si="10"/>
        <v>86.496927182401407</v>
      </c>
      <c r="AW181" s="2"/>
    </row>
    <row r="182" spans="1:49">
      <c r="A182">
        <v>51457</v>
      </c>
      <c r="B182" t="s">
        <v>29</v>
      </c>
      <c r="C182" t="s">
        <v>36</v>
      </c>
      <c r="D182">
        <v>897916</v>
      </c>
      <c r="E182">
        <v>1</v>
      </c>
      <c r="F182">
        <v>1.1390750000000001</v>
      </c>
      <c r="G182">
        <v>0.139075</v>
      </c>
      <c r="H182">
        <v>139.07499999999999</v>
      </c>
      <c r="I182">
        <f t="shared" si="8"/>
        <v>49.257993312398888</v>
      </c>
      <c r="N182" s="2"/>
      <c r="O182" s="2"/>
      <c r="P182" s="2"/>
      <c r="Q182" s="2"/>
      <c r="R182" s="2"/>
      <c r="S182" s="2"/>
      <c r="T182" s="2"/>
      <c r="U182" s="2"/>
      <c r="AA182" s="2">
        <v>45526</v>
      </c>
      <c r="AB182" s="2" t="s">
        <v>40</v>
      </c>
      <c r="AC182" s="2" t="s">
        <v>30</v>
      </c>
      <c r="AD182" s="2">
        <v>2703994</v>
      </c>
      <c r="AE182" s="2">
        <v>1.0019260000000001</v>
      </c>
      <c r="AF182" s="2">
        <v>1.931996</v>
      </c>
      <c r="AG182" s="2">
        <v>0.93006999999999995</v>
      </c>
      <c r="AH182" s="2">
        <v>930.07</v>
      </c>
      <c r="AI182">
        <f t="shared" si="9"/>
        <v>22.180950935018668</v>
      </c>
      <c r="AJ182" s="2"/>
      <c r="AN182">
        <v>39561</v>
      </c>
      <c r="AO182" t="s">
        <v>25</v>
      </c>
      <c r="AP182" t="s">
        <v>36</v>
      </c>
      <c r="AQ182">
        <v>2831454</v>
      </c>
      <c r="AR182">
        <v>2.9999989999999999</v>
      </c>
      <c r="AS182">
        <v>3.2600690000000001</v>
      </c>
      <c r="AT182">
        <v>0.26007000000000002</v>
      </c>
      <c r="AU182">
        <v>260.07</v>
      </c>
      <c r="AV182">
        <f t="shared" si="10"/>
        <v>83.063327808228308</v>
      </c>
      <c r="AW182" s="2"/>
    </row>
    <row r="183" spans="1:49">
      <c r="A183">
        <v>51458</v>
      </c>
      <c r="B183" t="s">
        <v>29</v>
      </c>
      <c r="C183" t="s">
        <v>36</v>
      </c>
      <c r="D183">
        <v>647524</v>
      </c>
      <c r="E183">
        <v>2</v>
      </c>
      <c r="F183">
        <v>2.1790750000000001</v>
      </c>
      <c r="G183">
        <v>0.17907500000000001</v>
      </c>
      <c r="H183">
        <v>179.07499999999999</v>
      </c>
      <c r="I183">
        <f t="shared" si="8"/>
        <v>27.587413454994419</v>
      </c>
      <c r="N183" s="2"/>
      <c r="O183" s="2"/>
      <c r="P183" s="2"/>
      <c r="Q183" s="2"/>
      <c r="R183" s="2"/>
      <c r="S183" s="2"/>
      <c r="T183" s="2"/>
      <c r="U183" s="2"/>
      <c r="AA183" s="2">
        <v>58816</v>
      </c>
      <c r="AB183" s="2" t="s">
        <v>27</v>
      </c>
      <c r="AC183" s="2" t="s">
        <v>40</v>
      </c>
      <c r="AD183" s="2">
        <v>2664756</v>
      </c>
      <c r="AE183" s="2">
        <v>2</v>
      </c>
      <c r="AF183" s="2">
        <v>2.6639270000000002</v>
      </c>
      <c r="AG183" s="2">
        <v>0.66392700000000004</v>
      </c>
      <c r="AH183" s="2">
        <v>663.92700000000002</v>
      </c>
      <c r="AI183">
        <f t="shared" si="9"/>
        <v>30.621551546353174</v>
      </c>
      <c r="AJ183" s="2"/>
      <c r="AN183">
        <v>44237</v>
      </c>
      <c r="AO183" t="s">
        <v>27</v>
      </c>
      <c r="AP183" t="s">
        <v>37</v>
      </c>
      <c r="AQ183">
        <v>885548</v>
      </c>
      <c r="AR183">
        <v>0</v>
      </c>
      <c r="AS183">
        <v>0.163603</v>
      </c>
      <c r="AT183">
        <v>0.163603</v>
      </c>
      <c r="AU183">
        <v>163.60300000000001</v>
      </c>
      <c r="AV183">
        <f t="shared" si="10"/>
        <v>41.296278603444769</v>
      </c>
      <c r="AW183" s="2"/>
    </row>
    <row r="184" spans="1:49">
      <c r="A184">
        <v>48270</v>
      </c>
      <c r="B184" t="s">
        <v>34</v>
      </c>
      <c r="C184" t="s">
        <v>29</v>
      </c>
      <c r="D184">
        <v>583986</v>
      </c>
      <c r="E184">
        <v>2.0020739999999999</v>
      </c>
      <c r="F184">
        <v>2.3950010000000002</v>
      </c>
      <c r="G184">
        <v>0.39292700000000003</v>
      </c>
      <c r="H184">
        <v>392.92700000000002</v>
      </c>
      <c r="I184">
        <f t="shared" si="8"/>
        <v>11.339153569814654</v>
      </c>
      <c r="N184" s="2"/>
      <c r="O184" s="2"/>
      <c r="P184" s="2"/>
      <c r="Q184" s="2"/>
      <c r="R184" s="2"/>
      <c r="S184" s="2"/>
      <c r="T184" s="2"/>
      <c r="U184" s="2"/>
      <c r="AA184" s="2">
        <v>45527</v>
      </c>
      <c r="AB184" s="2" t="s">
        <v>40</v>
      </c>
      <c r="AC184" s="2" t="s">
        <v>30</v>
      </c>
      <c r="AD184" s="2">
        <v>4125330</v>
      </c>
      <c r="AE184" s="2">
        <v>2.0019260000000001</v>
      </c>
      <c r="AF184" s="2">
        <v>3.2241810000000002</v>
      </c>
      <c r="AG184" s="2">
        <v>1.2222550000000001</v>
      </c>
      <c r="AH184" s="2">
        <v>1222.2550000000001</v>
      </c>
      <c r="AI184">
        <f t="shared" si="9"/>
        <v>25.750575895865886</v>
      </c>
      <c r="AJ184" s="2"/>
      <c r="AN184">
        <v>47093</v>
      </c>
      <c r="AO184" t="s">
        <v>28</v>
      </c>
      <c r="AP184" t="s">
        <v>27</v>
      </c>
      <c r="AQ184">
        <v>6963626</v>
      </c>
      <c r="AR184">
        <v>2.6069999999999999E-3</v>
      </c>
      <c r="AS184">
        <v>0.80353799999999997</v>
      </c>
      <c r="AT184">
        <v>0.80093099999999995</v>
      </c>
      <c r="AU184">
        <v>800.93099999999902</v>
      </c>
      <c r="AV184">
        <f t="shared" si="10"/>
        <v>66.333117487112347</v>
      </c>
      <c r="AW184" s="2"/>
    </row>
    <row r="185" spans="1:49">
      <c r="A185">
        <v>51459</v>
      </c>
      <c r="B185" t="s">
        <v>29</v>
      </c>
      <c r="C185" t="s">
        <v>36</v>
      </c>
      <c r="D185">
        <v>3601124</v>
      </c>
      <c r="E185">
        <v>3</v>
      </c>
      <c r="F185">
        <v>4.0230699999999997</v>
      </c>
      <c r="G185">
        <v>1.0230699999999899</v>
      </c>
      <c r="H185">
        <v>1023.06999999999</v>
      </c>
      <c r="I185">
        <f t="shared" si="8"/>
        <v>26.854854264081041</v>
      </c>
      <c r="N185" s="2"/>
      <c r="O185" s="2"/>
      <c r="P185" s="2"/>
      <c r="Q185" s="2"/>
      <c r="R185" s="2"/>
      <c r="S185" s="2"/>
      <c r="T185" s="2"/>
      <c r="U185" s="2"/>
      <c r="AA185" s="2">
        <v>58817</v>
      </c>
      <c r="AB185" s="2" t="s">
        <v>27</v>
      </c>
      <c r="AC185" s="2" t="s">
        <v>40</v>
      </c>
      <c r="AD185" s="2">
        <v>4003410</v>
      </c>
      <c r="AE185" s="2">
        <v>3</v>
      </c>
      <c r="AF185" s="2">
        <v>4.1399270000000001</v>
      </c>
      <c r="AG185" s="2">
        <v>1.1399269999999999</v>
      </c>
      <c r="AH185" s="2">
        <v>1139.9269999999999</v>
      </c>
      <c r="AI185">
        <f t="shared" si="9"/>
        <v>26.794342409953941</v>
      </c>
      <c r="AJ185" s="2"/>
      <c r="AN185">
        <v>47094</v>
      </c>
      <c r="AO185" t="s">
        <v>28</v>
      </c>
      <c r="AP185" t="s">
        <v>27</v>
      </c>
      <c r="AQ185">
        <v>3572528</v>
      </c>
      <c r="AR185">
        <v>1.0026090000000001</v>
      </c>
      <c r="AS185">
        <v>1.575534</v>
      </c>
      <c r="AT185">
        <v>0.57292499999999902</v>
      </c>
      <c r="AU185">
        <v>572.92499999999995</v>
      </c>
      <c r="AV185">
        <f t="shared" si="10"/>
        <v>47.573810858205704</v>
      </c>
      <c r="AW185" s="2"/>
    </row>
    <row r="186" spans="1:49">
      <c r="A186">
        <v>51460</v>
      </c>
      <c r="B186" t="s">
        <v>29</v>
      </c>
      <c r="C186" t="s">
        <v>36</v>
      </c>
      <c r="D186">
        <v>937780</v>
      </c>
      <c r="E186">
        <v>4</v>
      </c>
      <c r="F186">
        <v>4.1950700000000003</v>
      </c>
      <c r="G186">
        <v>0.19506999999999999</v>
      </c>
      <c r="H186">
        <v>195.07</v>
      </c>
      <c r="I186">
        <f t="shared" si="8"/>
        <v>36.67757012106231</v>
      </c>
      <c r="N186" s="2"/>
      <c r="O186" s="2"/>
      <c r="P186" s="2"/>
      <c r="Q186" s="2"/>
      <c r="R186" s="2"/>
      <c r="S186" s="2"/>
      <c r="T186" s="2"/>
      <c r="U186" s="2"/>
      <c r="AA186" s="2">
        <v>60135</v>
      </c>
      <c r="AB186" s="2" t="s">
        <v>29</v>
      </c>
      <c r="AC186" s="2" t="s">
        <v>34</v>
      </c>
      <c r="AD186" s="2">
        <v>2387686</v>
      </c>
      <c r="AE186" s="2">
        <v>1.0000309999999999</v>
      </c>
      <c r="AF186" s="2">
        <v>1.2309270000000001</v>
      </c>
      <c r="AG186" s="2">
        <v>0.23089599999999999</v>
      </c>
      <c r="AH186" s="2">
        <v>230.89599999999999</v>
      </c>
      <c r="AI186">
        <f t="shared" si="9"/>
        <v>78.895253753820711</v>
      </c>
      <c r="AJ186" s="2"/>
      <c r="AN186">
        <v>47095</v>
      </c>
      <c r="AO186" t="s">
        <v>28</v>
      </c>
      <c r="AP186" t="s">
        <v>27</v>
      </c>
      <c r="AQ186">
        <v>4358568</v>
      </c>
      <c r="AR186">
        <v>2.0026069999999998</v>
      </c>
      <c r="AS186">
        <v>3.1835339999999999</v>
      </c>
      <c r="AT186">
        <v>1.1809270000000001</v>
      </c>
      <c r="AU186">
        <v>1180.9269999999999</v>
      </c>
      <c r="AV186">
        <f t="shared" si="10"/>
        <v>28.158586316750529</v>
      </c>
      <c r="AW186" s="2"/>
    </row>
    <row r="187" spans="1:49">
      <c r="A187">
        <v>47547</v>
      </c>
      <c r="B187" t="s">
        <v>30</v>
      </c>
      <c r="C187" t="s">
        <v>37</v>
      </c>
      <c r="D187">
        <v>730862</v>
      </c>
      <c r="E187" s="3">
        <v>6.0000000000000002E-6</v>
      </c>
      <c r="F187">
        <v>0.350603</v>
      </c>
      <c r="G187">
        <v>0.35059699999999999</v>
      </c>
      <c r="H187">
        <v>350.59699999999998</v>
      </c>
      <c r="I187">
        <f t="shared" si="8"/>
        <v>15.904398913562972</v>
      </c>
      <c r="N187" s="2"/>
      <c r="O187" s="2"/>
      <c r="P187" s="2"/>
      <c r="Q187" s="2"/>
      <c r="R187" s="2"/>
      <c r="S187" s="2"/>
      <c r="T187" s="2"/>
      <c r="U187" s="2"/>
      <c r="AA187" s="2">
        <v>60138</v>
      </c>
      <c r="AB187" s="2" t="s">
        <v>29</v>
      </c>
      <c r="AC187" s="2" t="s">
        <v>34</v>
      </c>
      <c r="AD187" s="2">
        <v>2942014</v>
      </c>
      <c r="AE187" s="2">
        <v>4</v>
      </c>
      <c r="AF187" s="2">
        <v>4.3189270000000004</v>
      </c>
      <c r="AG187" s="2">
        <v>0.31892700000000002</v>
      </c>
      <c r="AH187" s="2">
        <v>318.92700000000002</v>
      </c>
      <c r="AI187">
        <f t="shared" si="9"/>
        <v>70.379069575360305</v>
      </c>
      <c r="AJ187" s="2"/>
      <c r="AN187">
        <v>47096</v>
      </c>
      <c r="AO187" t="s">
        <v>28</v>
      </c>
      <c r="AP187" t="s">
        <v>27</v>
      </c>
      <c r="AQ187">
        <v>1957676</v>
      </c>
      <c r="AR187">
        <v>3.0026069999999998</v>
      </c>
      <c r="AS187">
        <v>3.6275339999999998</v>
      </c>
      <c r="AT187">
        <v>0.62492700000000001</v>
      </c>
      <c r="AU187">
        <v>624.92700000000002</v>
      </c>
      <c r="AV187">
        <f t="shared" si="10"/>
        <v>23.900203653161689</v>
      </c>
      <c r="AW187" s="2"/>
    </row>
    <row r="188" spans="1:49">
      <c r="A188">
        <v>48358</v>
      </c>
      <c r="B188" t="s">
        <v>28</v>
      </c>
      <c r="C188" t="s">
        <v>30</v>
      </c>
      <c r="D188">
        <v>6106912</v>
      </c>
      <c r="E188">
        <v>0.61524299999999998</v>
      </c>
      <c r="F188">
        <v>3.382917</v>
      </c>
      <c r="G188">
        <v>2.767674</v>
      </c>
      <c r="H188">
        <v>2767.674</v>
      </c>
      <c r="I188">
        <f t="shared" si="8"/>
        <v>16.834367420304918</v>
      </c>
      <c r="N188" s="2"/>
      <c r="O188" s="2"/>
      <c r="P188" s="2"/>
      <c r="Q188" s="2"/>
      <c r="R188" s="2"/>
      <c r="S188" s="2"/>
      <c r="T188" s="2"/>
      <c r="U188" s="2"/>
      <c r="AA188" s="2">
        <v>51606</v>
      </c>
      <c r="AB188" s="2" t="s">
        <v>28</v>
      </c>
      <c r="AC188" s="2" t="s">
        <v>37</v>
      </c>
      <c r="AD188" s="2">
        <v>1315464</v>
      </c>
      <c r="AE188" s="2">
        <v>1.4599999999999999E-3</v>
      </c>
      <c r="AF188" s="2">
        <v>0.35853400000000002</v>
      </c>
      <c r="AG188" s="2">
        <v>0.357074</v>
      </c>
      <c r="AH188" s="2">
        <v>357.07400000000001</v>
      </c>
      <c r="AI188">
        <f t="shared" si="9"/>
        <v>28.10676175710427</v>
      </c>
      <c r="AJ188" s="2"/>
      <c r="AN188">
        <v>60134</v>
      </c>
      <c r="AO188" t="s">
        <v>29</v>
      </c>
      <c r="AP188" t="s">
        <v>34</v>
      </c>
      <c r="AQ188">
        <v>223602</v>
      </c>
      <c r="AR188">
        <v>0</v>
      </c>
      <c r="AS188">
        <v>2.7670699999999999</v>
      </c>
      <c r="AT188">
        <v>2.7670699999999999</v>
      </c>
      <c r="AU188">
        <v>2767.0699999999902</v>
      </c>
      <c r="AV188">
        <f t="shared" si="10"/>
        <v>0.61651778812121438</v>
      </c>
      <c r="AW188" s="2"/>
    </row>
    <row r="189" spans="1:49">
      <c r="A189">
        <v>33311</v>
      </c>
      <c r="B189" t="s">
        <v>30</v>
      </c>
      <c r="C189" t="s">
        <v>37</v>
      </c>
      <c r="D189">
        <v>563196</v>
      </c>
      <c r="E189">
        <v>1.0061819999999999</v>
      </c>
      <c r="F189">
        <v>1.138603</v>
      </c>
      <c r="G189">
        <v>0.13242100000000001</v>
      </c>
      <c r="H189">
        <v>132.42099999999999</v>
      </c>
      <c r="I189">
        <f t="shared" si="8"/>
        <v>32.448361531946404</v>
      </c>
      <c r="N189" s="2"/>
      <c r="O189" s="2"/>
      <c r="P189" s="2"/>
      <c r="Q189" s="2"/>
      <c r="R189" s="2"/>
      <c r="S189" s="2"/>
      <c r="T189" s="2"/>
      <c r="U189" s="2"/>
      <c r="AA189" s="2">
        <v>51607</v>
      </c>
      <c r="AB189" s="2" t="s">
        <v>28</v>
      </c>
      <c r="AC189" s="2" t="s">
        <v>37</v>
      </c>
      <c r="AD189" s="2">
        <v>2024608</v>
      </c>
      <c r="AE189" s="2">
        <v>1.0014590000000001</v>
      </c>
      <c r="AF189" s="2">
        <v>1.462529</v>
      </c>
      <c r="AG189" s="2">
        <v>0.46106999999999998</v>
      </c>
      <c r="AH189" s="2">
        <v>461.07</v>
      </c>
      <c r="AI189">
        <f t="shared" si="9"/>
        <v>33.501492621781942</v>
      </c>
      <c r="AJ189" s="2"/>
      <c r="AN189">
        <v>60135</v>
      </c>
      <c r="AO189" t="s">
        <v>29</v>
      </c>
      <c r="AP189" t="s">
        <v>34</v>
      </c>
      <c r="AQ189">
        <v>5199804</v>
      </c>
      <c r="AR189">
        <v>1</v>
      </c>
      <c r="AS189">
        <v>1.4550700000000001</v>
      </c>
      <c r="AT189">
        <v>0.45506999999999997</v>
      </c>
      <c r="AU189">
        <v>455.07</v>
      </c>
      <c r="AV189">
        <f t="shared" si="10"/>
        <v>87.176382097637457</v>
      </c>
      <c r="AW189" s="2"/>
    </row>
    <row r="190" spans="1:49">
      <c r="A190">
        <v>36533</v>
      </c>
      <c r="B190" t="s">
        <v>30</v>
      </c>
      <c r="C190" t="s">
        <v>37</v>
      </c>
      <c r="D190">
        <v>661746</v>
      </c>
      <c r="E190">
        <v>2.000006</v>
      </c>
      <c r="F190">
        <v>2.1786029999999998</v>
      </c>
      <c r="G190">
        <v>0.17859699999999901</v>
      </c>
      <c r="H190">
        <v>178.59699999999901</v>
      </c>
      <c r="I190">
        <f t="shared" si="8"/>
        <v>28.26879126455982</v>
      </c>
      <c r="N190" s="2"/>
      <c r="O190" s="2"/>
      <c r="P190" s="2"/>
      <c r="Q190" s="2"/>
      <c r="R190" s="2"/>
      <c r="S190" s="2"/>
      <c r="T190" s="2"/>
      <c r="U190" s="2"/>
      <c r="AA190" s="2">
        <v>51608</v>
      </c>
      <c r="AB190" s="2" t="s">
        <v>28</v>
      </c>
      <c r="AC190" s="2" t="s">
        <v>37</v>
      </c>
      <c r="AD190" s="2">
        <v>3333862</v>
      </c>
      <c r="AE190" s="2">
        <v>2.0014590000000001</v>
      </c>
      <c r="AF190" s="2">
        <v>2.7705289999999998</v>
      </c>
      <c r="AG190" s="2">
        <v>0.76907000000000003</v>
      </c>
      <c r="AH190" s="2">
        <v>769.07</v>
      </c>
      <c r="AI190">
        <f t="shared" si="9"/>
        <v>33.072865292811038</v>
      </c>
      <c r="AJ190" s="2"/>
      <c r="AN190">
        <v>60136</v>
      </c>
      <c r="AO190" t="s">
        <v>29</v>
      </c>
      <c r="AP190" t="s">
        <v>34</v>
      </c>
      <c r="AQ190">
        <v>5998706</v>
      </c>
      <c r="AR190">
        <v>2</v>
      </c>
      <c r="AS190">
        <v>2.5150700000000001</v>
      </c>
      <c r="AT190">
        <v>0.51507000000000003</v>
      </c>
      <c r="AU190">
        <v>515.07000000000005</v>
      </c>
      <c r="AV190">
        <f t="shared" si="10"/>
        <v>88.85490273356352</v>
      </c>
      <c r="AW190" s="2"/>
    </row>
    <row r="191" spans="1:49">
      <c r="A191">
        <v>42603</v>
      </c>
      <c r="B191" t="s">
        <v>28</v>
      </c>
      <c r="C191" t="s">
        <v>30</v>
      </c>
      <c r="D191">
        <v>970062</v>
      </c>
      <c r="E191">
        <v>2.2069230000000002</v>
      </c>
      <c r="F191">
        <v>2.3945340000000002</v>
      </c>
      <c r="G191">
        <v>0.187610999999999</v>
      </c>
      <c r="H191">
        <v>187.610999999999</v>
      </c>
      <c r="I191">
        <f t="shared" si="8"/>
        <v>39.448570274522694</v>
      </c>
      <c r="N191" s="2"/>
      <c r="O191" s="2"/>
      <c r="P191" s="2"/>
      <c r="Q191" s="2"/>
      <c r="R191" s="2"/>
      <c r="S191" s="2"/>
      <c r="T191" s="2"/>
      <c r="U191" s="2"/>
      <c r="AA191" s="2">
        <v>51609</v>
      </c>
      <c r="AB191" s="2" t="s">
        <v>28</v>
      </c>
      <c r="AC191" s="2" t="s">
        <v>37</v>
      </c>
      <c r="AD191" s="2">
        <v>2359954</v>
      </c>
      <c r="AE191" s="2">
        <v>3.0014590000000001</v>
      </c>
      <c r="AF191" s="2">
        <v>3.5785290000000001</v>
      </c>
      <c r="AG191" s="2">
        <v>0.57706999999999997</v>
      </c>
      <c r="AH191" s="2">
        <v>577.07000000000005</v>
      </c>
      <c r="AI191">
        <f t="shared" si="9"/>
        <v>31.200755786302462</v>
      </c>
      <c r="AJ191" s="2"/>
      <c r="AN191">
        <v>60137</v>
      </c>
      <c r="AO191" t="s">
        <v>29</v>
      </c>
      <c r="AP191" t="s">
        <v>34</v>
      </c>
      <c r="AQ191">
        <v>4469860</v>
      </c>
      <c r="AR191">
        <v>3</v>
      </c>
      <c r="AS191">
        <v>3.39507</v>
      </c>
      <c r="AT191">
        <v>0.39506999999999998</v>
      </c>
      <c r="AU191">
        <v>395.07</v>
      </c>
      <c r="AV191">
        <f t="shared" si="10"/>
        <v>86.319703949814283</v>
      </c>
      <c r="AW191" s="2"/>
    </row>
    <row r="192" spans="1:49">
      <c r="A192">
        <v>45183</v>
      </c>
      <c r="B192" t="s">
        <v>30</v>
      </c>
      <c r="C192" t="s">
        <v>37</v>
      </c>
      <c r="D192">
        <v>6625600</v>
      </c>
      <c r="E192">
        <v>3.0015130000000001</v>
      </c>
      <c r="F192">
        <v>4.0226030000000002</v>
      </c>
      <c r="G192">
        <v>1.0210900000000001</v>
      </c>
      <c r="H192">
        <v>1021.09</v>
      </c>
      <c r="I192">
        <f t="shared" si="8"/>
        <v>49.505250669627557</v>
      </c>
      <c r="N192" s="2"/>
      <c r="O192" s="2"/>
      <c r="P192" s="2"/>
      <c r="Q192" s="2"/>
      <c r="R192" s="2"/>
      <c r="S192" s="2"/>
      <c r="T192" s="2"/>
      <c r="U192" s="2"/>
      <c r="AA192" s="2">
        <v>51610</v>
      </c>
      <c r="AB192" s="2" t="s">
        <v>28</v>
      </c>
      <c r="AC192" s="2" t="s">
        <v>37</v>
      </c>
      <c r="AD192" s="2">
        <v>1993836</v>
      </c>
      <c r="AE192" s="2">
        <v>4.0014589999999997</v>
      </c>
      <c r="AF192" s="2">
        <v>4.454529</v>
      </c>
      <c r="AG192" s="2">
        <v>0.45306999999999997</v>
      </c>
      <c r="AH192" s="2">
        <v>453.07</v>
      </c>
      <c r="AI192">
        <f t="shared" si="9"/>
        <v>33.574859237224658</v>
      </c>
      <c r="AJ192" s="2"/>
      <c r="AN192">
        <v>39558</v>
      </c>
      <c r="AO192" t="s">
        <v>25</v>
      </c>
      <c r="AP192" t="s">
        <v>36</v>
      </c>
      <c r="AQ192">
        <v>1108800</v>
      </c>
      <c r="AR192">
        <v>0</v>
      </c>
      <c r="AS192">
        <v>0.16392699999999999</v>
      </c>
      <c r="AT192">
        <v>0.16392699999999999</v>
      </c>
      <c r="AU192">
        <v>163.92699999999999</v>
      </c>
      <c r="AV192">
        <f t="shared" si="10"/>
        <v>51.605120915102454</v>
      </c>
      <c r="AW192" s="2"/>
    </row>
    <row r="193" spans="1:49">
      <c r="A193">
        <v>41986</v>
      </c>
      <c r="B193" t="s">
        <v>30</v>
      </c>
      <c r="C193" t="s">
        <v>37</v>
      </c>
      <c r="D193">
        <v>1665206</v>
      </c>
      <c r="E193">
        <v>4.0003440000000001</v>
      </c>
      <c r="F193">
        <v>4.1946029999999999</v>
      </c>
      <c r="G193">
        <v>0.19425899999999899</v>
      </c>
      <c r="H193">
        <v>194.25899999999899</v>
      </c>
      <c r="I193">
        <f t="shared" si="8"/>
        <v>65.399871047440556</v>
      </c>
      <c r="N193" s="2"/>
      <c r="O193" s="2"/>
      <c r="P193" s="2"/>
      <c r="Q193" s="2"/>
      <c r="R193" s="2"/>
      <c r="S193" s="2"/>
      <c r="T193" s="2"/>
      <c r="U193" s="2"/>
      <c r="AI193" s="2"/>
      <c r="AJ193" s="2"/>
      <c r="AN193">
        <v>39559</v>
      </c>
      <c r="AO193" t="s">
        <v>25</v>
      </c>
      <c r="AP193" t="s">
        <v>36</v>
      </c>
      <c r="AQ193">
        <v>2426042</v>
      </c>
      <c r="AR193">
        <v>1</v>
      </c>
      <c r="AS193">
        <v>1.227927</v>
      </c>
      <c r="AT193">
        <v>0.22792699999999999</v>
      </c>
      <c r="AU193">
        <v>227.92699999999999</v>
      </c>
      <c r="AV193">
        <f t="shared" si="10"/>
        <v>81.206840643639467</v>
      </c>
      <c r="AW193" s="2"/>
    </row>
    <row r="194" spans="1:49">
      <c r="A194">
        <v>51456</v>
      </c>
      <c r="B194" t="s">
        <v>29</v>
      </c>
      <c r="C194" t="s">
        <v>36</v>
      </c>
      <c r="D194">
        <v>865268</v>
      </c>
      <c r="E194">
        <v>0</v>
      </c>
      <c r="F194">
        <v>0.35092699999999999</v>
      </c>
      <c r="G194">
        <v>0.35092699999999999</v>
      </c>
      <c r="H194">
        <v>350.926999999999</v>
      </c>
      <c r="I194">
        <f t="shared" si="8"/>
        <v>18.811521904172785</v>
      </c>
      <c r="N194" s="2"/>
      <c r="O194" s="2"/>
      <c r="P194" s="2"/>
      <c r="Q194" s="2"/>
      <c r="R194" s="2"/>
      <c r="S194" s="2"/>
      <c r="T194" s="2"/>
      <c r="U194" s="2"/>
      <c r="AI194" s="2"/>
      <c r="AJ194" s="2"/>
      <c r="AN194">
        <v>39560</v>
      </c>
      <c r="AO194" t="s">
        <v>25</v>
      </c>
      <c r="AP194" t="s">
        <v>36</v>
      </c>
      <c r="AQ194">
        <v>4127580</v>
      </c>
      <c r="AR194">
        <v>2</v>
      </c>
      <c r="AS194">
        <v>2.3639269999999999</v>
      </c>
      <c r="AT194">
        <v>0.363926999999999</v>
      </c>
      <c r="AU194">
        <v>363.926999999999</v>
      </c>
      <c r="AV194">
        <f t="shared" si="10"/>
        <v>86.5309149343054</v>
      </c>
      <c r="AW194" s="2"/>
    </row>
    <row r="195" spans="1:49">
      <c r="A195">
        <v>51457</v>
      </c>
      <c r="B195" t="s">
        <v>29</v>
      </c>
      <c r="C195" t="s">
        <v>36</v>
      </c>
      <c r="D195">
        <v>897916</v>
      </c>
      <c r="E195">
        <v>1</v>
      </c>
      <c r="F195">
        <v>1.1389309999999999</v>
      </c>
      <c r="G195">
        <v>0.138930999999999</v>
      </c>
      <c r="H195">
        <v>138.93099999999899</v>
      </c>
      <c r="I195">
        <f t="shared" si="8"/>
        <v>49.30904851992662</v>
      </c>
      <c r="N195" s="2"/>
      <c r="O195" s="2"/>
      <c r="P195" s="2"/>
      <c r="Q195" s="2"/>
      <c r="R195" s="2"/>
      <c r="S195" s="2"/>
      <c r="T195" s="2"/>
      <c r="U195" s="2"/>
      <c r="AI195" s="2"/>
      <c r="AJ195" s="2"/>
      <c r="AN195">
        <v>39561</v>
      </c>
      <c r="AO195" t="s">
        <v>25</v>
      </c>
      <c r="AP195" t="s">
        <v>36</v>
      </c>
      <c r="AQ195">
        <v>2831392</v>
      </c>
      <c r="AR195">
        <v>3</v>
      </c>
      <c r="AS195">
        <v>3.2599269999999998</v>
      </c>
      <c r="AT195">
        <v>0.25992699999999902</v>
      </c>
      <c r="AU195">
        <v>259.926999999999</v>
      </c>
      <c r="AV195">
        <f t="shared" si="10"/>
        <v>83.107205640911033</v>
      </c>
      <c r="AW195" s="2"/>
    </row>
    <row r="196" spans="1:49">
      <c r="A196">
        <v>51458</v>
      </c>
      <c r="B196" t="s">
        <v>29</v>
      </c>
      <c r="C196" t="s">
        <v>36</v>
      </c>
      <c r="D196">
        <v>647524</v>
      </c>
      <c r="E196">
        <v>2</v>
      </c>
      <c r="F196">
        <v>2.178931</v>
      </c>
      <c r="G196">
        <v>0.17893099999999901</v>
      </c>
      <c r="H196">
        <v>178.93099999999899</v>
      </c>
      <c r="I196">
        <f t="shared" si="8"/>
        <v>27.609615239691013</v>
      </c>
      <c r="N196" s="2"/>
      <c r="O196" s="2"/>
      <c r="P196" s="2"/>
      <c r="Q196" s="2"/>
      <c r="R196" s="2"/>
      <c r="S196" s="2"/>
      <c r="T196" s="2"/>
      <c r="U196" s="2"/>
      <c r="AI196" s="2"/>
      <c r="AJ196" s="2"/>
      <c r="AN196">
        <v>34740</v>
      </c>
      <c r="AO196" t="s">
        <v>40</v>
      </c>
      <c r="AP196" t="s">
        <v>28</v>
      </c>
      <c r="AQ196">
        <v>4267708</v>
      </c>
      <c r="AR196">
        <v>0</v>
      </c>
      <c r="AS196">
        <v>2.003711</v>
      </c>
      <c r="AT196">
        <v>2.003711</v>
      </c>
      <c r="AU196">
        <v>2003.711</v>
      </c>
      <c r="AV196">
        <f t="shared" si="10"/>
        <v>16.249862418368657</v>
      </c>
      <c r="AW196" s="2"/>
    </row>
    <row r="197" spans="1:49">
      <c r="A197">
        <v>51459</v>
      </c>
      <c r="B197" t="s">
        <v>29</v>
      </c>
      <c r="C197" t="s">
        <v>36</v>
      </c>
      <c r="D197">
        <v>3590610</v>
      </c>
      <c r="E197">
        <v>3</v>
      </c>
      <c r="F197">
        <v>4.0229270000000001</v>
      </c>
      <c r="G197">
        <v>1.0229269999999999</v>
      </c>
      <c r="H197">
        <v>1022.927</v>
      </c>
      <c r="I197">
        <f t="shared" ref="I197:I260" si="11">D197/H197*1000*8 /1024 /1024</f>
        <v>26.780190861959419</v>
      </c>
      <c r="N197" s="2"/>
      <c r="O197" s="2"/>
      <c r="P197" s="2"/>
      <c r="Q197" s="2"/>
      <c r="R197" s="2"/>
      <c r="S197" s="2"/>
      <c r="T197" s="2"/>
      <c r="U197" s="2"/>
      <c r="AI197" s="2"/>
      <c r="AJ197" s="2"/>
      <c r="AN197">
        <v>34741</v>
      </c>
      <c r="AO197" t="s">
        <v>40</v>
      </c>
      <c r="AP197" t="s">
        <v>28</v>
      </c>
      <c r="AQ197">
        <v>2535026</v>
      </c>
      <c r="AR197">
        <v>1</v>
      </c>
      <c r="AS197">
        <v>1.5940700000000001</v>
      </c>
      <c r="AT197">
        <v>0.59406999999999999</v>
      </c>
      <c r="AU197">
        <v>594.07000000000005</v>
      </c>
      <c r="AV197">
        <f t="shared" ref="AV197:AV260" si="12">AQ197/AU197*1000*8 /1024 /1024</f>
        <v>32.556287139523221</v>
      </c>
      <c r="AW197" s="2"/>
    </row>
    <row r="198" spans="1:49">
      <c r="A198">
        <v>47547</v>
      </c>
      <c r="B198" t="s">
        <v>30</v>
      </c>
      <c r="C198" t="s">
        <v>37</v>
      </c>
      <c r="D198">
        <v>730862</v>
      </c>
      <c r="E198" s="3">
        <v>6.0000000000000002E-6</v>
      </c>
      <c r="F198">
        <v>0.35045999999999999</v>
      </c>
      <c r="G198">
        <v>0.35045399999999999</v>
      </c>
      <c r="H198">
        <v>350.45400000000001</v>
      </c>
      <c r="I198">
        <f t="shared" si="11"/>
        <v>15.910888578525105</v>
      </c>
      <c r="N198" s="2"/>
      <c r="O198" s="2"/>
      <c r="P198" s="2"/>
      <c r="Q198" s="2"/>
      <c r="R198" s="2"/>
      <c r="S198" s="2"/>
      <c r="T198" s="2"/>
      <c r="U198" s="2"/>
      <c r="AI198" s="2"/>
      <c r="AJ198" s="2"/>
      <c r="AN198">
        <v>34742</v>
      </c>
      <c r="AO198" t="s">
        <v>40</v>
      </c>
      <c r="AP198" t="s">
        <v>28</v>
      </c>
      <c r="AQ198">
        <v>12206278</v>
      </c>
      <c r="AR198">
        <v>2.0001350000000002</v>
      </c>
      <c r="AS198">
        <v>3.6020699999999999</v>
      </c>
      <c r="AT198">
        <v>1.6019349999999899</v>
      </c>
      <c r="AU198">
        <v>1601.9349999999899</v>
      </c>
      <c r="AV198">
        <f t="shared" si="12"/>
        <v>58.133763617199058</v>
      </c>
      <c r="AW198" s="2"/>
    </row>
    <row r="199" spans="1:49">
      <c r="A199">
        <v>33311</v>
      </c>
      <c r="B199" t="s">
        <v>30</v>
      </c>
      <c r="C199" t="s">
        <v>37</v>
      </c>
      <c r="D199">
        <v>563196</v>
      </c>
      <c r="E199">
        <v>1.006181</v>
      </c>
      <c r="F199">
        <v>1.13846</v>
      </c>
      <c r="G199">
        <v>0.13227900000000001</v>
      </c>
      <c r="H199">
        <v>132.279</v>
      </c>
      <c r="I199">
        <f t="shared" si="11"/>
        <v>32.483194478502824</v>
      </c>
      <c r="N199" s="2"/>
      <c r="O199" s="2"/>
      <c r="P199" s="2"/>
      <c r="Q199" s="2"/>
      <c r="R199" s="2"/>
      <c r="S199" s="2"/>
      <c r="T199" s="2"/>
      <c r="U199" s="2"/>
      <c r="AI199" s="2"/>
      <c r="AJ199" s="2"/>
      <c r="AN199">
        <v>34743</v>
      </c>
      <c r="AO199" t="s">
        <v>40</v>
      </c>
      <c r="AP199" t="s">
        <v>28</v>
      </c>
      <c r="AQ199">
        <v>3676948</v>
      </c>
      <c r="AR199">
        <v>3.0003600000000001</v>
      </c>
      <c r="AS199">
        <v>3.9340700000000002</v>
      </c>
      <c r="AT199">
        <v>0.93371000000000004</v>
      </c>
      <c r="AU199">
        <v>933.71</v>
      </c>
      <c r="AV199">
        <f t="shared" si="12"/>
        <v>30.044539485376212</v>
      </c>
      <c r="AW199" s="2"/>
    </row>
    <row r="200" spans="1:49">
      <c r="A200">
        <v>36533</v>
      </c>
      <c r="B200" t="s">
        <v>30</v>
      </c>
      <c r="C200" t="s">
        <v>37</v>
      </c>
      <c r="D200">
        <v>661746</v>
      </c>
      <c r="E200">
        <v>2.000006</v>
      </c>
      <c r="F200">
        <v>2.1784599999999998</v>
      </c>
      <c r="G200">
        <v>0.178453999999999</v>
      </c>
      <c r="H200">
        <v>178.45399999999901</v>
      </c>
      <c r="I200">
        <f t="shared" si="11"/>
        <v>28.291443808917652</v>
      </c>
      <c r="N200" s="2"/>
      <c r="O200" s="2"/>
      <c r="P200" s="2"/>
      <c r="Q200" s="2"/>
      <c r="R200" s="2"/>
      <c r="S200" s="2"/>
      <c r="T200" s="2"/>
      <c r="U200" s="2"/>
      <c r="AI200" s="2"/>
      <c r="AJ200" s="2"/>
      <c r="AN200">
        <v>60134</v>
      </c>
      <c r="AO200" t="s">
        <v>29</v>
      </c>
      <c r="AP200" t="s">
        <v>34</v>
      </c>
      <c r="AQ200">
        <v>223602</v>
      </c>
      <c r="AR200">
        <v>0</v>
      </c>
      <c r="AS200">
        <v>2.7669269999999999</v>
      </c>
      <c r="AT200">
        <v>2.7669269999999999</v>
      </c>
      <c r="AU200">
        <v>2766.9270000000001</v>
      </c>
      <c r="AV200">
        <f t="shared" si="12"/>
        <v>0.6165496509219659</v>
      </c>
      <c r="AW200" s="2"/>
    </row>
    <row r="201" spans="1:49">
      <c r="A201">
        <v>45183</v>
      </c>
      <c r="B201" t="s">
        <v>30</v>
      </c>
      <c r="C201" t="s">
        <v>37</v>
      </c>
      <c r="D201">
        <v>6613584</v>
      </c>
      <c r="E201">
        <v>3.0015130000000001</v>
      </c>
      <c r="F201">
        <v>4.0224599999999997</v>
      </c>
      <c r="G201">
        <v>1.0209469999999901</v>
      </c>
      <c r="H201">
        <v>1020.94699999999</v>
      </c>
      <c r="I201">
        <f t="shared" si="11"/>
        <v>49.422390781855469</v>
      </c>
      <c r="N201" s="2"/>
      <c r="O201" s="2"/>
      <c r="P201" s="2"/>
      <c r="Q201" s="2"/>
      <c r="R201" s="2"/>
      <c r="S201" s="2"/>
      <c r="T201" s="2"/>
      <c r="U201" s="2"/>
      <c r="AI201" s="2"/>
      <c r="AJ201" s="2"/>
      <c r="AN201">
        <v>60135</v>
      </c>
      <c r="AO201" t="s">
        <v>29</v>
      </c>
      <c r="AP201" t="s">
        <v>34</v>
      </c>
      <c r="AQ201">
        <v>5199804</v>
      </c>
      <c r="AR201">
        <v>1</v>
      </c>
      <c r="AS201">
        <v>1.4549270000000001</v>
      </c>
      <c r="AT201">
        <v>0.45492700000000003</v>
      </c>
      <c r="AU201">
        <v>454.92700000000002</v>
      </c>
      <c r="AV201">
        <f t="shared" si="12"/>
        <v>87.203784785629068</v>
      </c>
      <c r="AW201" s="2"/>
    </row>
    <row r="202" spans="1:49">
      <c r="A202">
        <v>42818</v>
      </c>
      <c r="B202" t="s">
        <v>26</v>
      </c>
      <c r="C202" t="s">
        <v>38</v>
      </c>
      <c r="D202">
        <v>816980</v>
      </c>
      <c r="E202">
        <v>0</v>
      </c>
      <c r="F202">
        <v>0.210088</v>
      </c>
      <c r="G202">
        <v>0.210088</v>
      </c>
      <c r="H202">
        <v>210.08799999999999</v>
      </c>
      <c r="I202">
        <f t="shared" si="11"/>
        <v>29.668818514815815</v>
      </c>
      <c r="N202" s="2"/>
      <c r="O202" s="2"/>
      <c r="P202" s="2"/>
      <c r="Q202" s="2"/>
      <c r="R202" s="2"/>
      <c r="S202" s="2"/>
      <c r="T202" s="2"/>
      <c r="U202" s="2"/>
      <c r="AI202" s="2"/>
      <c r="AJ202" s="2"/>
      <c r="AN202">
        <v>60136</v>
      </c>
      <c r="AO202" t="s">
        <v>29</v>
      </c>
      <c r="AP202" t="s">
        <v>34</v>
      </c>
      <c r="AQ202">
        <v>5998706</v>
      </c>
      <c r="AR202">
        <v>2.000156</v>
      </c>
      <c r="AS202">
        <v>2.5149270000000001</v>
      </c>
      <c r="AT202">
        <v>0.51477099999999998</v>
      </c>
      <c r="AU202">
        <v>514.77099999999996</v>
      </c>
      <c r="AV202">
        <f t="shared" si="12"/>
        <v>88.906513286444977</v>
      </c>
      <c r="AW202" s="2"/>
    </row>
    <row r="203" spans="1:49">
      <c r="A203">
        <v>42819</v>
      </c>
      <c r="B203" t="s">
        <v>26</v>
      </c>
      <c r="C203" t="s">
        <v>38</v>
      </c>
      <c r="D203">
        <v>2224688</v>
      </c>
      <c r="E203">
        <v>1</v>
      </c>
      <c r="F203">
        <v>1.5380750000000001</v>
      </c>
      <c r="G203">
        <v>0.53807499999999997</v>
      </c>
      <c r="H203">
        <v>538.07500000000005</v>
      </c>
      <c r="I203">
        <f t="shared" si="11"/>
        <v>31.543971492705477</v>
      </c>
      <c r="N203" s="2"/>
      <c r="O203" s="2"/>
      <c r="P203" s="2"/>
      <c r="Q203" s="2"/>
      <c r="R203" s="2"/>
      <c r="S203" s="2"/>
      <c r="T203" s="2"/>
      <c r="U203" s="2"/>
      <c r="AI203" s="2"/>
      <c r="AJ203" s="2"/>
      <c r="AN203">
        <v>60137</v>
      </c>
      <c r="AO203" t="s">
        <v>29</v>
      </c>
      <c r="AP203" t="s">
        <v>34</v>
      </c>
      <c r="AQ203">
        <v>4469860</v>
      </c>
      <c r="AR203">
        <v>3</v>
      </c>
      <c r="AS203">
        <v>3.394927</v>
      </c>
      <c r="AT203">
        <v>0.39492699999999997</v>
      </c>
      <c r="AU203">
        <v>394.92700000000002</v>
      </c>
      <c r="AV203">
        <f t="shared" si="12"/>
        <v>86.350959644321918</v>
      </c>
      <c r="AW203" s="2"/>
    </row>
    <row r="204" spans="1:49">
      <c r="A204">
        <v>42820</v>
      </c>
      <c r="B204" t="s">
        <v>26</v>
      </c>
      <c r="C204" t="s">
        <v>38</v>
      </c>
      <c r="D204">
        <v>1100372</v>
      </c>
      <c r="E204">
        <v>2</v>
      </c>
      <c r="F204">
        <v>2.3100749999999999</v>
      </c>
      <c r="G204">
        <v>0.31007499999999899</v>
      </c>
      <c r="H204">
        <v>310.07499999999902</v>
      </c>
      <c r="I204">
        <f t="shared" si="11"/>
        <v>27.074650065760384</v>
      </c>
      <c r="N204" s="2"/>
      <c r="O204" s="2"/>
      <c r="P204" s="2"/>
      <c r="Q204" s="2"/>
      <c r="R204" s="2"/>
      <c r="S204" s="2"/>
      <c r="T204" s="2"/>
      <c r="U204" s="2"/>
      <c r="AI204" s="2"/>
      <c r="AJ204" s="2"/>
      <c r="AN204">
        <v>37861</v>
      </c>
      <c r="AO204" t="s">
        <v>30</v>
      </c>
      <c r="AP204" t="s">
        <v>28</v>
      </c>
      <c r="AQ204">
        <v>3612966</v>
      </c>
      <c r="AR204">
        <v>0</v>
      </c>
      <c r="AS204">
        <v>2.728958</v>
      </c>
      <c r="AT204">
        <v>2.728958</v>
      </c>
      <c r="AU204">
        <v>2728.9580000000001</v>
      </c>
      <c r="AV204">
        <f t="shared" si="12"/>
        <v>10.100830808679426</v>
      </c>
      <c r="AW204" s="2"/>
    </row>
    <row r="205" spans="1:49">
      <c r="A205">
        <v>53379</v>
      </c>
      <c r="B205" t="s">
        <v>40</v>
      </c>
      <c r="C205" t="s">
        <v>31</v>
      </c>
      <c r="D205">
        <v>475814</v>
      </c>
      <c r="E205" s="3">
        <v>6.0000000000000002E-6</v>
      </c>
      <c r="F205">
        <v>0.20950199999999999</v>
      </c>
      <c r="G205">
        <v>0.20949599999999999</v>
      </c>
      <c r="H205">
        <v>209.49599999999899</v>
      </c>
      <c r="I205">
        <f t="shared" si="11"/>
        <v>17.328124305438791</v>
      </c>
      <c r="N205" s="2"/>
      <c r="O205" s="2"/>
      <c r="P205" s="2"/>
      <c r="Q205" s="2"/>
      <c r="R205" s="2"/>
      <c r="S205" s="2"/>
      <c r="T205" s="2"/>
      <c r="U205" s="2"/>
      <c r="AI205" s="2"/>
      <c r="AJ205" s="2"/>
      <c r="AN205">
        <v>34740</v>
      </c>
      <c r="AO205" t="s">
        <v>40</v>
      </c>
      <c r="AP205" t="s">
        <v>28</v>
      </c>
      <c r="AQ205">
        <v>4267708</v>
      </c>
      <c r="AR205">
        <v>4.5600000000000003E-4</v>
      </c>
      <c r="AS205">
        <v>2.0040230000000001</v>
      </c>
      <c r="AT205">
        <v>2.0035669999999999</v>
      </c>
      <c r="AU205">
        <v>2003.567</v>
      </c>
      <c r="AV205">
        <f t="shared" si="12"/>
        <v>16.251030325500409</v>
      </c>
      <c r="AW205" s="2"/>
    </row>
    <row r="206" spans="1:49">
      <c r="A206">
        <v>54884</v>
      </c>
      <c r="B206" t="s">
        <v>40</v>
      </c>
      <c r="C206" t="s">
        <v>31</v>
      </c>
      <c r="D206">
        <v>1555694</v>
      </c>
      <c r="E206">
        <v>1.0002260000000001</v>
      </c>
      <c r="F206">
        <v>1.5374969999999999</v>
      </c>
      <c r="G206">
        <v>0.53727099999999905</v>
      </c>
      <c r="H206">
        <v>537.27099999999905</v>
      </c>
      <c r="I206">
        <f t="shared" si="11"/>
        <v>22.091278509166617</v>
      </c>
      <c r="N206" s="2"/>
      <c r="O206" s="2"/>
      <c r="P206" s="2"/>
      <c r="Q206" s="2"/>
      <c r="R206" s="2"/>
      <c r="S206" s="2"/>
      <c r="T206" s="2"/>
      <c r="U206" s="2"/>
      <c r="AI206" s="2"/>
      <c r="AJ206" s="2"/>
      <c r="AN206">
        <v>47093</v>
      </c>
      <c r="AO206" t="s">
        <v>28</v>
      </c>
      <c r="AP206" t="s">
        <v>27</v>
      </c>
      <c r="AQ206">
        <v>6963626</v>
      </c>
      <c r="AR206">
        <v>1.3829999999999999E-3</v>
      </c>
      <c r="AS206">
        <v>0.80331900000000001</v>
      </c>
      <c r="AT206">
        <v>0.80193599999999998</v>
      </c>
      <c r="AU206">
        <v>801.93600000000004</v>
      </c>
      <c r="AV206">
        <f t="shared" si="12"/>
        <v>66.24998768239648</v>
      </c>
      <c r="AW206" s="2"/>
    </row>
    <row r="207" spans="1:49">
      <c r="A207">
        <v>44153</v>
      </c>
      <c r="B207" t="s">
        <v>40</v>
      </c>
      <c r="C207" t="s">
        <v>31</v>
      </c>
      <c r="D207">
        <v>1075618</v>
      </c>
      <c r="E207">
        <v>2.0001920000000002</v>
      </c>
      <c r="F207">
        <v>2.3095020000000002</v>
      </c>
      <c r="G207">
        <v>0.30930999999999997</v>
      </c>
      <c r="H207">
        <v>309.30999999999898</v>
      </c>
      <c r="I207">
        <f t="shared" si="11"/>
        <v>26.531033871889335</v>
      </c>
      <c r="N207" s="2"/>
      <c r="O207" s="2"/>
      <c r="P207" s="2"/>
      <c r="Q207" s="2"/>
      <c r="R207" s="2"/>
      <c r="S207" s="2"/>
      <c r="T207" s="2"/>
      <c r="U207" s="2"/>
      <c r="AI207" s="2"/>
      <c r="AJ207" s="2"/>
      <c r="AN207">
        <v>34741</v>
      </c>
      <c r="AO207" t="s">
        <v>40</v>
      </c>
      <c r="AP207" t="s">
        <v>28</v>
      </c>
      <c r="AQ207">
        <v>2535026</v>
      </c>
      <c r="AR207">
        <v>1.000456</v>
      </c>
      <c r="AS207">
        <v>1.5943830000000001</v>
      </c>
      <c r="AT207">
        <v>0.59392699999999998</v>
      </c>
      <c r="AU207">
        <v>593.92700000000002</v>
      </c>
      <c r="AV207">
        <f t="shared" si="12"/>
        <v>32.564125727533117</v>
      </c>
      <c r="AW207" s="2"/>
    </row>
    <row r="208" spans="1:49">
      <c r="A208">
        <v>48268</v>
      </c>
      <c r="B208" t="s">
        <v>34</v>
      </c>
      <c r="C208" t="s">
        <v>29</v>
      </c>
      <c r="D208">
        <v>3615094</v>
      </c>
      <c r="E208">
        <v>0</v>
      </c>
      <c r="F208">
        <v>3.3401519999999998</v>
      </c>
      <c r="G208">
        <v>3.3401519999999998</v>
      </c>
      <c r="H208">
        <v>3340.15199999999</v>
      </c>
      <c r="I208">
        <f t="shared" si="11"/>
        <v>8.257402176174848</v>
      </c>
      <c r="N208" s="2"/>
      <c r="O208" s="2"/>
      <c r="P208" s="2"/>
      <c r="Q208" s="2"/>
      <c r="R208" s="2"/>
      <c r="S208" s="2"/>
      <c r="T208" s="2"/>
      <c r="U208" s="2"/>
      <c r="AI208" s="2"/>
      <c r="AJ208" s="2"/>
      <c r="AN208">
        <v>47094</v>
      </c>
      <c r="AO208" t="s">
        <v>28</v>
      </c>
      <c r="AP208" t="s">
        <v>27</v>
      </c>
      <c r="AQ208">
        <v>3572528</v>
      </c>
      <c r="AR208">
        <v>1.001385</v>
      </c>
      <c r="AS208">
        <v>1.574608</v>
      </c>
      <c r="AT208">
        <v>0.57322300000000004</v>
      </c>
      <c r="AU208">
        <v>573.22299999999996</v>
      </c>
      <c r="AV208">
        <f t="shared" si="12"/>
        <v>47.549078780749383</v>
      </c>
      <c r="AW208" s="2"/>
    </row>
    <row r="209" spans="1:49">
      <c r="A209">
        <v>48270</v>
      </c>
      <c r="B209" t="s">
        <v>34</v>
      </c>
      <c r="C209" t="s">
        <v>29</v>
      </c>
      <c r="D209">
        <v>583986</v>
      </c>
      <c r="E209">
        <v>1.9999990000000001</v>
      </c>
      <c r="F209">
        <v>2.3930690000000001</v>
      </c>
      <c r="G209">
        <v>0.39306999999999997</v>
      </c>
      <c r="H209">
        <v>393.07</v>
      </c>
      <c r="I209">
        <f t="shared" si="11"/>
        <v>11.335028353032698</v>
      </c>
      <c r="N209" s="2"/>
      <c r="O209" s="2"/>
      <c r="P209" s="2"/>
      <c r="Q209" s="2"/>
      <c r="R209" s="2"/>
      <c r="S209" s="2"/>
      <c r="T209" s="2"/>
      <c r="U209" s="2"/>
      <c r="AI209" s="2"/>
      <c r="AJ209" s="2"/>
      <c r="AN209">
        <v>47095</v>
      </c>
      <c r="AO209" t="s">
        <v>28</v>
      </c>
      <c r="AP209" t="s">
        <v>27</v>
      </c>
      <c r="AQ209">
        <v>4358568</v>
      </c>
      <c r="AR209">
        <v>2.001382</v>
      </c>
      <c r="AS209">
        <v>3.187792</v>
      </c>
      <c r="AT209">
        <v>1.18641</v>
      </c>
      <c r="AU209">
        <v>1186.4099999999901</v>
      </c>
      <c r="AV209">
        <f t="shared" si="12"/>
        <v>28.02845126329138</v>
      </c>
      <c r="AW209" s="2"/>
    </row>
    <row r="210" spans="1:49">
      <c r="A210">
        <v>48358</v>
      </c>
      <c r="B210" t="s">
        <v>28</v>
      </c>
      <c r="C210" t="s">
        <v>30</v>
      </c>
      <c r="D210">
        <v>6106912</v>
      </c>
      <c r="E210" s="3">
        <v>6.0000000000000002E-6</v>
      </c>
      <c r="F210">
        <v>2.7679390000000001</v>
      </c>
      <c r="G210">
        <v>2.7679330000000002</v>
      </c>
      <c r="H210">
        <v>2767.933</v>
      </c>
      <c r="I210">
        <f t="shared" si="11"/>
        <v>16.832792201120839</v>
      </c>
      <c r="N210" s="2"/>
      <c r="O210" s="2"/>
      <c r="P210" s="2"/>
      <c r="Q210" s="2"/>
      <c r="R210" s="2"/>
      <c r="S210" s="2"/>
      <c r="T210" s="2"/>
      <c r="U210" s="2"/>
      <c r="AI210" s="2"/>
      <c r="AJ210" s="2"/>
      <c r="AN210">
        <v>34742</v>
      </c>
      <c r="AO210" t="s">
        <v>40</v>
      </c>
      <c r="AP210" t="s">
        <v>28</v>
      </c>
      <c r="AQ210">
        <v>12206278</v>
      </c>
      <c r="AR210">
        <v>2.0020150000000001</v>
      </c>
      <c r="AS210">
        <v>3.6023830000000001</v>
      </c>
      <c r="AT210">
        <v>1.600368</v>
      </c>
      <c r="AU210">
        <v>1600.3679999999999</v>
      </c>
      <c r="AV210">
        <f t="shared" si="12"/>
        <v>58.190685279958856</v>
      </c>
      <c r="AW210" s="2"/>
    </row>
    <row r="211" spans="1:49">
      <c r="A211">
        <v>42603</v>
      </c>
      <c r="B211" t="s">
        <v>28</v>
      </c>
      <c r="C211" t="s">
        <v>30</v>
      </c>
      <c r="D211">
        <v>970062</v>
      </c>
      <c r="E211">
        <v>1.5916859999999999</v>
      </c>
      <c r="F211">
        <v>1.7794399999999999</v>
      </c>
      <c r="G211">
        <v>0.18775399999999901</v>
      </c>
      <c r="H211">
        <v>187.753999999999</v>
      </c>
      <c r="I211">
        <f t="shared" si="11"/>
        <v>39.418524866439469</v>
      </c>
      <c r="N211" s="2"/>
      <c r="O211" s="2"/>
      <c r="P211" s="2"/>
      <c r="Q211" s="2"/>
      <c r="R211" s="2"/>
      <c r="S211" s="2"/>
      <c r="T211" s="2"/>
      <c r="U211" s="2"/>
      <c r="AI211" s="2"/>
      <c r="AJ211" s="2"/>
      <c r="AN211">
        <v>47096</v>
      </c>
      <c r="AO211" t="s">
        <v>28</v>
      </c>
      <c r="AP211" t="s">
        <v>27</v>
      </c>
      <c r="AQ211">
        <v>1957676</v>
      </c>
      <c r="AR211">
        <v>3.001382</v>
      </c>
      <c r="AS211">
        <v>3.6266419999999999</v>
      </c>
      <c r="AT211">
        <v>0.62525999999999904</v>
      </c>
      <c r="AU211">
        <v>625.25999999999897</v>
      </c>
      <c r="AV211">
        <f t="shared" si="12"/>
        <v>23.887474919808398</v>
      </c>
      <c r="AW211" s="2"/>
    </row>
    <row r="212" spans="1:49">
      <c r="A212">
        <v>39616</v>
      </c>
      <c r="B212" t="s">
        <v>25</v>
      </c>
      <c r="C212" t="s">
        <v>29</v>
      </c>
      <c r="D212">
        <v>24448</v>
      </c>
      <c r="E212">
        <v>2</v>
      </c>
      <c r="F212">
        <v>4.1802659999999996</v>
      </c>
      <c r="G212">
        <v>2.1802659999999898</v>
      </c>
      <c r="H212">
        <v>2180.2659999999901</v>
      </c>
      <c r="I212">
        <f t="shared" si="11"/>
        <v>8.5550771098572759E-2</v>
      </c>
      <c r="N212" s="2"/>
      <c r="O212" s="2"/>
      <c r="P212" s="2"/>
      <c r="Q212" s="2"/>
      <c r="R212" s="2"/>
      <c r="S212" s="2"/>
      <c r="T212" s="2"/>
      <c r="U212" s="2"/>
      <c r="AI212" s="2"/>
      <c r="AJ212" s="2"/>
      <c r="AN212">
        <v>34743</v>
      </c>
      <c r="AO212" t="s">
        <v>40</v>
      </c>
      <c r="AP212" t="s">
        <v>28</v>
      </c>
      <c r="AQ212">
        <v>3676948</v>
      </c>
      <c r="AR212">
        <v>3.0057510000000001</v>
      </c>
      <c r="AS212">
        <v>3.934383</v>
      </c>
      <c r="AT212">
        <v>0.92863199999999901</v>
      </c>
      <c r="AU212">
        <v>928.63199999999995</v>
      </c>
      <c r="AV212">
        <f t="shared" si="12"/>
        <v>30.208830799380838</v>
      </c>
      <c r="AW212" s="2"/>
    </row>
    <row r="213" spans="1:49">
      <c r="A213">
        <v>51713</v>
      </c>
      <c r="B213" t="s">
        <v>25</v>
      </c>
      <c r="C213" t="s">
        <v>29</v>
      </c>
      <c r="D213">
        <v>515288</v>
      </c>
      <c r="E213">
        <v>3.6278429999999999</v>
      </c>
      <c r="F213">
        <v>3.971603</v>
      </c>
      <c r="G213">
        <v>0.34376000000000001</v>
      </c>
      <c r="H213">
        <v>343.76</v>
      </c>
      <c r="I213">
        <f t="shared" si="11"/>
        <v>11.436279524141117</v>
      </c>
      <c r="N213" s="2"/>
      <c r="O213" s="2"/>
      <c r="P213" s="2"/>
      <c r="Q213" s="2"/>
      <c r="R213" s="2"/>
      <c r="S213" s="2"/>
      <c r="T213" s="2"/>
      <c r="U213" s="2"/>
      <c r="AI213" s="2"/>
      <c r="AJ213" s="2"/>
      <c r="AN213">
        <v>47097</v>
      </c>
      <c r="AO213" t="s">
        <v>28</v>
      </c>
      <c r="AP213" t="s">
        <v>27</v>
      </c>
      <c r="AQ213">
        <v>1935726</v>
      </c>
      <c r="AR213">
        <v>4.001385</v>
      </c>
      <c r="AS213">
        <v>4.4026160000000001</v>
      </c>
      <c r="AT213">
        <v>0.401231</v>
      </c>
      <c r="AU213">
        <v>401.23099999999999</v>
      </c>
      <c r="AV213">
        <f t="shared" si="12"/>
        <v>36.807767491540872</v>
      </c>
      <c r="AW213" s="2"/>
    </row>
    <row r="214" spans="1:49">
      <c r="A214">
        <v>57478</v>
      </c>
      <c r="B214" t="s">
        <v>25</v>
      </c>
      <c r="C214" t="s">
        <v>29</v>
      </c>
      <c r="D214">
        <v>658224</v>
      </c>
      <c r="E214">
        <v>4.2158429999999996</v>
      </c>
      <c r="F214">
        <v>4.3126850000000001</v>
      </c>
      <c r="G214">
        <v>9.6842000000000497E-2</v>
      </c>
      <c r="H214">
        <v>96.842000000000496</v>
      </c>
      <c r="I214">
        <f t="shared" si="11"/>
        <v>51.856122198400222</v>
      </c>
      <c r="N214" s="2"/>
      <c r="O214" s="2"/>
      <c r="P214" s="2"/>
      <c r="Q214" s="2"/>
      <c r="R214" s="2"/>
      <c r="S214" s="2"/>
      <c r="T214" s="2"/>
      <c r="U214" s="2"/>
      <c r="AI214" s="2"/>
      <c r="AJ214" s="2"/>
      <c r="AN214">
        <v>51940</v>
      </c>
      <c r="AO214" t="s">
        <v>27</v>
      </c>
      <c r="AP214" t="s">
        <v>35</v>
      </c>
      <c r="AQ214">
        <v>991784</v>
      </c>
      <c r="AR214">
        <v>0</v>
      </c>
      <c r="AS214">
        <v>0.12671099999999999</v>
      </c>
      <c r="AT214">
        <v>0.12671099999999999</v>
      </c>
      <c r="AU214">
        <v>126.710999999999</v>
      </c>
      <c r="AV214">
        <f t="shared" si="12"/>
        <v>59.716294763527316</v>
      </c>
      <c r="AW214" s="2"/>
    </row>
    <row r="215" spans="1:49">
      <c r="A215">
        <v>43987</v>
      </c>
      <c r="B215" t="s">
        <v>27</v>
      </c>
      <c r="C215" t="s">
        <v>30</v>
      </c>
      <c r="D215">
        <v>32808</v>
      </c>
      <c r="E215">
        <v>1.9999990000000001</v>
      </c>
      <c r="F215">
        <v>4.180733</v>
      </c>
      <c r="G215">
        <v>2.1807340000000002</v>
      </c>
      <c r="H215">
        <v>2180.7339999999999</v>
      </c>
      <c r="I215">
        <f t="shared" si="11"/>
        <v>0.11478024178155154</v>
      </c>
      <c r="N215" s="2"/>
      <c r="O215" s="2"/>
      <c r="P215" s="2"/>
      <c r="Q215" s="2"/>
      <c r="R215" s="2"/>
      <c r="S215" s="2"/>
      <c r="T215" s="2"/>
      <c r="U215" s="2"/>
      <c r="AI215" s="2"/>
      <c r="AJ215" s="2"/>
      <c r="AN215">
        <v>51941</v>
      </c>
      <c r="AO215" t="s">
        <v>27</v>
      </c>
      <c r="AP215" t="s">
        <v>35</v>
      </c>
      <c r="AQ215">
        <v>11622164</v>
      </c>
      <c r="AR215">
        <v>0.99999899999999997</v>
      </c>
      <c r="AS215">
        <v>2.0480689999999999</v>
      </c>
      <c r="AT215">
        <v>1.0480700000000001</v>
      </c>
      <c r="AU215">
        <v>1048.07</v>
      </c>
      <c r="AV215">
        <f t="shared" si="12"/>
        <v>84.603198701318263</v>
      </c>
      <c r="AW215" s="2"/>
    </row>
    <row r="216" spans="1:49">
      <c r="A216">
        <v>43988</v>
      </c>
      <c r="B216" t="s">
        <v>27</v>
      </c>
      <c r="C216" t="s">
        <v>30</v>
      </c>
      <c r="D216">
        <v>225688</v>
      </c>
      <c r="E216">
        <v>2.9999989999999999</v>
      </c>
      <c r="F216">
        <v>3.9760689999999999</v>
      </c>
      <c r="G216">
        <v>0.97606999999999999</v>
      </c>
      <c r="H216">
        <v>976.06999999999903</v>
      </c>
      <c r="I216">
        <f t="shared" si="11"/>
        <v>1.7640771593930269</v>
      </c>
      <c r="N216" s="2"/>
      <c r="O216" s="2"/>
      <c r="P216" s="2"/>
      <c r="Q216" s="2"/>
      <c r="R216" s="2"/>
      <c r="S216" s="2"/>
      <c r="T216" s="2"/>
      <c r="U216" s="2"/>
      <c r="AI216" s="2"/>
      <c r="AJ216" s="2"/>
      <c r="AN216">
        <v>51942</v>
      </c>
      <c r="AO216" t="s">
        <v>27</v>
      </c>
      <c r="AP216" t="s">
        <v>35</v>
      </c>
      <c r="AQ216">
        <v>5434062</v>
      </c>
      <c r="AR216">
        <v>1.9999990000000001</v>
      </c>
      <c r="AS216">
        <v>2.5400689999999999</v>
      </c>
      <c r="AT216">
        <v>0.54006999999999905</v>
      </c>
      <c r="AU216">
        <v>540.06999999999903</v>
      </c>
      <c r="AV216">
        <f t="shared" si="12"/>
        <v>76.765239515754459</v>
      </c>
      <c r="AW216" s="2"/>
    </row>
    <row r="217" spans="1:49">
      <c r="A217">
        <v>43989</v>
      </c>
      <c r="B217" t="s">
        <v>27</v>
      </c>
      <c r="C217" t="s">
        <v>30</v>
      </c>
      <c r="D217">
        <v>99504</v>
      </c>
      <c r="E217">
        <v>4.0001160000000002</v>
      </c>
      <c r="F217">
        <v>4.352074</v>
      </c>
      <c r="G217">
        <v>0.35195799999999899</v>
      </c>
      <c r="H217">
        <v>351.957999999999</v>
      </c>
      <c r="I217">
        <f t="shared" si="11"/>
        <v>2.1569484808911921</v>
      </c>
      <c r="N217" s="2"/>
      <c r="O217" s="2"/>
      <c r="P217" s="2"/>
      <c r="Q217" s="2"/>
      <c r="R217" s="2"/>
      <c r="S217" s="2"/>
      <c r="T217" s="2"/>
      <c r="U217" s="2"/>
      <c r="AI217" s="2"/>
      <c r="AJ217" s="2"/>
      <c r="AN217">
        <v>51943</v>
      </c>
      <c r="AO217" t="s">
        <v>27</v>
      </c>
      <c r="AP217" t="s">
        <v>35</v>
      </c>
      <c r="AQ217">
        <v>3922022</v>
      </c>
      <c r="AR217">
        <v>2.9999989999999999</v>
      </c>
      <c r="AS217">
        <v>3.3960689999999998</v>
      </c>
      <c r="AT217">
        <v>0.39606999999999898</v>
      </c>
      <c r="AU217">
        <v>396.06999999999903</v>
      </c>
      <c r="AV217">
        <f t="shared" si="12"/>
        <v>75.548900947413998</v>
      </c>
      <c r="AW217" s="2"/>
    </row>
    <row r="218" spans="1:49">
      <c r="A218">
        <v>57361</v>
      </c>
      <c r="B218" t="s">
        <v>34</v>
      </c>
      <c r="C218" t="s">
        <v>38</v>
      </c>
      <c r="D218">
        <v>325158</v>
      </c>
      <c r="E218">
        <v>0</v>
      </c>
      <c r="F218">
        <v>0.11246399999999999</v>
      </c>
      <c r="G218">
        <v>0.11246399999999999</v>
      </c>
      <c r="H218">
        <v>112.464</v>
      </c>
      <c r="I218">
        <f t="shared" si="11"/>
        <v>22.058246790014472</v>
      </c>
      <c r="N218" s="2"/>
      <c r="O218" s="2"/>
      <c r="P218" s="2"/>
      <c r="Q218" s="2"/>
      <c r="R218" s="2"/>
      <c r="S218" s="2"/>
      <c r="T218" s="2"/>
      <c r="U218" s="2"/>
      <c r="AI218" s="2"/>
      <c r="AJ218" s="2"/>
      <c r="AN218">
        <v>35889</v>
      </c>
      <c r="AO218" t="s">
        <v>28</v>
      </c>
      <c r="AP218" t="s">
        <v>31</v>
      </c>
      <c r="AQ218">
        <v>1035890</v>
      </c>
      <c r="AR218">
        <v>0</v>
      </c>
      <c r="AS218">
        <v>0.16493099999999999</v>
      </c>
      <c r="AT218">
        <v>0.16493099999999999</v>
      </c>
      <c r="AU218">
        <v>164.93099999999899</v>
      </c>
      <c r="AV218">
        <f t="shared" si="12"/>
        <v>47.918302205022769</v>
      </c>
      <c r="AW218" s="2"/>
    </row>
    <row r="219" spans="1:49">
      <c r="A219">
        <v>36018</v>
      </c>
      <c r="B219" t="s">
        <v>34</v>
      </c>
      <c r="C219" t="s">
        <v>38</v>
      </c>
      <c r="D219">
        <v>1186374</v>
      </c>
      <c r="E219">
        <v>1.0000659999999999</v>
      </c>
      <c r="F219">
        <v>1.424464</v>
      </c>
      <c r="G219">
        <v>0.424398</v>
      </c>
      <c r="H219">
        <v>424.39800000000002</v>
      </c>
      <c r="I219">
        <f t="shared" si="11"/>
        <v>21.327422154716061</v>
      </c>
      <c r="N219" s="2"/>
      <c r="O219" s="2"/>
      <c r="P219" s="2"/>
      <c r="Q219" s="2"/>
      <c r="R219" s="2"/>
      <c r="S219" s="2"/>
      <c r="T219" s="2"/>
      <c r="U219" s="2"/>
      <c r="AI219" s="2"/>
      <c r="AJ219" s="2"/>
      <c r="AN219">
        <v>35890</v>
      </c>
      <c r="AO219" t="s">
        <v>28</v>
      </c>
      <c r="AP219" t="s">
        <v>31</v>
      </c>
      <c r="AQ219">
        <v>2747250</v>
      </c>
      <c r="AR219">
        <v>1</v>
      </c>
      <c r="AS219">
        <v>1.316927</v>
      </c>
      <c r="AT219">
        <v>0.31692699999999902</v>
      </c>
      <c r="AU219">
        <v>316.926999999999</v>
      </c>
      <c r="AV219">
        <f t="shared" si="12"/>
        <v>66.134643390991073</v>
      </c>
      <c r="AW219" s="2"/>
    </row>
    <row r="220" spans="1:49">
      <c r="A220">
        <v>36995</v>
      </c>
      <c r="B220" t="s">
        <v>34</v>
      </c>
      <c r="C220" t="s">
        <v>38</v>
      </c>
      <c r="D220">
        <v>454550</v>
      </c>
      <c r="E220">
        <v>2.000048</v>
      </c>
      <c r="F220">
        <v>2.1684640000000002</v>
      </c>
      <c r="G220">
        <v>0.16841600000000001</v>
      </c>
      <c r="H220">
        <v>168.416</v>
      </c>
      <c r="I220">
        <f t="shared" si="11"/>
        <v>20.591519120390505</v>
      </c>
      <c r="N220" s="2"/>
      <c r="O220" s="2"/>
      <c r="P220" s="2"/>
      <c r="Q220" s="2"/>
      <c r="R220" s="2"/>
      <c r="S220" s="2"/>
      <c r="T220" s="2"/>
      <c r="U220" s="2"/>
      <c r="AI220" s="2"/>
      <c r="AJ220" s="2"/>
      <c r="AN220">
        <v>35891</v>
      </c>
      <c r="AO220" t="s">
        <v>28</v>
      </c>
      <c r="AP220" t="s">
        <v>31</v>
      </c>
      <c r="AQ220">
        <v>2079674</v>
      </c>
      <c r="AR220">
        <v>2.0000740000000001</v>
      </c>
      <c r="AS220">
        <v>2.2889270000000002</v>
      </c>
      <c r="AT220">
        <v>0.28885300000000003</v>
      </c>
      <c r="AU220">
        <v>288.85300000000001</v>
      </c>
      <c r="AV220">
        <f t="shared" si="12"/>
        <v>54.929855124865632</v>
      </c>
      <c r="AW220" s="2"/>
    </row>
    <row r="221" spans="1:49">
      <c r="A221">
        <v>35029</v>
      </c>
      <c r="B221" t="s">
        <v>34</v>
      </c>
      <c r="C221" t="s">
        <v>38</v>
      </c>
      <c r="D221">
        <v>548490</v>
      </c>
      <c r="E221">
        <v>3.0000830000000001</v>
      </c>
      <c r="F221">
        <v>3.1724640000000002</v>
      </c>
      <c r="G221">
        <v>0.17238100000000001</v>
      </c>
      <c r="H221">
        <v>172.381</v>
      </c>
      <c r="I221">
        <f t="shared" si="11"/>
        <v>24.275567530327081</v>
      </c>
      <c r="N221" s="2"/>
      <c r="O221" s="2"/>
      <c r="P221" s="2"/>
      <c r="Q221" s="2"/>
      <c r="R221" s="2"/>
      <c r="S221" s="2"/>
      <c r="T221" s="2"/>
      <c r="U221" s="2"/>
      <c r="AI221" s="2"/>
      <c r="AJ221" s="2"/>
      <c r="AN221">
        <v>35892</v>
      </c>
      <c r="AO221" t="s">
        <v>28</v>
      </c>
      <c r="AP221" t="s">
        <v>31</v>
      </c>
      <c r="AQ221">
        <v>3741696</v>
      </c>
      <c r="AR221">
        <v>3.0000710000000002</v>
      </c>
      <c r="AS221">
        <v>3.3849269999999998</v>
      </c>
      <c r="AT221">
        <v>0.38485599999999898</v>
      </c>
      <c r="AU221">
        <v>384.85599999999903</v>
      </c>
      <c r="AV221">
        <f t="shared" si="12"/>
        <v>74.175470825451782</v>
      </c>
      <c r="AW221" s="2"/>
    </row>
    <row r="222" spans="1:49">
      <c r="A222">
        <v>50197</v>
      </c>
      <c r="B222" t="s">
        <v>28</v>
      </c>
      <c r="C222" t="s">
        <v>31</v>
      </c>
      <c r="D222">
        <v>579344</v>
      </c>
      <c r="E222">
        <v>0</v>
      </c>
      <c r="F222">
        <v>0.112931</v>
      </c>
      <c r="G222">
        <v>0.112931</v>
      </c>
      <c r="H222">
        <v>112.931</v>
      </c>
      <c r="I222">
        <f t="shared" si="11"/>
        <v>39.139332382715999</v>
      </c>
      <c r="N222" s="2"/>
      <c r="O222" s="2"/>
      <c r="P222" s="2"/>
      <c r="Q222" s="2"/>
      <c r="R222" s="2"/>
      <c r="S222" s="2"/>
      <c r="T222" s="2"/>
      <c r="U222" s="2"/>
      <c r="AI222" s="2"/>
      <c r="AJ222" s="2"/>
      <c r="AN222">
        <v>56587</v>
      </c>
      <c r="AO222" t="s">
        <v>30</v>
      </c>
      <c r="AP222" t="s">
        <v>28</v>
      </c>
      <c r="AQ222">
        <v>3628688</v>
      </c>
      <c r="AR222">
        <v>1</v>
      </c>
      <c r="AS222">
        <v>1.5270699999999999</v>
      </c>
      <c r="AT222">
        <v>0.52706999999999904</v>
      </c>
      <c r="AU222">
        <v>527.06999999999903</v>
      </c>
      <c r="AV222">
        <f t="shared" si="12"/>
        <v>52.525646276230006</v>
      </c>
      <c r="AW222" s="2"/>
    </row>
    <row r="223" spans="1:49">
      <c r="A223">
        <v>50198</v>
      </c>
      <c r="B223" t="s">
        <v>28</v>
      </c>
      <c r="C223" t="s">
        <v>31</v>
      </c>
      <c r="D223">
        <v>2052992</v>
      </c>
      <c r="E223">
        <v>1</v>
      </c>
      <c r="F223">
        <v>1.4249309999999999</v>
      </c>
      <c r="G223">
        <v>0.424930999999999</v>
      </c>
      <c r="H223">
        <v>424.93099999999902</v>
      </c>
      <c r="I223">
        <f t="shared" si="11"/>
        <v>36.860304231745943</v>
      </c>
      <c r="N223" s="2"/>
      <c r="O223" s="2"/>
      <c r="P223" s="2"/>
      <c r="Q223" s="2"/>
      <c r="R223" s="2"/>
      <c r="S223" s="2"/>
      <c r="T223" s="2"/>
      <c r="U223" s="2"/>
      <c r="AI223" s="2"/>
      <c r="AJ223" s="2"/>
      <c r="AN223">
        <v>56588</v>
      </c>
      <c r="AO223" t="s">
        <v>30</v>
      </c>
      <c r="AP223" t="s">
        <v>28</v>
      </c>
      <c r="AQ223">
        <v>3431908</v>
      </c>
      <c r="AR223">
        <v>2</v>
      </c>
      <c r="AS223">
        <v>2.5030700000000001</v>
      </c>
      <c r="AT223">
        <v>0.50307000000000002</v>
      </c>
      <c r="AU223">
        <v>503.07</v>
      </c>
      <c r="AV223">
        <f t="shared" si="12"/>
        <v>52.047190504210398</v>
      </c>
      <c r="AW223" s="2"/>
    </row>
    <row r="224" spans="1:49">
      <c r="A224">
        <v>50199</v>
      </c>
      <c r="B224" t="s">
        <v>28</v>
      </c>
      <c r="C224" t="s">
        <v>31</v>
      </c>
      <c r="D224">
        <v>724354</v>
      </c>
      <c r="E224">
        <v>2</v>
      </c>
      <c r="F224">
        <v>2.1689310000000002</v>
      </c>
      <c r="G224">
        <v>0.168931</v>
      </c>
      <c r="H224">
        <v>168.93100000000001</v>
      </c>
      <c r="I224">
        <f t="shared" si="11"/>
        <v>32.713844387880627</v>
      </c>
      <c r="N224" s="2"/>
      <c r="O224" s="2"/>
      <c r="P224" s="2"/>
      <c r="Q224" s="2"/>
      <c r="R224" s="2"/>
      <c r="S224" s="2"/>
      <c r="T224" s="2"/>
      <c r="U224" s="2"/>
      <c r="AI224" s="2"/>
      <c r="AJ224" s="2"/>
      <c r="AN224">
        <v>56589</v>
      </c>
      <c r="AO224" t="s">
        <v>30</v>
      </c>
      <c r="AP224" t="s">
        <v>28</v>
      </c>
      <c r="AQ224">
        <v>3220294</v>
      </c>
      <c r="AR224">
        <v>3</v>
      </c>
      <c r="AS224">
        <v>3.5550700000000002</v>
      </c>
      <c r="AT224">
        <v>0.55506999999999995</v>
      </c>
      <c r="AU224">
        <v>555.07000000000005</v>
      </c>
      <c r="AV224">
        <f t="shared" si="12"/>
        <v>44.262693773068591</v>
      </c>
      <c r="AW224" s="2"/>
    </row>
    <row r="225" spans="1:49">
      <c r="A225">
        <v>50200</v>
      </c>
      <c r="B225" t="s">
        <v>28</v>
      </c>
      <c r="C225" t="s">
        <v>31</v>
      </c>
      <c r="D225">
        <v>776124</v>
      </c>
      <c r="E225">
        <v>3</v>
      </c>
      <c r="F225">
        <v>3.1330710000000002</v>
      </c>
      <c r="G225">
        <v>0.13307099999999999</v>
      </c>
      <c r="H225">
        <v>133.071</v>
      </c>
      <c r="I225">
        <f t="shared" si="11"/>
        <v>44.49772077441272</v>
      </c>
      <c r="N225" s="2"/>
      <c r="O225" s="2"/>
      <c r="P225" s="2"/>
      <c r="Q225" s="2"/>
      <c r="R225" s="2"/>
      <c r="S225" s="2"/>
      <c r="T225" s="2"/>
      <c r="U225" s="2"/>
      <c r="AI225" s="2"/>
      <c r="AJ225" s="2"/>
      <c r="AN225">
        <v>58566</v>
      </c>
      <c r="AO225" t="s">
        <v>40</v>
      </c>
      <c r="AP225" t="s">
        <v>37</v>
      </c>
      <c r="AQ225">
        <v>976282</v>
      </c>
      <c r="AR225">
        <v>0</v>
      </c>
      <c r="AS225">
        <v>0.197931</v>
      </c>
      <c r="AT225">
        <v>0.197931</v>
      </c>
      <c r="AU225">
        <v>197.93099999999899</v>
      </c>
      <c r="AV225">
        <f t="shared" si="12"/>
        <v>37.631500632835944</v>
      </c>
      <c r="AW225" s="2"/>
    </row>
    <row r="226" spans="1:49">
      <c r="A226">
        <v>51456</v>
      </c>
      <c r="B226" t="s">
        <v>29</v>
      </c>
      <c r="C226" t="s">
        <v>36</v>
      </c>
      <c r="D226">
        <v>818146</v>
      </c>
      <c r="E226">
        <v>4.5899999999999999E-4</v>
      </c>
      <c r="F226">
        <v>0.29152899999999998</v>
      </c>
      <c r="G226">
        <v>0.29107</v>
      </c>
      <c r="H226">
        <v>291.07</v>
      </c>
      <c r="I226">
        <f t="shared" si="11"/>
        <v>21.444871055636316</v>
      </c>
      <c r="N226" s="2"/>
      <c r="O226" s="2"/>
      <c r="P226" s="2"/>
      <c r="Q226" s="2"/>
      <c r="R226" s="2"/>
      <c r="S226" s="2"/>
      <c r="T226" s="2"/>
      <c r="U226" s="2"/>
      <c r="AI226" s="2"/>
      <c r="AJ226" s="2"/>
      <c r="AN226">
        <v>58567</v>
      </c>
      <c r="AO226" t="s">
        <v>40</v>
      </c>
      <c r="AP226" t="s">
        <v>37</v>
      </c>
      <c r="AQ226">
        <v>1908840</v>
      </c>
      <c r="AR226">
        <v>1</v>
      </c>
      <c r="AS226">
        <v>1.269927</v>
      </c>
      <c r="AT226">
        <v>0.26992699999999997</v>
      </c>
      <c r="AU226">
        <v>269.92700000000002</v>
      </c>
      <c r="AV226">
        <f t="shared" si="12"/>
        <v>53.952711129421097</v>
      </c>
      <c r="AW226" s="2"/>
    </row>
    <row r="227" spans="1:49">
      <c r="A227">
        <v>51457</v>
      </c>
      <c r="B227" t="s">
        <v>29</v>
      </c>
      <c r="C227" t="s">
        <v>36</v>
      </c>
      <c r="D227">
        <v>224236</v>
      </c>
      <c r="E227">
        <v>1.000459</v>
      </c>
      <c r="F227">
        <v>1.371534</v>
      </c>
      <c r="G227">
        <v>0.37107499999999999</v>
      </c>
      <c r="H227">
        <v>371.07499999999999</v>
      </c>
      <c r="I227">
        <f t="shared" si="11"/>
        <v>4.610348075481709</v>
      </c>
      <c r="N227" s="2"/>
      <c r="O227" s="2"/>
      <c r="P227" s="2"/>
      <c r="Q227" s="2"/>
      <c r="R227" s="2"/>
      <c r="S227" s="2"/>
      <c r="T227" s="2"/>
      <c r="U227" s="2"/>
      <c r="AI227" s="2"/>
      <c r="AJ227" s="2"/>
      <c r="AN227">
        <v>58568</v>
      </c>
      <c r="AO227" t="s">
        <v>40</v>
      </c>
      <c r="AP227" t="s">
        <v>37</v>
      </c>
      <c r="AQ227">
        <v>2018044</v>
      </c>
      <c r="AR227">
        <v>2</v>
      </c>
      <c r="AS227">
        <v>2.237927</v>
      </c>
      <c r="AT227">
        <v>0.237927</v>
      </c>
      <c r="AU227">
        <v>237.92699999999999</v>
      </c>
      <c r="AV227">
        <f t="shared" si="12"/>
        <v>64.710830874267643</v>
      </c>
      <c r="AW227" s="2"/>
    </row>
    <row r="228" spans="1:49">
      <c r="A228">
        <v>39616</v>
      </c>
      <c r="B228" t="s">
        <v>25</v>
      </c>
      <c r="C228" t="s">
        <v>29</v>
      </c>
      <c r="D228">
        <v>24448</v>
      </c>
      <c r="E228">
        <v>2</v>
      </c>
      <c r="F228">
        <v>4.1801180000000002</v>
      </c>
      <c r="G228">
        <v>2.1801179999999998</v>
      </c>
      <c r="H228">
        <v>2180.1179999999999</v>
      </c>
      <c r="I228">
        <f t="shared" si="11"/>
        <v>8.5556578818210757E-2</v>
      </c>
      <c r="N228" s="2"/>
      <c r="O228" s="2"/>
      <c r="P228" s="2"/>
      <c r="Q228" s="2"/>
      <c r="R228" s="2"/>
      <c r="S228" s="2"/>
      <c r="T228" s="2"/>
      <c r="U228" s="2"/>
      <c r="AI228" s="2"/>
      <c r="AJ228" s="2"/>
      <c r="AN228">
        <v>58566</v>
      </c>
      <c r="AO228" t="s">
        <v>40</v>
      </c>
      <c r="AP228" t="s">
        <v>37</v>
      </c>
      <c r="AQ228">
        <v>976282</v>
      </c>
      <c r="AR228">
        <v>0</v>
      </c>
      <c r="AS228">
        <v>0.198075</v>
      </c>
      <c r="AT228">
        <v>0.198075</v>
      </c>
      <c r="AU228">
        <v>198.07499999999999</v>
      </c>
      <c r="AV228">
        <f t="shared" si="12"/>
        <v>37.604142631618387</v>
      </c>
      <c r="AW228" s="2"/>
    </row>
    <row r="229" spans="1:49">
      <c r="A229">
        <v>51458</v>
      </c>
      <c r="B229" t="s">
        <v>29</v>
      </c>
      <c r="C229" t="s">
        <v>36</v>
      </c>
      <c r="D229">
        <v>10131092</v>
      </c>
      <c r="E229">
        <v>2.0004590000000002</v>
      </c>
      <c r="F229">
        <v>3.5835340000000002</v>
      </c>
      <c r="G229">
        <v>1.583075</v>
      </c>
      <c r="H229">
        <v>1583.075</v>
      </c>
      <c r="I229">
        <f t="shared" si="11"/>
        <v>48.825291221446001</v>
      </c>
      <c r="N229" s="2"/>
      <c r="O229" s="2"/>
      <c r="P229" s="2"/>
      <c r="Q229" s="2"/>
      <c r="R229" s="2"/>
      <c r="S229" s="2"/>
      <c r="T229" s="2"/>
      <c r="U229" s="2"/>
      <c r="AI229" s="2"/>
      <c r="AJ229" s="2"/>
      <c r="AN229">
        <v>58567</v>
      </c>
      <c r="AO229" t="s">
        <v>40</v>
      </c>
      <c r="AP229" t="s">
        <v>37</v>
      </c>
      <c r="AQ229">
        <v>1908840</v>
      </c>
      <c r="AR229">
        <v>1</v>
      </c>
      <c r="AS229">
        <v>1.27007</v>
      </c>
      <c r="AT229">
        <v>0.27006999999999998</v>
      </c>
      <c r="AU229">
        <v>270.07</v>
      </c>
      <c r="AV229">
        <f t="shared" si="12"/>
        <v>53.924143581409446</v>
      </c>
      <c r="AW229" s="2"/>
    </row>
    <row r="230" spans="1:49">
      <c r="A230">
        <v>51713</v>
      </c>
      <c r="B230" t="s">
        <v>25</v>
      </c>
      <c r="C230" t="s">
        <v>29</v>
      </c>
      <c r="D230">
        <v>515288</v>
      </c>
      <c r="E230">
        <v>3.6278429999999999</v>
      </c>
      <c r="F230">
        <v>3.97146</v>
      </c>
      <c r="G230">
        <v>0.34361700000000001</v>
      </c>
      <c r="H230">
        <v>343.61700000000002</v>
      </c>
      <c r="I230">
        <f t="shared" si="11"/>
        <v>11.441038857852638</v>
      </c>
      <c r="N230" s="2"/>
      <c r="O230" s="2"/>
      <c r="P230" s="2"/>
      <c r="Q230" s="2"/>
      <c r="R230" s="2"/>
      <c r="S230" s="2"/>
      <c r="T230" s="2"/>
      <c r="U230" s="2"/>
      <c r="AI230" s="2"/>
      <c r="AJ230" s="2"/>
      <c r="AN230">
        <v>58568</v>
      </c>
      <c r="AO230" t="s">
        <v>40</v>
      </c>
      <c r="AP230" t="s">
        <v>37</v>
      </c>
      <c r="AQ230">
        <v>2018044</v>
      </c>
      <c r="AR230">
        <v>2</v>
      </c>
      <c r="AS230">
        <v>2.23807</v>
      </c>
      <c r="AT230">
        <v>0.23807</v>
      </c>
      <c r="AU230">
        <v>238.07</v>
      </c>
      <c r="AV230">
        <f t="shared" si="12"/>
        <v>64.671961429083368</v>
      </c>
      <c r="AW230" s="2"/>
    </row>
    <row r="231" spans="1:49">
      <c r="A231">
        <v>51460</v>
      </c>
      <c r="B231" t="s">
        <v>29</v>
      </c>
      <c r="C231" t="s">
        <v>36</v>
      </c>
      <c r="D231">
        <v>754792</v>
      </c>
      <c r="E231">
        <v>4.0004590000000002</v>
      </c>
      <c r="F231">
        <v>4.1675339999999998</v>
      </c>
      <c r="G231">
        <v>0.167074999999999</v>
      </c>
      <c r="H231">
        <v>167.07499999999899</v>
      </c>
      <c r="I231">
        <f t="shared" si="11"/>
        <v>34.467191123934072</v>
      </c>
      <c r="N231" s="2"/>
      <c r="O231" s="2"/>
      <c r="P231" s="2"/>
      <c r="Q231" s="2"/>
      <c r="R231" s="2"/>
      <c r="S231" s="2"/>
      <c r="T231" s="2"/>
      <c r="U231" s="2"/>
      <c r="AI231" s="2"/>
      <c r="AJ231" s="2"/>
      <c r="AN231">
        <v>51940</v>
      </c>
      <c r="AO231" t="s">
        <v>27</v>
      </c>
      <c r="AP231" t="s">
        <v>35</v>
      </c>
      <c r="AQ231">
        <v>991784</v>
      </c>
      <c r="AR231">
        <v>0</v>
      </c>
      <c r="AS231">
        <v>0.12656800000000001</v>
      </c>
      <c r="AT231">
        <v>0.12656800000000001</v>
      </c>
      <c r="AU231">
        <v>126.568</v>
      </c>
      <c r="AV231">
        <f t="shared" si="12"/>
        <v>59.783763872236662</v>
      </c>
      <c r="AW231" s="2"/>
    </row>
    <row r="232" spans="1:49">
      <c r="A232">
        <v>57478</v>
      </c>
      <c r="B232" t="s">
        <v>25</v>
      </c>
      <c r="C232" t="s">
        <v>29</v>
      </c>
      <c r="D232">
        <v>658224</v>
      </c>
      <c r="E232">
        <v>4.2158429999999996</v>
      </c>
      <c r="F232">
        <v>4.3125410000000004</v>
      </c>
      <c r="G232">
        <v>9.6698000000000797E-2</v>
      </c>
      <c r="H232">
        <v>96.698000000000803</v>
      </c>
      <c r="I232">
        <f t="shared" si="11"/>
        <v>51.933344908244827</v>
      </c>
      <c r="N232" s="2"/>
      <c r="O232" s="2"/>
      <c r="P232" s="2"/>
      <c r="Q232" s="2"/>
      <c r="R232" s="2"/>
      <c r="S232" s="2"/>
      <c r="T232" s="2"/>
      <c r="U232" s="2"/>
      <c r="AI232" s="2"/>
      <c r="AJ232" s="2"/>
      <c r="AN232">
        <v>51941</v>
      </c>
      <c r="AO232" t="s">
        <v>27</v>
      </c>
      <c r="AP232" t="s">
        <v>35</v>
      </c>
      <c r="AQ232">
        <v>11608646</v>
      </c>
      <c r="AR232">
        <v>1</v>
      </c>
      <c r="AS232">
        <v>2.0479270000000001</v>
      </c>
      <c r="AT232">
        <v>1.0479270000000001</v>
      </c>
      <c r="AU232">
        <v>1047.9269999999999</v>
      </c>
      <c r="AV232">
        <f t="shared" si="12"/>
        <v>84.516326335343194</v>
      </c>
      <c r="AW232" s="2"/>
    </row>
    <row r="233" spans="1:49">
      <c r="A233">
        <v>57805</v>
      </c>
      <c r="B233" t="s">
        <v>30</v>
      </c>
      <c r="C233" t="s">
        <v>37</v>
      </c>
      <c r="D233">
        <v>1514836</v>
      </c>
      <c r="E233">
        <v>1.7149999999999999E-3</v>
      </c>
      <c r="F233">
        <v>0.29199599999999998</v>
      </c>
      <c r="G233">
        <v>0.29028099999999901</v>
      </c>
      <c r="H233">
        <v>290.28099999999898</v>
      </c>
      <c r="I233">
        <f t="shared" si="11"/>
        <v>39.814116301585933</v>
      </c>
      <c r="N233" s="2"/>
      <c r="O233" s="2"/>
      <c r="P233" s="2"/>
      <c r="Q233" s="2"/>
      <c r="R233" s="2"/>
      <c r="S233" s="2"/>
      <c r="T233" s="2"/>
      <c r="U233" s="2"/>
      <c r="AI233" s="2"/>
      <c r="AJ233" s="2"/>
      <c r="AN233">
        <v>51942</v>
      </c>
      <c r="AO233" t="s">
        <v>27</v>
      </c>
      <c r="AP233" t="s">
        <v>35</v>
      </c>
      <c r="AQ233">
        <v>5425050</v>
      </c>
      <c r="AR233">
        <v>2</v>
      </c>
      <c r="AS233">
        <v>2.539927</v>
      </c>
      <c r="AT233">
        <v>0.53992700000000005</v>
      </c>
      <c r="AU233">
        <v>539.92700000000002</v>
      </c>
      <c r="AV233">
        <f t="shared" si="12"/>
        <v>76.65822750438079</v>
      </c>
      <c r="AW233" s="2"/>
    </row>
    <row r="234" spans="1:49">
      <c r="A234">
        <v>47986</v>
      </c>
      <c r="B234" t="s">
        <v>30</v>
      </c>
      <c r="C234" t="s">
        <v>37</v>
      </c>
      <c r="D234">
        <v>549432</v>
      </c>
      <c r="E234">
        <v>1.0013989999999999</v>
      </c>
      <c r="F234">
        <v>1.371996</v>
      </c>
      <c r="G234">
        <v>0.37059700000000001</v>
      </c>
      <c r="H234">
        <v>370.59699999999998</v>
      </c>
      <c r="I234">
        <f t="shared" si="11"/>
        <v>11.311029220672996</v>
      </c>
      <c r="N234" s="2"/>
      <c r="O234" s="2"/>
      <c r="P234" s="2"/>
      <c r="Q234" s="2"/>
      <c r="R234" s="2"/>
      <c r="S234" s="2"/>
      <c r="T234" s="2"/>
      <c r="U234" s="2"/>
      <c r="AI234" s="2"/>
      <c r="AJ234" s="2"/>
      <c r="AN234">
        <v>51943</v>
      </c>
      <c r="AO234" t="s">
        <v>27</v>
      </c>
      <c r="AP234" t="s">
        <v>35</v>
      </c>
      <c r="AQ234">
        <v>3922022</v>
      </c>
      <c r="AR234">
        <v>3</v>
      </c>
      <c r="AS234">
        <v>3.3959269999999999</v>
      </c>
      <c r="AT234">
        <v>0.39592699999999897</v>
      </c>
      <c r="AU234">
        <v>395.926999999999</v>
      </c>
      <c r="AV234">
        <f t="shared" si="12"/>
        <v>75.576187525079789</v>
      </c>
      <c r="AW234" s="2"/>
    </row>
    <row r="235" spans="1:49">
      <c r="A235">
        <v>43987</v>
      </c>
      <c r="B235" t="s">
        <v>27</v>
      </c>
      <c r="C235" t="s">
        <v>30</v>
      </c>
      <c r="D235">
        <v>32808</v>
      </c>
      <c r="E235">
        <v>2</v>
      </c>
      <c r="F235">
        <v>4.1805859999999999</v>
      </c>
      <c r="G235">
        <v>2.1805859999999999</v>
      </c>
      <c r="H235">
        <v>2180.5859999999998</v>
      </c>
      <c r="I235">
        <f t="shared" si="11"/>
        <v>0.114788032107539</v>
      </c>
      <c r="N235" s="2"/>
      <c r="O235" s="2"/>
      <c r="P235" s="2"/>
      <c r="Q235" s="2"/>
      <c r="R235" s="2"/>
      <c r="S235" s="2"/>
      <c r="T235" s="2"/>
      <c r="U235" s="2"/>
      <c r="AI235" s="2"/>
      <c r="AJ235" s="2"/>
      <c r="AN235">
        <v>35889</v>
      </c>
      <c r="AO235" t="s">
        <v>28</v>
      </c>
      <c r="AP235" t="s">
        <v>31</v>
      </c>
      <c r="AQ235">
        <v>1035890</v>
      </c>
      <c r="AR235">
        <v>1.9269999999999999E-3</v>
      </c>
      <c r="AS235">
        <v>0.16700100000000001</v>
      </c>
      <c r="AT235">
        <v>0.165074</v>
      </c>
      <c r="AU235">
        <v>165.07400000000001</v>
      </c>
      <c r="AV235">
        <f t="shared" si="12"/>
        <v>47.87679162664358</v>
      </c>
      <c r="AW235" s="2"/>
    </row>
    <row r="236" spans="1:49">
      <c r="A236">
        <v>59791</v>
      </c>
      <c r="B236" t="s">
        <v>30</v>
      </c>
      <c r="C236" t="s">
        <v>37</v>
      </c>
      <c r="D236">
        <v>10038078</v>
      </c>
      <c r="E236">
        <v>2.0017149999999999</v>
      </c>
      <c r="F236">
        <v>3.583996</v>
      </c>
      <c r="G236">
        <v>1.582281</v>
      </c>
      <c r="H236">
        <v>1582.2809999999999</v>
      </c>
      <c r="I236">
        <f t="shared" si="11"/>
        <v>48.401300020325678</v>
      </c>
      <c r="N236" s="2"/>
      <c r="O236" s="2"/>
      <c r="P236" s="2"/>
      <c r="Q236" s="2"/>
      <c r="R236" s="2"/>
      <c r="S236" s="2"/>
      <c r="T236" s="2"/>
      <c r="U236" s="2"/>
      <c r="AI236" s="2"/>
      <c r="AJ236" s="2"/>
      <c r="AN236">
        <v>56587</v>
      </c>
      <c r="AO236" t="s">
        <v>30</v>
      </c>
      <c r="AP236" t="s">
        <v>28</v>
      </c>
      <c r="AQ236">
        <v>3628688</v>
      </c>
      <c r="AR236">
        <v>1</v>
      </c>
      <c r="AS236">
        <v>1.5269269999999999</v>
      </c>
      <c r="AT236">
        <v>0.52692699999999904</v>
      </c>
      <c r="AU236">
        <v>526.926999999999</v>
      </c>
      <c r="AV236">
        <f t="shared" si="12"/>
        <v>52.539900940381784</v>
      </c>
      <c r="AW236" s="2"/>
    </row>
    <row r="237" spans="1:49">
      <c r="A237">
        <v>43988</v>
      </c>
      <c r="B237" t="s">
        <v>27</v>
      </c>
      <c r="C237" t="s">
        <v>30</v>
      </c>
      <c r="D237">
        <v>225688</v>
      </c>
      <c r="E237">
        <v>3</v>
      </c>
      <c r="F237">
        <v>3.975927</v>
      </c>
      <c r="G237">
        <v>0.97592699999999999</v>
      </c>
      <c r="H237">
        <v>975.92700000000002</v>
      </c>
      <c r="I237">
        <f t="shared" si="11"/>
        <v>1.7643356449496224</v>
      </c>
      <c r="N237" s="2"/>
      <c r="O237" s="2"/>
      <c r="P237" s="2"/>
      <c r="Q237" s="2"/>
      <c r="R237" s="2"/>
      <c r="S237" s="2"/>
      <c r="T237" s="2"/>
      <c r="U237" s="2"/>
      <c r="AI237" s="2"/>
      <c r="AJ237" s="2"/>
      <c r="AN237">
        <v>35890</v>
      </c>
      <c r="AO237" t="s">
        <v>28</v>
      </c>
      <c r="AP237" t="s">
        <v>31</v>
      </c>
      <c r="AQ237">
        <v>2747250</v>
      </c>
      <c r="AR237">
        <v>1.0019260000000001</v>
      </c>
      <c r="AS237">
        <v>1.319204</v>
      </c>
      <c r="AT237">
        <v>0.31727799999999901</v>
      </c>
      <c r="AU237">
        <v>317.277999999999</v>
      </c>
      <c r="AV237">
        <f t="shared" si="12"/>
        <v>66.061479604563274</v>
      </c>
      <c r="AW237" s="2"/>
    </row>
    <row r="238" spans="1:49" ht="18" customHeight="1">
      <c r="A238">
        <v>34819</v>
      </c>
      <c r="B238" t="s">
        <v>30</v>
      </c>
      <c r="C238" t="s">
        <v>37</v>
      </c>
      <c r="D238">
        <v>559572</v>
      </c>
      <c r="E238">
        <v>4.0013990000000002</v>
      </c>
      <c r="F238">
        <v>4.1681650000000001</v>
      </c>
      <c r="G238">
        <v>0.166765999999999</v>
      </c>
      <c r="H238">
        <v>166.765999999999</v>
      </c>
      <c r="I238">
        <f t="shared" si="11"/>
        <v>25.599915790033045</v>
      </c>
      <c r="N238" s="2"/>
      <c r="O238" s="2"/>
      <c r="P238" s="2"/>
      <c r="Q238" s="2"/>
      <c r="R238" s="2"/>
      <c r="S238" s="2"/>
      <c r="T238" s="2"/>
      <c r="U238" s="2"/>
      <c r="AI238" s="2"/>
      <c r="AJ238" s="2"/>
      <c r="AN238">
        <v>56588</v>
      </c>
      <c r="AO238" t="s">
        <v>30</v>
      </c>
      <c r="AP238" t="s">
        <v>28</v>
      </c>
      <c r="AQ238">
        <v>3431908</v>
      </c>
      <c r="AR238">
        <v>2</v>
      </c>
      <c r="AS238">
        <v>2.5029270000000001</v>
      </c>
      <c r="AT238">
        <v>0.50292700000000001</v>
      </c>
      <c r="AU238">
        <v>502.92700000000002</v>
      </c>
      <c r="AV238">
        <f t="shared" si="12"/>
        <v>52.061989368145127</v>
      </c>
      <c r="AW238" s="2"/>
    </row>
    <row r="239" spans="1:49">
      <c r="A239">
        <v>43989</v>
      </c>
      <c r="B239" t="s">
        <v>27</v>
      </c>
      <c r="C239" t="s">
        <v>30</v>
      </c>
      <c r="D239">
        <v>99504</v>
      </c>
      <c r="E239">
        <v>4.0019549999999997</v>
      </c>
      <c r="F239">
        <v>4.3519310000000004</v>
      </c>
      <c r="G239">
        <v>0.34997600000000001</v>
      </c>
      <c r="H239">
        <v>349.976</v>
      </c>
      <c r="I239">
        <f t="shared" si="11"/>
        <v>2.169163809625517</v>
      </c>
      <c r="N239" s="2"/>
      <c r="O239" s="2"/>
      <c r="P239" s="2"/>
      <c r="Q239" s="2"/>
      <c r="R239" s="2"/>
      <c r="S239" s="2"/>
      <c r="T239" s="2"/>
      <c r="U239" s="2"/>
      <c r="AI239" s="2"/>
      <c r="AJ239" s="2"/>
      <c r="AN239">
        <v>35891</v>
      </c>
      <c r="AO239" t="s">
        <v>28</v>
      </c>
      <c r="AP239" t="s">
        <v>31</v>
      </c>
      <c r="AQ239">
        <v>2079674</v>
      </c>
      <c r="AR239">
        <v>2.0019260000000001</v>
      </c>
      <c r="AS239">
        <v>2.2911299999999999</v>
      </c>
      <c r="AT239">
        <v>0.28920399999999902</v>
      </c>
      <c r="AU239">
        <v>289.20399999999898</v>
      </c>
      <c r="AV239">
        <f t="shared" si="12"/>
        <v>54.863188069262065</v>
      </c>
      <c r="AW239" s="2"/>
    </row>
    <row r="240" spans="1:49">
      <c r="A240">
        <v>51456</v>
      </c>
      <c r="B240" t="s">
        <v>29</v>
      </c>
      <c r="C240" t="s">
        <v>36</v>
      </c>
      <c r="D240">
        <v>818146</v>
      </c>
      <c r="E240">
        <v>0</v>
      </c>
      <c r="F240">
        <v>0.29092699999999999</v>
      </c>
      <c r="G240">
        <v>0.29092699999999999</v>
      </c>
      <c r="H240">
        <v>290.926999999999</v>
      </c>
      <c r="I240">
        <f t="shared" si="11"/>
        <v>21.455411901143876</v>
      </c>
      <c r="N240" s="2"/>
      <c r="O240" s="2"/>
      <c r="P240" s="2"/>
      <c r="Q240" s="2"/>
      <c r="R240" s="2"/>
      <c r="S240" s="2"/>
      <c r="T240" s="2"/>
      <c r="U240" s="2"/>
      <c r="AI240" s="2"/>
      <c r="AJ240" s="2"/>
      <c r="AN240">
        <v>56589</v>
      </c>
      <c r="AO240" t="s">
        <v>30</v>
      </c>
      <c r="AP240" t="s">
        <v>28</v>
      </c>
      <c r="AQ240">
        <v>3220294</v>
      </c>
      <c r="AR240">
        <v>3</v>
      </c>
      <c r="AS240">
        <v>3.5549270000000002</v>
      </c>
      <c r="AT240">
        <v>0.55492699999999995</v>
      </c>
      <c r="AU240">
        <v>554.92700000000002</v>
      </c>
      <c r="AV240">
        <f t="shared" si="12"/>
        <v>44.274099895332512</v>
      </c>
      <c r="AW240" s="2"/>
    </row>
    <row r="241" spans="1:49">
      <c r="A241">
        <v>51457</v>
      </c>
      <c r="B241" t="s">
        <v>29</v>
      </c>
      <c r="C241" t="s">
        <v>36</v>
      </c>
      <c r="D241">
        <v>224236</v>
      </c>
      <c r="E241">
        <v>1</v>
      </c>
      <c r="F241">
        <v>1.3709309999999999</v>
      </c>
      <c r="G241">
        <v>0.37093099999999901</v>
      </c>
      <c r="H241">
        <v>370.93099999999902</v>
      </c>
      <c r="I241">
        <f t="shared" si="11"/>
        <v>4.6121378696021083</v>
      </c>
      <c r="N241" s="2"/>
      <c r="O241" s="2"/>
      <c r="P241" s="2"/>
      <c r="Q241" s="2"/>
      <c r="R241" s="2"/>
      <c r="S241" s="2"/>
      <c r="T241" s="2"/>
      <c r="U241" s="2"/>
      <c r="AI241" s="2"/>
      <c r="AJ241" s="2"/>
      <c r="AN241">
        <v>35892</v>
      </c>
      <c r="AO241" t="s">
        <v>28</v>
      </c>
      <c r="AP241" t="s">
        <v>31</v>
      </c>
      <c r="AQ241">
        <v>3741696</v>
      </c>
      <c r="AR241">
        <v>3.0019260000000001</v>
      </c>
      <c r="AS241">
        <v>3.3872429999999998</v>
      </c>
      <c r="AT241">
        <v>0.38531699999999902</v>
      </c>
      <c r="AU241">
        <v>385.31699999999898</v>
      </c>
      <c r="AV241">
        <f t="shared" si="12"/>
        <v>74.086725994441139</v>
      </c>
      <c r="AW241" s="2"/>
    </row>
    <row r="242" spans="1:49">
      <c r="A242">
        <v>51458</v>
      </c>
      <c r="B242" t="s">
        <v>29</v>
      </c>
      <c r="C242" t="s">
        <v>36</v>
      </c>
      <c r="D242">
        <v>10131092</v>
      </c>
      <c r="E242">
        <v>2</v>
      </c>
      <c r="F242">
        <v>3.5829309999999999</v>
      </c>
      <c r="G242">
        <v>1.5829309999999901</v>
      </c>
      <c r="H242">
        <v>1582.93099999999</v>
      </c>
      <c r="I242">
        <f t="shared" si="11"/>
        <v>48.829732881844571</v>
      </c>
      <c r="N242" s="2"/>
      <c r="O242" s="2"/>
      <c r="P242" s="2"/>
      <c r="Q242" s="2"/>
      <c r="R242" s="2"/>
      <c r="S242" s="2"/>
      <c r="T242" s="2"/>
      <c r="U242" s="2"/>
      <c r="AI242" s="2"/>
      <c r="AJ242" s="2"/>
      <c r="AN242">
        <v>35893</v>
      </c>
      <c r="AO242" t="s">
        <v>28</v>
      </c>
      <c r="AP242" t="s">
        <v>31</v>
      </c>
      <c r="AQ242">
        <v>3409062</v>
      </c>
      <c r="AR242">
        <v>4.0019260000000001</v>
      </c>
      <c r="AS242">
        <v>4.3991499999999997</v>
      </c>
      <c r="AT242">
        <v>0.39722399999999902</v>
      </c>
      <c r="AU242">
        <v>397.22399999999902</v>
      </c>
      <c r="AV242">
        <f t="shared" si="12"/>
        <v>65.477108582291734</v>
      </c>
      <c r="AW242" s="2"/>
    </row>
    <row r="243" spans="1:49">
      <c r="A243">
        <v>57805</v>
      </c>
      <c r="B243" t="s">
        <v>30</v>
      </c>
      <c r="C243" t="s">
        <v>37</v>
      </c>
      <c r="D243">
        <v>1514836</v>
      </c>
      <c r="E243" s="3">
        <v>6.0000000000000002E-6</v>
      </c>
      <c r="F243">
        <v>0.29014400000000001</v>
      </c>
      <c r="G243">
        <v>0.29013800000000001</v>
      </c>
      <c r="H243">
        <v>290.13799999999998</v>
      </c>
      <c r="I243">
        <f t="shared" si="11"/>
        <v>39.833739441716098</v>
      </c>
      <c r="N243" s="2"/>
      <c r="O243" s="2"/>
      <c r="P243" s="2"/>
      <c r="Q243" s="2"/>
      <c r="R243" s="2"/>
      <c r="S243" s="2"/>
      <c r="T243" s="2"/>
      <c r="U243" s="2"/>
      <c r="AI243" s="2"/>
      <c r="AJ243" s="2"/>
      <c r="AN243">
        <v>43021</v>
      </c>
      <c r="AO243" t="s">
        <v>29</v>
      </c>
      <c r="AP243" t="s">
        <v>25</v>
      </c>
      <c r="AQ243">
        <v>1069384</v>
      </c>
      <c r="AR243">
        <v>6.0700000000000001E-4</v>
      </c>
      <c r="AS243">
        <v>0.49153400000000003</v>
      </c>
      <c r="AT243">
        <v>0.490927</v>
      </c>
      <c r="AU243">
        <v>490.92700000000002</v>
      </c>
      <c r="AV243">
        <f t="shared" si="12"/>
        <v>16.619074610698227</v>
      </c>
      <c r="AW243" s="2"/>
    </row>
    <row r="244" spans="1:49">
      <c r="A244">
        <v>47986</v>
      </c>
      <c r="B244" t="s">
        <v>30</v>
      </c>
      <c r="C244" t="s">
        <v>37</v>
      </c>
      <c r="D244">
        <v>549432</v>
      </c>
      <c r="E244">
        <v>0.99968999999999997</v>
      </c>
      <c r="F244">
        <v>1.370144</v>
      </c>
      <c r="G244">
        <v>0.37045400000000001</v>
      </c>
      <c r="H244">
        <v>370.45400000000001</v>
      </c>
      <c r="I244">
        <f t="shared" si="11"/>
        <v>11.315395423166574</v>
      </c>
      <c r="N244" s="2"/>
      <c r="O244" s="2"/>
      <c r="P244" s="2"/>
      <c r="Q244" s="2"/>
      <c r="R244" s="2"/>
      <c r="S244" s="2"/>
      <c r="T244" s="2"/>
      <c r="U244" s="2"/>
      <c r="AI244" s="2"/>
      <c r="AJ244" s="2"/>
      <c r="AN244">
        <v>43022</v>
      </c>
      <c r="AO244" t="s">
        <v>29</v>
      </c>
      <c r="AP244" t="s">
        <v>25</v>
      </c>
      <c r="AQ244">
        <v>2159352</v>
      </c>
      <c r="AR244">
        <v>1.000607</v>
      </c>
      <c r="AS244">
        <v>1.9035340000000001</v>
      </c>
      <c r="AT244">
        <v>0.90292700000000004</v>
      </c>
      <c r="AU244">
        <v>902.92700000000002</v>
      </c>
      <c r="AV244">
        <f t="shared" si="12"/>
        <v>18.245714592479512</v>
      </c>
      <c r="AW244" s="2"/>
    </row>
    <row r="245" spans="1:49">
      <c r="A245">
        <v>59791</v>
      </c>
      <c r="B245" t="s">
        <v>30</v>
      </c>
      <c r="C245" t="s">
        <v>37</v>
      </c>
      <c r="D245">
        <v>10038078</v>
      </c>
      <c r="E245">
        <v>2.000006</v>
      </c>
      <c r="F245">
        <v>3.582144</v>
      </c>
      <c r="G245">
        <v>1.582138</v>
      </c>
      <c r="H245">
        <v>1582.1379999999999</v>
      </c>
      <c r="I245">
        <f t="shared" si="11"/>
        <v>48.40567472462007</v>
      </c>
      <c r="N245" s="2"/>
      <c r="O245" s="2"/>
      <c r="P245" s="2"/>
      <c r="Q245" s="2"/>
      <c r="R245" s="2"/>
      <c r="S245" s="2"/>
      <c r="T245" s="2"/>
      <c r="U245" s="2"/>
      <c r="AI245" s="2"/>
      <c r="AJ245" s="2"/>
      <c r="AN245">
        <v>53681</v>
      </c>
      <c r="AO245" t="s">
        <v>27</v>
      </c>
      <c r="AP245" t="s">
        <v>31</v>
      </c>
      <c r="AQ245">
        <v>1575930</v>
      </c>
      <c r="AR245">
        <v>0</v>
      </c>
      <c r="AS245">
        <v>0.24806900000000001</v>
      </c>
      <c r="AT245">
        <v>0.24806900000000001</v>
      </c>
      <c r="AU245">
        <v>248.06899999999999</v>
      </c>
      <c r="AV245">
        <f t="shared" si="12"/>
        <v>48.467933210650315</v>
      </c>
      <c r="AW245" s="2"/>
    </row>
    <row r="246" spans="1:49">
      <c r="A246">
        <v>45861</v>
      </c>
      <c r="B246" t="s">
        <v>26</v>
      </c>
      <c r="C246" t="s">
        <v>33</v>
      </c>
      <c r="D246">
        <v>2366130</v>
      </c>
      <c r="E246">
        <v>0</v>
      </c>
      <c r="F246">
        <v>0.49357000000000001</v>
      </c>
      <c r="G246">
        <v>0.49357000000000001</v>
      </c>
      <c r="H246">
        <v>493.57</v>
      </c>
      <c r="I246">
        <f t="shared" si="11"/>
        <v>36.574628284187781</v>
      </c>
      <c r="N246" s="2"/>
      <c r="O246" s="2"/>
      <c r="P246" s="2"/>
      <c r="Q246" s="2"/>
      <c r="R246" s="2"/>
      <c r="S246" s="2"/>
      <c r="T246" s="2"/>
      <c r="U246" s="2"/>
      <c r="AI246" s="2"/>
      <c r="AJ246" s="2"/>
      <c r="AN246">
        <v>48195</v>
      </c>
      <c r="AO246" t="s">
        <v>30</v>
      </c>
      <c r="AP246" t="s">
        <v>27</v>
      </c>
      <c r="AQ246">
        <v>2310270</v>
      </c>
      <c r="AR246">
        <v>0.204426</v>
      </c>
      <c r="AS246">
        <v>0.49199999999999999</v>
      </c>
      <c r="AT246">
        <v>0.287574</v>
      </c>
      <c r="AU246">
        <v>287.57400000000001</v>
      </c>
      <c r="AV246">
        <f t="shared" si="12"/>
        <v>61.291915485095792</v>
      </c>
      <c r="AW246" s="2"/>
    </row>
    <row r="247" spans="1:49">
      <c r="A247">
        <v>48332</v>
      </c>
      <c r="B247" t="s">
        <v>26</v>
      </c>
      <c r="C247" t="s">
        <v>33</v>
      </c>
      <c r="D247">
        <v>625212</v>
      </c>
      <c r="E247">
        <v>0.99996200000000002</v>
      </c>
      <c r="F247">
        <v>1.17757</v>
      </c>
      <c r="G247">
        <v>0.17760799999999999</v>
      </c>
      <c r="H247">
        <v>177.60799999999901</v>
      </c>
      <c r="I247">
        <f t="shared" si="11"/>
        <v>26.856836480743556</v>
      </c>
      <c r="N247" s="2"/>
      <c r="O247" s="2"/>
      <c r="P247" s="2"/>
      <c r="Q247" s="2"/>
      <c r="R247" s="2"/>
      <c r="S247" s="2"/>
      <c r="T247" s="2"/>
      <c r="U247" s="2"/>
      <c r="AI247" s="2"/>
      <c r="AJ247" s="2"/>
      <c r="AN247">
        <v>53682</v>
      </c>
      <c r="AO247" t="s">
        <v>27</v>
      </c>
      <c r="AP247" t="s">
        <v>31</v>
      </c>
      <c r="AQ247">
        <v>3197358</v>
      </c>
      <c r="AR247">
        <v>0.99999899999999997</v>
      </c>
      <c r="AS247">
        <v>1.376069</v>
      </c>
      <c r="AT247">
        <v>0.37607000000000002</v>
      </c>
      <c r="AU247">
        <v>376.07</v>
      </c>
      <c r="AV247">
        <f t="shared" si="12"/>
        <v>64.86533262331065</v>
      </c>
      <c r="AW247" s="2"/>
    </row>
    <row r="248" spans="1:49">
      <c r="A248">
        <v>59331</v>
      </c>
      <c r="B248" t="s">
        <v>26</v>
      </c>
      <c r="C248" t="s">
        <v>33</v>
      </c>
      <c r="D248">
        <v>978044</v>
      </c>
      <c r="E248">
        <v>1.999962</v>
      </c>
      <c r="F248">
        <v>2.2375699999999998</v>
      </c>
      <c r="G248">
        <v>0.23760799999999899</v>
      </c>
      <c r="H248">
        <v>237.60799999999901</v>
      </c>
      <c r="I248">
        <f t="shared" si="11"/>
        <v>31.404176395247237</v>
      </c>
      <c r="N248" s="2"/>
      <c r="O248" s="2"/>
      <c r="P248" s="2"/>
      <c r="Q248" s="2"/>
      <c r="R248" s="2"/>
      <c r="S248" s="2"/>
      <c r="T248" s="2"/>
      <c r="U248" s="2"/>
      <c r="AI248" s="2"/>
      <c r="AJ248" s="2"/>
      <c r="AN248">
        <v>53683</v>
      </c>
      <c r="AO248" t="s">
        <v>27</v>
      </c>
      <c r="AP248" t="s">
        <v>31</v>
      </c>
      <c r="AQ248">
        <v>2421498</v>
      </c>
      <c r="AR248">
        <v>1.9999990000000001</v>
      </c>
      <c r="AS248">
        <v>2.3080690000000001</v>
      </c>
      <c r="AT248">
        <v>0.30807000000000001</v>
      </c>
      <c r="AU248">
        <v>308.07</v>
      </c>
      <c r="AV248">
        <f t="shared" si="12"/>
        <v>59.968720091644144</v>
      </c>
      <c r="AW248" s="2"/>
    </row>
    <row r="249" spans="1:49">
      <c r="A249">
        <v>54387</v>
      </c>
      <c r="B249" t="s">
        <v>26</v>
      </c>
      <c r="C249" t="s">
        <v>33</v>
      </c>
      <c r="D249">
        <v>502814</v>
      </c>
      <c r="E249">
        <v>2.999962</v>
      </c>
      <c r="F249">
        <v>3.1615700000000002</v>
      </c>
      <c r="G249">
        <v>0.161608</v>
      </c>
      <c r="H249">
        <v>161.608</v>
      </c>
      <c r="I249">
        <f t="shared" si="11"/>
        <v>23.737478230260489</v>
      </c>
      <c r="N249" s="2"/>
      <c r="O249" s="2"/>
      <c r="P249" s="2"/>
      <c r="Q249" s="2"/>
      <c r="R249" s="2"/>
      <c r="S249" s="2"/>
      <c r="T249" s="2"/>
      <c r="U249" s="2"/>
      <c r="AI249" s="2"/>
      <c r="AJ249" s="2"/>
      <c r="AN249">
        <v>53684</v>
      </c>
      <c r="AO249" t="s">
        <v>27</v>
      </c>
      <c r="AP249" t="s">
        <v>31</v>
      </c>
      <c r="AQ249">
        <v>1864110</v>
      </c>
      <c r="AR249">
        <v>2.9999989999999999</v>
      </c>
      <c r="AS249">
        <v>3.2680690000000001</v>
      </c>
      <c r="AT249">
        <v>0.26806999999999997</v>
      </c>
      <c r="AU249">
        <v>268.07</v>
      </c>
      <c r="AV249">
        <f t="shared" si="12"/>
        <v>53.053421269252198</v>
      </c>
      <c r="AW249" s="2"/>
    </row>
    <row r="250" spans="1:49">
      <c r="A250">
        <v>49112</v>
      </c>
      <c r="B250" t="s">
        <v>40</v>
      </c>
      <c r="C250" t="s">
        <v>35</v>
      </c>
      <c r="D250">
        <v>2960626</v>
      </c>
      <c r="E250">
        <v>0</v>
      </c>
      <c r="F250">
        <v>0.49407499999999999</v>
      </c>
      <c r="G250">
        <v>0.49407499999999999</v>
      </c>
      <c r="H250">
        <v>494.07499999999999</v>
      </c>
      <c r="I250">
        <f t="shared" si="11"/>
        <v>45.717317843397389</v>
      </c>
      <c r="N250" s="2"/>
      <c r="O250" s="2"/>
      <c r="P250" s="2"/>
      <c r="Q250" s="2"/>
      <c r="R250" s="2"/>
      <c r="S250" s="2"/>
      <c r="T250" s="2"/>
      <c r="U250" s="2"/>
      <c r="AI250" s="2"/>
      <c r="AJ250" s="2"/>
      <c r="AN250">
        <v>53681</v>
      </c>
      <c r="AO250" t="s">
        <v>27</v>
      </c>
      <c r="AP250" t="s">
        <v>31</v>
      </c>
      <c r="AQ250">
        <v>1575930</v>
      </c>
      <c r="AR250">
        <v>0</v>
      </c>
      <c r="AS250">
        <v>0.24792700000000001</v>
      </c>
      <c r="AT250">
        <v>0.24792700000000001</v>
      </c>
      <c r="AU250">
        <v>247.92699999999999</v>
      </c>
      <c r="AV250">
        <f t="shared" si="12"/>
        <v>48.495693182399712</v>
      </c>
      <c r="AW250" s="2"/>
    </row>
    <row r="251" spans="1:49">
      <c r="A251">
        <v>49113</v>
      </c>
      <c r="B251" t="s">
        <v>40</v>
      </c>
      <c r="C251" t="s">
        <v>35</v>
      </c>
      <c r="D251">
        <v>780502</v>
      </c>
      <c r="E251">
        <v>1</v>
      </c>
      <c r="F251">
        <v>1.178075</v>
      </c>
      <c r="G251">
        <v>0.17807499999999901</v>
      </c>
      <c r="H251">
        <v>178.07499999999999</v>
      </c>
      <c r="I251">
        <f t="shared" si="11"/>
        <v>33.439605168775451</v>
      </c>
      <c r="N251" s="2"/>
      <c r="O251" s="2"/>
      <c r="P251" s="2"/>
      <c r="Q251" s="2"/>
      <c r="R251" s="2"/>
      <c r="S251" s="2"/>
      <c r="T251" s="2"/>
      <c r="U251" s="2"/>
      <c r="AI251" s="2"/>
      <c r="AJ251" s="2"/>
      <c r="AN251">
        <v>53682</v>
      </c>
      <c r="AO251" t="s">
        <v>27</v>
      </c>
      <c r="AP251" t="s">
        <v>31</v>
      </c>
      <c r="AQ251">
        <v>3197358</v>
      </c>
      <c r="AR251">
        <v>1</v>
      </c>
      <c r="AS251">
        <v>1.3759269999999999</v>
      </c>
      <c r="AT251">
        <v>0.37592699999999901</v>
      </c>
      <c r="AU251">
        <v>375.926999999999</v>
      </c>
      <c r="AV251">
        <f t="shared" si="12"/>
        <v>64.890006941902286</v>
      </c>
      <c r="AW251" s="2"/>
    </row>
    <row r="252" spans="1:49">
      <c r="A252">
        <v>49114</v>
      </c>
      <c r="B252" t="s">
        <v>40</v>
      </c>
      <c r="C252" t="s">
        <v>35</v>
      </c>
      <c r="D252">
        <v>1192286</v>
      </c>
      <c r="E252">
        <v>2</v>
      </c>
      <c r="F252">
        <v>2.2380749999999998</v>
      </c>
      <c r="G252">
        <v>0.23807499999999901</v>
      </c>
      <c r="H252">
        <v>238.07499999999899</v>
      </c>
      <c r="I252">
        <f t="shared" si="11"/>
        <v>38.208212908058286</v>
      </c>
      <c r="N252" s="2"/>
      <c r="O252" s="2"/>
      <c r="P252" s="2"/>
      <c r="Q252" s="2"/>
      <c r="R252" s="2"/>
      <c r="S252" s="2"/>
      <c r="T252" s="2"/>
      <c r="U252" s="2"/>
      <c r="AI252" s="2"/>
      <c r="AJ252" s="2"/>
      <c r="AN252">
        <v>53683</v>
      </c>
      <c r="AO252" t="s">
        <v>27</v>
      </c>
      <c r="AP252" t="s">
        <v>31</v>
      </c>
      <c r="AQ252">
        <v>2421498</v>
      </c>
      <c r="AR252">
        <v>2</v>
      </c>
      <c r="AS252">
        <v>2.3079269999999998</v>
      </c>
      <c r="AT252">
        <v>0.30792699999999901</v>
      </c>
      <c r="AU252">
        <v>307.926999999999</v>
      </c>
      <c r="AV252">
        <f t="shared" si="12"/>
        <v>59.996569312313866</v>
      </c>
      <c r="AW252" s="2"/>
    </row>
    <row r="253" spans="1:49">
      <c r="A253">
        <v>49115</v>
      </c>
      <c r="B253" t="s">
        <v>40</v>
      </c>
      <c r="C253" t="s">
        <v>35</v>
      </c>
      <c r="D253">
        <v>644658</v>
      </c>
      <c r="E253">
        <v>3</v>
      </c>
      <c r="F253">
        <v>3.1620750000000002</v>
      </c>
      <c r="G253">
        <v>0.162075</v>
      </c>
      <c r="H253">
        <v>162.07499999999999</v>
      </c>
      <c r="I253">
        <f t="shared" si="11"/>
        <v>30.346137403835034</v>
      </c>
      <c r="N253" s="2"/>
      <c r="O253" s="2"/>
      <c r="P253" s="2"/>
      <c r="Q253" s="2"/>
      <c r="R253" s="2"/>
      <c r="S253" s="2"/>
      <c r="T253" s="2"/>
      <c r="U253" s="2"/>
      <c r="AI253" s="2"/>
      <c r="AJ253" s="2"/>
      <c r="AN253">
        <v>53684</v>
      </c>
      <c r="AO253" t="s">
        <v>27</v>
      </c>
      <c r="AP253" t="s">
        <v>31</v>
      </c>
      <c r="AQ253">
        <v>1864110</v>
      </c>
      <c r="AR253">
        <v>3</v>
      </c>
      <c r="AS253">
        <v>3.2679269999999998</v>
      </c>
      <c r="AT253">
        <v>0.26792699999999903</v>
      </c>
      <c r="AU253">
        <v>267.926999999999</v>
      </c>
      <c r="AV253">
        <f t="shared" si="12"/>
        <v>53.081737337590056</v>
      </c>
      <c r="AW253" s="2"/>
    </row>
    <row r="254" spans="1:49">
      <c r="A254">
        <v>45861</v>
      </c>
      <c r="B254" t="s">
        <v>26</v>
      </c>
      <c r="C254" t="s">
        <v>33</v>
      </c>
      <c r="D254">
        <v>2366130</v>
      </c>
      <c r="E254">
        <v>0</v>
      </c>
      <c r="F254">
        <v>0.49342599999999998</v>
      </c>
      <c r="G254">
        <v>0.49342599999999998</v>
      </c>
      <c r="H254">
        <v>493.42599999999999</v>
      </c>
      <c r="I254">
        <f t="shared" si="11"/>
        <v>36.585302116683273</v>
      </c>
      <c r="N254" s="2"/>
      <c r="O254" s="2"/>
      <c r="P254" s="2"/>
      <c r="Q254" s="2"/>
      <c r="R254" s="2"/>
      <c r="S254" s="2"/>
      <c r="T254" s="2"/>
      <c r="U254" s="2"/>
      <c r="AI254" s="2"/>
      <c r="AJ254" s="2"/>
      <c r="AN254">
        <v>43021</v>
      </c>
      <c r="AO254" t="s">
        <v>29</v>
      </c>
      <c r="AP254" t="s">
        <v>25</v>
      </c>
      <c r="AQ254">
        <v>1069384</v>
      </c>
      <c r="AR254">
        <v>0</v>
      </c>
      <c r="AS254">
        <v>0.49107000000000001</v>
      </c>
      <c r="AT254">
        <v>0.49107000000000001</v>
      </c>
      <c r="AU254">
        <v>491.07</v>
      </c>
      <c r="AV254">
        <f t="shared" si="12"/>
        <v>16.614235122093085</v>
      </c>
      <c r="AW254" s="2"/>
    </row>
    <row r="255" spans="1:49">
      <c r="A255">
        <v>48332</v>
      </c>
      <c r="B255" t="s">
        <v>26</v>
      </c>
      <c r="C255" t="s">
        <v>33</v>
      </c>
      <c r="D255">
        <v>625212</v>
      </c>
      <c r="E255">
        <v>0.99996200000000002</v>
      </c>
      <c r="F255">
        <v>1.1774260000000001</v>
      </c>
      <c r="G255">
        <v>0.17746400000000001</v>
      </c>
      <c r="H255">
        <v>177.464</v>
      </c>
      <c r="I255">
        <f t="shared" si="11"/>
        <v>26.878628982057627</v>
      </c>
      <c r="N255" s="2"/>
      <c r="O255" s="2"/>
      <c r="P255" s="2"/>
      <c r="Q255" s="2"/>
      <c r="R255" s="2"/>
      <c r="S255" s="2"/>
      <c r="T255" s="2"/>
      <c r="U255" s="2"/>
      <c r="AI255" s="2"/>
      <c r="AJ255" s="2"/>
      <c r="AN255">
        <v>43022</v>
      </c>
      <c r="AO255" t="s">
        <v>29</v>
      </c>
      <c r="AP255" t="s">
        <v>25</v>
      </c>
      <c r="AQ255">
        <v>2159352</v>
      </c>
      <c r="AR255">
        <v>1</v>
      </c>
      <c r="AS255">
        <v>1.90307</v>
      </c>
      <c r="AT255">
        <v>0.90307000000000004</v>
      </c>
      <c r="AU255">
        <v>903.07</v>
      </c>
      <c r="AV255">
        <f t="shared" si="12"/>
        <v>18.242825406495342</v>
      </c>
      <c r="AW255" s="2"/>
    </row>
    <row r="256" spans="1:49">
      <c r="A256">
        <v>59331</v>
      </c>
      <c r="B256" t="s">
        <v>26</v>
      </c>
      <c r="C256" t="s">
        <v>33</v>
      </c>
      <c r="D256">
        <v>978044</v>
      </c>
      <c r="E256">
        <v>1.999962</v>
      </c>
      <c r="F256">
        <v>2.2374260000000001</v>
      </c>
      <c r="G256">
        <v>0.23746400000000001</v>
      </c>
      <c r="H256">
        <v>237.464</v>
      </c>
      <c r="I256">
        <f t="shared" si="11"/>
        <v>31.423220129880214</v>
      </c>
      <c r="N256" s="2"/>
      <c r="O256" s="2"/>
      <c r="P256" s="2"/>
      <c r="Q256" s="2"/>
      <c r="R256" s="2"/>
      <c r="S256" s="2"/>
      <c r="T256" s="2"/>
      <c r="U256" s="2"/>
      <c r="AI256" s="2"/>
      <c r="AJ256" s="2"/>
      <c r="AN256">
        <v>45525</v>
      </c>
      <c r="AO256" t="s">
        <v>40</v>
      </c>
      <c r="AP256" t="s">
        <v>30</v>
      </c>
      <c r="AQ256">
        <v>1580122</v>
      </c>
      <c r="AR256">
        <v>0</v>
      </c>
      <c r="AS256">
        <v>0.94659700000000002</v>
      </c>
      <c r="AT256">
        <v>0.94659700000000002</v>
      </c>
      <c r="AU256">
        <v>946.59699999999998</v>
      </c>
      <c r="AV256">
        <f t="shared" si="12"/>
        <v>12.735487377952616</v>
      </c>
      <c r="AW256" s="2"/>
    </row>
    <row r="257" spans="1:49">
      <c r="A257">
        <v>54387</v>
      </c>
      <c r="B257" t="s">
        <v>26</v>
      </c>
      <c r="C257" t="s">
        <v>33</v>
      </c>
      <c r="D257">
        <v>502814</v>
      </c>
      <c r="E257">
        <v>2.999962</v>
      </c>
      <c r="F257">
        <v>3.1614260000000001</v>
      </c>
      <c r="G257">
        <v>0.161464</v>
      </c>
      <c r="H257">
        <v>161.464</v>
      </c>
      <c r="I257">
        <f t="shared" si="11"/>
        <v>23.758648254941892</v>
      </c>
      <c r="N257" s="2"/>
      <c r="O257" s="2"/>
      <c r="P257" s="2"/>
      <c r="Q257" s="2"/>
      <c r="R257" s="2"/>
      <c r="S257" s="2"/>
      <c r="T257" s="2"/>
      <c r="U257" s="2"/>
      <c r="AI257" s="2"/>
      <c r="AJ257" s="2"/>
      <c r="AN257">
        <v>48195</v>
      </c>
      <c r="AO257" t="s">
        <v>30</v>
      </c>
      <c r="AP257" t="s">
        <v>27</v>
      </c>
      <c r="AQ257">
        <v>2310208</v>
      </c>
      <c r="AR257">
        <v>0.202236</v>
      </c>
      <c r="AS257">
        <v>0.45050400000000002</v>
      </c>
      <c r="AT257">
        <v>0.24826799999999999</v>
      </c>
      <c r="AU257">
        <v>248.268</v>
      </c>
      <c r="AV257">
        <f t="shared" si="12"/>
        <v>70.993798158643088</v>
      </c>
      <c r="AW257" s="2"/>
    </row>
    <row r="258" spans="1:49">
      <c r="A258">
        <v>49112</v>
      </c>
      <c r="B258" t="s">
        <v>40</v>
      </c>
      <c r="C258" t="s">
        <v>35</v>
      </c>
      <c r="D258">
        <v>2960626</v>
      </c>
      <c r="E258">
        <v>0</v>
      </c>
      <c r="F258">
        <v>0.49393100000000001</v>
      </c>
      <c r="G258">
        <v>0.49393100000000001</v>
      </c>
      <c r="H258">
        <v>493.93099999999998</v>
      </c>
      <c r="I258">
        <f t="shared" si="11"/>
        <v>45.730646210658094</v>
      </c>
      <c r="N258" s="2"/>
      <c r="O258" s="2"/>
      <c r="P258" s="2"/>
      <c r="Q258" s="2"/>
      <c r="R258" s="2"/>
      <c r="S258" s="2"/>
      <c r="T258" s="2"/>
      <c r="U258" s="2"/>
      <c r="AI258" s="2"/>
      <c r="AJ258" s="2"/>
      <c r="AN258">
        <v>51606</v>
      </c>
      <c r="AO258" t="s">
        <v>28</v>
      </c>
      <c r="AP258" t="s">
        <v>37</v>
      </c>
      <c r="AQ258">
        <v>4314636</v>
      </c>
      <c r="AR258">
        <v>0</v>
      </c>
      <c r="AS258">
        <v>0.67692699999999995</v>
      </c>
      <c r="AT258">
        <v>0.67692699999999995</v>
      </c>
      <c r="AU258">
        <v>676.926999999999</v>
      </c>
      <c r="AV258">
        <f t="shared" si="12"/>
        <v>48.628670894696803</v>
      </c>
      <c r="AW258" s="2"/>
    </row>
    <row r="259" spans="1:49">
      <c r="A259">
        <v>49113</v>
      </c>
      <c r="B259" t="s">
        <v>40</v>
      </c>
      <c r="C259" t="s">
        <v>35</v>
      </c>
      <c r="D259">
        <v>780502</v>
      </c>
      <c r="E259">
        <v>1</v>
      </c>
      <c r="F259">
        <v>1.1779310000000001</v>
      </c>
      <c r="G259">
        <v>0.17793100000000001</v>
      </c>
      <c r="H259">
        <v>177.93100000000001</v>
      </c>
      <c r="I259">
        <f t="shared" si="11"/>
        <v>33.466667924249776</v>
      </c>
      <c r="N259" s="2"/>
      <c r="O259" s="2"/>
      <c r="P259" s="2"/>
      <c r="Q259" s="2"/>
      <c r="R259" s="2"/>
      <c r="S259" s="2"/>
      <c r="T259" s="2"/>
      <c r="U259" s="2"/>
      <c r="AI259" s="2"/>
      <c r="AJ259" s="2"/>
      <c r="AN259">
        <v>51607</v>
      </c>
      <c r="AO259" t="s">
        <v>28</v>
      </c>
      <c r="AP259" t="s">
        <v>37</v>
      </c>
      <c r="AQ259">
        <v>1970788</v>
      </c>
      <c r="AR259">
        <v>1</v>
      </c>
      <c r="AS259">
        <v>1.2849269999999999</v>
      </c>
      <c r="AT259">
        <v>0.28492699999999899</v>
      </c>
      <c r="AU259">
        <v>284.926999999999</v>
      </c>
      <c r="AV259">
        <f t="shared" si="12"/>
        <v>52.771128006307507</v>
      </c>
      <c r="AW259" s="2"/>
    </row>
    <row r="260" spans="1:49">
      <c r="A260">
        <v>49114</v>
      </c>
      <c r="B260" t="s">
        <v>40</v>
      </c>
      <c r="C260" t="s">
        <v>35</v>
      </c>
      <c r="D260">
        <v>1192286</v>
      </c>
      <c r="E260">
        <v>2</v>
      </c>
      <c r="F260">
        <v>2.2379310000000001</v>
      </c>
      <c r="G260">
        <v>0.237931</v>
      </c>
      <c r="H260">
        <v>237.93100000000001</v>
      </c>
      <c r="I260">
        <f t="shared" si="11"/>
        <v>38.231337186352086</v>
      </c>
      <c r="N260" s="2"/>
      <c r="O260" s="2"/>
      <c r="P260" s="2"/>
      <c r="Q260" s="2"/>
      <c r="R260" s="2"/>
      <c r="S260" s="2"/>
      <c r="T260" s="2"/>
      <c r="U260" s="2"/>
      <c r="AI260" s="2"/>
      <c r="AJ260" s="2"/>
      <c r="AN260">
        <v>51608</v>
      </c>
      <c r="AO260" t="s">
        <v>28</v>
      </c>
      <c r="AP260" t="s">
        <v>37</v>
      </c>
      <c r="AQ260">
        <v>12275574</v>
      </c>
      <c r="AR260">
        <v>2</v>
      </c>
      <c r="AS260">
        <v>3.088927</v>
      </c>
      <c r="AT260">
        <v>1.088927</v>
      </c>
      <c r="AU260">
        <v>1088.9269999999999</v>
      </c>
      <c r="AV260">
        <f t="shared" si="12"/>
        <v>86.00686468749025</v>
      </c>
      <c r="AW260" s="2"/>
    </row>
    <row r="261" spans="1:49">
      <c r="A261">
        <v>49115</v>
      </c>
      <c r="B261" t="s">
        <v>40</v>
      </c>
      <c r="C261" t="s">
        <v>35</v>
      </c>
      <c r="D261">
        <v>644658</v>
      </c>
      <c r="E261">
        <v>3</v>
      </c>
      <c r="F261">
        <v>3.161931</v>
      </c>
      <c r="G261">
        <v>0.16193099999999999</v>
      </c>
      <c r="H261">
        <v>161.93100000000001</v>
      </c>
      <c r="I261">
        <f t="shared" ref="I261:I324" si="13">D261/H261*1000*8 /1024 /1024</f>
        <v>30.373123242162166</v>
      </c>
      <c r="N261" s="2"/>
      <c r="O261" s="2"/>
      <c r="P261" s="2"/>
      <c r="Q261" s="2"/>
      <c r="R261" s="2"/>
      <c r="S261" s="2"/>
      <c r="T261" s="2"/>
      <c r="U261" s="2"/>
      <c r="AI261" s="2"/>
      <c r="AJ261" s="2"/>
      <c r="AN261">
        <v>51609</v>
      </c>
      <c r="AO261" t="s">
        <v>28</v>
      </c>
      <c r="AP261" t="s">
        <v>37</v>
      </c>
      <c r="AQ261">
        <v>6102322</v>
      </c>
      <c r="AR261">
        <v>3.01248</v>
      </c>
      <c r="AS261">
        <v>3.612927</v>
      </c>
      <c r="AT261">
        <v>0.60044699999999995</v>
      </c>
      <c r="AU261">
        <v>600.447</v>
      </c>
      <c r="AV261">
        <f t="shared" ref="AV261:AV266" si="14">AQ261/AU261*1000*8 /1024 /1024</f>
        <v>77.537271557234121</v>
      </c>
      <c r="AW261" s="2"/>
    </row>
    <row r="262" spans="1:49">
      <c r="A262">
        <v>57361</v>
      </c>
      <c r="B262" t="s">
        <v>34</v>
      </c>
      <c r="C262" t="s">
        <v>38</v>
      </c>
      <c r="D262">
        <v>325158</v>
      </c>
      <c r="E262">
        <v>0</v>
      </c>
      <c r="F262">
        <v>0.112608</v>
      </c>
      <c r="G262">
        <v>0.112608</v>
      </c>
      <c r="H262">
        <v>112.608</v>
      </c>
      <c r="I262">
        <f t="shared" si="13"/>
        <v>22.030039313300897</v>
      </c>
      <c r="N262" s="2"/>
      <c r="O262" s="2"/>
      <c r="P262" s="2"/>
      <c r="Q262" s="2"/>
      <c r="R262" s="2"/>
      <c r="S262" s="2"/>
      <c r="T262" s="2"/>
      <c r="U262" s="2"/>
      <c r="AI262" s="2"/>
      <c r="AJ262" s="2"/>
      <c r="AN262">
        <v>45525</v>
      </c>
      <c r="AO262" t="s">
        <v>40</v>
      </c>
      <c r="AP262" t="s">
        <v>30</v>
      </c>
      <c r="AQ262">
        <v>1580122</v>
      </c>
      <c r="AR262">
        <v>0</v>
      </c>
      <c r="AS262">
        <v>0.94674100000000005</v>
      </c>
      <c r="AT262">
        <v>0.94674100000000005</v>
      </c>
      <c r="AU262">
        <v>946.74099999999999</v>
      </c>
      <c r="AV262">
        <f t="shared" si="14"/>
        <v>12.73355030098814</v>
      </c>
      <c r="AW262" s="2"/>
    </row>
    <row r="263" spans="1:49">
      <c r="A263">
        <v>36018</v>
      </c>
      <c r="B263" t="s">
        <v>34</v>
      </c>
      <c r="C263" t="s">
        <v>38</v>
      </c>
      <c r="D263">
        <v>1186374</v>
      </c>
      <c r="E263">
        <v>1</v>
      </c>
      <c r="F263">
        <v>1.4246080000000001</v>
      </c>
      <c r="G263">
        <v>0.42460799999999999</v>
      </c>
      <c r="H263">
        <v>424.608</v>
      </c>
      <c r="I263">
        <f t="shared" si="13"/>
        <v>21.316874170098508</v>
      </c>
      <c r="N263" s="2"/>
      <c r="O263" s="2"/>
      <c r="P263" s="2"/>
      <c r="Q263" s="2"/>
      <c r="R263" s="2"/>
      <c r="S263" s="2"/>
      <c r="T263" s="2"/>
      <c r="U263" s="2"/>
      <c r="AI263" s="2"/>
      <c r="AJ263" s="2"/>
      <c r="AN263">
        <v>51606</v>
      </c>
      <c r="AO263" t="s">
        <v>28</v>
      </c>
      <c r="AP263" t="s">
        <v>37</v>
      </c>
      <c r="AQ263">
        <v>4314636</v>
      </c>
      <c r="AR263">
        <v>0</v>
      </c>
      <c r="AS263">
        <v>0.67706900000000003</v>
      </c>
      <c r="AT263">
        <v>0.67706900000000003</v>
      </c>
      <c r="AU263">
        <v>677.06899999999996</v>
      </c>
      <c r="AV263">
        <f t="shared" si="14"/>
        <v>48.618472124309896</v>
      </c>
      <c r="AW263" s="2"/>
    </row>
    <row r="264" spans="1:49">
      <c r="A264">
        <v>36995</v>
      </c>
      <c r="B264" t="s">
        <v>34</v>
      </c>
      <c r="C264" t="s">
        <v>38</v>
      </c>
      <c r="D264">
        <v>454550</v>
      </c>
      <c r="E264">
        <v>2.000048</v>
      </c>
      <c r="F264">
        <v>2.1686079999999999</v>
      </c>
      <c r="G264">
        <v>0.16855999999999899</v>
      </c>
      <c r="H264">
        <v>168.55999999999901</v>
      </c>
      <c r="I264">
        <f t="shared" si="13"/>
        <v>20.573927884312457</v>
      </c>
      <c r="N264" s="2"/>
      <c r="O264" s="2"/>
      <c r="P264" s="2"/>
      <c r="Q264" s="2"/>
      <c r="R264" s="2"/>
      <c r="S264" s="2"/>
      <c r="T264" s="2"/>
      <c r="U264" s="2"/>
      <c r="AI264" s="2"/>
      <c r="AJ264" s="2"/>
      <c r="AN264">
        <v>51607</v>
      </c>
      <c r="AO264" t="s">
        <v>28</v>
      </c>
      <c r="AP264" t="s">
        <v>37</v>
      </c>
      <c r="AQ264">
        <v>1970788</v>
      </c>
      <c r="AR264">
        <v>0.99999899999999997</v>
      </c>
      <c r="AS264">
        <v>1.285069</v>
      </c>
      <c r="AT264">
        <v>0.28506999999999999</v>
      </c>
      <c r="AU264">
        <v>285.07</v>
      </c>
      <c r="AV264">
        <f t="shared" si="14"/>
        <v>52.744656363184923</v>
      </c>
      <c r="AW264" s="2"/>
    </row>
    <row r="265" spans="1:49">
      <c r="A265">
        <v>35029</v>
      </c>
      <c r="B265" t="s">
        <v>34</v>
      </c>
      <c r="C265" t="s">
        <v>38</v>
      </c>
      <c r="D265">
        <v>548490</v>
      </c>
      <c r="E265">
        <v>3</v>
      </c>
      <c r="F265">
        <v>3.1726079999999999</v>
      </c>
      <c r="G265">
        <v>0.17260799999999901</v>
      </c>
      <c r="H265">
        <v>172.60799999999901</v>
      </c>
      <c r="I265">
        <f t="shared" si="13"/>
        <v>24.243642278720202</v>
      </c>
      <c r="N265" s="2"/>
      <c r="O265" s="2"/>
      <c r="P265" s="2"/>
      <c r="Q265" s="2"/>
      <c r="R265" s="2"/>
      <c r="S265" s="2"/>
      <c r="T265" s="2"/>
      <c r="U265" s="2"/>
      <c r="AI265" s="2"/>
      <c r="AJ265" s="2"/>
      <c r="AN265">
        <v>51608</v>
      </c>
      <c r="AO265" t="s">
        <v>28</v>
      </c>
      <c r="AP265" t="s">
        <v>37</v>
      </c>
      <c r="AQ265">
        <v>12275574</v>
      </c>
      <c r="AR265">
        <v>1.9999990000000001</v>
      </c>
      <c r="AS265">
        <v>3.0890740000000001</v>
      </c>
      <c r="AT265">
        <v>1.089075</v>
      </c>
      <c r="AU265">
        <v>1089.075</v>
      </c>
      <c r="AV265">
        <f t="shared" si="14"/>
        <v>85.995176772540617</v>
      </c>
      <c r="AW265" s="2"/>
    </row>
    <row r="266" spans="1:49">
      <c r="A266">
        <v>50197</v>
      </c>
      <c r="B266" t="s">
        <v>28</v>
      </c>
      <c r="C266" t="s">
        <v>31</v>
      </c>
      <c r="D266">
        <v>579344</v>
      </c>
      <c r="E266">
        <v>0</v>
      </c>
      <c r="F266">
        <v>0.11307399999999999</v>
      </c>
      <c r="G266">
        <v>0.11307399999999999</v>
      </c>
      <c r="H266">
        <v>113.074</v>
      </c>
      <c r="I266">
        <f t="shared" si="13"/>
        <v>39.089834491682439</v>
      </c>
      <c r="N266" s="2"/>
      <c r="O266" s="2"/>
      <c r="P266" s="2"/>
      <c r="Q266" s="2"/>
      <c r="R266" s="2"/>
      <c r="S266" s="2"/>
      <c r="T266" s="2"/>
      <c r="U266" s="2"/>
      <c r="AI266" s="2"/>
      <c r="AJ266" s="2"/>
      <c r="AN266">
        <v>51609</v>
      </c>
      <c r="AO266" t="s">
        <v>28</v>
      </c>
      <c r="AP266" t="s">
        <v>37</v>
      </c>
      <c r="AQ266">
        <v>6102322</v>
      </c>
      <c r="AR266">
        <v>3.004114</v>
      </c>
      <c r="AS266">
        <v>3.6130689999999999</v>
      </c>
      <c r="AT266">
        <v>0.60895499999999902</v>
      </c>
      <c r="AU266">
        <v>608.95499999999902</v>
      </c>
      <c r="AV266">
        <f t="shared" si="14"/>
        <v>76.453961449904568</v>
      </c>
      <c r="AW266" s="2"/>
    </row>
    <row r="267" spans="1:49">
      <c r="A267">
        <v>50198</v>
      </c>
      <c r="B267" t="s">
        <v>28</v>
      </c>
      <c r="C267" t="s">
        <v>31</v>
      </c>
      <c r="D267">
        <v>2052992</v>
      </c>
      <c r="E267">
        <v>0.99999899999999997</v>
      </c>
      <c r="F267">
        <v>1.425074</v>
      </c>
      <c r="G267">
        <v>0.42507499999999998</v>
      </c>
      <c r="H267">
        <v>425.07499999999999</v>
      </c>
      <c r="I267">
        <f t="shared" si="13"/>
        <v>36.847817296947596</v>
      </c>
      <c r="N267" s="2"/>
      <c r="O267" s="2"/>
      <c r="P267" s="2"/>
      <c r="Q267" s="2"/>
      <c r="R267" s="2"/>
      <c r="S267" s="2"/>
      <c r="T267" s="2"/>
      <c r="U267" s="2"/>
      <c r="AI267" s="2"/>
      <c r="AJ267" s="2"/>
      <c r="AV267" s="2"/>
      <c r="AW267" s="2"/>
    </row>
    <row r="268" spans="1:49">
      <c r="A268">
        <v>50199</v>
      </c>
      <c r="B268" t="s">
        <v>28</v>
      </c>
      <c r="C268" t="s">
        <v>31</v>
      </c>
      <c r="D268">
        <v>724354</v>
      </c>
      <c r="E268">
        <v>1.9999990000000001</v>
      </c>
      <c r="F268">
        <v>2.1690740000000002</v>
      </c>
      <c r="G268">
        <v>0.169075</v>
      </c>
      <c r="H268">
        <v>169.07499999999999</v>
      </c>
      <c r="I268">
        <f t="shared" si="13"/>
        <v>32.685982234446627</v>
      </c>
      <c r="N268" s="2"/>
      <c r="O268" s="2"/>
      <c r="P268" s="2"/>
      <c r="Q268" s="2"/>
      <c r="R268" s="2"/>
      <c r="S268" s="2"/>
      <c r="T268" s="2"/>
      <c r="U268" s="2"/>
      <c r="AI268" s="2"/>
      <c r="AJ268" s="2"/>
      <c r="AV268" s="2"/>
      <c r="AW268" s="2"/>
    </row>
    <row r="269" spans="1:49">
      <c r="A269">
        <v>50200</v>
      </c>
      <c r="B269" t="s">
        <v>28</v>
      </c>
      <c r="C269" t="s">
        <v>31</v>
      </c>
      <c r="D269">
        <v>776124</v>
      </c>
      <c r="E269">
        <v>2.9999989999999999</v>
      </c>
      <c r="F269">
        <v>3.1332140000000002</v>
      </c>
      <c r="G269">
        <v>0.133215</v>
      </c>
      <c r="H269">
        <v>133.215</v>
      </c>
      <c r="I269">
        <f t="shared" si="13"/>
        <v>44.449620547024544</v>
      </c>
      <c r="N269" s="2"/>
      <c r="O269" s="2"/>
      <c r="P269" s="2"/>
      <c r="Q269" s="2"/>
      <c r="R269" s="2"/>
      <c r="S269" s="2"/>
      <c r="T269" s="2"/>
      <c r="U269" s="2"/>
      <c r="AI269" s="2"/>
      <c r="AJ269" s="2"/>
      <c r="AV269" s="2"/>
      <c r="AW269" s="2"/>
    </row>
    <row r="270" spans="1:49">
      <c r="A270">
        <v>54613</v>
      </c>
      <c r="B270" t="s">
        <v>25</v>
      </c>
      <c r="C270" t="s">
        <v>29</v>
      </c>
      <c r="D270">
        <v>84470</v>
      </c>
      <c r="E270">
        <v>0</v>
      </c>
      <c r="F270">
        <v>1.7360690000000001</v>
      </c>
      <c r="G270">
        <v>1.7360690000000001</v>
      </c>
      <c r="H270">
        <v>1736.069</v>
      </c>
      <c r="I270">
        <f t="shared" si="13"/>
        <v>0.3712150588799682</v>
      </c>
      <c r="N270" s="2"/>
      <c r="O270" s="2"/>
      <c r="P270" s="2"/>
      <c r="Q270" s="2"/>
      <c r="R270" s="2"/>
      <c r="S270" s="2"/>
      <c r="T270" s="2"/>
      <c r="U270" s="2"/>
      <c r="AI270" s="2"/>
      <c r="AJ270" s="2"/>
      <c r="AV270" s="2"/>
      <c r="AW270" s="2"/>
    </row>
    <row r="271" spans="1:49">
      <c r="A271">
        <v>54615</v>
      </c>
      <c r="B271" t="s">
        <v>25</v>
      </c>
      <c r="C271" t="s">
        <v>29</v>
      </c>
      <c r="D271">
        <v>135028</v>
      </c>
      <c r="E271">
        <v>1.9999990000000001</v>
      </c>
      <c r="F271">
        <v>3.0280740000000002</v>
      </c>
      <c r="G271">
        <v>1.0280750000000001</v>
      </c>
      <c r="H271">
        <v>1028.075</v>
      </c>
      <c r="I271">
        <f t="shared" si="13"/>
        <v>1.0020493492844635</v>
      </c>
      <c r="N271" s="2"/>
      <c r="O271" s="2"/>
      <c r="P271" s="2"/>
      <c r="Q271" s="2"/>
      <c r="R271" s="2"/>
      <c r="S271" s="2"/>
      <c r="T271" s="2"/>
      <c r="U271" s="2"/>
      <c r="AI271" s="2"/>
      <c r="AJ271" s="2"/>
      <c r="AV271" s="2"/>
      <c r="AW271" s="2"/>
    </row>
    <row r="272" spans="1:49">
      <c r="A272">
        <v>54616</v>
      </c>
      <c r="B272" t="s">
        <v>25</v>
      </c>
      <c r="C272" t="s">
        <v>29</v>
      </c>
      <c r="D272">
        <v>82024</v>
      </c>
      <c r="E272">
        <v>2.9999989999999999</v>
      </c>
      <c r="F272">
        <v>3.2560739999999999</v>
      </c>
      <c r="G272">
        <v>0.256075</v>
      </c>
      <c r="H272">
        <v>256.07499999999999</v>
      </c>
      <c r="I272">
        <f t="shared" si="13"/>
        <v>2.443789737503661</v>
      </c>
      <c r="N272" s="2"/>
      <c r="O272" s="2"/>
      <c r="P272" s="2"/>
      <c r="Q272" s="2"/>
      <c r="R272" s="2"/>
      <c r="S272" s="2"/>
      <c r="T272" s="2"/>
      <c r="U272" s="2"/>
      <c r="AI272" s="2"/>
      <c r="AJ272" s="2"/>
      <c r="AV272" s="2"/>
      <c r="AW272" s="2"/>
    </row>
    <row r="273" spans="1:49">
      <c r="A273">
        <v>54617</v>
      </c>
      <c r="B273" t="s">
        <v>25</v>
      </c>
      <c r="C273" t="s">
        <v>29</v>
      </c>
      <c r="D273">
        <v>377806</v>
      </c>
      <c r="E273">
        <v>3.9999989999999999</v>
      </c>
      <c r="F273">
        <v>4.2600740000000004</v>
      </c>
      <c r="G273">
        <v>0.260075</v>
      </c>
      <c r="H273">
        <v>260.07499999999999</v>
      </c>
      <c r="I273">
        <f t="shared" si="13"/>
        <v>11.083076152161636</v>
      </c>
      <c r="N273" s="2"/>
      <c r="O273" s="2"/>
      <c r="P273" s="2"/>
      <c r="Q273" s="2"/>
      <c r="R273" s="2"/>
      <c r="S273" s="2"/>
      <c r="T273" s="2"/>
      <c r="U273" s="2"/>
      <c r="AI273" s="2"/>
      <c r="AJ273" s="2"/>
      <c r="AV273" s="2"/>
      <c r="AW273" s="2"/>
    </row>
    <row r="274" spans="1:49">
      <c r="A274">
        <v>56625</v>
      </c>
      <c r="B274" t="s">
        <v>27</v>
      </c>
      <c r="C274" t="s">
        <v>30</v>
      </c>
      <c r="D274">
        <v>1291296</v>
      </c>
      <c r="E274" s="3">
        <v>6.0000000000000002E-6</v>
      </c>
      <c r="F274">
        <v>1.735603</v>
      </c>
      <c r="G274">
        <v>1.7355970000000001</v>
      </c>
      <c r="H274">
        <v>1735.597</v>
      </c>
      <c r="I274">
        <f t="shared" si="13"/>
        <v>5.6763215427458098</v>
      </c>
      <c r="N274" s="2"/>
      <c r="O274" s="2"/>
      <c r="P274" s="2"/>
      <c r="Q274" s="2"/>
      <c r="R274" s="2"/>
      <c r="S274" s="2"/>
      <c r="T274" s="2"/>
      <c r="U274" s="2"/>
      <c r="AI274" s="2"/>
      <c r="AJ274" s="2"/>
      <c r="AV274" s="2"/>
      <c r="AW274" s="2"/>
    </row>
    <row r="275" spans="1:49">
      <c r="A275">
        <v>50705</v>
      </c>
      <c r="B275" t="s">
        <v>27</v>
      </c>
      <c r="C275" t="s">
        <v>30</v>
      </c>
      <c r="D275">
        <v>1004860</v>
      </c>
      <c r="E275">
        <v>2.000006</v>
      </c>
      <c r="F275">
        <v>3.027603</v>
      </c>
      <c r="G275">
        <v>1.0275970000000001</v>
      </c>
      <c r="H275">
        <v>1027.597</v>
      </c>
      <c r="I275">
        <f t="shared" si="13"/>
        <v>7.460583661369073</v>
      </c>
      <c r="N275" s="2"/>
      <c r="O275" s="2"/>
      <c r="P275" s="2"/>
      <c r="Q275" s="2"/>
      <c r="R275" s="2"/>
      <c r="S275" s="2"/>
      <c r="T275" s="2"/>
      <c r="U275" s="2"/>
      <c r="AI275" s="2"/>
      <c r="AJ275" s="2"/>
      <c r="AV275" s="2"/>
      <c r="AW275" s="2"/>
    </row>
    <row r="276" spans="1:49">
      <c r="A276">
        <v>35242</v>
      </c>
      <c r="B276" t="s">
        <v>27</v>
      </c>
      <c r="C276" t="s">
        <v>30</v>
      </c>
      <c r="D276">
        <v>75924</v>
      </c>
      <c r="E276">
        <v>3.000006</v>
      </c>
      <c r="F276">
        <v>3.2556029999999998</v>
      </c>
      <c r="G276">
        <v>0.25559699999999902</v>
      </c>
      <c r="H276">
        <v>255.59699999999901</v>
      </c>
      <c r="I276">
        <f t="shared" si="13"/>
        <v>2.2662791440847396</v>
      </c>
      <c r="N276" s="2"/>
      <c r="O276" s="2"/>
      <c r="P276" s="2"/>
      <c r="Q276" s="2"/>
      <c r="R276" s="2"/>
      <c r="S276" s="2"/>
      <c r="T276" s="2"/>
      <c r="U276" s="2"/>
      <c r="AI276" s="2"/>
      <c r="AJ276" s="2"/>
      <c r="AV276" s="2"/>
      <c r="AW276" s="2"/>
    </row>
    <row r="277" spans="1:49">
      <c r="A277">
        <v>51902</v>
      </c>
      <c r="B277" t="s">
        <v>27</v>
      </c>
      <c r="C277" t="s">
        <v>30</v>
      </c>
      <c r="D277">
        <v>1906</v>
      </c>
      <c r="E277">
        <v>4.000006</v>
      </c>
      <c r="F277">
        <v>4.2596030000000003</v>
      </c>
      <c r="G277">
        <v>0.25959700000000002</v>
      </c>
      <c r="H277">
        <v>259.59699999999998</v>
      </c>
      <c r="I277">
        <f t="shared" si="13"/>
        <v>5.6016155720453244E-2</v>
      </c>
      <c r="N277" s="2"/>
      <c r="O277" s="2"/>
      <c r="P277" s="2"/>
      <c r="Q277" s="2"/>
      <c r="R277" s="2"/>
      <c r="S277" s="2"/>
      <c r="T277" s="2"/>
      <c r="U277" s="2"/>
      <c r="AI277" s="2"/>
      <c r="AJ277" s="2"/>
      <c r="AV277" s="2"/>
      <c r="AW277" s="2"/>
    </row>
    <row r="278" spans="1:49">
      <c r="A278">
        <v>54613</v>
      </c>
      <c r="B278" t="s">
        <v>25</v>
      </c>
      <c r="C278" t="s">
        <v>29</v>
      </c>
      <c r="D278">
        <v>84470</v>
      </c>
      <c r="E278">
        <v>0</v>
      </c>
      <c r="F278">
        <v>1.735927</v>
      </c>
      <c r="G278">
        <v>1.735927</v>
      </c>
      <c r="H278">
        <v>1735.9269999999999</v>
      </c>
      <c r="I278">
        <f t="shared" si="13"/>
        <v>0.37124542452227977</v>
      </c>
      <c r="N278" s="2"/>
      <c r="O278" s="2"/>
      <c r="P278" s="2"/>
      <c r="Q278" s="2"/>
      <c r="R278" s="2"/>
      <c r="S278" s="2"/>
      <c r="T278" s="2"/>
      <c r="U278" s="2"/>
      <c r="AI278" s="2"/>
      <c r="AJ278" s="2"/>
      <c r="AV278" s="2"/>
      <c r="AW278" s="2"/>
    </row>
    <row r="279" spans="1:49">
      <c r="A279">
        <v>54615</v>
      </c>
      <c r="B279" t="s">
        <v>25</v>
      </c>
      <c r="C279" t="s">
        <v>29</v>
      </c>
      <c r="D279">
        <v>135028</v>
      </c>
      <c r="E279">
        <v>2</v>
      </c>
      <c r="F279">
        <v>3.0279310000000002</v>
      </c>
      <c r="G279">
        <v>1.0279309999999999</v>
      </c>
      <c r="H279">
        <v>1027.931</v>
      </c>
      <c r="I279">
        <f t="shared" si="13"/>
        <v>1.0021897235958688</v>
      </c>
      <c r="N279" s="2"/>
      <c r="O279" s="2"/>
      <c r="P279" s="2"/>
      <c r="Q279" s="2"/>
      <c r="R279" s="2"/>
      <c r="S279" s="2"/>
      <c r="T279" s="2"/>
      <c r="U279" s="2"/>
      <c r="AI279" s="2"/>
      <c r="AJ279" s="2"/>
      <c r="AV279" s="2"/>
      <c r="AW279" s="2"/>
    </row>
    <row r="280" spans="1:49">
      <c r="A280">
        <v>54616</v>
      </c>
      <c r="B280" t="s">
        <v>25</v>
      </c>
      <c r="C280" t="s">
        <v>29</v>
      </c>
      <c r="D280">
        <v>82024</v>
      </c>
      <c r="E280">
        <v>3</v>
      </c>
      <c r="F280">
        <v>3.2559309999999999</v>
      </c>
      <c r="G280">
        <v>0.25593099999999902</v>
      </c>
      <c r="H280">
        <v>255.93099999999899</v>
      </c>
      <c r="I280">
        <f t="shared" si="13"/>
        <v>2.4451647398371139</v>
      </c>
      <c r="N280" s="2"/>
      <c r="O280" s="2"/>
      <c r="P280" s="2"/>
      <c r="Q280" s="2"/>
      <c r="R280" s="2"/>
      <c r="S280" s="2"/>
      <c r="T280" s="2"/>
      <c r="U280" s="2"/>
      <c r="AI280" s="2"/>
      <c r="AJ280" s="2"/>
      <c r="AV280" s="2"/>
      <c r="AW280" s="2"/>
    </row>
    <row r="281" spans="1:49">
      <c r="A281">
        <v>54617</v>
      </c>
      <c r="B281" t="s">
        <v>25</v>
      </c>
      <c r="C281" t="s">
        <v>29</v>
      </c>
      <c r="D281">
        <v>377806</v>
      </c>
      <c r="E281">
        <v>4</v>
      </c>
      <c r="F281">
        <v>4.2599309999999999</v>
      </c>
      <c r="G281">
        <v>0.25993099999999902</v>
      </c>
      <c r="H281">
        <v>259.93099999999902</v>
      </c>
      <c r="I281">
        <f t="shared" si="13"/>
        <v>11.089216100709221</v>
      </c>
      <c r="N281" s="2"/>
      <c r="O281" s="2"/>
      <c r="P281" s="2"/>
      <c r="Q281" s="2"/>
      <c r="R281" s="2"/>
      <c r="S281" s="2"/>
      <c r="T281" s="2"/>
      <c r="U281" s="2"/>
      <c r="AI281" s="2"/>
      <c r="AJ281" s="2"/>
      <c r="AV281" s="2"/>
      <c r="AW281" s="2"/>
    </row>
    <row r="282" spans="1:49">
      <c r="A282">
        <v>34819</v>
      </c>
      <c r="B282" t="s">
        <v>29</v>
      </c>
      <c r="C282" t="s">
        <v>26</v>
      </c>
      <c r="D282">
        <v>20612</v>
      </c>
      <c r="E282">
        <v>4.471533</v>
      </c>
      <c r="F282">
        <v>5.0400010000000002</v>
      </c>
      <c r="G282">
        <v>0.56846799999999997</v>
      </c>
      <c r="H282">
        <v>568.46799999999996</v>
      </c>
      <c r="I282">
        <f t="shared" si="13"/>
        <v>0.27663312636441278</v>
      </c>
      <c r="N282" s="2"/>
      <c r="O282" s="2"/>
      <c r="P282" s="2"/>
      <c r="Q282" s="2"/>
      <c r="R282" s="2"/>
      <c r="S282" s="2"/>
      <c r="T282" s="2"/>
      <c r="U282" s="2"/>
      <c r="AI282" s="2"/>
      <c r="AJ282" s="2"/>
      <c r="AV282" s="2"/>
      <c r="AW282" s="2"/>
    </row>
    <row r="283" spans="1:49">
      <c r="A283">
        <v>52117</v>
      </c>
      <c r="B283" t="s">
        <v>29</v>
      </c>
      <c r="C283" t="s">
        <v>26</v>
      </c>
      <c r="D283">
        <v>145906</v>
      </c>
      <c r="E283">
        <v>4.6354740000000003</v>
      </c>
      <c r="F283">
        <v>4.9640009999999997</v>
      </c>
      <c r="G283">
        <v>0.32852699999999901</v>
      </c>
      <c r="H283">
        <v>328.52699999999902</v>
      </c>
      <c r="I283">
        <f t="shared" si="13"/>
        <v>3.388380372013764</v>
      </c>
      <c r="N283" s="2"/>
      <c r="O283" s="2"/>
      <c r="P283" s="2"/>
      <c r="Q283" s="2"/>
      <c r="R283" s="2"/>
      <c r="S283" s="2"/>
      <c r="T283" s="2"/>
      <c r="U283" s="2"/>
      <c r="AI283" s="2"/>
      <c r="AJ283" s="2"/>
      <c r="AV283" s="2"/>
      <c r="AW283" s="2"/>
    </row>
    <row r="284" spans="1:49">
      <c r="A284">
        <v>56625</v>
      </c>
      <c r="B284" t="s">
        <v>27</v>
      </c>
      <c r="C284" t="s">
        <v>30</v>
      </c>
      <c r="D284">
        <v>1291296</v>
      </c>
      <c r="E284" s="3">
        <v>6.0000000000000002E-6</v>
      </c>
      <c r="F284">
        <v>1.73546</v>
      </c>
      <c r="G284">
        <v>1.7354540000000001</v>
      </c>
      <c r="H284">
        <v>1735.454</v>
      </c>
      <c r="I284">
        <f t="shared" si="13"/>
        <v>5.6767892670304141</v>
      </c>
      <c r="N284" s="2"/>
      <c r="O284" s="2"/>
      <c r="P284" s="2"/>
      <c r="Q284" s="2"/>
      <c r="R284" s="2"/>
      <c r="S284" s="2"/>
      <c r="T284" s="2"/>
      <c r="U284" s="2"/>
      <c r="AI284" s="2"/>
      <c r="AJ284" s="2"/>
      <c r="AV284" s="2"/>
      <c r="AW284" s="2"/>
    </row>
    <row r="285" spans="1:49">
      <c r="A285">
        <v>50705</v>
      </c>
      <c r="B285" t="s">
        <v>27</v>
      </c>
      <c r="C285" t="s">
        <v>30</v>
      </c>
      <c r="D285">
        <v>1004860</v>
      </c>
      <c r="E285">
        <v>2.000006</v>
      </c>
      <c r="F285">
        <v>3.02746</v>
      </c>
      <c r="G285">
        <v>1.0274540000000001</v>
      </c>
      <c r="H285">
        <v>1027.454</v>
      </c>
      <c r="I285">
        <f t="shared" si="13"/>
        <v>7.4616220177953227</v>
      </c>
      <c r="N285" s="2"/>
      <c r="O285" s="2"/>
      <c r="P285" s="2"/>
      <c r="Q285" s="2"/>
      <c r="R285" s="2"/>
      <c r="S285" s="2"/>
      <c r="T285" s="2"/>
      <c r="U285" s="2"/>
      <c r="AI285" s="2"/>
      <c r="AJ285" s="2"/>
      <c r="AV285" s="2"/>
      <c r="AW285" s="2"/>
    </row>
    <row r="286" spans="1:49">
      <c r="A286">
        <v>35242</v>
      </c>
      <c r="B286" t="s">
        <v>27</v>
      </c>
      <c r="C286" t="s">
        <v>30</v>
      </c>
      <c r="D286">
        <v>75924</v>
      </c>
      <c r="E286">
        <v>3.000006</v>
      </c>
      <c r="F286">
        <v>3.2554599999999998</v>
      </c>
      <c r="G286">
        <v>0.25545399999999902</v>
      </c>
      <c r="H286">
        <v>255.45399999999901</v>
      </c>
      <c r="I286">
        <f t="shared" si="13"/>
        <v>2.2675477792112368</v>
      </c>
      <c r="N286" s="2"/>
      <c r="O286" s="2"/>
      <c r="P286" s="2"/>
      <c r="Q286" s="2"/>
      <c r="R286" s="2"/>
      <c r="S286" s="2"/>
      <c r="T286" s="2"/>
      <c r="U286" s="2"/>
      <c r="AI286" s="2"/>
      <c r="AJ286" s="2"/>
      <c r="AV286" s="2"/>
      <c r="AW286" s="2"/>
    </row>
    <row r="287" spans="1:49">
      <c r="A287">
        <v>38380</v>
      </c>
      <c r="B287" t="s">
        <v>30</v>
      </c>
      <c r="C287" t="s">
        <v>40</v>
      </c>
      <c r="D287">
        <v>126500</v>
      </c>
      <c r="E287">
        <v>3.0004590000000002</v>
      </c>
      <c r="F287">
        <v>5.0395339999999997</v>
      </c>
      <c r="G287">
        <v>2.0390749999999902</v>
      </c>
      <c r="H287">
        <v>2039.07499999999</v>
      </c>
      <c r="I287">
        <f t="shared" si="13"/>
        <v>0.47331187337549119</v>
      </c>
      <c r="N287" s="2"/>
      <c r="O287" s="2"/>
      <c r="P287" s="2"/>
      <c r="Q287" s="2"/>
      <c r="R287" s="2"/>
      <c r="S287" s="2"/>
      <c r="T287" s="2"/>
      <c r="U287" s="2"/>
      <c r="AI287" s="2"/>
      <c r="AJ287" s="2"/>
      <c r="AV287" s="2"/>
      <c r="AW287" s="2"/>
    </row>
    <row r="288" spans="1:49">
      <c r="A288">
        <v>51902</v>
      </c>
      <c r="B288" t="s">
        <v>27</v>
      </c>
      <c r="C288" t="s">
        <v>30</v>
      </c>
      <c r="D288">
        <v>1906</v>
      </c>
      <c r="E288">
        <v>4.000006</v>
      </c>
      <c r="F288">
        <v>4.2594599999999998</v>
      </c>
      <c r="G288">
        <v>0.25945399999999902</v>
      </c>
      <c r="H288">
        <v>259.45399999999898</v>
      </c>
      <c r="I288">
        <f t="shared" si="13"/>
        <v>5.6047029440912673E-2</v>
      </c>
      <c r="N288" s="2"/>
      <c r="O288" s="2"/>
      <c r="P288" s="2"/>
      <c r="Q288" s="2"/>
      <c r="R288" s="2"/>
      <c r="S288" s="2"/>
      <c r="T288" s="2"/>
      <c r="U288" s="2"/>
      <c r="AI288" s="2"/>
      <c r="AJ288" s="2"/>
      <c r="AV288" s="2"/>
      <c r="AW288" s="2"/>
    </row>
    <row r="289" spans="1:49">
      <c r="A289">
        <v>38381</v>
      </c>
      <c r="B289" t="s">
        <v>30</v>
      </c>
      <c r="C289" t="s">
        <v>40</v>
      </c>
      <c r="D289">
        <v>50042</v>
      </c>
      <c r="E289">
        <v>4.0004590000000002</v>
      </c>
      <c r="F289">
        <v>4.9635290000000003</v>
      </c>
      <c r="G289">
        <v>0.96306999999999998</v>
      </c>
      <c r="H289">
        <v>963.07</v>
      </c>
      <c r="I289">
        <f t="shared" si="13"/>
        <v>0.39643033334317596</v>
      </c>
      <c r="N289" s="2"/>
      <c r="O289" s="2"/>
      <c r="P289" s="2"/>
      <c r="Q289" s="2"/>
      <c r="R289" s="2"/>
      <c r="S289" s="2"/>
      <c r="T289" s="2"/>
      <c r="U289" s="2"/>
      <c r="AI289" s="2"/>
      <c r="AJ289" s="2"/>
      <c r="AV289" s="2"/>
      <c r="AW289" s="2"/>
    </row>
    <row r="290" spans="1:49">
      <c r="A290">
        <v>54884</v>
      </c>
      <c r="B290" t="s">
        <v>26</v>
      </c>
      <c r="C290" t="s">
        <v>33</v>
      </c>
      <c r="D290">
        <v>785784</v>
      </c>
      <c r="E290">
        <v>1.0120000000000001E-3</v>
      </c>
      <c r="F290">
        <v>0.32621800000000001</v>
      </c>
      <c r="G290">
        <v>0.325206</v>
      </c>
      <c r="H290">
        <v>325.20600000000002</v>
      </c>
      <c r="I290">
        <f t="shared" si="13"/>
        <v>18.434641895733009</v>
      </c>
      <c r="N290" s="2"/>
      <c r="O290" s="2"/>
      <c r="P290" s="2"/>
      <c r="Q290" s="2"/>
      <c r="R290" s="2"/>
      <c r="S290" s="2"/>
      <c r="T290" s="2"/>
      <c r="U290" s="2"/>
      <c r="AI290" s="2"/>
      <c r="AJ290" s="2"/>
      <c r="AV290" s="2"/>
      <c r="AW290" s="2"/>
    </row>
    <row r="291" spans="1:49">
      <c r="A291">
        <v>53406</v>
      </c>
      <c r="B291" t="s">
        <v>26</v>
      </c>
      <c r="C291" t="s">
        <v>33</v>
      </c>
      <c r="D291">
        <v>307252</v>
      </c>
      <c r="E291">
        <v>1.00061</v>
      </c>
      <c r="F291">
        <v>1.222218</v>
      </c>
      <c r="G291">
        <v>0.221608</v>
      </c>
      <c r="H291">
        <v>221.608</v>
      </c>
      <c r="I291">
        <f t="shared" si="13"/>
        <v>10.577897587251476</v>
      </c>
      <c r="N291" s="2"/>
      <c r="O291" s="2"/>
      <c r="P291" s="2"/>
      <c r="Q291" s="2"/>
      <c r="R291" s="2"/>
      <c r="S291" s="2"/>
      <c r="T291" s="2"/>
      <c r="U291" s="2"/>
      <c r="AI291" s="2"/>
      <c r="AJ291" s="2"/>
      <c r="AV291" s="2"/>
      <c r="AW291" s="2"/>
    </row>
    <row r="292" spans="1:49">
      <c r="A292">
        <v>52812</v>
      </c>
      <c r="B292" t="s">
        <v>26</v>
      </c>
      <c r="C292" t="s">
        <v>33</v>
      </c>
      <c r="D292">
        <v>12632322</v>
      </c>
      <c r="E292">
        <v>2.0009969999999999</v>
      </c>
      <c r="F292">
        <v>4.6023589999999999</v>
      </c>
      <c r="G292">
        <v>2.601362</v>
      </c>
      <c r="H292">
        <v>2601.3620000000001</v>
      </c>
      <c r="I292">
        <f t="shared" si="13"/>
        <v>37.048656966538701</v>
      </c>
      <c r="N292" s="2"/>
      <c r="O292" s="2"/>
      <c r="P292" s="2"/>
      <c r="Q292" s="2"/>
      <c r="R292" s="2"/>
      <c r="S292" s="2"/>
      <c r="T292" s="2"/>
      <c r="U292" s="2"/>
      <c r="AI292" s="2"/>
      <c r="AJ292" s="2"/>
      <c r="AV292" s="2"/>
      <c r="AW292" s="2"/>
    </row>
    <row r="293" spans="1:49">
      <c r="A293">
        <v>34819</v>
      </c>
      <c r="B293" t="s">
        <v>29</v>
      </c>
      <c r="C293" t="s">
        <v>26</v>
      </c>
      <c r="D293">
        <v>20612</v>
      </c>
      <c r="E293">
        <v>4.469824</v>
      </c>
      <c r="F293">
        <v>5.0381479999999996</v>
      </c>
      <c r="G293">
        <v>0.56832399999999905</v>
      </c>
      <c r="H293">
        <v>568.32399999999905</v>
      </c>
      <c r="I293">
        <f t="shared" si="13"/>
        <v>0.27670321872404696</v>
      </c>
      <c r="N293" s="2"/>
      <c r="O293" s="2"/>
      <c r="P293" s="2"/>
      <c r="Q293" s="2"/>
      <c r="R293" s="2"/>
      <c r="S293" s="2"/>
      <c r="T293" s="2"/>
      <c r="U293" s="2"/>
      <c r="AI293" s="2"/>
      <c r="AJ293" s="2"/>
      <c r="AV293" s="2"/>
      <c r="AW293" s="2"/>
    </row>
    <row r="294" spans="1:49">
      <c r="A294">
        <v>52117</v>
      </c>
      <c r="B294" t="s">
        <v>29</v>
      </c>
      <c r="C294" t="s">
        <v>26</v>
      </c>
      <c r="D294">
        <v>145906</v>
      </c>
      <c r="E294">
        <v>4.6341229999999998</v>
      </c>
      <c r="F294">
        <v>4.962148</v>
      </c>
      <c r="G294">
        <v>0.32802500000000001</v>
      </c>
      <c r="H294">
        <v>328.02499999999998</v>
      </c>
      <c r="I294">
        <f t="shared" si="13"/>
        <v>3.3935658516166831</v>
      </c>
      <c r="N294" s="2"/>
      <c r="O294" s="2"/>
      <c r="P294" s="2"/>
      <c r="Q294" s="2"/>
      <c r="R294" s="2"/>
      <c r="S294" s="2"/>
      <c r="T294" s="2"/>
      <c r="U294" s="2"/>
      <c r="AI294" s="2"/>
      <c r="AJ294" s="2"/>
      <c r="AV294" s="2"/>
      <c r="AW294" s="2"/>
    </row>
    <row r="295" spans="1:49">
      <c r="A295">
        <v>49112</v>
      </c>
      <c r="B295" t="s">
        <v>40</v>
      </c>
      <c r="C295" t="s">
        <v>35</v>
      </c>
      <c r="D295">
        <v>1173092</v>
      </c>
      <c r="E295">
        <v>9.2599999999999996E-4</v>
      </c>
      <c r="F295">
        <v>0.32700099999999999</v>
      </c>
      <c r="G295">
        <v>0.326075</v>
      </c>
      <c r="H295">
        <v>326.07499999999999</v>
      </c>
      <c r="I295">
        <f t="shared" si="13"/>
        <v>27.447616926943571</v>
      </c>
      <c r="N295" s="2"/>
      <c r="O295" s="2"/>
      <c r="P295" s="2"/>
      <c r="Q295" s="2"/>
      <c r="R295" s="2"/>
      <c r="S295" s="2"/>
      <c r="T295" s="2"/>
      <c r="U295" s="2"/>
      <c r="AI295" s="2"/>
      <c r="AJ295" s="2"/>
      <c r="AV295" s="2"/>
      <c r="AW295" s="2"/>
    </row>
    <row r="296" spans="1:49">
      <c r="A296">
        <v>49113</v>
      </c>
      <c r="B296" t="s">
        <v>40</v>
      </c>
      <c r="C296" t="s">
        <v>35</v>
      </c>
      <c r="D296">
        <v>437852</v>
      </c>
      <c r="E296">
        <v>1.000926</v>
      </c>
      <c r="F296">
        <v>1.223001</v>
      </c>
      <c r="G296">
        <v>0.22207499999999999</v>
      </c>
      <c r="H296">
        <v>222.07499999999999</v>
      </c>
      <c r="I296">
        <f t="shared" si="13"/>
        <v>15.042421048280424</v>
      </c>
      <c r="N296" s="2"/>
      <c r="O296" s="2"/>
      <c r="P296" s="2"/>
      <c r="Q296" s="2"/>
      <c r="R296" s="2"/>
      <c r="S296" s="2"/>
      <c r="T296" s="2"/>
      <c r="U296" s="2"/>
      <c r="AI296" s="2"/>
      <c r="AJ296" s="2"/>
      <c r="AV296" s="2"/>
      <c r="AW296" s="2"/>
    </row>
    <row r="297" spans="1:49">
      <c r="A297">
        <v>49114</v>
      </c>
      <c r="B297" t="s">
        <v>40</v>
      </c>
      <c r="C297" t="s">
        <v>35</v>
      </c>
      <c r="D297">
        <v>15537904</v>
      </c>
      <c r="E297">
        <v>2.0009260000000002</v>
      </c>
      <c r="F297">
        <v>4.6030069999999998</v>
      </c>
      <c r="G297">
        <v>2.6020809999999899</v>
      </c>
      <c r="H297">
        <v>2602.0809999999901</v>
      </c>
      <c r="I297">
        <f t="shared" si="13"/>
        <v>45.557690096767914</v>
      </c>
      <c r="N297" s="2"/>
      <c r="O297" s="2"/>
      <c r="P297" s="2"/>
      <c r="Q297" s="2"/>
      <c r="R297" s="2"/>
      <c r="S297" s="2"/>
      <c r="T297" s="2"/>
      <c r="U297" s="2"/>
      <c r="AI297" s="2"/>
      <c r="AJ297" s="2"/>
      <c r="AV297" s="2"/>
      <c r="AW297" s="2"/>
    </row>
    <row r="298" spans="1:49">
      <c r="A298">
        <v>38380</v>
      </c>
      <c r="B298" t="s">
        <v>30</v>
      </c>
      <c r="C298" t="s">
        <v>40</v>
      </c>
      <c r="D298">
        <v>126500</v>
      </c>
      <c r="E298">
        <v>3</v>
      </c>
      <c r="F298">
        <v>5.0389309999999998</v>
      </c>
      <c r="G298">
        <v>2.0389309999999998</v>
      </c>
      <c r="H298">
        <v>2038.93099999999</v>
      </c>
      <c r="I298">
        <f t="shared" si="13"/>
        <v>0.47334530114218176</v>
      </c>
      <c r="N298" s="2"/>
      <c r="O298" s="2"/>
      <c r="P298" s="2"/>
      <c r="Q298" s="2"/>
      <c r="R298" s="2"/>
      <c r="S298" s="2"/>
      <c r="T298" s="2"/>
      <c r="U298" s="2"/>
      <c r="AI298" s="2"/>
      <c r="AJ298" s="2"/>
      <c r="AV298" s="2"/>
      <c r="AW298" s="2"/>
    </row>
    <row r="299" spans="1:49">
      <c r="A299">
        <v>38381</v>
      </c>
      <c r="B299" t="s">
        <v>30</v>
      </c>
      <c r="C299" t="s">
        <v>40</v>
      </c>
      <c r="D299">
        <v>50042</v>
      </c>
      <c r="E299">
        <v>4</v>
      </c>
      <c r="F299">
        <v>4.9629269999999996</v>
      </c>
      <c r="G299">
        <v>0.96292699999999898</v>
      </c>
      <c r="H299">
        <v>962.926999999999</v>
      </c>
      <c r="I299">
        <f t="shared" si="13"/>
        <v>0.39648920544632449</v>
      </c>
      <c r="N299" s="2"/>
      <c r="O299" s="2"/>
      <c r="P299" s="2"/>
      <c r="Q299" s="2"/>
      <c r="R299" s="2"/>
      <c r="S299" s="2"/>
      <c r="T299" s="2"/>
      <c r="U299" s="2"/>
      <c r="AI299" s="2"/>
      <c r="AJ299" s="2"/>
      <c r="AV299" s="2"/>
      <c r="AW299" s="2"/>
    </row>
    <row r="300" spans="1:49">
      <c r="A300">
        <v>54884</v>
      </c>
      <c r="B300" t="s">
        <v>26</v>
      </c>
      <c r="C300" t="s">
        <v>33</v>
      </c>
      <c r="D300">
        <v>785784</v>
      </c>
      <c r="E300">
        <v>0</v>
      </c>
      <c r="F300">
        <v>0.32506299999999999</v>
      </c>
      <c r="G300">
        <v>0.32506299999999999</v>
      </c>
      <c r="H300">
        <v>325.06299999999999</v>
      </c>
      <c r="I300">
        <f t="shared" si="13"/>
        <v>18.442751566138721</v>
      </c>
      <c r="N300" s="2"/>
      <c r="O300" s="2"/>
      <c r="P300" s="2"/>
      <c r="Q300" s="2"/>
      <c r="R300" s="2"/>
      <c r="S300" s="2"/>
      <c r="T300" s="2"/>
      <c r="U300" s="2"/>
      <c r="AI300" s="2"/>
      <c r="AJ300" s="2"/>
      <c r="AV300" s="2"/>
      <c r="AW300" s="2"/>
    </row>
    <row r="301" spans="1:49">
      <c r="A301">
        <v>53406</v>
      </c>
      <c r="B301" t="s">
        <v>26</v>
      </c>
      <c r="C301" t="s">
        <v>33</v>
      </c>
      <c r="D301">
        <v>307252</v>
      </c>
      <c r="E301">
        <v>0.99959900000000002</v>
      </c>
      <c r="F301">
        <v>1.221063</v>
      </c>
      <c r="G301">
        <v>0.22146399999999999</v>
      </c>
      <c r="H301">
        <v>221.464</v>
      </c>
      <c r="I301">
        <f t="shared" si="13"/>
        <v>10.584775532436987</v>
      </c>
      <c r="N301" s="2"/>
      <c r="O301" s="2"/>
      <c r="P301" s="2"/>
      <c r="Q301" s="2"/>
      <c r="R301" s="2"/>
      <c r="S301" s="2"/>
      <c r="T301" s="2"/>
      <c r="U301" s="2"/>
      <c r="AI301" s="2"/>
      <c r="AJ301" s="2"/>
      <c r="AV301" s="2"/>
      <c r="AW301" s="2"/>
    </row>
    <row r="302" spans="1:49">
      <c r="A302">
        <v>49112</v>
      </c>
      <c r="B302" t="s">
        <v>40</v>
      </c>
      <c r="C302" t="s">
        <v>35</v>
      </c>
      <c r="D302">
        <v>1173092</v>
      </c>
      <c r="E302">
        <v>0</v>
      </c>
      <c r="F302">
        <v>0.32593100000000003</v>
      </c>
      <c r="G302">
        <v>0.32593100000000003</v>
      </c>
      <c r="H302">
        <v>325.93099999999998</v>
      </c>
      <c r="I302">
        <f t="shared" si="13"/>
        <v>27.459743594359313</v>
      </c>
      <c r="N302" s="2"/>
      <c r="O302" s="2"/>
      <c r="P302" s="2"/>
      <c r="Q302" s="2"/>
      <c r="R302" s="2"/>
      <c r="S302" s="2"/>
      <c r="T302" s="2"/>
      <c r="U302" s="2"/>
      <c r="AI302" s="2"/>
      <c r="AJ302" s="2"/>
      <c r="AV302" s="2"/>
      <c r="AW302" s="2"/>
    </row>
    <row r="303" spans="1:49">
      <c r="A303">
        <v>49113</v>
      </c>
      <c r="B303" t="s">
        <v>40</v>
      </c>
      <c r="C303" t="s">
        <v>35</v>
      </c>
      <c r="D303">
        <v>437852</v>
      </c>
      <c r="E303">
        <v>1</v>
      </c>
      <c r="F303">
        <v>1.2219310000000001</v>
      </c>
      <c r="G303">
        <v>0.22193099999999999</v>
      </c>
      <c r="H303">
        <v>221.93100000000001</v>
      </c>
      <c r="I303">
        <f t="shared" si="13"/>
        <v>15.052181327966236</v>
      </c>
      <c r="N303" s="2"/>
      <c r="O303" s="2"/>
      <c r="P303" s="2"/>
      <c r="Q303" s="2"/>
      <c r="R303" s="2"/>
      <c r="S303" s="2"/>
      <c r="T303" s="2"/>
      <c r="U303" s="2"/>
      <c r="AI303" s="2"/>
      <c r="AJ303" s="2"/>
      <c r="AV303" s="2"/>
      <c r="AW303" s="2"/>
    </row>
    <row r="304" spans="1:49">
      <c r="A304">
        <v>60823</v>
      </c>
      <c r="B304" t="s">
        <v>25</v>
      </c>
      <c r="C304" t="s">
        <v>26</v>
      </c>
      <c r="D304">
        <v>361050</v>
      </c>
      <c r="E304">
        <v>0</v>
      </c>
      <c r="F304">
        <v>3.0560689999999999</v>
      </c>
      <c r="G304">
        <v>3.0560689999999999</v>
      </c>
      <c r="H304">
        <v>3056.069</v>
      </c>
      <c r="I304">
        <f t="shared" si="13"/>
        <v>0.90135166958200641</v>
      </c>
      <c r="N304" s="2"/>
      <c r="O304" s="2"/>
      <c r="P304" s="2"/>
      <c r="Q304" s="2"/>
      <c r="R304" s="2"/>
      <c r="S304" s="2"/>
      <c r="T304" s="2"/>
      <c r="U304" s="2"/>
      <c r="AI304" s="2"/>
      <c r="AJ304" s="2"/>
      <c r="AV304" s="2"/>
      <c r="AW304" s="2"/>
    </row>
    <row r="305" spans="1:49">
      <c r="A305">
        <v>49219</v>
      </c>
      <c r="B305" t="s">
        <v>26</v>
      </c>
      <c r="C305" t="s">
        <v>25</v>
      </c>
      <c r="D305">
        <v>29710</v>
      </c>
      <c r="E305">
        <v>2.0730000000000002E-3</v>
      </c>
      <c r="F305">
        <v>1.0240039999999999</v>
      </c>
      <c r="G305">
        <v>1.0219309999999999</v>
      </c>
      <c r="H305">
        <v>1021.93099999999</v>
      </c>
      <c r="I305">
        <f t="shared" si="13"/>
        <v>0.22180490808424413</v>
      </c>
      <c r="N305" s="2"/>
      <c r="O305" s="2"/>
      <c r="P305" s="2"/>
      <c r="Q305" s="2"/>
      <c r="R305" s="2"/>
      <c r="S305" s="2"/>
      <c r="T305" s="2"/>
      <c r="U305" s="2"/>
      <c r="AI305" s="2"/>
      <c r="AJ305" s="2"/>
      <c r="AV305" s="2"/>
      <c r="AW305" s="2"/>
    </row>
    <row r="306" spans="1:49">
      <c r="A306">
        <v>60824</v>
      </c>
      <c r="B306" t="s">
        <v>25</v>
      </c>
      <c r="C306" t="s">
        <v>26</v>
      </c>
      <c r="D306">
        <v>138480</v>
      </c>
      <c r="E306">
        <v>0.99999899999999997</v>
      </c>
      <c r="F306">
        <v>3.228583</v>
      </c>
      <c r="G306">
        <v>2.2285840000000001</v>
      </c>
      <c r="H306">
        <v>2228.5839999999998</v>
      </c>
      <c r="I306">
        <f t="shared" si="13"/>
        <v>0.47407616436602801</v>
      </c>
      <c r="N306" s="2"/>
      <c r="O306" s="2"/>
      <c r="P306" s="2"/>
      <c r="Q306" s="2"/>
      <c r="R306" s="2"/>
      <c r="S306" s="2"/>
      <c r="T306" s="2"/>
      <c r="U306" s="2"/>
      <c r="AI306" s="2"/>
      <c r="AJ306" s="2"/>
      <c r="AV306" s="2"/>
      <c r="AW306" s="2"/>
    </row>
    <row r="307" spans="1:49">
      <c r="A307">
        <v>49220</v>
      </c>
      <c r="B307" t="s">
        <v>26</v>
      </c>
      <c r="C307" t="s">
        <v>25</v>
      </c>
      <c r="D307">
        <v>2422940</v>
      </c>
      <c r="E307">
        <v>1.002073</v>
      </c>
      <c r="F307">
        <v>2.7895340000000002</v>
      </c>
      <c r="G307">
        <v>1.787461</v>
      </c>
      <c r="H307">
        <v>1787.461</v>
      </c>
      <c r="I307">
        <f t="shared" si="13"/>
        <v>10.341800568262398</v>
      </c>
      <c r="N307" s="2"/>
      <c r="O307" s="2"/>
      <c r="P307" s="2"/>
      <c r="Q307" s="2"/>
      <c r="R307" s="2"/>
      <c r="S307" s="2"/>
      <c r="T307" s="2"/>
      <c r="U307" s="2"/>
      <c r="AI307" s="2"/>
      <c r="AJ307" s="2"/>
      <c r="AV307" s="2"/>
      <c r="AW307" s="2"/>
    </row>
    <row r="308" spans="1:49">
      <c r="A308">
        <v>60825</v>
      </c>
      <c r="B308" t="s">
        <v>25</v>
      </c>
      <c r="C308" t="s">
        <v>26</v>
      </c>
      <c r="D308">
        <v>405780</v>
      </c>
      <c r="E308">
        <v>1.9999990000000001</v>
      </c>
      <c r="F308">
        <v>2.9520689999999998</v>
      </c>
      <c r="G308">
        <v>0.95206999999999897</v>
      </c>
      <c r="H308">
        <v>952.06999999999903</v>
      </c>
      <c r="I308">
        <f t="shared" si="13"/>
        <v>3.2517101819095529</v>
      </c>
      <c r="N308" s="2"/>
      <c r="O308" s="2"/>
      <c r="P308" s="2"/>
      <c r="Q308" s="2"/>
      <c r="R308" s="2"/>
      <c r="S308" s="2"/>
      <c r="T308" s="2"/>
      <c r="U308" s="2"/>
      <c r="AI308" s="2"/>
      <c r="AJ308" s="2"/>
      <c r="AV308" s="2"/>
      <c r="AW308" s="2"/>
    </row>
    <row r="309" spans="1:49">
      <c r="A309">
        <v>49222</v>
      </c>
      <c r="B309" t="s">
        <v>26</v>
      </c>
      <c r="C309" t="s">
        <v>25</v>
      </c>
      <c r="D309">
        <v>1753022</v>
      </c>
      <c r="E309">
        <v>3.0020730000000002</v>
      </c>
      <c r="F309">
        <v>3.9400040000000001</v>
      </c>
      <c r="G309">
        <v>0.93793099999999896</v>
      </c>
      <c r="H309">
        <v>937.93099999999902</v>
      </c>
      <c r="I309">
        <f t="shared" si="13"/>
        <v>14.259573955825058</v>
      </c>
      <c r="N309" s="2"/>
      <c r="O309" s="2"/>
      <c r="P309" s="2"/>
      <c r="Q309" s="2"/>
      <c r="R309" s="2"/>
      <c r="S309" s="2"/>
      <c r="T309" s="2"/>
      <c r="U309" s="2"/>
      <c r="AI309" s="2"/>
      <c r="AJ309" s="2"/>
      <c r="AV309" s="2"/>
      <c r="AW309" s="2"/>
    </row>
    <row r="310" spans="1:49">
      <c r="A310">
        <v>60827</v>
      </c>
      <c r="B310" t="s">
        <v>25</v>
      </c>
      <c r="C310" t="s">
        <v>26</v>
      </c>
      <c r="D310">
        <v>361844</v>
      </c>
      <c r="E310">
        <v>3.9999989999999999</v>
      </c>
      <c r="F310">
        <v>5.5640739999999997</v>
      </c>
      <c r="G310">
        <v>1.5640749999999899</v>
      </c>
      <c r="H310">
        <v>1564.07499999999</v>
      </c>
      <c r="I310">
        <f t="shared" si="13"/>
        <v>1.7650372487033184</v>
      </c>
      <c r="N310" s="2"/>
      <c r="O310" s="2"/>
      <c r="P310" s="2"/>
      <c r="Q310" s="2"/>
      <c r="R310" s="2"/>
      <c r="S310" s="2"/>
      <c r="T310" s="2"/>
      <c r="U310" s="2"/>
      <c r="AI310" s="2"/>
      <c r="AJ310" s="2"/>
      <c r="AV310" s="2"/>
      <c r="AW310" s="2"/>
    </row>
    <row r="311" spans="1:49">
      <c r="A311">
        <v>49223</v>
      </c>
      <c r="B311" t="s">
        <v>26</v>
      </c>
      <c r="C311" t="s">
        <v>25</v>
      </c>
      <c r="D311">
        <v>953258</v>
      </c>
      <c r="E311">
        <v>4.0020730000000002</v>
      </c>
      <c r="F311">
        <v>5.167897</v>
      </c>
      <c r="G311">
        <v>1.16582399999999</v>
      </c>
      <c r="H311">
        <v>1165.8239999999901</v>
      </c>
      <c r="I311">
        <f t="shared" si="13"/>
        <v>6.238318452931467</v>
      </c>
      <c r="N311" s="2"/>
      <c r="O311" s="2"/>
      <c r="P311" s="2"/>
      <c r="Q311" s="2"/>
      <c r="R311" s="2"/>
      <c r="S311" s="2"/>
      <c r="T311" s="2"/>
      <c r="U311" s="2"/>
      <c r="AI311" s="2"/>
      <c r="AJ311" s="2"/>
      <c r="AV311" s="2"/>
      <c r="AW311" s="2"/>
    </row>
    <row r="312" spans="1:49">
      <c r="A312">
        <v>56625</v>
      </c>
      <c r="B312" t="s">
        <v>27</v>
      </c>
      <c r="C312" t="s">
        <v>40</v>
      </c>
      <c r="D312">
        <v>574624</v>
      </c>
      <c r="E312" s="3">
        <v>6.0000000000000002E-6</v>
      </c>
      <c r="F312">
        <v>3.011749</v>
      </c>
      <c r="G312">
        <v>3.0117430000000001</v>
      </c>
      <c r="H312">
        <v>3011.7429999999999</v>
      </c>
      <c r="I312">
        <f t="shared" si="13"/>
        <v>1.4556465153650229</v>
      </c>
      <c r="N312" s="2"/>
      <c r="O312" s="2"/>
      <c r="P312" s="2"/>
      <c r="Q312" s="2"/>
      <c r="R312" s="2"/>
      <c r="S312" s="2"/>
      <c r="T312" s="2"/>
      <c r="U312" s="2"/>
      <c r="AI312" s="2"/>
      <c r="AJ312" s="2"/>
      <c r="AV312" s="2"/>
      <c r="AW312" s="2"/>
    </row>
    <row r="313" spans="1:49">
      <c r="A313">
        <v>43312</v>
      </c>
      <c r="B313" t="s">
        <v>40</v>
      </c>
      <c r="C313" t="s">
        <v>27</v>
      </c>
      <c r="D313">
        <v>1527216</v>
      </c>
      <c r="E313">
        <v>0.615923</v>
      </c>
      <c r="F313">
        <v>1.0235339999999999</v>
      </c>
      <c r="G313">
        <v>0.407610999999999</v>
      </c>
      <c r="H313">
        <v>407.61099999999902</v>
      </c>
      <c r="I313">
        <f t="shared" si="13"/>
        <v>28.585424334567829</v>
      </c>
      <c r="N313" s="2"/>
      <c r="O313" s="2"/>
      <c r="P313" s="2"/>
      <c r="Q313" s="2"/>
      <c r="R313" s="2"/>
      <c r="S313" s="2"/>
      <c r="T313" s="2"/>
      <c r="U313" s="2"/>
      <c r="AI313" s="2"/>
      <c r="AJ313" s="2"/>
      <c r="AV313" s="2"/>
      <c r="AW313" s="2"/>
    </row>
    <row r="314" spans="1:49">
      <c r="A314">
        <v>35026</v>
      </c>
      <c r="B314" t="s">
        <v>27</v>
      </c>
      <c r="C314" t="s">
        <v>40</v>
      </c>
      <c r="D314">
        <v>5298640</v>
      </c>
      <c r="E314">
        <v>1.000006</v>
      </c>
      <c r="F314">
        <v>3.2276310000000001</v>
      </c>
      <c r="G314">
        <v>2.2276250000000002</v>
      </c>
      <c r="H314">
        <v>2227.625</v>
      </c>
      <c r="I314">
        <f t="shared" si="13"/>
        <v>18.147316105297122</v>
      </c>
      <c r="N314" s="2"/>
      <c r="O314" s="2"/>
      <c r="P314" s="2"/>
      <c r="Q314" s="2"/>
      <c r="R314" s="2"/>
      <c r="S314" s="2"/>
      <c r="T314" s="2"/>
      <c r="U314" s="2"/>
      <c r="AI314" s="2"/>
      <c r="AJ314" s="2"/>
      <c r="AV314" s="2"/>
      <c r="AW314" s="2"/>
    </row>
    <row r="315" spans="1:49">
      <c r="A315">
        <v>50879</v>
      </c>
      <c r="B315" t="s">
        <v>40</v>
      </c>
      <c r="C315" t="s">
        <v>27</v>
      </c>
      <c r="D315">
        <v>5096</v>
      </c>
      <c r="E315">
        <v>1.612009</v>
      </c>
      <c r="F315">
        <v>2.7895699999999999</v>
      </c>
      <c r="G315">
        <v>1.1775609999999901</v>
      </c>
      <c r="H315">
        <v>1177.5609999999999</v>
      </c>
      <c r="I315">
        <f t="shared" si="13"/>
        <v>3.3016883652948761E-2</v>
      </c>
      <c r="N315" s="2"/>
      <c r="O315" s="2"/>
      <c r="P315" s="2"/>
      <c r="Q315" s="2"/>
      <c r="R315" s="2"/>
      <c r="S315" s="2"/>
      <c r="T315" s="2"/>
      <c r="U315" s="2"/>
      <c r="AI315" s="2"/>
      <c r="AJ315" s="2"/>
      <c r="AV315" s="2"/>
      <c r="AW315" s="2"/>
    </row>
    <row r="316" spans="1:49">
      <c r="A316">
        <v>34279</v>
      </c>
      <c r="B316" t="s">
        <v>27</v>
      </c>
      <c r="C316" t="s">
        <v>40</v>
      </c>
      <c r="D316">
        <v>1901340</v>
      </c>
      <c r="E316">
        <v>2.0005470000000001</v>
      </c>
      <c r="F316">
        <v>2.9516079999999998</v>
      </c>
      <c r="G316">
        <v>0.95106099999999905</v>
      </c>
      <c r="H316">
        <v>951.06099999999901</v>
      </c>
      <c r="I316">
        <f t="shared" si="13"/>
        <v>15.25251587232248</v>
      </c>
      <c r="N316" s="2"/>
      <c r="O316" s="2"/>
      <c r="P316" s="2"/>
      <c r="Q316" s="2"/>
      <c r="R316" s="2"/>
      <c r="S316" s="2"/>
      <c r="T316" s="2"/>
      <c r="U316" s="2"/>
      <c r="AI316" s="2"/>
      <c r="AJ316" s="2"/>
      <c r="AV316" s="2"/>
      <c r="AW316" s="2"/>
    </row>
    <row r="317" spans="1:49">
      <c r="A317">
        <v>48318</v>
      </c>
      <c r="B317" t="s">
        <v>40</v>
      </c>
      <c r="C317" t="s">
        <v>27</v>
      </c>
      <c r="D317">
        <v>16044</v>
      </c>
      <c r="E317">
        <v>3.2119230000000001</v>
      </c>
      <c r="F317">
        <v>3.9395340000000001</v>
      </c>
      <c r="G317">
        <v>0.72761100000000001</v>
      </c>
      <c r="H317">
        <v>727.61099999999999</v>
      </c>
      <c r="I317">
        <f t="shared" si="13"/>
        <v>0.16823001007320532</v>
      </c>
      <c r="N317" s="2"/>
      <c r="O317" s="2"/>
      <c r="P317" s="2"/>
      <c r="Q317" s="2"/>
      <c r="R317" s="2"/>
      <c r="S317" s="2"/>
      <c r="T317" s="2"/>
      <c r="U317" s="2"/>
      <c r="AI317" s="2"/>
      <c r="AJ317" s="2"/>
      <c r="AV317" s="2"/>
      <c r="AW317" s="2"/>
    </row>
    <row r="318" spans="1:49">
      <c r="A318">
        <v>46976</v>
      </c>
      <c r="B318" t="s">
        <v>27</v>
      </c>
      <c r="C318" t="s">
        <v>40</v>
      </c>
      <c r="D318">
        <v>299710</v>
      </c>
      <c r="E318">
        <v>4.000006</v>
      </c>
      <c r="F318">
        <v>5.5636029999999996</v>
      </c>
      <c r="G318">
        <v>1.5635969999999899</v>
      </c>
      <c r="H318">
        <v>1563.59699999999</v>
      </c>
      <c r="I318">
        <f t="shared" si="13"/>
        <v>1.4624010118725939</v>
      </c>
      <c r="N318" s="2"/>
      <c r="O318" s="2"/>
      <c r="P318" s="2"/>
      <c r="Q318" s="2"/>
      <c r="R318" s="2"/>
      <c r="S318" s="2"/>
      <c r="T318" s="2"/>
      <c r="U318" s="2"/>
      <c r="AI318" s="2"/>
      <c r="AJ318" s="2"/>
      <c r="AV318" s="2"/>
      <c r="AW318" s="2"/>
    </row>
    <row r="319" spans="1:49">
      <c r="A319">
        <v>40728</v>
      </c>
      <c r="B319" t="s">
        <v>40</v>
      </c>
      <c r="C319" t="s">
        <v>27</v>
      </c>
      <c r="D319">
        <v>5034</v>
      </c>
      <c r="E319">
        <v>4.6399229999999996</v>
      </c>
      <c r="F319">
        <v>5.1726669999999997</v>
      </c>
      <c r="G319">
        <v>0.532744</v>
      </c>
      <c r="H319">
        <v>532.74400000000003</v>
      </c>
      <c r="I319">
        <f t="shared" si="13"/>
        <v>7.2091608859625816E-2</v>
      </c>
      <c r="N319" s="2"/>
      <c r="O319" s="2"/>
      <c r="P319" s="2"/>
      <c r="Q319" s="2"/>
      <c r="R319" s="2"/>
      <c r="S319" s="2"/>
      <c r="T319" s="2"/>
      <c r="U319" s="2"/>
      <c r="AI319" s="2"/>
      <c r="AJ319" s="2"/>
      <c r="AV319" s="2"/>
      <c r="AW319" s="2"/>
    </row>
    <row r="320" spans="1:49">
      <c r="A320">
        <v>56965</v>
      </c>
      <c r="B320" t="s">
        <v>29</v>
      </c>
      <c r="C320" t="s">
        <v>34</v>
      </c>
      <c r="D320">
        <v>279038</v>
      </c>
      <c r="E320">
        <v>0</v>
      </c>
      <c r="F320">
        <v>3.0832190000000002</v>
      </c>
      <c r="G320">
        <v>3.0832190000000002</v>
      </c>
      <c r="H320">
        <v>3083.2190000000001</v>
      </c>
      <c r="I320">
        <f t="shared" si="13"/>
        <v>0.69047673590845715</v>
      </c>
      <c r="N320" s="2"/>
      <c r="O320" s="2"/>
      <c r="P320" s="2"/>
      <c r="Q320" s="2"/>
      <c r="R320" s="2"/>
      <c r="S320" s="2"/>
      <c r="T320" s="2"/>
      <c r="U320" s="2"/>
      <c r="AI320" s="2"/>
      <c r="AJ320" s="2"/>
      <c r="AV320" s="2"/>
      <c r="AW320" s="2"/>
    </row>
    <row r="321" spans="1:49">
      <c r="A321">
        <v>59563</v>
      </c>
      <c r="B321" t="s">
        <v>34</v>
      </c>
      <c r="C321" t="s">
        <v>29</v>
      </c>
      <c r="D321">
        <v>929508</v>
      </c>
      <c r="E321">
        <v>0.61538400000000004</v>
      </c>
      <c r="F321">
        <v>1.0950009999999999</v>
      </c>
      <c r="G321">
        <v>0.47961699999999902</v>
      </c>
      <c r="H321">
        <v>479.616999999999</v>
      </c>
      <c r="I321">
        <f t="shared" si="13"/>
        <v>14.785929714653859</v>
      </c>
      <c r="N321" s="2"/>
      <c r="O321" s="2"/>
      <c r="P321" s="2"/>
      <c r="Q321" s="2"/>
      <c r="R321" s="2"/>
      <c r="S321" s="2"/>
      <c r="T321" s="2"/>
      <c r="U321" s="2"/>
      <c r="AI321" s="2"/>
      <c r="AJ321" s="2"/>
      <c r="AV321" s="2"/>
      <c r="AW321" s="2"/>
    </row>
    <row r="322" spans="1:49">
      <c r="A322">
        <v>56966</v>
      </c>
      <c r="B322" t="s">
        <v>29</v>
      </c>
      <c r="C322" t="s">
        <v>34</v>
      </c>
      <c r="D322">
        <v>448614</v>
      </c>
      <c r="E322">
        <v>1</v>
      </c>
      <c r="F322">
        <v>3.9310749999999999</v>
      </c>
      <c r="G322">
        <v>2.9310749999999999</v>
      </c>
      <c r="H322">
        <v>2931.0749999999998</v>
      </c>
      <c r="I322">
        <f t="shared" si="13"/>
        <v>1.1677125963143857</v>
      </c>
      <c r="N322" s="2"/>
      <c r="O322" s="2"/>
      <c r="P322" s="2"/>
      <c r="Q322" s="2"/>
      <c r="R322" s="2"/>
      <c r="S322" s="2"/>
      <c r="T322" s="2"/>
      <c r="U322" s="2"/>
      <c r="AI322" s="2"/>
      <c r="AJ322" s="2"/>
      <c r="AV322" s="2"/>
      <c r="AW322" s="2"/>
    </row>
    <row r="323" spans="1:49">
      <c r="A323">
        <v>44250</v>
      </c>
      <c r="B323" t="s">
        <v>34</v>
      </c>
      <c r="C323" t="s">
        <v>29</v>
      </c>
      <c r="D323">
        <v>19048</v>
      </c>
      <c r="E323">
        <v>1.6153839999999999</v>
      </c>
      <c r="F323">
        <v>2.039005</v>
      </c>
      <c r="G323">
        <v>0.42362100000000003</v>
      </c>
      <c r="H323">
        <v>423.62099999999998</v>
      </c>
      <c r="I323">
        <f t="shared" si="13"/>
        <v>0.3430535951505001</v>
      </c>
      <c r="N323" s="2"/>
      <c r="O323" s="2"/>
      <c r="P323" s="2"/>
      <c r="Q323" s="2"/>
      <c r="R323" s="2"/>
      <c r="S323" s="2"/>
      <c r="T323" s="2"/>
      <c r="U323" s="2"/>
      <c r="AI323" s="2"/>
      <c r="AJ323" s="2"/>
      <c r="AV323" s="2"/>
      <c r="AW323" s="2"/>
    </row>
    <row r="324" spans="1:49">
      <c r="A324">
        <v>56967</v>
      </c>
      <c r="B324" t="s">
        <v>29</v>
      </c>
      <c r="C324" t="s">
        <v>34</v>
      </c>
      <c r="D324">
        <v>303920</v>
      </c>
      <c r="E324">
        <v>2</v>
      </c>
      <c r="F324">
        <v>5.1835009999999997</v>
      </c>
      <c r="G324">
        <v>3.1835009999999899</v>
      </c>
      <c r="H324">
        <v>3183.5009999999902</v>
      </c>
      <c r="I324">
        <f t="shared" si="13"/>
        <v>0.72835710933890307</v>
      </c>
      <c r="N324" s="2"/>
      <c r="O324" s="2"/>
      <c r="P324" s="2"/>
      <c r="Q324" s="2"/>
      <c r="R324" s="2"/>
      <c r="S324" s="2"/>
      <c r="T324" s="2"/>
      <c r="U324" s="2"/>
      <c r="AI324" s="2"/>
      <c r="AJ324" s="2"/>
      <c r="AV324" s="2"/>
      <c r="AW324" s="2"/>
    </row>
    <row r="325" spans="1:49">
      <c r="A325">
        <v>36127</v>
      </c>
      <c r="B325" t="s">
        <v>34</v>
      </c>
      <c r="C325" t="s">
        <v>29</v>
      </c>
      <c r="D325">
        <v>14356</v>
      </c>
      <c r="E325">
        <v>2.2114919999999998</v>
      </c>
      <c r="F325">
        <v>3.0599029999999998</v>
      </c>
      <c r="G325">
        <v>0.84841100000000003</v>
      </c>
      <c r="H325">
        <v>848.41099999999994</v>
      </c>
      <c r="I325">
        <f t="shared" ref="I325:I388" si="15">D325/H325*1000*8 /1024 /1024</f>
        <v>0.12909732180585237</v>
      </c>
      <c r="N325" s="2"/>
      <c r="O325" s="2"/>
      <c r="P325" s="2"/>
      <c r="Q325" s="2"/>
      <c r="R325" s="2"/>
      <c r="S325" s="2"/>
      <c r="T325" s="2"/>
      <c r="U325" s="2"/>
      <c r="AI325" s="2"/>
      <c r="AJ325" s="2"/>
      <c r="AV325" s="2"/>
      <c r="AW325" s="2"/>
    </row>
    <row r="326" spans="1:49">
      <c r="A326">
        <v>56968</v>
      </c>
      <c r="B326" t="s">
        <v>29</v>
      </c>
      <c r="C326" t="s">
        <v>34</v>
      </c>
      <c r="D326">
        <v>2445918</v>
      </c>
      <c r="E326">
        <v>3</v>
      </c>
      <c r="F326">
        <v>3.7350699999999999</v>
      </c>
      <c r="G326">
        <v>0.735069999999999</v>
      </c>
      <c r="H326">
        <v>735.06999999999903</v>
      </c>
      <c r="I326">
        <f t="shared" si="15"/>
        <v>25.386525654816495</v>
      </c>
      <c r="N326" s="2"/>
      <c r="O326" s="2"/>
      <c r="P326" s="2"/>
      <c r="Q326" s="2"/>
      <c r="R326" s="2"/>
      <c r="S326" s="2"/>
      <c r="T326" s="2"/>
      <c r="U326" s="2"/>
      <c r="AI326" s="2"/>
      <c r="AJ326" s="2"/>
      <c r="AV326" s="2"/>
      <c r="AW326" s="2"/>
    </row>
    <row r="327" spans="1:49">
      <c r="A327">
        <v>56745</v>
      </c>
      <c r="B327" t="s">
        <v>34</v>
      </c>
      <c r="C327" t="s">
        <v>29</v>
      </c>
      <c r="D327">
        <v>72224</v>
      </c>
      <c r="E327">
        <v>4.6393839999999997</v>
      </c>
      <c r="F327">
        <v>5.9830050000000004</v>
      </c>
      <c r="G327">
        <v>1.343621</v>
      </c>
      <c r="H327">
        <v>1343.6210000000001</v>
      </c>
      <c r="I327">
        <f t="shared" si="15"/>
        <v>0.41010477703533954</v>
      </c>
      <c r="N327" s="2"/>
      <c r="O327" s="2"/>
      <c r="P327" s="2"/>
      <c r="Q327" s="2"/>
      <c r="R327" s="2"/>
      <c r="S327" s="2"/>
      <c r="T327" s="2"/>
      <c r="U327" s="2"/>
      <c r="AI327" s="2"/>
      <c r="AJ327" s="2"/>
      <c r="AV327" s="2"/>
      <c r="AW327" s="2"/>
    </row>
    <row r="328" spans="1:49">
      <c r="A328">
        <v>47547</v>
      </c>
      <c r="B328" t="s">
        <v>30</v>
      </c>
      <c r="C328" t="s">
        <v>28</v>
      </c>
      <c r="D328">
        <v>1347154</v>
      </c>
      <c r="E328" s="3">
        <v>6.0000000000000002E-6</v>
      </c>
      <c r="F328">
        <v>3.1226029999999998</v>
      </c>
      <c r="G328">
        <v>3.1225969999999998</v>
      </c>
      <c r="H328">
        <v>3122.5969999999902</v>
      </c>
      <c r="I328">
        <f t="shared" si="15"/>
        <v>3.2914812127058326</v>
      </c>
      <c r="N328" s="2"/>
      <c r="O328" s="2"/>
      <c r="P328" s="2"/>
      <c r="Q328" s="2"/>
      <c r="R328" s="2"/>
      <c r="S328" s="2"/>
      <c r="T328" s="2"/>
      <c r="U328" s="2"/>
      <c r="AI328" s="2"/>
      <c r="AJ328" s="2"/>
      <c r="AV328" s="2"/>
      <c r="AW328" s="2"/>
    </row>
    <row r="329" spans="1:49">
      <c r="A329">
        <v>41303</v>
      </c>
      <c r="B329" t="s">
        <v>28</v>
      </c>
      <c r="C329" t="s">
        <v>30</v>
      </c>
      <c r="D329">
        <v>29710</v>
      </c>
      <c r="E329">
        <v>1.6069999999999999E-3</v>
      </c>
      <c r="F329">
        <v>1.094538</v>
      </c>
      <c r="G329">
        <v>1.0929310000000001</v>
      </c>
      <c r="H329">
        <v>1092.931</v>
      </c>
      <c r="I329">
        <f t="shared" si="15"/>
        <v>0.2073958113764158</v>
      </c>
      <c r="N329" s="2"/>
      <c r="O329" s="2"/>
      <c r="P329" s="2"/>
      <c r="Q329" s="2"/>
      <c r="R329" s="2"/>
      <c r="S329" s="2"/>
      <c r="T329" s="2"/>
      <c r="U329" s="2"/>
      <c r="AI329" s="2"/>
      <c r="AJ329" s="2"/>
      <c r="AV329" s="2"/>
      <c r="AW329" s="2"/>
    </row>
    <row r="330" spans="1:49">
      <c r="A330">
        <v>59706</v>
      </c>
      <c r="B330" t="s">
        <v>30</v>
      </c>
      <c r="C330" t="s">
        <v>28</v>
      </c>
      <c r="D330">
        <v>4495894</v>
      </c>
      <c r="E330">
        <v>1.000883</v>
      </c>
      <c r="F330">
        <v>3.9306030000000001</v>
      </c>
      <c r="G330">
        <v>2.9297200000000001</v>
      </c>
      <c r="H330">
        <v>2929.72</v>
      </c>
      <c r="I330">
        <f t="shared" si="15"/>
        <v>11.707927411725247</v>
      </c>
      <c r="N330" s="2"/>
      <c r="O330" s="2"/>
      <c r="P330" s="2"/>
      <c r="Q330" s="2"/>
      <c r="R330" s="2"/>
      <c r="S330" s="2"/>
      <c r="T330" s="2"/>
      <c r="U330" s="2"/>
      <c r="AI330" s="2"/>
      <c r="AJ330" s="2"/>
      <c r="AV330" s="2"/>
      <c r="AW330" s="2"/>
    </row>
    <row r="331" spans="1:49">
      <c r="A331">
        <v>41304</v>
      </c>
      <c r="B331" t="s">
        <v>28</v>
      </c>
      <c r="C331" t="s">
        <v>30</v>
      </c>
      <c r="D331">
        <v>931300</v>
      </c>
      <c r="E331">
        <v>1.0016069999999999</v>
      </c>
      <c r="F331">
        <v>2.0385339999999998</v>
      </c>
      <c r="G331">
        <v>1.0369269999999999</v>
      </c>
      <c r="H331">
        <v>1036.9269999999999</v>
      </c>
      <c r="I331">
        <f t="shared" si="15"/>
        <v>6.8522230850900074</v>
      </c>
      <c r="N331" s="2"/>
      <c r="O331" s="2"/>
      <c r="P331" s="2"/>
      <c r="Q331" s="2"/>
      <c r="R331" s="2"/>
      <c r="S331" s="2"/>
      <c r="T331" s="2"/>
      <c r="U331" s="2"/>
      <c r="AI331" s="2"/>
      <c r="AJ331" s="2"/>
      <c r="AV331" s="2"/>
      <c r="AW331" s="2"/>
    </row>
    <row r="332" spans="1:49">
      <c r="A332">
        <v>36533</v>
      </c>
      <c r="B332" t="s">
        <v>30</v>
      </c>
      <c r="C332" t="s">
        <v>28</v>
      </c>
      <c r="D332">
        <v>1198906</v>
      </c>
      <c r="E332">
        <v>2.000006</v>
      </c>
      <c r="F332">
        <v>5.1826030000000003</v>
      </c>
      <c r="G332">
        <v>3.1825969999999999</v>
      </c>
      <c r="H332">
        <v>3182.5970000000002</v>
      </c>
      <c r="I332">
        <f t="shared" si="15"/>
        <v>2.8740449638715844</v>
      </c>
      <c r="N332" s="2"/>
      <c r="O332" s="2"/>
      <c r="P332" s="2"/>
      <c r="Q332" s="2"/>
      <c r="R332" s="2"/>
      <c r="S332" s="2"/>
      <c r="T332" s="2"/>
      <c r="U332" s="2"/>
      <c r="AI332" s="2"/>
      <c r="AJ332" s="2"/>
      <c r="AV332" s="2"/>
      <c r="AW332" s="2"/>
    </row>
    <row r="333" spans="1:49">
      <c r="A333">
        <v>41305</v>
      </c>
      <c r="B333" t="s">
        <v>28</v>
      </c>
      <c r="C333" t="s">
        <v>30</v>
      </c>
      <c r="D333">
        <v>1331106</v>
      </c>
      <c r="E333">
        <v>2.0016069999999999</v>
      </c>
      <c r="F333">
        <v>3.098538</v>
      </c>
      <c r="G333">
        <v>1.0969310000000001</v>
      </c>
      <c r="H333">
        <v>1096.931</v>
      </c>
      <c r="I333">
        <f t="shared" si="15"/>
        <v>9.2581327694395199</v>
      </c>
      <c r="N333" s="2"/>
      <c r="O333" s="2"/>
      <c r="P333" s="2"/>
      <c r="Q333" s="2"/>
      <c r="R333" s="2"/>
      <c r="S333" s="2"/>
      <c r="T333" s="2"/>
      <c r="U333" s="2"/>
      <c r="AI333" s="2"/>
      <c r="AJ333" s="2"/>
      <c r="AV333" s="2"/>
      <c r="AW333" s="2"/>
    </row>
    <row r="334" spans="1:49">
      <c r="A334">
        <v>45183</v>
      </c>
      <c r="B334" t="s">
        <v>30</v>
      </c>
      <c r="C334" t="s">
        <v>28</v>
      </c>
      <c r="D334">
        <v>379344</v>
      </c>
      <c r="E334">
        <v>3.0001730000000002</v>
      </c>
      <c r="F334">
        <v>3.7586029999999999</v>
      </c>
      <c r="G334">
        <v>0.75842999999999905</v>
      </c>
      <c r="H334">
        <v>758.42999999999904</v>
      </c>
      <c r="I334">
        <f t="shared" si="15"/>
        <v>3.8159949356730398</v>
      </c>
      <c r="N334" s="2"/>
      <c r="O334" s="2"/>
      <c r="P334" s="2"/>
      <c r="Q334" s="2"/>
      <c r="R334" s="2"/>
      <c r="S334" s="2"/>
      <c r="T334" s="2"/>
      <c r="U334" s="2"/>
      <c r="AI334" s="2"/>
      <c r="AJ334" s="2"/>
      <c r="AV334" s="2"/>
      <c r="AW334" s="2"/>
    </row>
    <row r="335" spans="1:49">
      <c r="A335">
        <v>41307</v>
      </c>
      <c r="B335" t="s">
        <v>28</v>
      </c>
      <c r="C335" t="s">
        <v>30</v>
      </c>
      <c r="D335">
        <v>2847474</v>
      </c>
      <c r="E335">
        <v>4.0016069999999999</v>
      </c>
      <c r="F335">
        <v>5.9825379999999999</v>
      </c>
      <c r="G335">
        <v>1.980931</v>
      </c>
      <c r="H335">
        <v>1980.931</v>
      </c>
      <c r="I335">
        <f t="shared" si="15"/>
        <v>10.966814373381284</v>
      </c>
      <c r="N335" s="2"/>
      <c r="O335" s="2"/>
      <c r="P335" s="2"/>
      <c r="Q335" s="2"/>
      <c r="R335" s="2"/>
      <c r="S335" s="2"/>
      <c r="T335" s="2"/>
      <c r="U335" s="2"/>
      <c r="AI335" s="2"/>
      <c r="AJ335" s="2"/>
      <c r="AV335" s="2"/>
      <c r="AW335" s="2"/>
    </row>
    <row r="336" spans="1:49">
      <c r="A336">
        <v>60823</v>
      </c>
      <c r="B336" t="s">
        <v>25</v>
      </c>
      <c r="C336" t="s">
        <v>26</v>
      </c>
      <c r="D336">
        <v>361050</v>
      </c>
      <c r="E336">
        <v>0</v>
      </c>
      <c r="F336">
        <v>3.0559270000000001</v>
      </c>
      <c r="G336">
        <v>3.0559270000000001</v>
      </c>
      <c r="H336">
        <v>3055.9270000000001</v>
      </c>
      <c r="I336">
        <f t="shared" si="15"/>
        <v>0.90139355276085209</v>
      </c>
      <c r="N336" s="2"/>
      <c r="O336" s="2"/>
      <c r="P336" s="2"/>
      <c r="Q336" s="2"/>
      <c r="R336" s="2"/>
      <c r="S336" s="2"/>
      <c r="T336" s="2"/>
      <c r="U336" s="2"/>
      <c r="AI336" s="2"/>
      <c r="AJ336" s="2"/>
      <c r="AV336" s="2"/>
      <c r="AW336" s="2"/>
    </row>
    <row r="337" spans="1:49">
      <c r="A337">
        <v>49219</v>
      </c>
      <c r="B337" t="s">
        <v>26</v>
      </c>
      <c r="C337" t="s">
        <v>25</v>
      </c>
      <c r="D337">
        <v>29710</v>
      </c>
      <c r="E337">
        <v>1.926E-3</v>
      </c>
      <c r="F337">
        <v>1.0240009999999999</v>
      </c>
      <c r="G337">
        <v>1.0220749999999901</v>
      </c>
      <c r="H337">
        <v>1022.07499999999</v>
      </c>
      <c r="I337">
        <f t="shared" si="15"/>
        <v>0.22177365802259102</v>
      </c>
      <c r="N337" s="2"/>
      <c r="O337" s="2"/>
      <c r="P337" s="2"/>
      <c r="Q337" s="2"/>
      <c r="R337" s="2"/>
      <c r="S337" s="2"/>
      <c r="T337" s="2"/>
      <c r="U337" s="2"/>
      <c r="AI337" s="2"/>
      <c r="AJ337" s="2"/>
      <c r="AV337" s="2"/>
      <c r="AW337" s="2"/>
    </row>
    <row r="338" spans="1:49">
      <c r="A338">
        <v>60824</v>
      </c>
      <c r="B338" t="s">
        <v>25</v>
      </c>
      <c r="C338" t="s">
        <v>26</v>
      </c>
      <c r="D338">
        <v>138480</v>
      </c>
      <c r="E338">
        <v>1</v>
      </c>
      <c r="F338">
        <v>3.228094</v>
      </c>
      <c r="G338">
        <v>2.228094</v>
      </c>
      <c r="H338">
        <v>2228.0940000000001</v>
      </c>
      <c r="I338">
        <f t="shared" si="15"/>
        <v>0.4741804226785315</v>
      </c>
      <c r="N338" s="2"/>
      <c r="O338" s="2"/>
      <c r="P338" s="2"/>
      <c r="Q338" s="2"/>
      <c r="R338" s="2"/>
      <c r="S338" s="2"/>
      <c r="T338" s="2"/>
      <c r="U338" s="2"/>
      <c r="AI338" s="2"/>
      <c r="AJ338" s="2"/>
      <c r="AV338" s="2"/>
      <c r="AW338" s="2"/>
    </row>
    <row r="339" spans="1:49">
      <c r="A339">
        <v>49220</v>
      </c>
      <c r="B339" t="s">
        <v>26</v>
      </c>
      <c r="C339" t="s">
        <v>25</v>
      </c>
      <c r="D339">
        <v>2422940</v>
      </c>
      <c r="E339">
        <v>1.0019260000000001</v>
      </c>
      <c r="F339">
        <v>2.789876</v>
      </c>
      <c r="G339">
        <v>1.7879499999999999</v>
      </c>
      <c r="H339">
        <v>1787.94999999999</v>
      </c>
      <c r="I339">
        <f t="shared" si="15"/>
        <v>10.338972110823557</v>
      </c>
      <c r="N339" s="2"/>
      <c r="O339" s="2"/>
      <c r="P339" s="2"/>
      <c r="Q339" s="2"/>
      <c r="R339" s="2"/>
      <c r="S339" s="2"/>
      <c r="T339" s="2"/>
      <c r="U339" s="2"/>
      <c r="AI339" s="2"/>
      <c r="AJ339" s="2"/>
      <c r="AV339" s="2"/>
      <c r="AW339" s="2"/>
    </row>
    <row r="340" spans="1:49">
      <c r="A340">
        <v>60825</v>
      </c>
      <c r="B340" t="s">
        <v>25</v>
      </c>
      <c r="C340" t="s">
        <v>26</v>
      </c>
      <c r="D340">
        <v>405780</v>
      </c>
      <c r="E340">
        <v>2</v>
      </c>
      <c r="F340">
        <v>2.951927</v>
      </c>
      <c r="G340">
        <v>0.95192699999999997</v>
      </c>
      <c r="H340">
        <v>951.92700000000002</v>
      </c>
      <c r="I340">
        <f t="shared" si="15"/>
        <v>3.2521986590259808</v>
      </c>
      <c r="N340" s="2"/>
      <c r="O340" s="2"/>
      <c r="P340" s="2"/>
      <c r="Q340" s="2"/>
      <c r="R340" s="2"/>
      <c r="S340" s="2"/>
      <c r="T340" s="2"/>
      <c r="U340" s="2"/>
      <c r="AI340" s="2"/>
      <c r="AJ340" s="2"/>
      <c r="AV340" s="2"/>
      <c r="AW340" s="2"/>
    </row>
    <row r="341" spans="1:49">
      <c r="A341">
        <v>49222</v>
      </c>
      <c r="B341" t="s">
        <v>26</v>
      </c>
      <c r="C341" t="s">
        <v>25</v>
      </c>
      <c r="D341">
        <v>1753022</v>
      </c>
      <c r="E341">
        <v>3.0019260000000001</v>
      </c>
      <c r="F341">
        <v>3.9400010000000001</v>
      </c>
      <c r="G341">
        <v>0.93807499999999999</v>
      </c>
      <c r="H341">
        <v>938.07500000000005</v>
      </c>
      <c r="I341">
        <f t="shared" si="15"/>
        <v>14.257385027807944</v>
      </c>
      <c r="N341" s="2"/>
      <c r="O341" s="2"/>
      <c r="P341" s="2"/>
      <c r="Q341" s="2"/>
      <c r="R341" s="2"/>
      <c r="S341" s="2"/>
      <c r="T341" s="2"/>
      <c r="U341" s="2"/>
      <c r="AI341" s="2"/>
      <c r="AJ341" s="2"/>
      <c r="AV341" s="2"/>
      <c r="AW341" s="2"/>
    </row>
    <row r="342" spans="1:49">
      <c r="A342">
        <v>60827</v>
      </c>
      <c r="B342" t="s">
        <v>25</v>
      </c>
      <c r="C342" t="s">
        <v>26</v>
      </c>
      <c r="D342">
        <v>361844</v>
      </c>
      <c r="E342">
        <v>4</v>
      </c>
      <c r="F342">
        <v>5.5639310000000002</v>
      </c>
      <c r="G342">
        <v>1.563931</v>
      </c>
      <c r="H342">
        <v>1563.931</v>
      </c>
      <c r="I342">
        <f t="shared" si="15"/>
        <v>1.7651997656965843</v>
      </c>
      <c r="N342" s="2"/>
      <c r="O342" s="2"/>
      <c r="P342" s="2"/>
      <c r="Q342" s="2"/>
      <c r="R342" s="2"/>
      <c r="S342" s="2"/>
      <c r="T342" s="2"/>
      <c r="U342" s="2"/>
      <c r="AI342" s="2"/>
      <c r="AJ342" s="2"/>
      <c r="AV342" s="2"/>
      <c r="AW342" s="2"/>
    </row>
    <row r="343" spans="1:49">
      <c r="A343">
        <v>49223</v>
      </c>
      <c r="B343" t="s">
        <v>26</v>
      </c>
      <c r="C343" t="s">
        <v>25</v>
      </c>
      <c r="D343">
        <v>953258</v>
      </c>
      <c r="E343">
        <v>4.0019260000000001</v>
      </c>
      <c r="F343">
        <v>5.1682389999999998</v>
      </c>
      <c r="G343">
        <v>1.1663129999999899</v>
      </c>
      <c r="H343">
        <v>1166.3129999999901</v>
      </c>
      <c r="I343">
        <f t="shared" si="15"/>
        <v>6.2357029134292201</v>
      </c>
      <c r="N343" s="2"/>
      <c r="O343" s="2"/>
      <c r="P343" s="2"/>
      <c r="Q343" s="2"/>
      <c r="R343" s="2"/>
      <c r="S343" s="2"/>
      <c r="T343" s="2"/>
      <c r="U343" s="2"/>
      <c r="AI343" s="2"/>
      <c r="AJ343" s="2"/>
      <c r="AV343" s="2"/>
      <c r="AW343" s="2"/>
    </row>
    <row r="344" spans="1:49">
      <c r="A344">
        <v>56625</v>
      </c>
      <c r="B344" t="s">
        <v>27</v>
      </c>
      <c r="C344" t="s">
        <v>40</v>
      </c>
      <c r="D344">
        <v>574686</v>
      </c>
      <c r="E344" s="3">
        <v>6.0000000000000002E-6</v>
      </c>
      <c r="F344">
        <v>3.0514600000000001</v>
      </c>
      <c r="G344">
        <v>3.0514540000000001</v>
      </c>
      <c r="H344">
        <v>3051.4540000000002</v>
      </c>
      <c r="I344">
        <f t="shared" si="15"/>
        <v>1.4368580439311676</v>
      </c>
      <c r="N344" s="2"/>
      <c r="O344" s="2"/>
      <c r="P344" s="2"/>
      <c r="Q344" s="2"/>
      <c r="R344" s="2"/>
      <c r="S344" s="2"/>
      <c r="T344" s="2"/>
      <c r="U344" s="2"/>
      <c r="AI344" s="2"/>
      <c r="AJ344" s="2"/>
      <c r="AV344" s="2"/>
      <c r="AW344" s="2"/>
    </row>
    <row r="345" spans="1:49">
      <c r="A345">
        <v>43312</v>
      </c>
      <c r="B345" t="s">
        <v>40</v>
      </c>
      <c r="C345" t="s">
        <v>27</v>
      </c>
      <c r="D345">
        <v>1527216</v>
      </c>
      <c r="E345">
        <v>0.61577499999999996</v>
      </c>
      <c r="F345">
        <v>1.0235289999999999</v>
      </c>
      <c r="G345">
        <v>0.40775399999999901</v>
      </c>
      <c r="H345">
        <v>407.753999999999</v>
      </c>
      <c r="I345">
        <f t="shared" si="15"/>
        <v>28.575399379129401</v>
      </c>
      <c r="N345" s="2"/>
      <c r="O345" s="2"/>
      <c r="P345" s="2"/>
      <c r="Q345" s="2"/>
      <c r="R345" s="2"/>
      <c r="S345" s="2"/>
      <c r="T345" s="2"/>
      <c r="U345" s="2"/>
      <c r="AI345" s="2"/>
      <c r="AJ345" s="2"/>
      <c r="AV345" s="2"/>
      <c r="AW345" s="2"/>
    </row>
    <row r="346" spans="1:49">
      <c r="A346">
        <v>35026</v>
      </c>
      <c r="B346" t="s">
        <v>27</v>
      </c>
      <c r="C346" t="s">
        <v>40</v>
      </c>
      <c r="D346">
        <v>5298640</v>
      </c>
      <c r="E346">
        <v>1.000006</v>
      </c>
      <c r="F346">
        <v>3.2274600000000002</v>
      </c>
      <c r="G346">
        <v>2.2274539999999998</v>
      </c>
      <c r="H346">
        <v>2227.4540000000002</v>
      </c>
      <c r="I346">
        <f t="shared" si="15"/>
        <v>18.148709261364093</v>
      </c>
      <c r="N346" s="2"/>
      <c r="O346" s="2"/>
      <c r="P346" s="2"/>
      <c r="Q346" s="2"/>
      <c r="R346" s="2"/>
      <c r="S346" s="2"/>
      <c r="T346" s="2"/>
      <c r="U346" s="2"/>
      <c r="AI346" s="2"/>
      <c r="AJ346" s="2"/>
      <c r="AV346" s="2"/>
      <c r="AW346" s="2"/>
    </row>
    <row r="347" spans="1:49">
      <c r="A347">
        <v>50879</v>
      </c>
      <c r="B347" t="s">
        <v>40</v>
      </c>
      <c r="C347" t="s">
        <v>27</v>
      </c>
      <c r="D347">
        <v>5096</v>
      </c>
      <c r="E347">
        <v>1.611775</v>
      </c>
      <c r="F347">
        <v>2.7899120000000002</v>
      </c>
      <c r="G347">
        <v>1.178137</v>
      </c>
      <c r="H347">
        <v>1178.1369999999999</v>
      </c>
      <c r="I347">
        <f t="shared" si="15"/>
        <v>3.3000741451333755E-2</v>
      </c>
      <c r="N347" s="2"/>
      <c r="O347" s="2"/>
      <c r="P347" s="2"/>
      <c r="Q347" s="2"/>
      <c r="R347" s="2"/>
      <c r="S347" s="2"/>
      <c r="T347" s="2"/>
      <c r="U347" s="2"/>
      <c r="AI347" s="2"/>
      <c r="AJ347" s="2"/>
      <c r="AV347" s="2"/>
      <c r="AW347" s="2"/>
    </row>
    <row r="348" spans="1:49">
      <c r="A348">
        <v>34279</v>
      </c>
      <c r="B348" t="s">
        <v>27</v>
      </c>
      <c r="C348" t="s">
        <v>40</v>
      </c>
      <c r="D348">
        <v>1901340</v>
      </c>
      <c r="E348">
        <v>2.000883</v>
      </c>
      <c r="F348">
        <v>2.9514640000000001</v>
      </c>
      <c r="G348">
        <v>0.95058100000000001</v>
      </c>
      <c r="H348">
        <v>950.58100000000002</v>
      </c>
      <c r="I348">
        <f t="shared" si="15"/>
        <v>15.260217696384499</v>
      </c>
      <c r="N348" s="2"/>
      <c r="O348" s="2"/>
      <c r="P348" s="2"/>
      <c r="Q348" s="2"/>
      <c r="R348" s="2"/>
      <c r="S348" s="2"/>
      <c r="T348" s="2"/>
      <c r="U348" s="2"/>
      <c r="AI348" s="2"/>
      <c r="AJ348" s="2"/>
      <c r="AV348" s="2"/>
      <c r="AW348" s="2"/>
    </row>
    <row r="349" spans="1:49">
      <c r="A349">
        <v>48318</v>
      </c>
      <c r="B349" t="s">
        <v>40</v>
      </c>
      <c r="C349" t="s">
        <v>27</v>
      </c>
      <c r="D349">
        <v>16044</v>
      </c>
      <c r="E349">
        <v>3.2117749999999998</v>
      </c>
      <c r="F349">
        <v>3.9395289999999998</v>
      </c>
      <c r="G349">
        <v>0.72775400000000001</v>
      </c>
      <c r="H349">
        <v>727.75400000000002</v>
      </c>
      <c r="I349">
        <f t="shared" si="15"/>
        <v>0.16819695372251475</v>
      </c>
      <c r="N349" s="2"/>
      <c r="O349" s="2"/>
      <c r="P349" s="2"/>
      <c r="Q349" s="2"/>
      <c r="R349" s="2"/>
      <c r="S349" s="2"/>
      <c r="T349" s="2"/>
      <c r="U349" s="2"/>
      <c r="AI349" s="2"/>
      <c r="AJ349" s="2"/>
      <c r="AV349" s="2"/>
      <c r="AW349" s="2"/>
    </row>
    <row r="350" spans="1:49">
      <c r="A350">
        <v>46976</v>
      </c>
      <c r="B350" t="s">
        <v>27</v>
      </c>
      <c r="C350" t="s">
        <v>40</v>
      </c>
      <c r="D350">
        <v>299710</v>
      </c>
      <c r="E350">
        <v>4.000006</v>
      </c>
      <c r="F350">
        <v>5.5634600000000001</v>
      </c>
      <c r="G350">
        <v>1.5634539999999999</v>
      </c>
      <c r="H350">
        <v>1563.454</v>
      </c>
      <c r="I350">
        <f t="shared" si="15"/>
        <v>1.4625347691463499</v>
      </c>
      <c r="N350" s="2"/>
      <c r="O350" s="2"/>
      <c r="P350" s="2"/>
      <c r="Q350" s="2"/>
      <c r="R350" s="2"/>
      <c r="S350" s="2"/>
      <c r="T350" s="2"/>
      <c r="U350" s="2"/>
      <c r="AI350" s="2"/>
      <c r="AJ350" s="2"/>
      <c r="AV350" s="2"/>
      <c r="AW350" s="2"/>
    </row>
    <row r="351" spans="1:49">
      <c r="A351">
        <v>40728</v>
      </c>
      <c r="B351" t="s">
        <v>40</v>
      </c>
      <c r="C351" t="s">
        <v>27</v>
      </c>
      <c r="D351">
        <v>5034</v>
      </c>
      <c r="E351">
        <v>4.6397750000000002</v>
      </c>
      <c r="F351">
        <v>5.1730080000000003</v>
      </c>
      <c r="G351">
        <v>0.53323299999999996</v>
      </c>
      <c r="H351">
        <v>533.23299999999995</v>
      </c>
      <c r="I351">
        <f t="shared" si="15"/>
        <v>7.2025497428539684E-2</v>
      </c>
      <c r="N351" s="2"/>
      <c r="O351" s="2"/>
      <c r="P351" s="2"/>
      <c r="Q351" s="2"/>
      <c r="R351" s="2"/>
      <c r="S351" s="2"/>
      <c r="T351" s="2"/>
      <c r="U351" s="2"/>
      <c r="AI351" s="2"/>
      <c r="AJ351" s="2"/>
      <c r="AV351" s="2"/>
      <c r="AW351" s="2"/>
    </row>
    <row r="352" spans="1:49">
      <c r="A352">
        <v>56965</v>
      </c>
      <c r="B352" t="s">
        <v>29</v>
      </c>
      <c r="C352" t="s">
        <v>34</v>
      </c>
      <c r="D352">
        <v>279038</v>
      </c>
      <c r="E352">
        <v>0</v>
      </c>
      <c r="F352">
        <v>3.0830709999999999</v>
      </c>
      <c r="G352">
        <v>3.0830709999999999</v>
      </c>
      <c r="H352">
        <v>3083.0709999999999</v>
      </c>
      <c r="I352">
        <f t="shared" si="15"/>
        <v>0.69050988161185312</v>
      </c>
      <c r="N352" s="2"/>
      <c r="O352" s="2"/>
      <c r="P352" s="2"/>
      <c r="Q352" s="2"/>
      <c r="R352" s="2"/>
      <c r="S352" s="2"/>
      <c r="T352" s="2"/>
      <c r="U352" s="2"/>
      <c r="AI352" s="2"/>
      <c r="AJ352" s="2"/>
      <c r="AV352" s="2"/>
      <c r="AW352" s="2"/>
    </row>
    <row r="353" spans="1:49">
      <c r="A353">
        <v>59563</v>
      </c>
      <c r="B353" t="s">
        <v>34</v>
      </c>
      <c r="C353" t="s">
        <v>29</v>
      </c>
      <c r="D353">
        <v>929508</v>
      </c>
      <c r="E353">
        <v>0.61523600000000001</v>
      </c>
      <c r="F353">
        <v>1.0949960000000001</v>
      </c>
      <c r="G353">
        <v>0.47976000000000002</v>
      </c>
      <c r="H353">
        <v>479.76</v>
      </c>
      <c r="I353">
        <f t="shared" si="15"/>
        <v>14.78152253617043</v>
      </c>
      <c r="N353" s="2"/>
      <c r="O353" s="2"/>
      <c r="P353" s="2"/>
      <c r="Q353" s="2"/>
      <c r="R353" s="2"/>
      <c r="S353" s="2"/>
      <c r="T353" s="2"/>
      <c r="U353" s="2"/>
      <c r="AI353" s="2"/>
      <c r="AJ353" s="2"/>
      <c r="AV353" s="2"/>
      <c r="AW353" s="2"/>
    </row>
    <row r="354" spans="1:49">
      <c r="A354">
        <v>56966</v>
      </c>
      <c r="B354" t="s">
        <v>29</v>
      </c>
      <c r="C354" t="s">
        <v>34</v>
      </c>
      <c r="D354">
        <v>448614</v>
      </c>
      <c r="E354">
        <v>1</v>
      </c>
      <c r="F354">
        <v>3.9309310000000002</v>
      </c>
      <c r="G354">
        <v>2.9309310000000002</v>
      </c>
      <c r="H354">
        <v>2930.931</v>
      </c>
      <c r="I354">
        <f t="shared" si="15"/>
        <v>1.1677699673728885</v>
      </c>
      <c r="N354" s="2"/>
      <c r="O354" s="2"/>
      <c r="P354" s="2"/>
      <c r="Q354" s="2"/>
      <c r="R354" s="2"/>
      <c r="S354" s="2"/>
      <c r="T354" s="2"/>
      <c r="U354" s="2"/>
      <c r="AI354" s="2"/>
      <c r="AJ354" s="2"/>
      <c r="AV354" s="2"/>
      <c r="AW354" s="2"/>
    </row>
    <row r="355" spans="1:49">
      <c r="A355">
        <v>44250</v>
      </c>
      <c r="B355" t="s">
        <v>34</v>
      </c>
      <c r="C355" t="s">
        <v>29</v>
      </c>
      <c r="D355">
        <v>19048</v>
      </c>
      <c r="E355">
        <v>1.6152359999999999</v>
      </c>
      <c r="F355">
        <v>2.0390009999999998</v>
      </c>
      <c r="G355">
        <v>0.423764999999999</v>
      </c>
      <c r="H355">
        <v>423.76499999999902</v>
      </c>
      <c r="I355">
        <f t="shared" si="15"/>
        <v>0.34293702177209145</v>
      </c>
      <c r="N355" s="2"/>
      <c r="O355" s="2"/>
      <c r="P355" s="2"/>
      <c r="Q355" s="2"/>
      <c r="R355" s="2"/>
      <c r="S355" s="2"/>
      <c r="T355" s="2"/>
      <c r="U355" s="2"/>
      <c r="AI355" s="2"/>
      <c r="AJ355" s="2"/>
      <c r="AV355" s="2"/>
      <c r="AW355" s="2"/>
    </row>
    <row r="356" spans="1:49">
      <c r="A356">
        <v>56967</v>
      </c>
      <c r="B356" t="s">
        <v>29</v>
      </c>
      <c r="C356" t="s">
        <v>34</v>
      </c>
      <c r="D356">
        <v>303920</v>
      </c>
      <c r="E356">
        <v>2</v>
      </c>
      <c r="F356">
        <v>5.1830119999999997</v>
      </c>
      <c r="G356">
        <v>3.18301199999999</v>
      </c>
      <c r="H356">
        <v>3183.0119999999902</v>
      </c>
      <c r="I356">
        <f t="shared" si="15"/>
        <v>0.72846900543809046</v>
      </c>
      <c r="N356" s="2"/>
      <c r="O356" s="2"/>
      <c r="P356" s="2"/>
      <c r="Q356" s="2"/>
      <c r="R356" s="2"/>
      <c r="S356" s="2"/>
      <c r="T356" s="2"/>
      <c r="U356" s="2"/>
      <c r="AI356" s="2"/>
      <c r="AJ356" s="2"/>
      <c r="AV356" s="2"/>
      <c r="AW356" s="2"/>
    </row>
    <row r="357" spans="1:49">
      <c r="A357">
        <v>36127</v>
      </c>
      <c r="B357" t="s">
        <v>34</v>
      </c>
      <c r="C357" t="s">
        <v>29</v>
      </c>
      <c r="D357">
        <v>14356</v>
      </c>
      <c r="E357">
        <v>2.211344</v>
      </c>
      <c r="F357">
        <v>3.059898</v>
      </c>
      <c r="G357">
        <v>0.84855400000000003</v>
      </c>
      <c r="H357">
        <v>848.55399999999997</v>
      </c>
      <c r="I357">
        <f t="shared" si="15"/>
        <v>0.12907556606960194</v>
      </c>
      <c r="N357" s="2"/>
      <c r="O357" s="2"/>
      <c r="P357" s="2"/>
      <c r="Q357" s="2"/>
      <c r="R357" s="2"/>
      <c r="S357" s="2"/>
      <c r="T357" s="2"/>
      <c r="U357" s="2"/>
      <c r="AI357" s="2"/>
      <c r="AJ357" s="2"/>
      <c r="AV357" s="2"/>
      <c r="AW357" s="2"/>
    </row>
    <row r="358" spans="1:49">
      <c r="A358">
        <v>56968</v>
      </c>
      <c r="B358" t="s">
        <v>29</v>
      </c>
      <c r="C358" t="s">
        <v>34</v>
      </c>
      <c r="D358">
        <v>2445918</v>
      </c>
      <c r="E358">
        <v>3</v>
      </c>
      <c r="F358">
        <v>3.7349269999999999</v>
      </c>
      <c r="G358">
        <v>0.734926999999999</v>
      </c>
      <c r="H358">
        <v>734.926999999999</v>
      </c>
      <c r="I358">
        <f t="shared" si="15"/>
        <v>25.39146529258819</v>
      </c>
      <c r="N358" s="2"/>
      <c r="O358" s="2"/>
      <c r="P358" s="2"/>
      <c r="Q358" s="2"/>
      <c r="R358" s="2"/>
      <c r="S358" s="2"/>
      <c r="T358" s="2"/>
      <c r="U358" s="2"/>
      <c r="AI358" s="2"/>
      <c r="AJ358" s="2"/>
      <c r="AV358" s="2"/>
      <c r="AW358" s="2"/>
    </row>
    <row r="359" spans="1:49">
      <c r="A359">
        <v>56745</v>
      </c>
      <c r="B359" t="s">
        <v>34</v>
      </c>
      <c r="C359" t="s">
        <v>29</v>
      </c>
      <c r="D359">
        <v>72224</v>
      </c>
      <c r="E359">
        <v>4.6392360000000004</v>
      </c>
      <c r="F359">
        <v>5.9830009999999998</v>
      </c>
      <c r="G359">
        <v>1.3437649999999901</v>
      </c>
      <c r="H359">
        <v>1343.7649999999901</v>
      </c>
      <c r="I359">
        <f t="shared" si="15"/>
        <v>0.41006082955353357</v>
      </c>
      <c r="N359" s="2"/>
      <c r="O359" s="2"/>
      <c r="P359" s="2"/>
      <c r="Q359" s="2"/>
      <c r="R359" s="2"/>
      <c r="S359" s="2"/>
      <c r="T359" s="2"/>
      <c r="U359" s="2"/>
      <c r="AI359" s="2"/>
      <c r="AJ359" s="2"/>
      <c r="AV359" s="2"/>
      <c r="AW359" s="2"/>
    </row>
    <row r="360" spans="1:49">
      <c r="A360">
        <v>47547</v>
      </c>
      <c r="B360" t="s">
        <v>30</v>
      </c>
      <c r="C360" t="s">
        <v>28</v>
      </c>
      <c r="D360">
        <v>1347154</v>
      </c>
      <c r="E360" s="3">
        <v>6.0000000000000002E-6</v>
      </c>
      <c r="F360">
        <v>3.1224599999999998</v>
      </c>
      <c r="G360">
        <v>3.1224539999999998</v>
      </c>
      <c r="H360">
        <v>3122.4539999999902</v>
      </c>
      <c r="I360">
        <f t="shared" si="15"/>
        <v>3.2916319536978271</v>
      </c>
      <c r="N360" s="2"/>
      <c r="O360" s="2"/>
      <c r="P360" s="2"/>
      <c r="Q360" s="2"/>
      <c r="R360" s="2"/>
      <c r="S360" s="2"/>
      <c r="T360" s="2"/>
      <c r="U360" s="2"/>
      <c r="AI360" s="2"/>
      <c r="AJ360" s="2"/>
      <c r="AV360" s="2"/>
      <c r="AW360" s="2"/>
    </row>
    <row r="361" spans="1:49">
      <c r="A361">
        <v>41303</v>
      </c>
      <c r="B361" t="s">
        <v>28</v>
      </c>
      <c r="C361" t="s">
        <v>30</v>
      </c>
      <c r="D361">
        <v>29710</v>
      </c>
      <c r="E361">
        <v>1.4599999999999999E-3</v>
      </c>
      <c r="F361">
        <v>1.0945339999999999</v>
      </c>
      <c r="G361">
        <v>1.0930739999999901</v>
      </c>
      <c r="H361">
        <v>1093.0739999999901</v>
      </c>
      <c r="I361">
        <f t="shared" si="15"/>
        <v>0.20736867908617307</v>
      </c>
      <c r="N361" s="2"/>
      <c r="O361" s="2"/>
      <c r="P361" s="2"/>
      <c r="Q361" s="2"/>
      <c r="R361" s="2"/>
      <c r="S361" s="2"/>
      <c r="T361" s="2"/>
      <c r="U361" s="2"/>
      <c r="AI361" s="2"/>
      <c r="AJ361" s="2"/>
      <c r="AV361" s="2"/>
      <c r="AW361" s="2"/>
    </row>
    <row r="362" spans="1:49">
      <c r="A362">
        <v>59706</v>
      </c>
      <c r="B362" t="s">
        <v>30</v>
      </c>
      <c r="C362" t="s">
        <v>28</v>
      </c>
      <c r="D362">
        <v>4495894</v>
      </c>
      <c r="E362">
        <v>1.000883</v>
      </c>
      <c r="F362">
        <v>3.9304600000000001</v>
      </c>
      <c r="G362">
        <v>2.9295770000000001</v>
      </c>
      <c r="H362">
        <v>2929.5770000000002</v>
      </c>
      <c r="I362">
        <f t="shared" si="15"/>
        <v>11.708498905022699</v>
      </c>
      <c r="N362" s="2"/>
      <c r="O362" s="2"/>
      <c r="P362" s="2"/>
      <c r="Q362" s="2"/>
      <c r="R362" s="2"/>
      <c r="S362" s="2"/>
      <c r="T362" s="2"/>
      <c r="U362" s="2"/>
      <c r="AI362" s="2"/>
      <c r="AJ362" s="2"/>
      <c r="AV362" s="2"/>
      <c r="AW362" s="2"/>
    </row>
    <row r="363" spans="1:49">
      <c r="A363">
        <v>41304</v>
      </c>
      <c r="B363" t="s">
        <v>28</v>
      </c>
      <c r="C363" t="s">
        <v>30</v>
      </c>
      <c r="D363">
        <v>931300</v>
      </c>
      <c r="E363">
        <v>1.0014590000000001</v>
      </c>
      <c r="F363">
        <v>2.038529</v>
      </c>
      <c r="G363">
        <v>1.0370699999999999</v>
      </c>
      <c r="H363">
        <v>1037.07</v>
      </c>
      <c r="I363">
        <f t="shared" si="15"/>
        <v>6.8512782425035192</v>
      </c>
      <c r="N363" s="2"/>
      <c r="O363" s="2"/>
      <c r="P363" s="2"/>
      <c r="Q363" s="2"/>
      <c r="R363" s="2"/>
      <c r="S363" s="2"/>
      <c r="T363" s="2"/>
      <c r="U363" s="2"/>
      <c r="AI363" s="2"/>
      <c r="AJ363" s="2"/>
      <c r="AV363" s="2"/>
      <c r="AW363" s="2"/>
    </row>
    <row r="364" spans="1:49">
      <c r="A364">
        <v>36533</v>
      </c>
      <c r="B364" t="s">
        <v>30</v>
      </c>
      <c r="C364" t="s">
        <v>28</v>
      </c>
      <c r="D364">
        <v>1198906</v>
      </c>
      <c r="E364">
        <v>2.000289</v>
      </c>
      <c r="F364">
        <v>5.1824599999999998</v>
      </c>
      <c r="G364">
        <v>3.1821709999999999</v>
      </c>
      <c r="H364">
        <v>3182.1709999999998</v>
      </c>
      <c r="I364">
        <f t="shared" si="15"/>
        <v>2.8744297147710833</v>
      </c>
      <c r="N364" s="2"/>
      <c r="O364" s="2"/>
      <c r="P364" s="2"/>
      <c r="Q364" s="2"/>
      <c r="R364" s="2"/>
      <c r="S364" s="2"/>
      <c r="T364" s="2"/>
      <c r="U364" s="2"/>
      <c r="AI364" s="2"/>
      <c r="AJ364" s="2"/>
      <c r="AV364" s="2"/>
      <c r="AW364" s="2"/>
    </row>
    <row r="365" spans="1:49">
      <c r="A365">
        <v>41305</v>
      </c>
      <c r="B365" t="s">
        <v>28</v>
      </c>
      <c r="C365" t="s">
        <v>30</v>
      </c>
      <c r="D365">
        <v>1331106</v>
      </c>
      <c r="E365">
        <v>2.0014590000000001</v>
      </c>
      <c r="F365">
        <v>3.0985339999999999</v>
      </c>
      <c r="G365">
        <v>1.09707499999999</v>
      </c>
      <c r="H365">
        <v>1097.07499999999</v>
      </c>
      <c r="I365">
        <f t="shared" si="15"/>
        <v>9.2569175643544472</v>
      </c>
      <c r="N365" s="2"/>
      <c r="O365" s="2"/>
      <c r="P365" s="2"/>
      <c r="Q365" s="2"/>
      <c r="R365" s="2"/>
      <c r="S365" s="2"/>
      <c r="T365" s="2"/>
      <c r="U365" s="2"/>
      <c r="AI365" s="2"/>
      <c r="AJ365" s="2"/>
      <c r="AV365" s="2"/>
      <c r="AW365" s="2"/>
    </row>
    <row r="366" spans="1:49">
      <c r="A366">
        <v>45183</v>
      </c>
      <c r="B366" t="s">
        <v>30</v>
      </c>
      <c r="C366" t="s">
        <v>28</v>
      </c>
      <c r="D366">
        <v>379344</v>
      </c>
      <c r="E366">
        <v>3.000289</v>
      </c>
      <c r="F366">
        <v>3.7584599999999999</v>
      </c>
      <c r="G366">
        <v>0.75817099999999904</v>
      </c>
      <c r="H366">
        <v>758.17099999999903</v>
      </c>
      <c r="I366">
        <f t="shared" si="15"/>
        <v>3.8172985237664112</v>
      </c>
      <c r="N366" s="2"/>
      <c r="O366" s="2"/>
      <c r="P366" s="2"/>
      <c r="Q366" s="2"/>
      <c r="R366" s="2"/>
      <c r="S366" s="2"/>
      <c r="T366" s="2"/>
      <c r="U366" s="2"/>
      <c r="AI366" s="2"/>
      <c r="AJ366" s="2"/>
      <c r="AV366" s="2"/>
      <c r="AW366" s="2"/>
    </row>
    <row r="367" spans="1:49">
      <c r="A367">
        <v>41307</v>
      </c>
      <c r="B367" t="s">
        <v>28</v>
      </c>
      <c r="C367" t="s">
        <v>30</v>
      </c>
      <c r="D367">
        <v>2847474</v>
      </c>
      <c r="E367">
        <v>4.0014589999999997</v>
      </c>
      <c r="F367">
        <v>5.9825340000000002</v>
      </c>
      <c r="G367">
        <v>1.9810749999999999</v>
      </c>
      <c r="H367">
        <v>1981.075</v>
      </c>
      <c r="I367">
        <f t="shared" si="15"/>
        <v>10.966017219679498</v>
      </c>
      <c r="N367" s="2"/>
      <c r="O367" s="2"/>
      <c r="P367" s="2"/>
      <c r="Q367" s="2"/>
      <c r="R367" s="2"/>
      <c r="S367" s="2"/>
      <c r="T367" s="2"/>
      <c r="U367" s="2"/>
      <c r="AI367" s="2"/>
      <c r="AJ367" s="2"/>
      <c r="AV367" s="2"/>
      <c r="AW367" s="2"/>
    </row>
    <row r="368" spans="1:49">
      <c r="A368">
        <v>47311</v>
      </c>
      <c r="B368" t="s">
        <v>25</v>
      </c>
      <c r="C368" t="s">
        <v>33</v>
      </c>
      <c r="D368">
        <v>690200</v>
      </c>
      <c r="E368">
        <v>0</v>
      </c>
      <c r="F368">
        <v>0.18407399999999999</v>
      </c>
      <c r="G368">
        <v>0.18407399999999999</v>
      </c>
      <c r="H368">
        <v>184.07399999999899</v>
      </c>
      <c r="I368">
        <f t="shared" si="15"/>
        <v>28.607017316235748</v>
      </c>
      <c r="N368" s="2"/>
      <c r="O368" s="2"/>
      <c r="P368" s="2"/>
      <c r="Q368" s="2"/>
      <c r="R368" s="2"/>
      <c r="S368" s="2"/>
      <c r="T368" s="2"/>
      <c r="U368" s="2"/>
      <c r="AI368" s="2"/>
      <c r="AJ368" s="2"/>
      <c r="AV368" s="2"/>
      <c r="AW368" s="2"/>
    </row>
    <row r="369" spans="1:49">
      <c r="A369">
        <v>50391</v>
      </c>
      <c r="B369" t="s">
        <v>34</v>
      </c>
      <c r="C369" t="s">
        <v>25</v>
      </c>
      <c r="D369">
        <v>122404</v>
      </c>
      <c r="E369">
        <v>3.0730000000000002E-3</v>
      </c>
      <c r="F369">
        <v>0.32800400000000002</v>
      </c>
      <c r="G369">
        <v>0.32493100000000003</v>
      </c>
      <c r="H369">
        <v>324.93099999999998</v>
      </c>
      <c r="I369">
        <f t="shared" si="15"/>
        <v>2.8740514392382539</v>
      </c>
      <c r="N369" s="2"/>
      <c r="O369" s="2"/>
      <c r="P369" s="2"/>
      <c r="Q369" s="2"/>
      <c r="R369" s="2"/>
      <c r="S369" s="2"/>
      <c r="T369" s="2"/>
      <c r="U369" s="2"/>
      <c r="AI369" s="2"/>
      <c r="AJ369" s="2"/>
      <c r="AV369" s="2"/>
      <c r="AW369" s="2"/>
    </row>
    <row r="370" spans="1:49">
      <c r="A370">
        <v>47312</v>
      </c>
      <c r="B370" t="s">
        <v>25</v>
      </c>
      <c r="C370" t="s">
        <v>33</v>
      </c>
      <c r="D370">
        <v>1296536</v>
      </c>
      <c r="E370">
        <v>0.99999899999999997</v>
      </c>
      <c r="F370">
        <v>1.340074</v>
      </c>
      <c r="G370">
        <v>0.34007500000000002</v>
      </c>
      <c r="H370">
        <v>340.07499999999999</v>
      </c>
      <c r="I370">
        <f t="shared" si="15"/>
        <v>29.087068052543557</v>
      </c>
      <c r="N370" s="2"/>
      <c r="O370" s="2"/>
      <c r="P370" s="2"/>
      <c r="Q370" s="2"/>
      <c r="R370" s="2"/>
      <c r="S370" s="2"/>
      <c r="T370" s="2"/>
      <c r="U370" s="2"/>
      <c r="AI370" s="2"/>
      <c r="AJ370" s="2"/>
      <c r="AV370" s="2"/>
      <c r="AW370" s="2"/>
    </row>
    <row r="371" spans="1:49">
      <c r="A371">
        <v>50392</v>
      </c>
      <c r="B371" t="s">
        <v>34</v>
      </c>
      <c r="C371" t="s">
        <v>25</v>
      </c>
      <c r="D371">
        <v>4541634</v>
      </c>
      <c r="E371">
        <v>1.0030730000000001</v>
      </c>
      <c r="F371">
        <v>2.6240039999999998</v>
      </c>
      <c r="G371">
        <v>1.6209309999999899</v>
      </c>
      <c r="H371">
        <v>1620.93099999999</v>
      </c>
      <c r="I371">
        <f t="shared" si="15"/>
        <v>21.376553105924479</v>
      </c>
      <c r="N371" s="2"/>
      <c r="O371" s="2"/>
      <c r="P371" s="2"/>
      <c r="Q371" s="2"/>
      <c r="R371" s="2"/>
      <c r="S371" s="2"/>
      <c r="T371" s="2"/>
      <c r="U371" s="2"/>
      <c r="AI371" s="2"/>
      <c r="AJ371" s="2"/>
      <c r="AV371" s="2"/>
      <c r="AW371" s="2"/>
    </row>
    <row r="372" spans="1:49">
      <c r="A372">
        <v>47313</v>
      </c>
      <c r="B372" t="s">
        <v>25</v>
      </c>
      <c r="C372" t="s">
        <v>33</v>
      </c>
      <c r="D372">
        <v>393508</v>
      </c>
      <c r="E372">
        <v>1.9999990000000001</v>
      </c>
      <c r="F372">
        <v>2.1766749999999999</v>
      </c>
      <c r="G372">
        <v>0.176675999999999</v>
      </c>
      <c r="H372">
        <v>176.67599999999899</v>
      </c>
      <c r="I372">
        <f t="shared" si="15"/>
        <v>16.992844433896749</v>
      </c>
      <c r="N372" s="2"/>
      <c r="O372" s="2"/>
      <c r="P372" s="2"/>
      <c r="Q372" s="2"/>
      <c r="R372" s="2"/>
      <c r="S372" s="2"/>
      <c r="T372" s="2"/>
      <c r="U372" s="2"/>
      <c r="AI372" s="2"/>
      <c r="AJ372" s="2"/>
      <c r="AV372" s="2"/>
      <c r="AW372" s="2"/>
    </row>
    <row r="373" spans="1:49">
      <c r="A373">
        <v>47314</v>
      </c>
      <c r="B373" t="s">
        <v>25</v>
      </c>
      <c r="C373" t="s">
        <v>33</v>
      </c>
      <c r="D373">
        <v>442282</v>
      </c>
      <c r="E373">
        <v>2.9999989999999999</v>
      </c>
      <c r="F373">
        <v>3.1200739999999998</v>
      </c>
      <c r="G373">
        <v>0.120074999999999</v>
      </c>
      <c r="H373">
        <v>120.07499999999899</v>
      </c>
      <c r="I373">
        <f t="shared" si="15"/>
        <v>28.101968536917266</v>
      </c>
      <c r="N373" s="2"/>
      <c r="O373" s="2"/>
      <c r="P373" s="2"/>
      <c r="Q373" s="2"/>
      <c r="R373" s="2"/>
      <c r="S373" s="2"/>
      <c r="T373" s="2"/>
      <c r="U373" s="2"/>
      <c r="AI373" s="2"/>
      <c r="AJ373" s="2"/>
      <c r="AV373" s="2"/>
      <c r="AW373" s="2"/>
    </row>
    <row r="374" spans="1:49">
      <c r="A374">
        <v>50394</v>
      </c>
      <c r="B374" t="s">
        <v>34</v>
      </c>
      <c r="C374" t="s">
        <v>25</v>
      </c>
      <c r="D374">
        <v>554360</v>
      </c>
      <c r="E374">
        <v>3.0030730000000001</v>
      </c>
      <c r="F374">
        <v>3.408004</v>
      </c>
      <c r="G374">
        <v>0.40493099999999899</v>
      </c>
      <c r="H374">
        <v>404.93099999999902</v>
      </c>
      <c r="I374">
        <f t="shared" si="15"/>
        <v>10.444819370074804</v>
      </c>
      <c r="N374" s="2"/>
      <c r="O374" s="2"/>
      <c r="P374" s="2"/>
      <c r="Q374" s="2"/>
      <c r="R374" s="2"/>
      <c r="S374" s="2"/>
      <c r="T374" s="2"/>
      <c r="U374" s="2"/>
      <c r="AI374" s="2"/>
      <c r="AJ374" s="2"/>
      <c r="AV374" s="2"/>
      <c r="AW374" s="2"/>
    </row>
    <row r="375" spans="1:49">
      <c r="A375">
        <v>47315</v>
      </c>
      <c r="B375" t="s">
        <v>25</v>
      </c>
      <c r="C375" t="s">
        <v>33</v>
      </c>
      <c r="D375">
        <v>771900</v>
      </c>
      <c r="E375">
        <v>3.9999989999999999</v>
      </c>
      <c r="F375">
        <v>4.2120740000000003</v>
      </c>
      <c r="G375">
        <v>0.21207500000000001</v>
      </c>
      <c r="H375">
        <v>212.07499999999999</v>
      </c>
      <c r="I375">
        <f t="shared" si="15"/>
        <v>27.769089419648122</v>
      </c>
      <c r="N375" s="2"/>
      <c r="O375" s="2"/>
      <c r="P375" s="2"/>
      <c r="Q375" s="2"/>
      <c r="R375" s="2"/>
      <c r="S375" s="2"/>
      <c r="T375" s="2"/>
      <c r="U375" s="2"/>
      <c r="AI375" s="2"/>
      <c r="AJ375" s="2"/>
      <c r="AV375" s="2"/>
      <c r="AW375" s="2"/>
    </row>
    <row r="376" spans="1:49">
      <c r="A376">
        <v>56625</v>
      </c>
      <c r="B376" t="s">
        <v>27</v>
      </c>
      <c r="C376" t="s">
        <v>35</v>
      </c>
      <c r="D376">
        <v>1159820</v>
      </c>
      <c r="E376" s="3">
        <v>6.0000000000000002E-6</v>
      </c>
      <c r="F376">
        <v>0.18360299999999999</v>
      </c>
      <c r="G376">
        <v>0.18359699999999901</v>
      </c>
      <c r="H376">
        <v>183.59699999999901</v>
      </c>
      <c r="I376">
        <f t="shared" si="15"/>
        <v>48.19645400106986</v>
      </c>
      <c r="N376" s="2"/>
      <c r="O376" s="2"/>
      <c r="P376" s="2"/>
      <c r="Q376" s="2"/>
      <c r="R376" s="2"/>
      <c r="S376" s="2"/>
      <c r="T376" s="2"/>
      <c r="U376" s="2"/>
      <c r="AI376" s="2"/>
      <c r="AJ376" s="2"/>
      <c r="AV376" s="2"/>
      <c r="AW376" s="2"/>
    </row>
    <row r="377" spans="1:49">
      <c r="A377">
        <v>48358</v>
      </c>
      <c r="B377" t="s">
        <v>28</v>
      </c>
      <c r="C377" t="s">
        <v>27</v>
      </c>
      <c r="D377">
        <v>840362</v>
      </c>
      <c r="E377">
        <v>0.210033</v>
      </c>
      <c r="F377">
        <v>0.32753399999999999</v>
      </c>
      <c r="G377">
        <v>0.11750099999999999</v>
      </c>
      <c r="H377">
        <v>117.500999999999</v>
      </c>
      <c r="I377">
        <f t="shared" si="15"/>
        <v>54.565095165746399</v>
      </c>
      <c r="N377" s="2"/>
      <c r="O377" s="2"/>
      <c r="P377" s="2"/>
      <c r="Q377" s="2"/>
      <c r="R377" s="2"/>
      <c r="S377" s="2"/>
      <c r="T377" s="2"/>
      <c r="U377" s="2"/>
      <c r="AI377" s="2"/>
      <c r="AJ377" s="2"/>
      <c r="AV377" s="2"/>
      <c r="AW377" s="2"/>
    </row>
    <row r="378" spans="1:49">
      <c r="A378">
        <v>35026</v>
      </c>
      <c r="B378" t="s">
        <v>27</v>
      </c>
      <c r="C378" t="s">
        <v>35</v>
      </c>
      <c r="D378">
        <v>2049208</v>
      </c>
      <c r="E378">
        <v>1.000006</v>
      </c>
      <c r="F378">
        <v>1.3396030000000001</v>
      </c>
      <c r="G378">
        <v>0.33959699999999998</v>
      </c>
      <c r="H378">
        <v>339.59699999999998</v>
      </c>
      <c r="I378">
        <f t="shared" si="15"/>
        <v>46.037557188649345</v>
      </c>
      <c r="N378" s="2"/>
      <c r="O378" s="2"/>
      <c r="P378" s="2"/>
      <c r="Q378" s="2"/>
      <c r="R378" s="2"/>
      <c r="S378" s="2"/>
      <c r="T378" s="2"/>
      <c r="U378" s="2"/>
      <c r="AI378" s="2"/>
      <c r="AJ378" s="2"/>
      <c r="AV378" s="2"/>
      <c r="AW378" s="2"/>
    </row>
    <row r="379" spans="1:49">
      <c r="A379">
        <v>59563</v>
      </c>
      <c r="B379" t="s">
        <v>28</v>
      </c>
      <c r="C379" t="s">
        <v>27</v>
      </c>
      <c r="D379">
        <v>7057340</v>
      </c>
      <c r="E379">
        <v>1.639923</v>
      </c>
      <c r="F379">
        <v>2.6235339999999998</v>
      </c>
      <c r="G379">
        <v>0.98361099999999901</v>
      </c>
      <c r="H379">
        <v>983.61099999999897</v>
      </c>
      <c r="I379">
        <f t="shared" si="15"/>
        <v>54.740371143848463</v>
      </c>
      <c r="N379" s="2"/>
      <c r="O379" s="2"/>
      <c r="P379" s="2"/>
      <c r="Q379" s="2"/>
      <c r="R379" s="2"/>
      <c r="S379" s="2"/>
      <c r="T379" s="2"/>
      <c r="U379" s="2"/>
      <c r="AI379" s="2"/>
      <c r="AJ379" s="2"/>
      <c r="AV379" s="2"/>
      <c r="AW379" s="2"/>
    </row>
    <row r="380" spans="1:49">
      <c r="A380">
        <v>52364</v>
      </c>
      <c r="B380" t="s">
        <v>27</v>
      </c>
      <c r="C380" t="s">
        <v>35</v>
      </c>
      <c r="D380">
        <v>595152</v>
      </c>
      <c r="E380">
        <v>2.0098099999999999</v>
      </c>
      <c r="F380">
        <v>2.1747169999999998</v>
      </c>
      <c r="G380">
        <v>0.164906999999999</v>
      </c>
      <c r="H380">
        <v>164.90699999999899</v>
      </c>
      <c r="I380">
        <f t="shared" si="15"/>
        <v>27.534606863641496</v>
      </c>
      <c r="N380" s="2"/>
      <c r="O380" s="2"/>
      <c r="P380" s="2"/>
      <c r="Q380" s="2"/>
      <c r="R380" s="2"/>
      <c r="S380" s="2"/>
      <c r="T380" s="2"/>
      <c r="U380" s="2"/>
      <c r="AI380" s="2"/>
      <c r="AJ380" s="2"/>
      <c r="AV380" s="2"/>
      <c r="AW380" s="2"/>
    </row>
    <row r="381" spans="1:49">
      <c r="A381">
        <v>57917</v>
      </c>
      <c r="B381" t="s">
        <v>27</v>
      </c>
      <c r="C381" t="s">
        <v>35</v>
      </c>
      <c r="D381">
        <v>551898</v>
      </c>
      <c r="E381">
        <v>3.000006</v>
      </c>
      <c r="F381">
        <v>3.1196030000000001</v>
      </c>
      <c r="G381">
        <v>0.11959699999999999</v>
      </c>
      <c r="H381">
        <v>119.59699999999999</v>
      </c>
      <c r="I381">
        <f t="shared" si="15"/>
        <v>35.206966587855995</v>
      </c>
      <c r="N381" s="2"/>
      <c r="O381" s="2"/>
      <c r="P381" s="2"/>
      <c r="Q381" s="2"/>
      <c r="R381" s="2"/>
      <c r="S381" s="2"/>
      <c r="T381" s="2"/>
      <c r="U381" s="2"/>
      <c r="AI381" s="2"/>
      <c r="AJ381" s="2"/>
      <c r="AV381" s="2"/>
      <c r="AW381" s="2"/>
    </row>
    <row r="382" spans="1:49">
      <c r="A382">
        <v>56263</v>
      </c>
      <c r="B382" t="s">
        <v>28</v>
      </c>
      <c r="C382" t="s">
        <v>27</v>
      </c>
      <c r="D382">
        <v>576012</v>
      </c>
      <c r="E382">
        <v>3.2159230000000001</v>
      </c>
      <c r="F382">
        <v>3.4075340000000001</v>
      </c>
      <c r="G382">
        <v>0.191610999999999</v>
      </c>
      <c r="H382">
        <v>191.61099999999999</v>
      </c>
      <c r="I382">
        <f t="shared" si="15"/>
        <v>22.935127955776938</v>
      </c>
      <c r="N382" s="2"/>
      <c r="O382" s="2"/>
      <c r="P382" s="2"/>
      <c r="Q382" s="2"/>
      <c r="R382" s="2"/>
      <c r="S382" s="2"/>
      <c r="T382" s="2"/>
      <c r="U382" s="2"/>
      <c r="AI382" s="2"/>
      <c r="AJ382" s="2"/>
      <c r="AV382" s="2"/>
      <c r="AW382" s="2"/>
    </row>
    <row r="383" spans="1:49">
      <c r="A383">
        <v>46976</v>
      </c>
      <c r="B383" t="s">
        <v>27</v>
      </c>
      <c r="C383" t="s">
        <v>35</v>
      </c>
      <c r="D383">
        <v>870650</v>
      </c>
      <c r="E383">
        <v>4.000006</v>
      </c>
      <c r="F383">
        <v>4.2117170000000002</v>
      </c>
      <c r="G383">
        <v>0.21171100000000001</v>
      </c>
      <c r="H383">
        <v>211.71100000000001</v>
      </c>
      <c r="I383">
        <f t="shared" si="15"/>
        <v>31.375471036615068</v>
      </c>
      <c r="N383" s="2"/>
      <c r="O383" s="2"/>
      <c r="P383" s="2"/>
      <c r="Q383" s="2"/>
      <c r="R383" s="2"/>
      <c r="S383" s="2"/>
      <c r="T383" s="2"/>
      <c r="U383" s="2"/>
      <c r="AI383" s="2"/>
      <c r="AJ383" s="2"/>
      <c r="AV383" s="2"/>
      <c r="AW383" s="2"/>
    </row>
    <row r="384" spans="1:49">
      <c r="A384">
        <v>35755</v>
      </c>
      <c r="B384" t="s">
        <v>29</v>
      </c>
      <c r="C384" t="s">
        <v>26</v>
      </c>
      <c r="D384">
        <v>210792</v>
      </c>
      <c r="E384">
        <v>0</v>
      </c>
      <c r="F384">
        <v>0.74707000000000001</v>
      </c>
      <c r="G384">
        <v>0.74707000000000001</v>
      </c>
      <c r="H384">
        <v>747.07</v>
      </c>
      <c r="I384">
        <f t="shared" si="15"/>
        <v>2.1526969789059258</v>
      </c>
      <c r="N384" s="2"/>
      <c r="O384" s="2"/>
      <c r="P384" s="2"/>
      <c r="Q384" s="2"/>
      <c r="R384" s="2"/>
      <c r="S384" s="2"/>
      <c r="T384" s="2"/>
      <c r="U384" s="2"/>
      <c r="AI384" s="2"/>
      <c r="AJ384" s="2"/>
      <c r="AV384" s="2"/>
      <c r="AW384" s="2"/>
    </row>
    <row r="385" spans="1:49">
      <c r="A385">
        <v>47547</v>
      </c>
      <c r="B385" t="s">
        <v>30</v>
      </c>
      <c r="C385" t="s">
        <v>40</v>
      </c>
      <c r="D385">
        <v>644738</v>
      </c>
      <c r="E385" s="3">
        <v>6.0000000000000002E-6</v>
      </c>
      <c r="F385">
        <v>0.74660800000000005</v>
      </c>
      <c r="G385">
        <v>0.74660199999999999</v>
      </c>
      <c r="H385">
        <v>746.60199999999998</v>
      </c>
      <c r="I385">
        <f t="shared" si="15"/>
        <v>6.5884642303249423</v>
      </c>
      <c r="N385" s="2"/>
      <c r="O385" s="2"/>
      <c r="P385" s="2"/>
      <c r="Q385" s="2"/>
      <c r="R385" s="2"/>
      <c r="S385" s="2"/>
      <c r="T385" s="2"/>
      <c r="U385" s="2"/>
      <c r="AI385" s="2"/>
      <c r="AJ385" s="2"/>
      <c r="AV385" s="2"/>
      <c r="AW385" s="2"/>
    </row>
    <row r="386" spans="1:49">
      <c r="A386">
        <v>35755</v>
      </c>
      <c r="B386" t="s">
        <v>29</v>
      </c>
      <c r="C386" t="s">
        <v>26</v>
      </c>
      <c r="D386">
        <v>207788</v>
      </c>
      <c r="E386">
        <v>0</v>
      </c>
      <c r="F386">
        <v>0.74692700000000001</v>
      </c>
      <c r="G386">
        <v>0.74692700000000001</v>
      </c>
      <c r="H386">
        <v>746.92700000000002</v>
      </c>
      <c r="I386">
        <f t="shared" si="15"/>
        <v>2.1224251243553587</v>
      </c>
      <c r="N386" s="2"/>
      <c r="O386" s="2"/>
      <c r="P386" s="2"/>
      <c r="Q386" s="2"/>
      <c r="R386" s="2"/>
      <c r="S386" s="2"/>
      <c r="T386" s="2"/>
      <c r="U386" s="2"/>
      <c r="AI386" s="2"/>
      <c r="AJ386" s="2"/>
      <c r="AV386" s="2"/>
      <c r="AW386" s="2"/>
    </row>
    <row r="387" spans="1:49">
      <c r="A387">
        <v>54884</v>
      </c>
      <c r="B387" t="s">
        <v>26</v>
      </c>
      <c r="C387" t="s">
        <v>39</v>
      </c>
      <c r="D387">
        <v>918914</v>
      </c>
      <c r="E387">
        <v>1.5299999999999999E-3</v>
      </c>
      <c r="F387">
        <v>0.208153</v>
      </c>
      <c r="G387">
        <v>0.206623</v>
      </c>
      <c r="H387">
        <v>206.62299999999999</v>
      </c>
      <c r="I387">
        <f t="shared" si="15"/>
        <v>33.930189021982365</v>
      </c>
      <c r="N387" s="2"/>
      <c r="O387" s="2"/>
      <c r="P387" s="2"/>
      <c r="Q387" s="2"/>
      <c r="R387" s="2"/>
      <c r="S387" s="2"/>
      <c r="T387" s="2"/>
      <c r="U387" s="2"/>
      <c r="AI387" s="2"/>
      <c r="AJ387" s="2"/>
      <c r="AV387" s="2"/>
      <c r="AW387" s="2"/>
    </row>
    <row r="388" spans="1:49">
      <c r="A388">
        <v>53406</v>
      </c>
      <c r="B388" t="s">
        <v>26</v>
      </c>
      <c r="C388" t="s">
        <v>39</v>
      </c>
      <c r="D388">
        <v>12429880</v>
      </c>
      <c r="E388">
        <v>1.00145</v>
      </c>
      <c r="F388">
        <v>2.9790009999999998</v>
      </c>
      <c r="G388">
        <v>1.9775509999999901</v>
      </c>
      <c r="H388">
        <v>1977.5509999999999</v>
      </c>
      <c r="I388">
        <f t="shared" si="15"/>
        <v>47.954494471239308</v>
      </c>
      <c r="N388" s="2"/>
      <c r="O388" s="2"/>
      <c r="P388" s="2"/>
      <c r="Q388" s="2"/>
      <c r="R388" s="2"/>
      <c r="S388" s="2"/>
      <c r="T388" s="2"/>
      <c r="U388" s="2"/>
      <c r="AI388" s="2"/>
      <c r="AJ388" s="2"/>
      <c r="AV388" s="2"/>
      <c r="AW388" s="2"/>
    </row>
    <row r="389" spans="1:49">
      <c r="A389">
        <v>47547</v>
      </c>
      <c r="B389" t="s">
        <v>30</v>
      </c>
      <c r="C389" t="s">
        <v>40</v>
      </c>
      <c r="D389">
        <v>644738</v>
      </c>
      <c r="E389" s="3">
        <v>6.0000000000000002E-6</v>
      </c>
      <c r="F389">
        <v>0.74637500000000001</v>
      </c>
      <c r="G389">
        <v>0.74636899999999995</v>
      </c>
      <c r="H389">
        <v>746.36900000000003</v>
      </c>
      <c r="I389">
        <f t="shared" ref="I389:I452" si="16">D389/H389*1000*8 /1024 /1024</f>
        <v>6.5905210040731363</v>
      </c>
      <c r="N389" s="2"/>
      <c r="O389" s="2"/>
      <c r="P389" s="2"/>
      <c r="Q389" s="2"/>
      <c r="R389" s="2"/>
      <c r="S389" s="2"/>
      <c r="T389" s="2"/>
      <c r="U389" s="2"/>
      <c r="AI389" s="2"/>
      <c r="AJ389" s="2"/>
      <c r="AV389" s="2"/>
      <c r="AW389" s="2"/>
    </row>
    <row r="390" spans="1:49">
      <c r="A390">
        <v>35635</v>
      </c>
      <c r="B390" t="s">
        <v>40</v>
      </c>
      <c r="C390" t="s">
        <v>32</v>
      </c>
      <c r="D390">
        <v>805980</v>
      </c>
      <c r="E390">
        <v>3.6999999999999999E-4</v>
      </c>
      <c r="F390">
        <v>0.20663899999999999</v>
      </c>
      <c r="G390">
        <v>0.20626899999999901</v>
      </c>
      <c r="H390">
        <v>206.26899999999901</v>
      </c>
      <c r="I390">
        <f t="shared" si="16"/>
        <v>29.811262983273803</v>
      </c>
      <c r="N390" s="2"/>
      <c r="O390" s="2"/>
      <c r="P390" s="2"/>
      <c r="Q390" s="2"/>
      <c r="R390" s="2"/>
      <c r="S390" s="2"/>
      <c r="T390" s="2"/>
      <c r="U390" s="2"/>
      <c r="AI390" s="2"/>
      <c r="AJ390" s="2"/>
      <c r="AV390" s="2"/>
      <c r="AW390" s="2"/>
    </row>
    <row r="391" spans="1:49">
      <c r="A391">
        <v>35636</v>
      </c>
      <c r="B391" t="s">
        <v>40</v>
      </c>
      <c r="C391" t="s">
        <v>32</v>
      </c>
      <c r="D391">
        <v>12602224</v>
      </c>
      <c r="E391">
        <v>1.00037</v>
      </c>
      <c r="F391">
        <v>2.9784449999999998</v>
      </c>
      <c r="G391">
        <v>1.97807499999999</v>
      </c>
      <c r="H391">
        <v>1978.07499999999</v>
      </c>
      <c r="I391">
        <f t="shared" si="16"/>
        <v>48.606518391460376</v>
      </c>
      <c r="N391" s="2"/>
      <c r="O391" s="2"/>
      <c r="P391" s="2"/>
      <c r="Q391" s="2"/>
      <c r="R391" s="2"/>
      <c r="S391" s="2"/>
      <c r="T391" s="2"/>
      <c r="U391" s="2"/>
      <c r="AI391" s="2"/>
      <c r="AJ391" s="2"/>
      <c r="AV391" s="2"/>
      <c r="AW391" s="2"/>
    </row>
    <row r="392" spans="1:49">
      <c r="A392">
        <v>47311</v>
      </c>
      <c r="B392" t="s">
        <v>25</v>
      </c>
      <c r="C392" t="s">
        <v>33</v>
      </c>
      <c r="D392">
        <v>690200</v>
      </c>
      <c r="E392">
        <v>0</v>
      </c>
      <c r="F392">
        <v>0.18393100000000001</v>
      </c>
      <c r="G392">
        <v>0.18393100000000001</v>
      </c>
      <c r="H392">
        <v>183.93100000000001</v>
      </c>
      <c r="I392">
        <f t="shared" si="16"/>
        <v>28.629258284186729</v>
      </c>
      <c r="N392" s="2"/>
      <c r="O392" s="2"/>
      <c r="P392" s="2"/>
      <c r="Q392" s="2"/>
      <c r="R392" s="2"/>
      <c r="S392" s="2"/>
      <c r="T392" s="2"/>
      <c r="U392" s="2"/>
      <c r="AI392" s="2"/>
      <c r="AJ392" s="2"/>
      <c r="AV392" s="2"/>
      <c r="AW392" s="2"/>
    </row>
    <row r="393" spans="1:49">
      <c r="A393">
        <v>47312</v>
      </c>
      <c r="B393" t="s">
        <v>25</v>
      </c>
      <c r="C393" t="s">
        <v>33</v>
      </c>
      <c r="D393">
        <v>1296536</v>
      </c>
      <c r="E393">
        <v>1</v>
      </c>
      <c r="F393">
        <v>1.339931</v>
      </c>
      <c r="G393">
        <v>0.33993099999999998</v>
      </c>
      <c r="H393">
        <v>339.93099999999998</v>
      </c>
      <c r="I393">
        <f t="shared" si="16"/>
        <v>29.099389781952073</v>
      </c>
      <c r="N393" s="2"/>
      <c r="O393" s="2"/>
      <c r="P393" s="2"/>
      <c r="Q393" s="2"/>
      <c r="R393" s="2"/>
      <c r="S393" s="2"/>
      <c r="T393" s="2"/>
      <c r="U393" s="2"/>
      <c r="AI393" s="2"/>
      <c r="AJ393" s="2"/>
      <c r="AV393" s="2"/>
      <c r="AW393" s="2"/>
    </row>
    <row r="394" spans="1:49">
      <c r="A394">
        <v>47313</v>
      </c>
      <c r="B394" t="s">
        <v>25</v>
      </c>
      <c r="C394" t="s">
        <v>33</v>
      </c>
      <c r="D394">
        <v>393508</v>
      </c>
      <c r="E394">
        <v>2</v>
      </c>
      <c r="F394">
        <v>2.1719309999999998</v>
      </c>
      <c r="G394">
        <v>0.171930999999999</v>
      </c>
      <c r="H394">
        <v>171.93099999999899</v>
      </c>
      <c r="I394">
        <f t="shared" si="16"/>
        <v>17.461817724570572</v>
      </c>
      <c r="N394" s="2"/>
      <c r="O394" s="2"/>
      <c r="P394" s="2"/>
      <c r="Q394" s="2"/>
      <c r="R394" s="2"/>
      <c r="S394" s="2"/>
      <c r="T394" s="2"/>
      <c r="U394" s="2"/>
      <c r="AI394" s="2"/>
      <c r="AJ394" s="2"/>
      <c r="AV394" s="2"/>
      <c r="AW394" s="2"/>
    </row>
    <row r="395" spans="1:49">
      <c r="A395">
        <v>47314</v>
      </c>
      <c r="B395" t="s">
        <v>25</v>
      </c>
      <c r="C395" t="s">
        <v>33</v>
      </c>
      <c r="D395">
        <v>442282</v>
      </c>
      <c r="E395">
        <v>3</v>
      </c>
      <c r="F395">
        <v>3.1199309999999998</v>
      </c>
      <c r="G395">
        <v>0.119930999999999</v>
      </c>
      <c r="H395">
        <v>119.930999999999</v>
      </c>
      <c r="I395">
        <f t="shared" si="16"/>
        <v>28.135710300675726</v>
      </c>
      <c r="N395" s="2"/>
      <c r="O395" s="2"/>
      <c r="P395" s="2"/>
      <c r="Q395" s="2"/>
      <c r="R395" s="2"/>
      <c r="S395" s="2"/>
      <c r="T395" s="2"/>
      <c r="U395" s="2"/>
      <c r="AI395" s="2"/>
      <c r="AJ395" s="2"/>
      <c r="AV395" s="2"/>
      <c r="AW395" s="2"/>
    </row>
    <row r="396" spans="1:49">
      <c r="A396">
        <v>56625</v>
      </c>
      <c r="B396" t="s">
        <v>27</v>
      </c>
      <c r="C396" t="s">
        <v>35</v>
      </c>
      <c r="D396">
        <v>1159820</v>
      </c>
      <c r="E396" s="3">
        <v>6.0000000000000002E-6</v>
      </c>
      <c r="F396">
        <v>0.18346000000000001</v>
      </c>
      <c r="G396">
        <v>0.18345400000000001</v>
      </c>
      <c r="H396">
        <v>183.45400000000001</v>
      </c>
      <c r="I396">
        <f t="shared" si="16"/>
        <v>48.234022508282052</v>
      </c>
      <c r="N396" s="2"/>
      <c r="O396" s="2"/>
      <c r="P396" s="2"/>
      <c r="Q396" s="2"/>
      <c r="R396" s="2"/>
      <c r="S396" s="2"/>
      <c r="T396" s="2"/>
      <c r="U396" s="2"/>
      <c r="AI396" s="2"/>
      <c r="AJ396" s="2"/>
      <c r="AV396" s="2"/>
      <c r="AW396" s="2"/>
    </row>
    <row r="397" spans="1:49">
      <c r="A397">
        <v>35026</v>
      </c>
      <c r="B397" t="s">
        <v>27</v>
      </c>
      <c r="C397" t="s">
        <v>35</v>
      </c>
      <c r="D397">
        <v>2049208</v>
      </c>
      <c r="E397">
        <v>1.000006</v>
      </c>
      <c r="F397">
        <v>1.3394600000000001</v>
      </c>
      <c r="G397">
        <v>0.33945399999999998</v>
      </c>
      <c r="H397">
        <v>339.45400000000001</v>
      </c>
      <c r="I397">
        <f t="shared" si="16"/>
        <v>46.05695118806598</v>
      </c>
      <c r="N397" s="2"/>
      <c r="O397" s="2"/>
      <c r="P397" s="2"/>
      <c r="Q397" s="2"/>
      <c r="R397" s="2"/>
      <c r="S397" s="2"/>
      <c r="T397" s="2"/>
      <c r="U397" s="2"/>
      <c r="AI397" s="2"/>
      <c r="AJ397" s="2"/>
      <c r="AV397" s="2"/>
      <c r="AW397" s="2"/>
    </row>
    <row r="398" spans="1:49">
      <c r="A398">
        <v>52364</v>
      </c>
      <c r="B398" t="s">
        <v>27</v>
      </c>
      <c r="C398" t="s">
        <v>35</v>
      </c>
      <c r="D398">
        <v>595152</v>
      </c>
      <c r="E398">
        <v>2.0098099999999999</v>
      </c>
      <c r="F398">
        <v>2.1714600000000002</v>
      </c>
      <c r="G398">
        <v>0.16164999999999999</v>
      </c>
      <c r="H398">
        <v>161.65</v>
      </c>
      <c r="I398">
        <f t="shared" si="16"/>
        <v>28.089387034101453</v>
      </c>
      <c r="N398" s="2"/>
      <c r="O398" s="2"/>
      <c r="P398" s="2"/>
      <c r="Q398" s="2"/>
      <c r="R398" s="2"/>
      <c r="S398" s="2"/>
      <c r="T398" s="2"/>
      <c r="U398" s="2"/>
      <c r="AI398" s="2"/>
      <c r="AJ398" s="2"/>
      <c r="AV398" s="2"/>
      <c r="AW398" s="2"/>
    </row>
    <row r="399" spans="1:49">
      <c r="A399">
        <v>57917</v>
      </c>
      <c r="B399" t="s">
        <v>27</v>
      </c>
      <c r="C399" t="s">
        <v>35</v>
      </c>
      <c r="D399">
        <v>551898</v>
      </c>
      <c r="E399">
        <v>3.000006</v>
      </c>
      <c r="F399">
        <v>3.1194600000000001</v>
      </c>
      <c r="G399">
        <v>0.119454</v>
      </c>
      <c r="H399">
        <v>119.45399999999999</v>
      </c>
      <c r="I399">
        <f t="shared" si="16"/>
        <v>35.249113324022744</v>
      </c>
      <c r="N399" s="2"/>
      <c r="O399" s="2"/>
      <c r="P399" s="2"/>
      <c r="Q399" s="2"/>
      <c r="R399" s="2"/>
      <c r="S399" s="2"/>
      <c r="T399" s="2"/>
      <c r="U399" s="2"/>
      <c r="AI399" s="2"/>
      <c r="AJ399" s="2"/>
      <c r="AV399" s="2"/>
      <c r="AW399" s="2"/>
    </row>
    <row r="400" spans="1:49">
      <c r="A400">
        <v>50391</v>
      </c>
      <c r="B400" t="s">
        <v>34</v>
      </c>
      <c r="C400" t="s">
        <v>25</v>
      </c>
      <c r="D400">
        <v>122404</v>
      </c>
      <c r="E400">
        <v>0</v>
      </c>
      <c r="F400">
        <v>0.32507399999999997</v>
      </c>
      <c r="G400">
        <v>0.32507399999999997</v>
      </c>
      <c r="H400">
        <v>325.07399999999899</v>
      </c>
      <c r="I400">
        <f t="shared" si="16"/>
        <v>2.8727871444751898</v>
      </c>
      <c r="N400" s="2"/>
      <c r="O400" s="2"/>
      <c r="P400" s="2"/>
      <c r="Q400" s="2"/>
      <c r="R400" s="2"/>
      <c r="S400" s="2"/>
      <c r="T400" s="2"/>
      <c r="U400" s="2"/>
      <c r="AI400" s="2"/>
      <c r="AJ400" s="2"/>
      <c r="AV400" s="2"/>
      <c r="AW400" s="2"/>
    </row>
    <row r="401" spans="1:49">
      <c r="A401">
        <v>50392</v>
      </c>
      <c r="B401" t="s">
        <v>34</v>
      </c>
      <c r="C401" t="s">
        <v>25</v>
      </c>
      <c r="D401">
        <v>4541634</v>
      </c>
      <c r="E401">
        <v>0.99999899999999997</v>
      </c>
      <c r="F401">
        <v>2.6210740000000001</v>
      </c>
      <c r="G401">
        <v>1.621075</v>
      </c>
      <c r="H401">
        <v>1621.075</v>
      </c>
      <c r="I401">
        <f t="shared" si="16"/>
        <v>21.374654227928421</v>
      </c>
      <c r="N401" s="2"/>
      <c r="O401" s="2"/>
      <c r="P401" s="2"/>
      <c r="Q401" s="2"/>
      <c r="R401" s="2"/>
      <c r="S401" s="2"/>
      <c r="T401" s="2"/>
      <c r="U401" s="2"/>
      <c r="AI401" s="2"/>
      <c r="AJ401" s="2"/>
      <c r="AV401" s="2"/>
      <c r="AW401" s="2"/>
    </row>
    <row r="402" spans="1:49">
      <c r="A402">
        <v>50394</v>
      </c>
      <c r="B402" t="s">
        <v>34</v>
      </c>
      <c r="C402" t="s">
        <v>25</v>
      </c>
      <c r="D402">
        <v>554360</v>
      </c>
      <c r="E402">
        <v>2.9999989999999999</v>
      </c>
      <c r="F402">
        <v>3.4050799999999999</v>
      </c>
      <c r="G402">
        <v>0.40508100000000002</v>
      </c>
      <c r="H402">
        <v>405.08100000000002</v>
      </c>
      <c r="I402">
        <f t="shared" si="16"/>
        <v>10.440951691991847</v>
      </c>
      <c r="N402" s="2"/>
      <c r="O402" s="2"/>
      <c r="P402" s="2"/>
      <c r="Q402" s="2"/>
      <c r="R402" s="2"/>
      <c r="S402" s="2"/>
      <c r="T402" s="2"/>
      <c r="U402" s="2"/>
      <c r="AI402" s="2"/>
      <c r="AJ402" s="2"/>
      <c r="AV402" s="2"/>
      <c r="AW402" s="2"/>
    </row>
    <row r="403" spans="1:49">
      <c r="A403">
        <v>48358</v>
      </c>
      <c r="B403" t="s">
        <v>28</v>
      </c>
      <c r="C403" t="s">
        <v>27</v>
      </c>
      <c r="D403">
        <v>840362</v>
      </c>
      <c r="E403" s="3">
        <v>6.0000000000000002E-6</v>
      </c>
      <c r="F403">
        <v>0.117649</v>
      </c>
      <c r="G403">
        <v>0.117643</v>
      </c>
      <c r="H403">
        <v>117.643</v>
      </c>
      <c r="I403">
        <f t="shared" si="16"/>
        <v>54.499232823630066</v>
      </c>
      <c r="N403" s="2"/>
      <c r="O403" s="2"/>
      <c r="P403" s="2"/>
      <c r="Q403" s="2"/>
      <c r="R403" s="2"/>
      <c r="S403" s="2"/>
      <c r="T403" s="2"/>
      <c r="U403" s="2"/>
      <c r="AI403" s="2"/>
      <c r="AJ403" s="2"/>
      <c r="AV403" s="2"/>
      <c r="AW403" s="2"/>
    </row>
    <row r="404" spans="1:49">
      <c r="A404">
        <v>59563</v>
      </c>
      <c r="B404" t="s">
        <v>28</v>
      </c>
      <c r="C404" t="s">
        <v>27</v>
      </c>
      <c r="D404">
        <v>7057340</v>
      </c>
      <c r="E404">
        <v>1.4298949999999999</v>
      </c>
      <c r="F404">
        <v>2.4136489999999999</v>
      </c>
      <c r="G404">
        <v>0.98375400000000002</v>
      </c>
      <c r="H404">
        <v>983.75400000000002</v>
      </c>
      <c r="I404">
        <f t="shared" si="16"/>
        <v>54.732413998999618</v>
      </c>
      <c r="N404" s="2"/>
      <c r="O404" s="2"/>
      <c r="P404" s="2"/>
      <c r="Q404" s="2"/>
      <c r="R404" s="2"/>
      <c r="S404" s="2"/>
      <c r="T404" s="2"/>
      <c r="U404" s="2"/>
      <c r="AI404" s="2"/>
      <c r="AJ404" s="2"/>
      <c r="AV404" s="2"/>
      <c r="AW404" s="2"/>
    </row>
    <row r="405" spans="1:49">
      <c r="A405">
        <v>56263</v>
      </c>
      <c r="B405" t="s">
        <v>28</v>
      </c>
      <c r="C405" t="s">
        <v>27</v>
      </c>
      <c r="D405">
        <v>576012</v>
      </c>
      <c r="E405">
        <v>3.0058950000000002</v>
      </c>
      <c r="F405">
        <v>3.1976490000000002</v>
      </c>
      <c r="G405">
        <v>0.19175399999999901</v>
      </c>
      <c r="H405">
        <v>191.75399999999999</v>
      </c>
      <c r="I405">
        <f t="shared" si="16"/>
        <v>22.918024149349559</v>
      </c>
      <c r="N405" s="2"/>
      <c r="O405" s="2"/>
      <c r="P405" s="2"/>
      <c r="Q405" s="2"/>
      <c r="R405" s="2"/>
      <c r="S405" s="2"/>
      <c r="T405" s="2"/>
      <c r="U405" s="2"/>
      <c r="AI405" s="2"/>
      <c r="AJ405" s="2"/>
      <c r="AV405" s="2"/>
      <c r="AW405" s="2"/>
    </row>
    <row r="406" spans="1:49">
      <c r="A406">
        <v>54884</v>
      </c>
      <c r="B406" t="s">
        <v>26</v>
      </c>
      <c r="C406" t="s">
        <v>39</v>
      </c>
      <c r="D406">
        <v>918914</v>
      </c>
      <c r="E406">
        <v>0</v>
      </c>
      <c r="F406">
        <v>0.20532800000000001</v>
      </c>
      <c r="G406">
        <v>0.20532800000000001</v>
      </c>
      <c r="H406">
        <v>205.328</v>
      </c>
      <c r="I406">
        <f t="shared" si="16"/>
        <v>34.144186113384741</v>
      </c>
      <c r="N406" s="2"/>
      <c r="O406" s="2"/>
      <c r="P406" s="2"/>
      <c r="Q406" s="2"/>
      <c r="R406" s="2"/>
      <c r="S406" s="2"/>
      <c r="T406" s="2"/>
      <c r="U406" s="2"/>
      <c r="AI406" s="2"/>
      <c r="AJ406" s="2"/>
      <c r="AV406" s="2"/>
      <c r="AW406" s="2"/>
    </row>
    <row r="407" spans="1:49">
      <c r="A407">
        <v>53406</v>
      </c>
      <c r="B407" t="s">
        <v>26</v>
      </c>
      <c r="C407" t="s">
        <v>39</v>
      </c>
      <c r="D407">
        <v>12407350</v>
      </c>
      <c r="E407">
        <v>0.99992099999999995</v>
      </c>
      <c r="F407">
        <v>2.977328</v>
      </c>
      <c r="G407">
        <v>1.9774069999999999</v>
      </c>
      <c r="H407">
        <v>1977.4069999999999</v>
      </c>
      <c r="I407">
        <f t="shared" si="16"/>
        <v>47.871059542777331</v>
      </c>
      <c r="N407" s="2"/>
      <c r="O407" s="2"/>
      <c r="P407" s="2"/>
      <c r="Q407" s="2"/>
      <c r="R407" s="2"/>
      <c r="S407" s="2"/>
      <c r="T407" s="2"/>
      <c r="U407" s="2"/>
      <c r="AI407" s="2"/>
      <c r="AJ407" s="2"/>
      <c r="AV407" s="2"/>
      <c r="AW407" s="2"/>
    </row>
    <row r="408" spans="1:49">
      <c r="A408">
        <v>35635</v>
      </c>
      <c r="B408" t="s">
        <v>40</v>
      </c>
      <c r="C408" t="s">
        <v>32</v>
      </c>
      <c r="D408">
        <v>805980</v>
      </c>
      <c r="E408">
        <v>0</v>
      </c>
      <c r="F408">
        <v>0.205931</v>
      </c>
      <c r="G408">
        <v>0.205931</v>
      </c>
      <c r="H408">
        <v>205.93100000000001</v>
      </c>
      <c r="I408">
        <f t="shared" si="16"/>
        <v>29.860192998124976</v>
      </c>
      <c r="N408" s="2"/>
      <c r="O408" s="2"/>
      <c r="P408" s="2"/>
      <c r="Q408" s="2"/>
      <c r="R408" s="2"/>
      <c r="S408" s="2"/>
      <c r="T408" s="2"/>
      <c r="U408" s="2"/>
      <c r="AI408" s="2"/>
      <c r="AJ408" s="2"/>
      <c r="AV408" s="2"/>
      <c r="AW408" s="2"/>
    </row>
    <row r="409" spans="1:49">
      <c r="A409">
        <v>35636</v>
      </c>
      <c r="B409" t="s">
        <v>40</v>
      </c>
      <c r="C409" t="s">
        <v>32</v>
      </c>
      <c r="D409">
        <v>12602224</v>
      </c>
      <c r="E409">
        <v>1</v>
      </c>
      <c r="F409">
        <v>2.9779309999999999</v>
      </c>
      <c r="G409">
        <v>1.9779309999999899</v>
      </c>
      <c r="H409">
        <v>1977.93099999999</v>
      </c>
      <c r="I409">
        <f t="shared" si="16"/>
        <v>48.610057108760607</v>
      </c>
      <c r="N409" s="2"/>
      <c r="O409" s="2"/>
      <c r="P409" s="2"/>
      <c r="Q409" s="2"/>
      <c r="R409" s="2"/>
      <c r="S409" s="2"/>
      <c r="T409" s="2"/>
      <c r="U409" s="2"/>
      <c r="AI409" s="2"/>
      <c r="AJ409" s="2"/>
      <c r="AV409" s="2"/>
      <c r="AW409" s="2"/>
    </row>
    <row r="410" spans="1:49">
      <c r="A410">
        <v>49789</v>
      </c>
      <c r="B410" t="s">
        <v>25</v>
      </c>
      <c r="C410" t="s">
        <v>34</v>
      </c>
      <c r="D410">
        <v>856294</v>
      </c>
      <c r="E410">
        <v>0</v>
      </c>
      <c r="F410">
        <v>3.899759</v>
      </c>
      <c r="G410">
        <v>3.899759</v>
      </c>
      <c r="H410">
        <v>3899.759</v>
      </c>
      <c r="I410">
        <f t="shared" si="16"/>
        <v>1.6752329466364941</v>
      </c>
      <c r="N410" s="2"/>
      <c r="O410" s="2"/>
      <c r="P410" s="2"/>
      <c r="Q410" s="2"/>
      <c r="R410" s="2"/>
      <c r="S410" s="2"/>
      <c r="T410" s="2"/>
      <c r="U410" s="2"/>
      <c r="AI410" s="2"/>
      <c r="AJ410" s="2"/>
      <c r="AV410" s="2"/>
      <c r="AW410" s="2"/>
    </row>
    <row r="411" spans="1:49">
      <c r="A411">
        <v>50391</v>
      </c>
      <c r="B411" t="s">
        <v>34</v>
      </c>
      <c r="C411" t="s">
        <v>25</v>
      </c>
      <c r="D411">
        <v>157834</v>
      </c>
      <c r="E411">
        <v>2.676E-3</v>
      </c>
      <c r="F411">
        <v>0.81553799999999999</v>
      </c>
      <c r="G411">
        <v>0.81286199999999997</v>
      </c>
      <c r="H411">
        <v>812.86199999999997</v>
      </c>
      <c r="I411">
        <f t="shared" si="16"/>
        <v>1.4814050311680365</v>
      </c>
      <c r="N411" s="2"/>
      <c r="O411" s="2"/>
      <c r="P411" s="2"/>
      <c r="Q411" s="2"/>
      <c r="R411" s="2"/>
      <c r="S411" s="2"/>
      <c r="T411" s="2"/>
      <c r="U411" s="2"/>
      <c r="AI411" s="2"/>
      <c r="AJ411" s="2"/>
      <c r="AV411" s="2"/>
      <c r="AW411" s="2"/>
    </row>
    <row r="412" spans="1:49">
      <c r="A412">
        <v>54088</v>
      </c>
      <c r="B412" t="s">
        <v>25</v>
      </c>
      <c r="C412" t="s">
        <v>34</v>
      </c>
      <c r="D412">
        <v>1119984</v>
      </c>
      <c r="E412">
        <v>1</v>
      </c>
      <c r="F412">
        <v>2.8116029999999999</v>
      </c>
      <c r="G412">
        <v>1.8116029999999901</v>
      </c>
      <c r="H412">
        <v>1811.6029999999901</v>
      </c>
      <c r="I412">
        <f t="shared" si="16"/>
        <v>4.7167065878603349</v>
      </c>
      <c r="N412" s="2"/>
      <c r="O412" s="2"/>
      <c r="P412" s="2"/>
      <c r="Q412" s="2"/>
      <c r="R412" s="2"/>
      <c r="S412" s="2"/>
      <c r="T412" s="2"/>
      <c r="U412" s="2"/>
      <c r="AI412" s="2"/>
      <c r="AJ412" s="2"/>
      <c r="AV412" s="2"/>
      <c r="AW412" s="2"/>
    </row>
    <row r="413" spans="1:49">
      <c r="A413">
        <v>50392</v>
      </c>
      <c r="B413" t="s">
        <v>34</v>
      </c>
      <c r="C413" t="s">
        <v>25</v>
      </c>
      <c r="D413">
        <v>1960276</v>
      </c>
      <c r="E413">
        <v>1.002607</v>
      </c>
      <c r="F413">
        <v>2.5378620000000001</v>
      </c>
      <c r="G413">
        <v>1.535255</v>
      </c>
      <c r="H413">
        <v>1535.2550000000001</v>
      </c>
      <c r="I413">
        <f t="shared" si="16"/>
        <v>9.7415211115681917</v>
      </c>
      <c r="N413" s="2"/>
      <c r="O413" s="2"/>
      <c r="P413" s="2"/>
      <c r="Q413" s="2"/>
      <c r="R413" s="2"/>
      <c r="S413" s="2"/>
      <c r="T413" s="2"/>
      <c r="U413" s="2"/>
      <c r="AI413" s="2"/>
      <c r="AJ413" s="2"/>
      <c r="AV413" s="2"/>
      <c r="AW413" s="2"/>
    </row>
    <row r="414" spans="1:49">
      <c r="A414">
        <v>44278</v>
      </c>
      <c r="B414" t="s">
        <v>25</v>
      </c>
      <c r="C414" t="s">
        <v>34</v>
      </c>
      <c r="D414">
        <v>460014</v>
      </c>
      <c r="E414">
        <v>2.0009809999999999</v>
      </c>
      <c r="F414">
        <v>2.9396080000000002</v>
      </c>
      <c r="G414">
        <v>0.93862699999999999</v>
      </c>
      <c r="H414">
        <v>938.62699999999995</v>
      </c>
      <c r="I414">
        <f t="shared" si="16"/>
        <v>3.7391086085297327</v>
      </c>
      <c r="N414" s="2"/>
      <c r="O414" s="2"/>
      <c r="P414" s="2"/>
      <c r="Q414" s="2"/>
      <c r="R414" s="2"/>
      <c r="S414" s="2"/>
      <c r="T414" s="2"/>
      <c r="U414" s="2"/>
      <c r="AI414" s="2"/>
      <c r="AJ414" s="2"/>
      <c r="AV414" s="2"/>
      <c r="AW414" s="2"/>
    </row>
    <row r="415" spans="1:49">
      <c r="A415">
        <v>50394</v>
      </c>
      <c r="B415" t="s">
        <v>34</v>
      </c>
      <c r="C415" t="s">
        <v>25</v>
      </c>
      <c r="D415">
        <v>694990</v>
      </c>
      <c r="E415">
        <v>3.0026090000000001</v>
      </c>
      <c r="F415">
        <v>5.7971199999999996</v>
      </c>
      <c r="G415">
        <v>2.7945109999999902</v>
      </c>
      <c r="H415">
        <v>2794.51099999999</v>
      </c>
      <c r="I415">
        <f t="shared" si="16"/>
        <v>1.8974170812973923</v>
      </c>
      <c r="N415" s="2"/>
      <c r="O415" s="2"/>
      <c r="P415" s="2"/>
      <c r="Q415" s="2"/>
      <c r="R415" s="2"/>
      <c r="S415" s="2"/>
      <c r="T415" s="2"/>
      <c r="U415" s="2"/>
      <c r="AI415" s="2"/>
      <c r="AJ415" s="2"/>
      <c r="AV415" s="2"/>
      <c r="AW415" s="2"/>
    </row>
    <row r="416" spans="1:49">
      <c r="A416">
        <v>50395</v>
      </c>
      <c r="B416" t="s">
        <v>34</v>
      </c>
      <c r="C416" t="s">
        <v>25</v>
      </c>
      <c r="D416">
        <v>2584024</v>
      </c>
      <c r="E416">
        <v>4.0045789999999997</v>
      </c>
      <c r="F416">
        <v>5.3403049999999999</v>
      </c>
      <c r="G416">
        <v>1.335726</v>
      </c>
      <c r="H416">
        <v>1335.7260000000001</v>
      </c>
      <c r="I416">
        <f t="shared" si="16"/>
        <v>14.759418154785299</v>
      </c>
      <c r="N416" s="2"/>
      <c r="O416" s="2"/>
      <c r="P416" s="2"/>
      <c r="Q416" s="2"/>
      <c r="R416" s="2"/>
      <c r="S416" s="2"/>
      <c r="T416" s="2"/>
      <c r="U416" s="2"/>
      <c r="AI416" s="2"/>
      <c r="AJ416" s="2"/>
      <c r="AV416" s="2"/>
      <c r="AW416" s="2"/>
    </row>
    <row r="417" spans="1:49">
      <c r="A417">
        <v>57470</v>
      </c>
      <c r="B417" t="s">
        <v>25</v>
      </c>
      <c r="C417" t="s">
        <v>34</v>
      </c>
      <c r="D417">
        <v>603840</v>
      </c>
      <c r="E417">
        <v>4.0049450000000002</v>
      </c>
      <c r="F417">
        <v>5.5218769999999999</v>
      </c>
      <c r="G417">
        <v>1.51693199999999</v>
      </c>
      <c r="H417">
        <v>1516.93199999999</v>
      </c>
      <c r="I417">
        <f t="shared" si="16"/>
        <v>3.0370073238286426</v>
      </c>
      <c r="N417" s="2"/>
      <c r="O417" s="2"/>
      <c r="P417" s="2"/>
      <c r="Q417" s="2"/>
      <c r="R417" s="2"/>
      <c r="S417" s="2"/>
      <c r="T417" s="2"/>
      <c r="U417" s="2"/>
      <c r="AI417" s="2"/>
      <c r="AJ417" s="2"/>
      <c r="AV417" s="2"/>
      <c r="AW417" s="2"/>
    </row>
    <row r="418" spans="1:49">
      <c r="A418">
        <v>57840</v>
      </c>
      <c r="B418" t="s">
        <v>27</v>
      </c>
      <c r="C418" t="s">
        <v>28</v>
      </c>
      <c r="D418">
        <v>1065450</v>
      </c>
      <c r="E418">
        <v>0</v>
      </c>
      <c r="F418">
        <v>3.9420959999999998</v>
      </c>
      <c r="G418">
        <v>3.9420959999999998</v>
      </c>
      <c r="H418">
        <v>3942.096</v>
      </c>
      <c r="I418">
        <f t="shared" si="16"/>
        <v>2.0620346139009076</v>
      </c>
      <c r="N418" s="2"/>
      <c r="O418" s="2"/>
      <c r="P418" s="2"/>
      <c r="Q418" s="2"/>
      <c r="R418" s="2"/>
      <c r="S418" s="2"/>
      <c r="T418" s="2"/>
      <c r="U418" s="2"/>
      <c r="AI418" s="2"/>
      <c r="AJ418" s="2"/>
      <c r="AV418" s="2"/>
      <c r="AW418" s="2"/>
    </row>
    <row r="419" spans="1:49">
      <c r="A419">
        <v>43764</v>
      </c>
      <c r="B419" t="s">
        <v>28</v>
      </c>
      <c r="C419" t="s">
        <v>27</v>
      </c>
      <c r="D419">
        <v>946208</v>
      </c>
      <c r="E419">
        <v>0.63238899999999998</v>
      </c>
      <c r="F419">
        <v>0.81600399999999995</v>
      </c>
      <c r="G419">
        <v>0.183614999999999</v>
      </c>
      <c r="H419">
        <v>183.61499999999899</v>
      </c>
      <c r="I419">
        <f t="shared" si="16"/>
        <v>39.315928113852571</v>
      </c>
      <c r="N419" s="2"/>
      <c r="O419" s="2"/>
      <c r="P419" s="2"/>
      <c r="Q419" s="2"/>
      <c r="R419" s="2"/>
      <c r="S419" s="2"/>
      <c r="T419" s="2"/>
      <c r="U419" s="2"/>
      <c r="AI419" s="2"/>
      <c r="AJ419" s="2"/>
      <c r="AV419" s="2"/>
      <c r="AW419" s="2"/>
    </row>
    <row r="420" spans="1:49">
      <c r="A420">
        <v>57841</v>
      </c>
      <c r="B420" t="s">
        <v>27</v>
      </c>
      <c r="C420" t="s">
        <v>28</v>
      </c>
      <c r="D420">
        <v>694334</v>
      </c>
      <c r="E420">
        <v>0.99999899999999997</v>
      </c>
      <c r="F420">
        <v>2.816071</v>
      </c>
      <c r="G420">
        <v>1.8160719999999999</v>
      </c>
      <c r="H420">
        <v>1816.0719999999999</v>
      </c>
      <c r="I420">
        <f t="shared" si="16"/>
        <v>2.9169262135316978</v>
      </c>
      <c r="N420" s="2"/>
      <c r="O420" s="2"/>
      <c r="P420" s="2"/>
      <c r="Q420" s="2"/>
      <c r="R420" s="2"/>
      <c r="S420" s="2"/>
      <c r="T420" s="2"/>
      <c r="U420" s="2"/>
      <c r="AI420" s="2"/>
      <c r="AJ420" s="2"/>
      <c r="AV420" s="2"/>
      <c r="AW420" s="2"/>
    </row>
    <row r="421" spans="1:49">
      <c r="A421">
        <v>58355</v>
      </c>
      <c r="B421" t="s">
        <v>28</v>
      </c>
      <c r="C421" t="s">
        <v>27</v>
      </c>
      <c r="D421">
        <v>3270738</v>
      </c>
      <c r="E421">
        <v>1.6443890000000001</v>
      </c>
      <c r="F421">
        <v>2.531396</v>
      </c>
      <c r="G421">
        <v>0.88700699999999899</v>
      </c>
      <c r="H421">
        <v>887.00699999999904</v>
      </c>
      <c r="I421">
        <f t="shared" si="16"/>
        <v>28.132529518201764</v>
      </c>
      <c r="N421" s="2"/>
      <c r="O421" s="2"/>
      <c r="P421" s="2"/>
      <c r="Q421" s="2"/>
      <c r="R421" s="2"/>
      <c r="S421" s="2"/>
      <c r="T421" s="2"/>
      <c r="U421" s="2"/>
      <c r="AI421" s="2"/>
      <c r="AJ421" s="2"/>
      <c r="AV421" s="2"/>
      <c r="AW421" s="2"/>
    </row>
    <row r="422" spans="1:49">
      <c r="A422">
        <v>57842</v>
      </c>
      <c r="B422" t="s">
        <v>27</v>
      </c>
      <c r="C422" t="s">
        <v>28</v>
      </c>
      <c r="D422">
        <v>115454</v>
      </c>
      <c r="E422">
        <v>1.9999990000000001</v>
      </c>
      <c r="F422">
        <v>2.9400740000000001</v>
      </c>
      <c r="G422">
        <v>0.94007499999999999</v>
      </c>
      <c r="H422">
        <v>940.07500000000005</v>
      </c>
      <c r="I422">
        <f t="shared" si="16"/>
        <v>0.93699344861945855</v>
      </c>
      <c r="N422" s="2"/>
      <c r="O422" s="2"/>
      <c r="P422" s="2"/>
      <c r="Q422" s="2"/>
      <c r="R422" s="2"/>
      <c r="S422" s="2"/>
      <c r="T422" s="2"/>
      <c r="U422" s="2"/>
      <c r="AI422" s="2"/>
      <c r="AJ422" s="2"/>
      <c r="AV422" s="2"/>
      <c r="AW422" s="2"/>
    </row>
    <row r="423" spans="1:49">
      <c r="A423">
        <v>36522</v>
      </c>
      <c r="B423" t="s">
        <v>28</v>
      </c>
      <c r="C423" t="s">
        <v>27</v>
      </c>
      <c r="D423">
        <v>1732374</v>
      </c>
      <c r="E423">
        <v>3.6528239999999998</v>
      </c>
      <c r="F423">
        <v>5.8367170000000002</v>
      </c>
      <c r="G423">
        <v>2.1838929999999999</v>
      </c>
      <c r="H423">
        <v>2183.893</v>
      </c>
      <c r="I423">
        <f t="shared" si="16"/>
        <v>6.052020278319354</v>
      </c>
      <c r="N423" s="2"/>
      <c r="O423" s="2"/>
      <c r="P423" s="2"/>
      <c r="Q423" s="2"/>
      <c r="R423" s="2"/>
      <c r="S423" s="2"/>
      <c r="T423" s="2"/>
      <c r="U423" s="2"/>
      <c r="AI423" s="2"/>
      <c r="AJ423" s="2"/>
      <c r="AV423" s="2"/>
      <c r="AW423" s="2"/>
    </row>
    <row r="424" spans="1:49">
      <c r="A424">
        <v>57844</v>
      </c>
      <c r="B424" t="s">
        <v>27</v>
      </c>
      <c r="C424" t="s">
        <v>28</v>
      </c>
      <c r="D424">
        <v>698654</v>
      </c>
      <c r="E424">
        <v>3.9999989999999999</v>
      </c>
      <c r="F424">
        <v>5.5560689999999999</v>
      </c>
      <c r="G424">
        <v>1.5560700000000001</v>
      </c>
      <c r="H424">
        <v>1556.07</v>
      </c>
      <c r="I424">
        <f t="shared" si="16"/>
        <v>3.4254930734709474</v>
      </c>
      <c r="N424" s="2"/>
      <c r="O424" s="2"/>
      <c r="P424" s="2"/>
      <c r="Q424" s="2"/>
      <c r="R424" s="2"/>
      <c r="S424" s="2"/>
      <c r="T424" s="2"/>
      <c r="U424" s="2"/>
      <c r="AI424" s="2"/>
      <c r="AJ424" s="2"/>
      <c r="AV424" s="2"/>
      <c r="AW424" s="2"/>
    </row>
    <row r="425" spans="1:49">
      <c r="A425">
        <v>46727</v>
      </c>
      <c r="B425" t="s">
        <v>28</v>
      </c>
      <c r="C425" t="s">
        <v>27</v>
      </c>
      <c r="D425">
        <v>4759360</v>
      </c>
      <c r="E425">
        <v>4.2207189999999999</v>
      </c>
      <c r="F425">
        <v>5.3428129999999996</v>
      </c>
      <c r="G425">
        <v>1.1220939999999899</v>
      </c>
      <c r="H425">
        <v>1122.09399999999</v>
      </c>
      <c r="I425">
        <f t="shared" si="16"/>
        <v>32.360065338777609</v>
      </c>
      <c r="N425" s="2"/>
      <c r="O425" s="2"/>
      <c r="P425" s="2"/>
      <c r="Q425" s="2"/>
      <c r="R425" s="2"/>
      <c r="S425" s="2"/>
      <c r="T425" s="2"/>
      <c r="U425" s="2"/>
      <c r="AI425" s="2"/>
      <c r="AJ425" s="2"/>
      <c r="AV425" s="2"/>
      <c r="AW425" s="2"/>
    </row>
    <row r="426" spans="1:49">
      <c r="A426">
        <v>35755</v>
      </c>
      <c r="B426" t="s">
        <v>29</v>
      </c>
      <c r="C426" t="s">
        <v>26</v>
      </c>
      <c r="D426">
        <v>73646</v>
      </c>
      <c r="E426">
        <v>0</v>
      </c>
      <c r="F426">
        <v>2.075075</v>
      </c>
      <c r="G426">
        <v>2.075075</v>
      </c>
      <c r="H426">
        <v>2075.0749999999998</v>
      </c>
      <c r="I426">
        <f t="shared" si="16"/>
        <v>0.27077305140702751</v>
      </c>
      <c r="N426" s="2"/>
      <c r="O426" s="2"/>
      <c r="P426" s="2"/>
      <c r="Q426" s="2"/>
      <c r="R426" s="2"/>
      <c r="S426" s="2"/>
      <c r="T426" s="2"/>
      <c r="U426" s="2"/>
      <c r="AI426" s="2"/>
      <c r="AJ426" s="2"/>
      <c r="AV426" s="2"/>
      <c r="AW426" s="2"/>
    </row>
    <row r="427" spans="1:49">
      <c r="A427">
        <v>35758</v>
      </c>
      <c r="B427" t="s">
        <v>29</v>
      </c>
      <c r="C427" t="s">
        <v>26</v>
      </c>
      <c r="D427">
        <v>746724</v>
      </c>
      <c r="E427">
        <v>3</v>
      </c>
      <c r="F427">
        <v>3.7830750000000002</v>
      </c>
      <c r="G427">
        <v>0.78307499999999997</v>
      </c>
      <c r="H427">
        <v>783.07500000000005</v>
      </c>
      <c r="I427">
        <f t="shared" si="16"/>
        <v>7.2752316214323338</v>
      </c>
      <c r="N427" s="2"/>
      <c r="O427" s="2"/>
      <c r="P427" s="2"/>
      <c r="Q427" s="2"/>
      <c r="R427" s="2"/>
      <c r="S427" s="2"/>
      <c r="T427" s="2"/>
      <c r="U427" s="2"/>
      <c r="AI427" s="2"/>
      <c r="AJ427" s="2"/>
      <c r="AV427" s="2"/>
      <c r="AW427" s="2"/>
    </row>
    <row r="428" spans="1:49">
      <c r="A428">
        <v>47547</v>
      </c>
      <c r="B428" t="s">
        <v>30</v>
      </c>
      <c r="C428" t="s">
        <v>40</v>
      </c>
      <c r="D428">
        <v>3319218</v>
      </c>
      <c r="E428" s="3">
        <v>6.0000000000000002E-6</v>
      </c>
      <c r="F428">
        <v>2.0746030000000002</v>
      </c>
      <c r="G428">
        <v>2.0745969999999998</v>
      </c>
      <c r="H428">
        <v>2074.5970000000002</v>
      </c>
      <c r="I428">
        <f t="shared" si="16"/>
        <v>12.20652669276325</v>
      </c>
      <c r="N428" s="2"/>
      <c r="O428" s="2"/>
      <c r="P428" s="2"/>
      <c r="Q428" s="2"/>
      <c r="R428" s="2"/>
      <c r="S428" s="2"/>
      <c r="T428" s="2"/>
      <c r="U428" s="2"/>
      <c r="AI428" s="2"/>
      <c r="AJ428" s="2"/>
      <c r="AV428" s="2"/>
      <c r="AW428" s="2"/>
    </row>
    <row r="429" spans="1:49">
      <c r="A429">
        <v>52373</v>
      </c>
      <c r="B429" t="s">
        <v>30</v>
      </c>
      <c r="C429" t="s">
        <v>40</v>
      </c>
      <c r="D429">
        <v>854672</v>
      </c>
      <c r="E429">
        <v>3.0005090000000001</v>
      </c>
      <c r="F429">
        <v>3.7826029999999999</v>
      </c>
      <c r="G429">
        <v>0.78209399999999896</v>
      </c>
      <c r="H429">
        <v>782.09399999999903</v>
      </c>
      <c r="I429">
        <f t="shared" si="16"/>
        <v>8.3373991909060905</v>
      </c>
      <c r="N429" s="2"/>
      <c r="O429" s="2"/>
      <c r="P429" s="2"/>
      <c r="Q429" s="2"/>
      <c r="R429" s="2"/>
      <c r="S429" s="2"/>
      <c r="T429" s="2"/>
      <c r="U429" s="2"/>
      <c r="AI429" s="2"/>
      <c r="AJ429" s="2"/>
      <c r="AV429" s="2"/>
      <c r="AW429" s="2"/>
    </row>
    <row r="430" spans="1:49">
      <c r="A430">
        <v>35755</v>
      </c>
      <c r="B430" t="s">
        <v>29</v>
      </c>
      <c r="C430" t="s">
        <v>26</v>
      </c>
      <c r="D430">
        <v>73646</v>
      </c>
      <c r="E430">
        <v>0</v>
      </c>
      <c r="F430">
        <v>2.0749309999999999</v>
      </c>
      <c r="G430">
        <v>2.0749309999999999</v>
      </c>
      <c r="H430">
        <v>2074.931</v>
      </c>
      <c r="I430">
        <f t="shared" si="16"/>
        <v>0.27079184302920795</v>
      </c>
      <c r="N430" s="2"/>
      <c r="O430" s="2"/>
      <c r="P430" s="2"/>
      <c r="Q430" s="2"/>
      <c r="R430" s="2"/>
      <c r="S430" s="2"/>
      <c r="T430" s="2"/>
      <c r="U430" s="2"/>
      <c r="AI430" s="2"/>
      <c r="AJ430" s="2"/>
      <c r="AV430" s="2"/>
      <c r="AW430" s="2"/>
    </row>
    <row r="431" spans="1:49">
      <c r="A431">
        <v>52445</v>
      </c>
      <c r="B431" t="s">
        <v>26</v>
      </c>
      <c r="C431" t="s">
        <v>34</v>
      </c>
      <c r="D431">
        <v>546980</v>
      </c>
      <c r="E431">
        <v>9.2599999999999996E-4</v>
      </c>
      <c r="F431">
        <v>5.3550009999999997</v>
      </c>
      <c r="G431">
        <v>5.3540749999999999</v>
      </c>
      <c r="H431">
        <v>5354.0749999999998</v>
      </c>
      <c r="I431">
        <f t="shared" si="16"/>
        <v>0.77942991472908485</v>
      </c>
      <c r="N431" s="2"/>
      <c r="O431" s="2"/>
      <c r="P431" s="2"/>
      <c r="Q431" s="2"/>
      <c r="R431" s="2"/>
      <c r="S431" s="2"/>
      <c r="T431" s="2"/>
      <c r="U431" s="2"/>
      <c r="AI431" s="2"/>
      <c r="AJ431" s="2"/>
      <c r="AV431" s="2"/>
      <c r="AW431" s="2"/>
    </row>
    <row r="432" spans="1:49">
      <c r="A432">
        <v>52446</v>
      </c>
      <c r="B432" t="s">
        <v>26</v>
      </c>
      <c r="C432" t="s">
        <v>34</v>
      </c>
      <c r="D432">
        <v>1121084</v>
      </c>
      <c r="E432">
        <v>1.000926</v>
      </c>
      <c r="F432">
        <v>3.6551979999999999</v>
      </c>
      <c r="G432">
        <v>2.65427199999999</v>
      </c>
      <c r="H432">
        <v>2654.2719999999999</v>
      </c>
      <c r="I432">
        <f t="shared" si="16"/>
        <v>3.2224248828574749</v>
      </c>
      <c r="N432" s="2"/>
      <c r="O432" s="2"/>
      <c r="P432" s="2"/>
      <c r="Q432" s="2"/>
      <c r="R432" s="2"/>
      <c r="S432" s="2"/>
      <c r="T432" s="2"/>
      <c r="U432" s="2"/>
      <c r="AI432" s="2"/>
      <c r="AJ432" s="2"/>
      <c r="AV432" s="2"/>
      <c r="AW432" s="2"/>
    </row>
    <row r="433" spans="1:49">
      <c r="A433">
        <v>52447</v>
      </c>
      <c r="B433" t="s">
        <v>26</v>
      </c>
      <c r="C433" t="s">
        <v>34</v>
      </c>
      <c r="D433">
        <v>1648158</v>
      </c>
      <c r="E433">
        <v>2.0009260000000002</v>
      </c>
      <c r="F433">
        <v>3.554996</v>
      </c>
      <c r="G433">
        <v>1.5540699999999901</v>
      </c>
      <c r="H433">
        <v>1554.07</v>
      </c>
      <c r="I433">
        <f t="shared" si="16"/>
        <v>8.0913006697484278</v>
      </c>
      <c r="N433" s="2"/>
      <c r="O433" s="2"/>
      <c r="P433" s="2"/>
      <c r="Q433" s="2"/>
      <c r="R433" s="2"/>
      <c r="S433" s="2"/>
      <c r="T433" s="2"/>
      <c r="U433" s="2"/>
      <c r="AI433" s="2"/>
      <c r="AJ433" s="2"/>
      <c r="AV433" s="2"/>
      <c r="AW433" s="2"/>
    </row>
    <row r="434" spans="1:49">
      <c r="A434">
        <v>35758</v>
      </c>
      <c r="B434" t="s">
        <v>29</v>
      </c>
      <c r="C434" t="s">
        <v>26</v>
      </c>
      <c r="D434">
        <v>746724</v>
      </c>
      <c r="E434">
        <v>3.000006</v>
      </c>
      <c r="F434">
        <v>3.782931</v>
      </c>
      <c r="G434">
        <v>0.78292499999999998</v>
      </c>
      <c r="H434">
        <v>782.92499999999995</v>
      </c>
      <c r="I434">
        <f t="shared" si="16"/>
        <v>7.2766254774762915</v>
      </c>
      <c r="N434" s="2"/>
      <c r="O434" s="2"/>
      <c r="P434" s="2"/>
      <c r="Q434" s="2"/>
      <c r="R434" s="2"/>
      <c r="S434" s="2"/>
      <c r="T434" s="2"/>
      <c r="U434" s="2"/>
      <c r="AI434" s="2"/>
      <c r="AJ434" s="2"/>
      <c r="AV434" s="2"/>
      <c r="AW434" s="2"/>
    </row>
    <row r="435" spans="1:49">
      <c r="A435">
        <v>52448</v>
      </c>
      <c r="B435" t="s">
        <v>26</v>
      </c>
      <c r="C435" t="s">
        <v>34</v>
      </c>
      <c r="D435">
        <v>3646706</v>
      </c>
      <c r="E435">
        <v>3.0009260000000002</v>
      </c>
      <c r="F435">
        <v>5.731001</v>
      </c>
      <c r="G435">
        <v>2.7300749999999998</v>
      </c>
      <c r="H435">
        <v>2730.0749999999998</v>
      </c>
      <c r="I435">
        <f t="shared" si="16"/>
        <v>10.190986992473308</v>
      </c>
      <c r="N435" s="2"/>
      <c r="O435" s="2"/>
      <c r="P435" s="2"/>
      <c r="Q435" s="2"/>
      <c r="R435" s="2"/>
      <c r="S435" s="2"/>
      <c r="T435" s="2"/>
      <c r="U435" s="2"/>
      <c r="AI435" s="2"/>
      <c r="AJ435" s="2"/>
      <c r="AV435" s="2"/>
      <c r="AW435" s="2"/>
    </row>
    <row r="436" spans="1:49">
      <c r="A436">
        <v>52449</v>
      </c>
      <c r="B436" t="s">
        <v>26</v>
      </c>
      <c r="C436" t="s">
        <v>34</v>
      </c>
      <c r="D436">
        <v>685978</v>
      </c>
      <c r="E436">
        <v>4.0009259999999998</v>
      </c>
      <c r="F436">
        <v>4.9993160000000003</v>
      </c>
      <c r="G436">
        <v>0.99839</v>
      </c>
      <c r="H436">
        <v>998.39</v>
      </c>
      <c r="I436">
        <f t="shared" si="16"/>
        <v>5.2420364804914037</v>
      </c>
      <c r="N436" s="2"/>
      <c r="O436" s="2"/>
      <c r="P436" s="2"/>
      <c r="Q436" s="2"/>
      <c r="R436" s="2"/>
      <c r="S436" s="2"/>
      <c r="T436" s="2"/>
      <c r="U436" s="2"/>
      <c r="AI436" s="2"/>
      <c r="AJ436" s="2"/>
      <c r="AV436" s="2"/>
      <c r="AW436" s="2"/>
    </row>
    <row r="437" spans="1:49">
      <c r="A437">
        <v>47547</v>
      </c>
      <c r="B437" t="s">
        <v>30</v>
      </c>
      <c r="C437" t="s">
        <v>40</v>
      </c>
      <c r="D437">
        <v>3319218</v>
      </c>
      <c r="E437" s="3">
        <v>6.0000000000000002E-6</v>
      </c>
      <c r="F437">
        <v>2.0744600000000002</v>
      </c>
      <c r="G437">
        <v>2.0744539999999998</v>
      </c>
      <c r="H437">
        <v>2074.4540000000002</v>
      </c>
      <c r="I437">
        <f t="shared" si="16"/>
        <v>12.207368135049782</v>
      </c>
      <c r="N437" s="2"/>
      <c r="O437" s="2"/>
      <c r="P437" s="2"/>
      <c r="Q437" s="2"/>
      <c r="R437" s="2"/>
      <c r="S437" s="2"/>
      <c r="T437" s="2"/>
      <c r="U437" s="2"/>
      <c r="AI437" s="2"/>
      <c r="AJ437" s="2"/>
      <c r="AV437" s="2"/>
      <c r="AW437" s="2"/>
    </row>
    <row r="438" spans="1:49">
      <c r="A438">
        <v>43312</v>
      </c>
      <c r="B438" t="s">
        <v>40</v>
      </c>
      <c r="C438" t="s">
        <v>28</v>
      </c>
      <c r="D438">
        <v>1235928</v>
      </c>
      <c r="E438">
        <v>1.537E-3</v>
      </c>
      <c r="F438">
        <v>5.3545290000000003</v>
      </c>
      <c r="G438">
        <v>5.3529920000000004</v>
      </c>
      <c r="H438">
        <v>5352.9920000000002</v>
      </c>
      <c r="I438">
        <f t="shared" si="16"/>
        <v>1.7615162369416486</v>
      </c>
      <c r="N438" s="2"/>
      <c r="O438" s="2"/>
      <c r="P438" s="2"/>
      <c r="Q438" s="2"/>
      <c r="R438" s="2"/>
      <c r="S438" s="2"/>
      <c r="T438" s="2"/>
      <c r="U438" s="2"/>
      <c r="AI438" s="2"/>
      <c r="AJ438" s="2"/>
      <c r="AV438" s="2"/>
      <c r="AW438" s="2"/>
    </row>
    <row r="439" spans="1:49">
      <c r="A439">
        <v>50879</v>
      </c>
      <c r="B439" t="s">
        <v>40</v>
      </c>
      <c r="C439" t="s">
        <v>28</v>
      </c>
      <c r="D439">
        <v>3150370</v>
      </c>
      <c r="E439">
        <v>1.0012099999999999</v>
      </c>
      <c r="F439">
        <v>3.6549459999999998</v>
      </c>
      <c r="G439">
        <v>2.6537359999999999</v>
      </c>
      <c r="H439">
        <v>2653.7359999999999</v>
      </c>
      <c r="I439">
        <f t="shared" si="16"/>
        <v>9.0571992275848334</v>
      </c>
      <c r="N439" s="2"/>
      <c r="O439" s="2"/>
      <c r="P439" s="2"/>
      <c r="Q439" s="2"/>
      <c r="R439" s="2"/>
      <c r="S439" s="2"/>
      <c r="T439" s="2"/>
      <c r="U439" s="2"/>
      <c r="AI439" s="2"/>
      <c r="AJ439" s="2"/>
      <c r="AV439" s="2"/>
      <c r="AW439" s="2"/>
    </row>
    <row r="440" spans="1:49">
      <c r="A440">
        <v>48933</v>
      </c>
      <c r="B440" t="s">
        <v>40</v>
      </c>
      <c r="C440" t="s">
        <v>28</v>
      </c>
      <c r="D440">
        <v>898804</v>
      </c>
      <c r="E440">
        <v>2.202842</v>
      </c>
      <c r="F440">
        <v>3.5545339999999999</v>
      </c>
      <c r="G440">
        <v>1.3516919999999999</v>
      </c>
      <c r="H440">
        <v>1351.692</v>
      </c>
      <c r="I440">
        <f t="shared" si="16"/>
        <v>5.0731455999337314</v>
      </c>
      <c r="N440" s="2"/>
      <c r="O440" s="2"/>
      <c r="P440" s="2"/>
      <c r="Q440" s="2"/>
      <c r="R440" s="2"/>
      <c r="S440" s="2"/>
      <c r="T440" s="2"/>
      <c r="U440" s="2"/>
      <c r="AI440" s="2"/>
      <c r="AJ440" s="2"/>
      <c r="AV440" s="2"/>
      <c r="AW440" s="2"/>
    </row>
    <row r="441" spans="1:49">
      <c r="A441">
        <v>52373</v>
      </c>
      <c r="B441" t="s">
        <v>30</v>
      </c>
      <c r="C441" t="s">
        <v>40</v>
      </c>
      <c r="D441">
        <v>854672</v>
      </c>
      <c r="E441">
        <v>3.000508</v>
      </c>
      <c r="F441">
        <v>3.7824599999999999</v>
      </c>
      <c r="G441">
        <v>0.78195199999999998</v>
      </c>
      <c r="H441">
        <v>781.952</v>
      </c>
      <c r="I441">
        <f t="shared" si="16"/>
        <v>8.3389132361225506</v>
      </c>
      <c r="N441" s="2"/>
      <c r="O441" s="2"/>
      <c r="P441" s="2"/>
      <c r="Q441" s="2"/>
      <c r="R441" s="2"/>
      <c r="S441" s="2"/>
      <c r="T441" s="2"/>
      <c r="U441" s="2"/>
      <c r="AI441" s="2"/>
      <c r="AJ441" s="2"/>
      <c r="AV441" s="2"/>
      <c r="AW441" s="2"/>
    </row>
    <row r="442" spans="1:49">
      <c r="A442">
        <v>60093</v>
      </c>
      <c r="B442" t="s">
        <v>40</v>
      </c>
      <c r="C442" t="s">
        <v>28</v>
      </c>
      <c r="D442">
        <v>2386884</v>
      </c>
      <c r="E442">
        <v>3.0022920000000002</v>
      </c>
      <c r="F442">
        <v>5.7305289999999998</v>
      </c>
      <c r="G442">
        <v>2.7282369999999898</v>
      </c>
      <c r="H442">
        <v>2728.2369999999901</v>
      </c>
      <c r="I442">
        <f t="shared" si="16"/>
        <v>6.6748159109081033</v>
      </c>
      <c r="N442" s="2"/>
      <c r="O442" s="2"/>
      <c r="P442" s="2"/>
      <c r="Q442" s="2"/>
      <c r="R442" s="2"/>
      <c r="S442" s="2"/>
      <c r="T442" s="2"/>
      <c r="U442" s="2"/>
      <c r="AI442" s="2"/>
      <c r="AJ442" s="2"/>
      <c r="AV442" s="2"/>
      <c r="AW442" s="2"/>
    </row>
    <row r="443" spans="1:49">
      <c r="A443">
        <v>40662</v>
      </c>
      <c r="B443" t="s">
        <v>40</v>
      </c>
      <c r="C443" t="s">
        <v>28</v>
      </c>
      <c r="D443">
        <v>19110</v>
      </c>
      <c r="E443">
        <v>4.6389579999999997</v>
      </c>
      <c r="F443">
        <v>4.998729</v>
      </c>
      <c r="G443">
        <v>0.35977100000000001</v>
      </c>
      <c r="H443">
        <v>359.77100000000002</v>
      </c>
      <c r="I443">
        <f t="shared" si="16"/>
        <v>0.40525147800180533</v>
      </c>
      <c r="N443" s="2"/>
      <c r="O443" s="2"/>
      <c r="P443" s="2"/>
      <c r="Q443" s="2"/>
      <c r="R443" s="2"/>
      <c r="S443" s="2"/>
      <c r="T443" s="2"/>
      <c r="U443" s="2"/>
      <c r="AI443" s="2"/>
      <c r="AJ443" s="2"/>
      <c r="AV443" s="2"/>
      <c r="AW443" s="2"/>
    </row>
    <row r="444" spans="1:49">
      <c r="A444">
        <v>49789</v>
      </c>
      <c r="B444" t="s">
        <v>25</v>
      </c>
      <c r="C444" t="s">
        <v>34</v>
      </c>
      <c r="D444">
        <v>856356</v>
      </c>
      <c r="E444">
        <v>0</v>
      </c>
      <c r="F444">
        <v>3.940782</v>
      </c>
      <c r="G444">
        <v>3.940782</v>
      </c>
      <c r="H444">
        <v>3940.7820000000002</v>
      </c>
      <c r="I444">
        <f t="shared" si="16"/>
        <v>1.6579140341188943</v>
      </c>
      <c r="N444" s="2"/>
      <c r="O444" s="2"/>
      <c r="P444" s="2"/>
      <c r="Q444" s="2"/>
      <c r="R444" s="2"/>
      <c r="S444" s="2"/>
      <c r="T444" s="2"/>
      <c r="U444" s="2"/>
      <c r="AI444" s="2"/>
      <c r="AJ444" s="2"/>
      <c r="AV444" s="2"/>
      <c r="AW444" s="2"/>
    </row>
    <row r="445" spans="1:49">
      <c r="A445">
        <v>52445</v>
      </c>
      <c r="B445" t="s">
        <v>26</v>
      </c>
      <c r="C445" t="s">
        <v>34</v>
      </c>
      <c r="D445">
        <v>486900</v>
      </c>
      <c r="E445">
        <v>1.7290000000000001E-3</v>
      </c>
      <c r="F445">
        <v>5.3554639999999996</v>
      </c>
      <c r="G445">
        <v>5.3537349999999897</v>
      </c>
      <c r="H445">
        <v>5353.7349999999997</v>
      </c>
      <c r="I445">
        <f t="shared" si="16"/>
        <v>0.69386179877517751</v>
      </c>
      <c r="N445" s="2"/>
      <c r="O445" s="2"/>
      <c r="P445" s="2"/>
      <c r="Q445" s="2"/>
      <c r="R445" s="2"/>
      <c r="S445" s="2"/>
      <c r="T445" s="2"/>
      <c r="U445" s="2"/>
      <c r="AI445" s="2"/>
      <c r="AJ445" s="2"/>
      <c r="AV445" s="2"/>
      <c r="AW445" s="2"/>
    </row>
    <row r="446" spans="1:49">
      <c r="A446">
        <v>50391</v>
      </c>
      <c r="B446" t="s">
        <v>34</v>
      </c>
      <c r="C446" t="s">
        <v>25</v>
      </c>
      <c r="D446">
        <v>157834</v>
      </c>
      <c r="E446">
        <v>2.4599999999999999E-3</v>
      </c>
      <c r="F446">
        <v>0.81553399999999998</v>
      </c>
      <c r="G446">
        <v>0.81307399999999996</v>
      </c>
      <c r="H446">
        <v>813.07399999999996</v>
      </c>
      <c r="I446">
        <f t="shared" si="16"/>
        <v>1.4810187712868847</v>
      </c>
      <c r="N446" s="2"/>
      <c r="O446" s="2"/>
      <c r="P446" s="2"/>
      <c r="Q446" s="2"/>
      <c r="R446" s="2"/>
      <c r="S446" s="2"/>
      <c r="T446" s="2"/>
      <c r="U446" s="2"/>
      <c r="AI446" s="2"/>
      <c r="AJ446" s="2"/>
      <c r="AV446" s="2"/>
      <c r="AW446" s="2"/>
    </row>
    <row r="447" spans="1:49">
      <c r="A447">
        <v>54088</v>
      </c>
      <c r="B447" t="s">
        <v>25</v>
      </c>
      <c r="C447" t="s">
        <v>34</v>
      </c>
      <c r="D447">
        <v>1119984</v>
      </c>
      <c r="E447">
        <v>1</v>
      </c>
      <c r="F447">
        <v>2.8114599999999998</v>
      </c>
      <c r="G447">
        <v>1.8114599999999901</v>
      </c>
      <c r="H447">
        <v>1811.45999999999</v>
      </c>
      <c r="I447">
        <f t="shared" si="16"/>
        <v>4.7170789333949124</v>
      </c>
      <c r="N447" s="2"/>
      <c r="O447" s="2"/>
      <c r="P447" s="2"/>
      <c r="Q447" s="2"/>
      <c r="R447" s="2"/>
      <c r="S447" s="2"/>
      <c r="T447" s="2"/>
      <c r="U447" s="2"/>
      <c r="AI447" s="2"/>
      <c r="AJ447" s="2"/>
      <c r="AV447" s="2"/>
      <c r="AW447" s="2"/>
    </row>
    <row r="448" spans="1:49">
      <c r="A448">
        <v>52446</v>
      </c>
      <c r="B448" t="s">
        <v>26</v>
      </c>
      <c r="C448" t="s">
        <v>34</v>
      </c>
      <c r="D448">
        <v>1116578</v>
      </c>
      <c r="E448">
        <v>1.001717</v>
      </c>
      <c r="F448">
        <v>3.6554600000000002</v>
      </c>
      <c r="G448">
        <v>2.653743</v>
      </c>
      <c r="H448">
        <v>2653.7429999999999</v>
      </c>
      <c r="I448">
        <f t="shared" si="16"/>
        <v>3.2101126924928538</v>
      </c>
      <c r="N448" s="2"/>
      <c r="O448" s="2"/>
      <c r="P448" s="2"/>
      <c r="Q448" s="2"/>
      <c r="R448" s="2"/>
      <c r="S448" s="2"/>
      <c r="T448" s="2"/>
      <c r="U448" s="2"/>
      <c r="AI448" s="2"/>
      <c r="AJ448" s="2"/>
      <c r="AV448" s="2"/>
      <c r="AW448" s="2"/>
    </row>
    <row r="449" spans="1:49">
      <c r="A449">
        <v>50392</v>
      </c>
      <c r="B449" t="s">
        <v>34</v>
      </c>
      <c r="C449" t="s">
        <v>25</v>
      </c>
      <c r="D449">
        <v>1960276</v>
      </c>
      <c r="E449">
        <v>1.002459</v>
      </c>
      <c r="F449">
        <v>2.5382030000000002</v>
      </c>
      <c r="G449">
        <v>1.535744</v>
      </c>
      <c r="H449">
        <v>1535.7439999999999</v>
      </c>
      <c r="I449">
        <f t="shared" si="16"/>
        <v>9.7384192900253073</v>
      </c>
      <c r="N449" s="2"/>
      <c r="O449" s="2"/>
      <c r="P449" s="2"/>
      <c r="Q449" s="2"/>
      <c r="R449" s="2"/>
      <c r="S449" s="2"/>
      <c r="T449" s="2"/>
      <c r="U449" s="2"/>
      <c r="AI449" s="2"/>
      <c r="AJ449" s="2"/>
      <c r="AV449" s="2"/>
      <c r="AW449" s="2"/>
    </row>
    <row r="450" spans="1:49">
      <c r="A450">
        <v>44278</v>
      </c>
      <c r="B450" t="s">
        <v>25</v>
      </c>
      <c r="C450" t="s">
        <v>34</v>
      </c>
      <c r="D450">
        <v>460014</v>
      </c>
      <c r="E450">
        <v>2.0013230000000002</v>
      </c>
      <c r="F450">
        <v>2.9394640000000001</v>
      </c>
      <c r="G450">
        <v>0.938140999999999</v>
      </c>
      <c r="H450">
        <v>938.14099999999905</v>
      </c>
      <c r="I450">
        <f t="shared" si="16"/>
        <v>3.7410456380207679</v>
      </c>
      <c r="N450" s="2"/>
      <c r="O450" s="2"/>
      <c r="P450" s="2"/>
      <c r="Q450" s="2"/>
      <c r="R450" s="2"/>
      <c r="S450" s="2"/>
      <c r="T450" s="2"/>
      <c r="U450" s="2"/>
      <c r="AI450" s="2"/>
      <c r="AJ450" s="2"/>
      <c r="AV450" s="2"/>
      <c r="AW450" s="2"/>
    </row>
    <row r="451" spans="1:49">
      <c r="A451">
        <v>52447</v>
      </c>
      <c r="B451" t="s">
        <v>26</v>
      </c>
      <c r="C451" t="s">
        <v>34</v>
      </c>
      <c r="D451">
        <v>1648158</v>
      </c>
      <c r="E451">
        <v>2.0015329999999998</v>
      </c>
      <c r="F451">
        <v>3.5554600000000001</v>
      </c>
      <c r="G451">
        <v>1.5539270000000001</v>
      </c>
      <c r="H451">
        <v>1553.9269999999999</v>
      </c>
      <c r="I451">
        <f t="shared" si="16"/>
        <v>8.0920452710043254</v>
      </c>
      <c r="N451" s="2"/>
      <c r="O451" s="2"/>
      <c r="P451" s="2"/>
      <c r="Q451" s="2"/>
      <c r="R451" s="2"/>
      <c r="S451" s="2"/>
      <c r="T451" s="2"/>
      <c r="U451" s="2"/>
      <c r="AI451" s="2"/>
      <c r="AJ451" s="2"/>
      <c r="AV451" s="2"/>
      <c r="AW451" s="2"/>
    </row>
    <row r="452" spans="1:49">
      <c r="A452">
        <v>52448</v>
      </c>
      <c r="B452" t="s">
        <v>26</v>
      </c>
      <c r="C452" t="s">
        <v>34</v>
      </c>
      <c r="D452">
        <v>3646706</v>
      </c>
      <c r="E452">
        <v>3.001976</v>
      </c>
      <c r="F452">
        <v>5.7314639999999999</v>
      </c>
      <c r="G452">
        <v>2.7294879999999999</v>
      </c>
      <c r="H452">
        <v>2729.4879999999998</v>
      </c>
      <c r="I452">
        <f t="shared" si="16"/>
        <v>10.193178652361382</v>
      </c>
      <c r="N452" s="2"/>
      <c r="O452" s="2"/>
      <c r="P452" s="2"/>
      <c r="Q452" s="2"/>
      <c r="R452" s="2"/>
      <c r="S452" s="2"/>
      <c r="T452" s="2"/>
      <c r="U452" s="2"/>
      <c r="AI452" s="2"/>
      <c r="AJ452" s="2"/>
      <c r="AV452" s="2"/>
      <c r="AW452" s="2"/>
    </row>
    <row r="453" spans="1:49">
      <c r="A453">
        <v>50394</v>
      </c>
      <c r="B453" t="s">
        <v>34</v>
      </c>
      <c r="C453" t="s">
        <v>25</v>
      </c>
      <c r="D453">
        <v>694990</v>
      </c>
      <c r="E453">
        <v>3.002462</v>
      </c>
      <c r="F453">
        <v>5.7974610000000002</v>
      </c>
      <c r="G453">
        <v>2.7949989999999998</v>
      </c>
      <c r="H453">
        <v>2794.9989999999998</v>
      </c>
      <c r="I453">
        <f t="shared" ref="I453:I516" si="17">D453/H453*1000*8 /1024 /1024</f>
        <v>1.8970857969084918</v>
      </c>
      <c r="N453" s="2"/>
      <c r="O453" s="2"/>
      <c r="P453" s="2"/>
      <c r="Q453" s="2"/>
      <c r="R453" s="2"/>
      <c r="S453" s="2"/>
      <c r="T453" s="2"/>
      <c r="U453" s="2"/>
      <c r="AI453" s="2"/>
      <c r="AJ453" s="2"/>
      <c r="AV453" s="2"/>
      <c r="AW453" s="2"/>
    </row>
    <row r="454" spans="1:49">
      <c r="A454">
        <v>52449</v>
      </c>
      <c r="B454" t="s">
        <v>26</v>
      </c>
      <c r="C454" t="s">
        <v>34</v>
      </c>
      <c r="D454">
        <v>685978</v>
      </c>
      <c r="E454">
        <v>4.0015330000000002</v>
      </c>
      <c r="F454">
        <v>4.9996640000000001</v>
      </c>
      <c r="G454">
        <v>0.99813099999999899</v>
      </c>
      <c r="H454">
        <v>998.13099999999895</v>
      </c>
      <c r="I454">
        <f t="shared" si="17"/>
        <v>5.2433967102091987</v>
      </c>
      <c r="N454" s="2"/>
      <c r="O454" s="2"/>
      <c r="P454" s="2"/>
      <c r="Q454" s="2"/>
      <c r="R454" s="2"/>
      <c r="S454" s="2"/>
      <c r="T454" s="2"/>
      <c r="U454" s="2"/>
      <c r="AI454" s="2"/>
      <c r="AJ454" s="2"/>
      <c r="AV454" s="2"/>
      <c r="AW454" s="2"/>
    </row>
    <row r="455" spans="1:49">
      <c r="A455">
        <v>50395</v>
      </c>
      <c r="B455" t="s">
        <v>34</v>
      </c>
      <c r="C455" t="s">
        <v>25</v>
      </c>
      <c r="D455">
        <v>2584024</v>
      </c>
      <c r="E455">
        <v>4.0040990000000001</v>
      </c>
      <c r="F455">
        <v>5.3473410000000001</v>
      </c>
      <c r="G455">
        <v>1.343242</v>
      </c>
      <c r="H455">
        <v>1343.242</v>
      </c>
      <c r="I455">
        <f t="shared" si="17"/>
        <v>14.676833045883578</v>
      </c>
      <c r="N455" s="2"/>
      <c r="O455" s="2"/>
      <c r="P455" s="2"/>
      <c r="Q455" s="2"/>
      <c r="R455" s="2"/>
      <c r="S455" s="2"/>
      <c r="T455" s="2"/>
      <c r="U455" s="2"/>
      <c r="AI455" s="2"/>
      <c r="AJ455" s="2"/>
      <c r="AV455" s="2"/>
      <c r="AW455" s="2"/>
    </row>
    <row r="456" spans="1:49">
      <c r="A456">
        <v>57470</v>
      </c>
      <c r="B456" t="s">
        <v>25</v>
      </c>
      <c r="C456" t="s">
        <v>34</v>
      </c>
      <c r="D456">
        <v>603840</v>
      </c>
      <c r="E456">
        <v>4.005287</v>
      </c>
      <c r="F456">
        <v>5.5217340000000004</v>
      </c>
      <c r="G456">
        <v>1.5164470000000001</v>
      </c>
      <c r="H456">
        <v>1516.4469999999999</v>
      </c>
      <c r="I456">
        <f t="shared" si="17"/>
        <v>3.0379786393787587</v>
      </c>
      <c r="N456" s="2"/>
      <c r="O456" s="2"/>
      <c r="P456" s="2"/>
      <c r="Q456" s="2"/>
      <c r="R456" s="2"/>
      <c r="S456" s="2"/>
      <c r="T456" s="2"/>
      <c r="U456" s="2"/>
      <c r="AI456" s="2"/>
      <c r="AJ456" s="2"/>
      <c r="AV456" s="2"/>
      <c r="AW456" s="2"/>
    </row>
    <row r="457" spans="1:49">
      <c r="A457">
        <v>57840</v>
      </c>
      <c r="B457" t="s">
        <v>27</v>
      </c>
      <c r="C457" t="s">
        <v>28</v>
      </c>
      <c r="D457">
        <v>1002366</v>
      </c>
      <c r="E457">
        <v>0</v>
      </c>
      <c r="F457">
        <v>3.9416129999999998</v>
      </c>
      <c r="G457">
        <v>3.9416129999999998</v>
      </c>
      <c r="H457">
        <v>3941.6129999999998</v>
      </c>
      <c r="I457">
        <f t="shared" si="17"/>
        <v>1.940181767898304</v>
      </c>
      <c r="N457" s="2"/>
      <c r="O457" s="2"/>
      <c r="P457" s="2"/>
      <c r="Q457" s="2"/>
      <c r="R457" s="2"/>
      <c r="S457" s="2"/>
      <c r="T457" s="2"/>
      <c r="U457" s="2"/>
      <c r="AI457" s="2"/>
      <c r="AJ457" s="2"/>
      <c r="AV457" s="2"/>
      <c r="AW457" s="2"/>
    </row>
    <row r="458" spans="1:49">
      <c r="A458">
        <v>43312</v>
      </c>
      <c r="B458" t="s">
        <v>40</v>
      </c>
      <c r="C458" t="s">
        <v>28</v>
      </c>
      <c r="D458">
        <v>1235928</v>
      </c>
      <c r="E458">
        <v>3.2000000000000002E-3</v>
      </c>
      <c r="F458">
        <v>5.3559270000000003</v>
      </c>
      <c r="G458">
        <v>5.3527269999999998</v>
      </c>
      <c r="H458">
        <v>5352.7269999999999</v>
      </c>
      <c r="I458">
        <f t="shared" si="17"/>
        <v>1.7616034451633253</v>
      </c>
      <c r="N458" s="2"/>
      <c r="O458" s="2"/>
      <c r="P458" s="2"/>
      <c r="Q458" s="2"/>
      <c r="R458" s="2"/>
      <c r="S458" s="2"/>
      <c r="T458" s="2"/>
      <c r="U458" s="2"/>
      <c r="AI458" s="2"/>
      <c r="AJ458" s="2"/>
      <c r="AV458" s="2"/>
      <c r="AW458" s="2"/>
    </row>
    <row r="459" spans="1:49">
      <c r="A459">
        <v>43764</v>
      </c>
      <c r="B459" t="s">
        <v>28</v>
      </c>
      <c r="C459" t="s">
        <v>27</v>
      </c>
      <c r="D459">
        <v>946208</v>
      </c>
      <c r="E459">
        <v>0.63224199999999997</v>
      </c>
      <c r="F459">
        <v>0.81926100000000002</v>
      </c>
      <c r="G459">
        <v>0.18701899999999999</v>
      </c>
      <c r="H459">
        <v>187.01900000000001</v>
      </c>
      <c r="I459">
        <f t="shared" si="17"/>
        <v>38.600324783177115</v>
      </c>
      <c r="N459" s="2"/>
      <c r="O459" s="2"/>
      <c r="P459" s="2"/>
      <c r="Q459" s="2"/>
      <c r="R459" s="2"/>
      <c r="S459" s="2"/>
      <c r="T459" s="2"/>
      <c r="U459" s="2"/>
      <c r="AI459" s="2"/>
      <c r="AJ459" s="2"/>
      <c r="AV459" s="2"/>
      <c r="AW459" s="2"/>
    </row>
    <row r="460" spans="1:49">
      <c r="A460">
        <v>57841</v>
      </c>
      <c r="B460" t="s">
        <v>27</v>
      </c>
      <c r="C460" t="s">
        <v>28</v>
      </c>
      <c r="D460">
        <v>694334</v>
      </c>
      <c r="E460">
        <v>1</v>
      </c>
      <c r="F460">
        <v>2.8159269999999998</v>
      </c>
      <c r="G460">
        <v>1.8159269999999901</v>
      </c>
      <c r="H460">
        <v>1815.9269999999999</v>
      </c>
      <c r="I460">
        <f t="shared" si="17"/>
        <v>2.9171591272451689</v>
      </c>
      <c r="N460" s="2"/>
      <c r="O460" s="2"/>
      <c r="P460" s="2"/>
      <c r="Q460" s="2"/>
      <c r="R460" s="2"/>
      <c r="S460" s="2"/>
      <c r="T460" s="2"/>
      <c r="U460" s="2"/>
      <c r="AI460" s="2"/>
      <c r="AJ460" s="2"/>
      <c r="AV460" s="2"/>
      <c r="AW460" s="2"/>
    </row>
    <row r="461" spans="1:49">
      <c r="A461">
        <v>50879</v>
      </c>
      <c r="B461" t="s">
        <v>40</v>
      </c>
      <c r="C461" t="s">
        <v>28</v>
      </c>
      <c r="D461">
        <v>3150370</v>
      </c>
      <c r="E461">
        <v>1.0034400000000001</v>
      </c>
      <c r="F461">
        <v>3.6559309999999998</v>
      </c>
      <c r="G461">
        <v>2.6524909999999902</v>
      </c>
      <c r="H461">
        <v>2652.49099999999</v>
      </c>
      <c r="I461">
        <f t="shared" si="17"/>
        <v>9.0614504062084116</v>
      </c>
      <c r="N461" s="2"/>
      <c r="O461" s="2"/>
      <c r="P461" s="2"/>
      <c r="Q461" s="2"/>
      <c r="R461" s="2"/>
      <c r="S461" s="2"/>
      <c r="T461" s="2"/>
      <c r="U461" s="2"/>
      <c r="AI461" s="2"/>
      <c r="AJ461" s="2"/>
      <c r="AV461" s="2"/>
      <c r="AW461" s="2"/>
    </row>
    <row r="462" spans="1:49">
      <c r="A462">
        <v>58355</v>
      </c>
      <c r="B462" t="s">
        <v>28</v>
      </c>
      <c r="C462" t="s">
        <v>27</v>
      </c>
      <c r="D462">
        <v>3270738</v>
      </c>
      <c r="E462">
        <v>1.644242</v>
      </c>
      <c r="F462">
        <v>2.5317430000000001</v>
      </c>
      <c r="G462">
        <v>0.88750099999999998</v>
      </c>
      <c r="H462">
        <v>887.50099999999998</v>
      </c>
      <c r="I462">
        <f t="shared" si="17"/>
        <v>28.116870415190029</v>
      </c>
      <c r="N462" s="2"/>
      <c r="O462" s="2"/>
      <c r="P462" s="2"/>
      <c r="Q462" s="2"/>
      <c r="R462" s="2"/>
      <c r="S462" s="2"/>
      <c r="T462" s="2"/>
      <c r="U462" s="2"/>
      <c r="AI462" s="2"/>
      <c r="AJ462" s="2"/>
      <c r="AV462" s="2"/>
      <c r="AW462" s="2"/>
    </row>
    <row r="463" spans="1:49">
      <c r="A463">
        <v>57842</v>
      </c>
      <c r="B463" t="s">
        <v>27</v>
      </c>
      <c r="C463" t="s">
        <v>28</v>
      </c>
      <c r="D463">
        <v>115454</v>
      </c>
      <c r="E463">
        <v>2</v>
      </c>
      <c r="F463">
        <v>2.9399310000000001</v>
      </c>
      <c r="G463">
        <v>0.93993099999999996</v>
      </c>
      <c r="H463">
        <v>939.93100000000004</v>
      </c>
      <c r="I463">
        <f t="shared" si="17"/>
        <v>0.93713699857855248</v>
      </c>
      <c r="N463" s="2"/>
      <c r="O463" s="2"/>
      <c r="P463" s="2"/>
      <c r="Q463" s="2"/>
      <c r="R463" s="2"/>
      <c r="S463" s="2"/>
      <c r="T463" s="2"/>
      <c r="U463" s="2"/>
      <c r="AI463" s="2"/>
      <c r="AJ463" s="2"/>
      <c r="AV463" s="2"/>
      <c r="AW463" s="2"/>
    </row>
    <row r="464" spans="1:49">
      <c r="A464">
        <v>48933</v>
      </c>
      <c r="B464" t="s">
        <v>40</v>
      </c>
      <c r="C464" t="s">
        <v>28</v>
      </c>
      <c r="D464">
        <v>898804</v>
      </c>
      <c r="E464">
        <v>2.204383</v>
      </c>
      <c r="F464">
        <v>3.5559310000000002</v>
      </c>
      <c r="G464">
        <v>1.351548</v>
      </c>
      <c r="H464">
        <v>1351.548</v>
      </c>
      <c r="I464">
        <f t="shared" si="17"/>
        <v>5.0736861156730093</v>
      </c>
      <c r="N464" s="2"/>
      <c r="O464" s="2"/>
      <c r="P464" s="2"/>
      <c r="Q464" s="2"/>
      <c r="R464" s="2"/>
      <c r="S464" s="2"/>
      <c r="T464" s="2"/>
      <c r="U464" s="2"/>
      <c r="AI464" s="2"/>
      <c r="AJ464" s="2"/>
      <c r="AV464" s="2"/>
      <c r="AW464" s="2"/>
    </row>
    <row r="465" spans="1:49">
      <c r="A465">
        <v>60093</v>
      </c>
      <c r="B465" t="s">
        <v>40</v>
      </c>
      <c r="C465" t="s">
        <v>28</v>
      </c>
      <c r="D465">
        <v>2386884</v>
      </c>
      <c r="E465">
        <v>3.0049079999999999</v>
      </c>
      <c r="F465">
        <v>5.7319269999999998</v>
      </c>
      <c r="G465">
        <v>2.7270189999999999</v>
      </c>
      <c r="H465">
        <v>2727.0189999999998</v>
      </c>
      <c r="I465">
        <f t="shared" si="17"/>
        <v>6.6777971610495293</v>
      </c>
      <c r="N465" s="2"/>
      <c r="O465" s="2"/>
      <c r="P465" s="2"/>
      <c r="Q465" s="2"/>
      <c r="R465" s="2"/>
      <c r="S465" s="2"/>
      <c r="T465" s="2"/>
      <c r="U465" s="2"/>
      <c r="AI465" s="2"/>
      <c r="AJ465" s="2"/>
      <c r="AV465" s="2"/>
      <c r="AW465" s="2"/>
    </row>
    <row r="466" spans="1:49">
      <c r="A466">
        <v>36522</v>
      </c>
      <c r="B466" t="s">
        <v>28</v>
      </c>
      <c r="C466" t="s">
        <v>27</v>
      </c>
      <c r="D466">
        <v>1732374</v>
      </c>
      <c r="E466">
        <v>3.6526770000000002</v>
      </c>
      <c r="F466">
        <v>5.837059</v>
      </c>
      <c r="G466">
        <v>2.1843819999999998</v>
      </c>
      <c r="H466">
        <v>2184.3819999999901</v>
      </c>
      <c r="I466">
        <f t="shared" si="17"/>
        <v>6.0506654612974051</v>
      </c>
      <c r="N466" s="2"/>
      <c r="O466" s="2"/>
      <c r="P466" s="2"/>
      <c r="Q466" s="2"/>
      <c r="R466" s="2"/>
      <c r="S466" s="2"/>
      <c r="T466" s="2"/>
      <c r="U466" s="2"/>
      <c r="AI466" s="2"/>
      <c r="AJ466" s="2"/>
      <c r="AV466" s="2"/>
      <c r="AW466" s="2"/>
    </row>
    <row r="467" spans="1:49">
      <c r="A467">
        <v>57844</v>
      </c>
      <c r="B467" t="s">
        <v>27</v>
      </c>
      <c r="C467" t="s">
        <v>28</v>
      </c>
      <c r="D467">
        <v>698654</v>
      </c>
      <c r="E467">
        <v>4.0003989999999998</v>
      </c>
      <c r="F467">
        <v>5.5559269999999996</v>
      </c>
      <c r="G467">
        <v>1.55552799999999</v>
      </c>
      <c r="H467">
        <v>1555.52799999999</v>
      </c>
      <c r="I467">
        <f t="shared" si="17"/>
        <v>3.4266866342720745</v>
      </c>
      <c r="N467" s="2"/>
      <c r="O467" s="2"/>
      <c r="P467" s="2"/>
      <c r="Q467" s="2"/>
      <c r="R467" s="2"/>
      <c r="S467" s="2"/>
      <c r="T467" s="2"/>
      <c r="U467" s="2"/>
      <c r="AI467" s="2"/>
      <c r="AJ467" s="2"/>
      <c r="AV467" s="2"/>
      <c r="AW467" s="2"/>
    </row>
    <row r="468" spans="1:49">
      <c r="A468">
        <v>46727</v>
      </c>
      <c r="B468" t="s">
        <v>28</v>
      </c>
      <c r="C468" t="s">
        <v>27</v>
      </c>
      <c r="D468">
        <v>4759360</v>
      </c>
      <c r="E468">
        <v>4.2205729999999999</v>
      </c>
      <c r="F468">
        <v>5.3490640000000003</v>
      </c>
      <c r="G468">
        <v>1.1284909999999999</v>
      </c>
      <c r="H468">
        <v>1128.491</v>
      </c>
      <c r="I468">
        <f t="shared" si="17"/>
        <v>32.176628042447838</v>
      </c>
      <c r="N468" s="2"/>
      <c r="O468" s="2"/>
      <c r="P468" s="2"/>
      <c r="Q468" s="2"/>
      <c r="R468" s="2"/>
      <c r="S468" s="2"/>
      <c r="T468" s="2"/>
      <c r="U468" s="2"/>
      <c r="AI468" s="2"/>
      <c r="AJ468" s="2"/>
      <c r="AV468" s="2"/>
      <c r="AW468" s="2"/>
    </row>
    <row r="469" spans="1:49">
      <c r="A469">
        <v>40662</v>
      </c>
      <c r="B469" t="s">
        <v>40</v>
      </c>
      <c r="C469" t="s">
        <v>28</v>
      </c>
      <c r="D469">
        <v>19110</v>
      </c>
      <c r="E469">
        <v>4.640841</v>
      </c>
      <c r="F469">
        <v>5.0000109999999998</v>
      </c>
      <c r="G469">
        <v>0.35916999999999899</v>
      </c>
      <c r="H469">
        <v>359.16999999999899</v>
      </c>
      <c r="I469">
        <f t="shared" si="17"/>
        <v>0.40592958624659053</v>
      </c>
      <c r="N469" s="2"/>
      <c r="O469" s="2"/>
      <c r="P469" s="2"/>
      <c r="Q469" s="2"/>
      <c r="R469" s="2"/>
      <c r="S469" s="2"/>
      <c r="T469" s="2"/>
      <c r="U469" s="2"/>
      <c r="AI469" s="2"/>
      <c r="AJ469" s="2"/>
      <c r="AV469" s="2"/>
      <c r="AW469" s="2"/>
    </row>
    <row r="470" spans="1:49">
      <c r="A470">
        <v>49789</v>
      </c>
      <c r="B470" t="s">
        <v>25</v>
      </c>
      <c r="C470" t="s">
        <v>34</v>
      </c>
      <c r="D470">
        <v>1065980</v>
      </c>
      <c r="E470">
        <v>0</v>
      </c>
      <c r="F470">
        <v>0.89161299999999999</v>
      </c>
      <c r="G470">
        <v>0.89161299999999999</v>
      </c>
      <c r="H470">
        <v>891.61299999999903</v>
      </c>
      <c r="I470">
        <f t="shared" si="17"/>
        <v>9.1214259801302617</v>
      </c>
      <c r="N470" s="2"/>
      <c r="O470" s="2"/>
      <c r="P470" s="2"/>
      <c r="Q470" s="2"/>
      <c r="R470" s="2"/>
      <c r="S470" s="2"/>
      <c r="T470" s="2"/>
      <c r="U470" s="2"/>
      <c r="AI470" s="2"/>
      <c r="AJ470" s="2"/>
      <c r="AV470" s="2"/>
      <c r="AW470" s="2"/>
    </row>
    <row r="471" spans="1:49">
      <c r="A471">
        <v>56976</v>
      </c>
      <c r="B471" t="s">
        <v>29</v>
      </c>
      <c r="C471" t="s">
        <v>25</v>
      </c>
      <c r="D471">
        <v>186558</v>
      </c>
      <c r="E471">
        <v>6.0700000000000001E-4</v>
      </c>
      <c r="F471">
        <v>0.94353799999999999</v>
      </c>
      <c r="G471">
        <v>0.94293099999999996</v>
      </c>
      <c r="H471">
        <v>942.93099999999902</v>
      </c>
      <c r="I471">
        <f t="shared" si="17"/>
        <v>1.5094684393247639</v>
      </c>
      <c r="N471" s="2"/>
      <c r="O471" s="2"/>
      <c r="P471" s="2"/>
      <c r="Q471" s="2"/>
      <c r="R471" s="2"/>
      <c r="S471" s="2"/>
      <c r="T471" s="2"/>
      <c r="U471" s="2"/>
      <c r="AI471" s="2"/>
      <c r="AJ471" s="2"/>
      <c r="AV471" s="2"/>
      <c r="AW471" s="2"/>
    </row>
    <row r="472" spans="1:49">
      <c r="A472">
        <v>54088</v>
      </c>
      <c r="B472" t="s">
        <v>25</v>
      </c>
      <c r="C472" t="s">
        <v>34</v>
      </c>
      <c r="D472">
        <v>901978</v>
      </c>
      <c r="E472">
        <v>1</v>
      </c>
      <c r="F472">
        <v>2.4156029999999999</v>
      </c>
      <c r="G472">
        <v>1.4156029999999999</v>
      </c>
      <c r="H472">
        <v>1415.6029999999901</v>
      </c>
      <c r="I472">
        <f t="shared" si="17"/>
        <v>4.8612118090367575</v>
      </c>
      <c r="N472" s="2"/>
      <c r="O472" s="2"/>
      <c r="P472" s="2"/>
      <c r="Q472" s="2"/>
      <c r="R472" s="2"/>
      <c r="S472" s="2"/>
      <c r="T472" s="2"/>
      <c r="U472" s="2"/>
      <c r="AI472" s="2"/>
      <c r="AJ472" s="2"/>
      <c r="AV472" s="2"/>
      <c r="AW472" s="2"/>
    </row>
    <row r="473" spans="1:49">
      <c r="A473">
        <v>56977</v>
      </c>
      <c r="B473" t="s">
        <v>29</v>
      </c>
      <c r="C473" t="s">
        <v>25</v>
      </c>
      <c r="D473">
        <v>651474</v>
      </c>
      <c r="E473">
        <v>1.000607</v>
      </c>
      <c r="F473">
        <v>1.9017189999999999</v>
      </c>
      <c r="G473">
        <v>0.90111199999999902</v>
      </c>
      <c r="H473">
        <v>901.11199999999997</v>
      </c>
      <c r="I473">
        <f t="shared" si="17"/>
        <v>5.5157984499724364</v>
      </c>
      <c r="N473" s="2"/>
      <c r="O473" s="2"/>
      <c r="P473" s="2"/>
      <c r="Q473" s="2"/>
      <c r="R473" s="2"/>
      <c r="S473" s="2"/>
      <c r="T473" s="2"/>
      <c r="U473" s="2"/>
      <c r="AI473" s="2"/>
      <c r="AJ473" s="2"/>
      <c r="AV473" s="2"/>
      <c r="AW473" s="2"/>
    </row>
    <row r="474" spans="1:49">
      <c r="A474">
        <v>44278</v>
      </c>
      <c r="B474" t="s">
        <v>25</v>
      </c>
      <c r="C474" t="s">
        <v>34</v>
      </c>
      <c r="D474">
        <v>623074</v>
      </c>
      <c r="E474">
        <v>2</v>
      </c>
      <c r="F474">
        <v>2.9476079999999998</v>
      </c>
      <c r="G474">
        <v>0.94760799999999901</v>
      </c>
      <c r="H474">
        <v>947.60799999999904</v>
      </c>
      <c r="I474">
        <f t="shared" si="17"/>
        <v>5.016501937683163</v>
      </c>
      <c r="N474" s="2"/>
      <c r="O474" s="2"/>
      <c r="P474" s="2"/>
      <c r="Q474" s="2"/>
      <c r="R474" s="2"/>
      <c r="S474" s="2"/>
      <c r="T474" s="2"/>
      <c r="U474" s="2"/>
      <c r="AI474" s="2"/>
      <c r="AJ474" s="2"/>
      <c r="AV474" s="2"/>
      <c r="AW474" s="2"/>
    </row>
    <row r="475" spans="1:49">
      <c r="A475">
        <v>56978</v>
      </c>
      <c r="B475" t="s">
        <v>29</v>
      </c>
      <c r="C475" t="s">
        <v>25</v>
      </c>
      <c r="D475">
        <v>142070</v>
      </c>
      <c r="E475">
        <v>2.000607</v>
      </c>
      <c r="F475">
        <v>2.8614660000000001</v>
      </c>
      <c r="G475">
        <v>0.86085900000000004</v>
      </c>
      <c r="H475">
        <v>860.85900000000004</v>
      </c>
      <c r="I475">
        <f t="shared" si="17"/>
        <v>1.2591005972577245</v>
      </c>
      <c r="N475" s="2"/>
      <c r="O475" s="2"/>
      <c r="P475" s="2"/>
      <c r="Q475" s="2"/>
      <c r="R475" s="2"/>
      <c r="S475" s="2"/>
      <c r="T475" s="2"/>
      <c r="U475" s="2"/>
      <c r="AI475" s="2"/>
      <c r="AJ475" s="2"/>
      <c r="AV475" s="2"/>
      <c r="AW475" s="2"/>
    </row>
    <row r="476" spans="1:49">
      <c r="A476">
        <v>36070</v>
      </c>
      <c r="B476" t="s">
        <v>25</v>
      </c>
      <c r="C476" t="s">
        <v>34</v>
      </c>
      <c r="D476">
        <v>711742</v>
      </c>
      <c r="E476">
        <v>3</v>
      </c>
      <c r="F476">
        <v>5.703608</v>
      </c>
      <c r="G476">
        <v>2.703608</v>
      </c>
      <c r="H476">
        <v>2703.6080000000002</v>
      </c>
      <c r="I476">
        <f t="shared" si="17"/>
        <v>2.0084866306287514</v>
      </c>
      <c r="N476" s="2"/>
      <c r="O476" s="2"/>
      <c r="P476" s="2"/>
      <c r="Q476" s="2"/>
      <c r="R476" s="2"/>
      <c r="S476" s="2"/>
      <c r="T476" s="2"/>
      <c r="U476" s="2"/>
      <c r="AI476" s="2"/>
      <c r="AJ476" s="2"/>
      <c r="AV476" s="2"/>
      <c r="AW476" s="2"/>
    </row>
    <row r="477" spans="1:49">
      <c r="A477">
        <v>57840</v>
      </c>
      <c r="B477" t="s">
        <v>27</v>
      </c>
      <c r="C477" t="s">
        <v>28</v>
      </c>
      <c r="D477">
        <v>844934</v>
      </c>
      <c r="E477">
        <v>0</v>
      </c>
      <c r="F477">
        <v>0.89207899999999996</v>
      </c>
      <c r="G477">
        <v>0.89207899999999996</v>
      </c>
      <c r="H477">
        <v>892.07899999999995</v>
      </c>
      <c r="I477">
        <f t="shared" si="17"/>
        <v>7.2261927910725259</v>
      </c>
      <c r="N477" s="2"/>
      <c r="O477" s="2"/>
      <c r="P477" s="2"/>
      <c r="Q477" s="2"/>
      <c r="R477" s="2"/>
      <c r="S477" s="2"/>
      <c r="T477" s="2"/>
      <c r="U477" s="2"/>
      <c r="AI477" s="2"/>
      <c r="AJ477" s="2"/>
      <c r="AV477" s="2"/>
      <c r="AW477" s="2"/>
    </row>
    <row r="478" spans="1:49">
      <c r="A478">
        <v>47547</v>
      </c>
      <c r="B478" t="s">
        <v>30</v>
      </c>
      <c r="C478" t="s">
        <v>27</v>
      </c>
      <c r="D478">
        <v>922544</v>
      </c>
      <c r="E478">
        <v>0.61247099999999999</v>
      </c>
      <c r="F478">
        <v>0.94399999999999995</v>
      </c>
      <c r="G478">
        <v>0.33152899999999902</v>
      </c>
      <c r="H478">
        <v>331.52899999999897</v>
      </c>
      <c r="I478">
        <f t="shared" si="17"/>
        <v>21.230275928915788</v>
      </c>
      <c r="N478" s="2"/>
      <c r="O478" s="2"/>
      <c r="P478" s="2"/>
      <c r="Q478" s="2"/>
      <c r="R478" s="2"/>
      <c r="S478" s="2"/>
      <c r="T478" s="2"/>
      <c r="U478" s="2"/>
      <c r="AI478" s="2"/>
      <c r="AJ478" s="2"/>
      <c r="AV478" s="2"/>
      <c r="AW478" s="2"/>
    </row>
    <row r="479" spans="1:49">
      <c r="A479">
        <v>57841</v>
      </c>
      <c r="B479" t="s">
        <v>27</v>
      </c>
      <c r="C479" t="s">
        <v>28</v>
      </c>
      <c r="D479">
        <v>484210</v>
      </c>
      <c r="E479">
        <v>0.99999899999999997</v>
      </c>
      <c r="F479">
        <v>2.4160740000000001</v>
      </c>
      <c r="G479">
        <v>1.416075</v>
      </c>
      <c r="H479">
        <v>1416.075</v>
      </c>
      <c r="I479">
        <f t="shared" si="17"/>
        <v>2.6087806973335188</v>
      </c>
      <c r="N479" s="2"/>
      <c r="O479" s="2"/>
      <c r="P479" s="2"/>
      <c r="Q479" s="2"/>
      <c r="R479" s="2"/>
      <c r="S479" s="2"/>
      <c r="T479" s="2"/>
      <c r="U479" s="2"/>
      <c r="AI479" s="2"/>
      <c r="AJ479" s="2"/>
      <c r="AV479" s="2"/>
      <c r="AW479" s="2"/>
    </row>
    <row r="480" spans="1:49">
      <c r="A480">
        <v>56453</v>
      </c>
      <c r="B480" t="s">
        <v>30</v>
      </c>
      <c r="C480" t="s">
        <v>27</v>
      </c>
      <c r="D480">
        <v>1212292</v>
      </c>
      <c r="E480">
        <v>1.6363890000000001</v>
      </c>
      <c r="F480">
        <v>1.94</v>
      </c>
      <c r="G480">
        <v>0.30361099999999902</v>
      </c>
      <c r="H480">
        <v>303.61099999999902</v>
      </c>
      <c r="I480">
        <f t="shared" si="17"/>
        <v>30.463500845088468</v>
      </c>
      <c r="N480" s="2"/>
      <c r="O480" s="2"/>
      <c r="P480" s="2"/>
      <c r="Q480" s="2"/>
      <c r="R480" s="2"/>
      <c r="S480" s="2"/>
      <c r="T480" s="2"/>
      <c r="U480" s="2"/>
      <c r="AI480" s="2"/>
      <c r="AJ480" s="2"/>
      <c r="AV480" s="2"/>
      <c r="AW480" s="2"/>
    </row>
    <row r="481" spans="1:49">
      <c r="A481">
        <v>57842</v>
      </c>
      <c r="B481" t="s">
        <v>27</v>
      </c>
      <c r="C481" t="s">
        <v>28</v>
      </c>
      <c r="D481">
        <v>181356</v>
      </c>
      <c r="E481">
        <v>1.9999990000000001</v>
      </c>
      <c r="F481">
        <v>2.9480740000000001</v>
      </c>
      <c r="G481">
        <v>0.948075</v>
      </c>
      <c r="H481">
        <v>948.07500000000005</v>
      </c>
      <c r="I481">
        <f t="shared" si="17"/>
        <v>1.4594166860315638</v>
      </c>
      <c r="N481" s="2"/>
      <c r="O481" s="2"/>
      <c r="P481" s="2"/>
      <c r="Q481" s="2"/>
      <c r="R481" s="2"/>
      <c r="S481" s="2"/>
      <c r="T481" s="2"/>
      <c r="U481" s="2"/>
      <c r="AI481" s="2"/>
      <c r="AJ481" s="2"/>
      <c r="AV481" s="2"/>
      <c r="AW481" s="2"/>
    </row>
    <row r="482" spans="1:49">
      <c r="A482">
        <v>50889</v>
      </c>
      <c r="B482" t="s">
        <v>30</v>
      </c>
      <c r="C482" t="s">
        <v>27</v>
      </c>
      <c r="D482">
        <v>910064</v>
      </c>
      <c r="E482">
        <v>2.6384970000000001</v>
      </c>
      <c r="F482">
        <v>2.8602080000000001</v>
      </c>
      <c r="G482">
        <v>0.22171099999999999</v>
      </c>
      <c r="H482">
        <v>221.71099999999899</v>
      </c>
      <c r="I482">
        <f t="shared" si="17"/>
        <v>31.316611736393469</v>
      </c>
      <c r="N482" s="2"/>
      <c r="O482" s="2"/>
      <c r="P482" s="2"/>
      <c r="Q482" s="2"/>
      <c r="R482" s="2"/>
      <c r="S482" s="2"/>
      <c r="T482" s="2"/>
      <c r="U482" s="2"/>
      <c r="AI482" s="2"/>
      <c r="AJ482" s="2"/>
      <c r="AV482" s="2"/>
      <c r="AW482" s="2"/>
    </row>
    <row r="483" spans="1:49">
      <c r="A483">
        <v>57843</v>
      </c>
      <c r="B483" t="s">
        <v>27</v>
      </c>
      <c r="C483" t="s">
        <v>28</v>
      </c>
      <c r="D483">
        <v>1210544</v>
      </c>
      <c r="E483">
        <v>2.9999989999999999</v>
      </c>
      <c r="F483">
        <v>5.7040740000000003</v>
      </c>
      <c r="G483">
        <v>2.704075</v>
      </c>
      <c r="H483">
        <v>2704.0749999999998</v>
      </c>
      <c r="I483">
        <f t="shared" si="17"/>
        <v>3.4154813655085379</v>
      </c>
      <c r="N483" s="2"/>
      <c r="O483" s="2"/>
      <c r="P483" s="2"/>
      <c r="Q483" s="2"/>
      <c r="R483" s="2"/>
      <c r="S483" s="2"/>
      <c r="T483" s="2"/>
      <c r="U483" s="2"/>
      <c r="AI483" s="2"/>
      <c r="AJ483" s="2"/>
      <c r="AV483" s="2"/>
      <c r="AW483" s="2"/>
    </row>
    <row r="484" spans="1:49">
      <c r="A484">
        <v>42818</v>
      </c>
      <c r="B484" t="s">
        <v>26</v>
      </c>
      <c r="C484" t="s">
        <v>38</v>
      </c>
      <c r="D484">
        <v>942222</v>
      </c>
      <c r="E484">
        <v>0</v>
      </c>
      <c r="F484">
        <v>0.18593100000000001</v>
      </c>
      <c r="G484">
        <v>0.18593100000000001</v>
      </c>
      <c r="H484">
        <v>185.93100000000001</v>
      </c>
      <c r="I484">
        <f t="shared" si="17"/>
        <v>38.662640302173585</v>
      </c>
      <c r="N484" s="2"/>
      <c r="O484" s="2"/>
      <c r="P484" s="2"/>
      <c r="Q484" s="2"/>
      <c r="R484" s="2"/>
      <c r="S484" s="2"/>
      <c r="T484" s="2"/>
      <c r="U484" s="2"/>
      <c r="AI484" s="2"/>
      <c r="AJ484" s="2"/>
      <c r="AV484" s="2"/>
      <c r="AW484" s="2"/>
    </row>
    <row r="485" spans="1:49">
      <c r="A485">
        <v>42819</v>
      </c>
      <c r="B485" t="s">
        <v>26</v>
      </c>
      <c r="C485" t="s">
        <v>38</v>
      </c>
      <c r="D485">
        <v>1894440</v>
      </c>
      <c r="E485">
        <v>1</v>
      </c>
      <c r="F485">
        <v>1.361931</v>
      </c>
      <c r="G485">
        <v>0.361931</v>
      </c>
      <c r="H485">
        <v>361.93099999999998</v>
      </c>
      <c r="I485">
        <f t="shared" si="17"/>
        <v>39.934214465688903</v>
      </c>
      <c r="N485" s="2"/>
      <c r="O485" s="2"/>
      <c r="P485" s="2"/>
      <c r="Q485" s="2"/>
      <c r="R485" s="2"/>
      <c r="S485" s="2"/>
      <c r="T485" s="2"/>
      <c r="U485" s="2"/>
      <c r="AI485" s="2"/>
      <c r="AJ485" s="2"/>
      <c r="AV485" s="2"/>
      <c r="AW485" s="2"/>
    </row>
    <row r="486" spans="1:49">
      <c r="A486">
        <v>42820</v>
      </c>
      <c r="B486" t="s">
        <v>26</v>
      </c>
      <c r="C486" t="s">
        <v>38</v>
      </c>
      <c r="D486">
        <v>1011020</v>
      </c>
      <c r="E486">
        <v>2</v>
      </c>
      <c r="F486">
        <v>2.1859310000000001</v>
      </c>
      <c r="G486">
        <v>0.18593100000000001</v>
      </c>
      <c r="H486">
        <v>185.93100000000001</v>
      </c>
      <c r="I486">
        <f t="shared" si="17"/>
        <v>41.48566112689317</v>
      </c>
      <c r="N486" s="2"/>
      <c r="O486" s="2"/>
      <c r="P486" s="2"/>
      <c r="Q486" s="2"/>
      <c r="R486" s="2"/>
      <c r="S486" s="2"/>
      <c r="T486" s="2"/>
      <c r="U486" s="2"/>
      <c r="AI486" s="2"/>
      <c r="AJ486" s="2"/>
      <c r="AV486" s="2"/>
      <c r="AW486" s="2"/>
    </row>
    <row r="487" spans="1:49">
      <c r="A487">
        <v>42821</v>
      </c>
      <c r="B487" t="s">
        <v>26</v>
      </c>
      <c r="C487" t="s">
        <v>38</v>
      </c>
      <c r="D487">
        <v>1499904</v>
      </c>
      <c r="E487">
        <v>3</v>
      </c>
      <c r="F487">
        <v>3.2699310000000001</v>
      </c>
      <c r="G487">
        <v>0.26993099999999998</v>
      </c>
      <c r="H487">
        <v>269.93099999999998</v>
      </c>
      <c r="I487">
        <f t="shared" si="17"/>
        <v>42.393646431865925</v>
      </c>
      <c r="N487" s="2"/>
      <c r="O487" s="2"/>
      <c r="P487" s="2"/>
      <c r="Q487" s="2"/>
      <c r="R487" s="2"/>
      <c r="S487" s="2"/>
      <c r="T487" s="2"/>
      <c r="U487" s="2"/>
      <c r="AI487" s="2"/>
      <c r="AJ487" s="2"/>
      <c r="AV487" s="2"/>
      <c r="AW487" s="2"/>
    </row>
    <row r="488" spans="1:49">
      <c r="A488">
        <v>53379</v>
      </c>
      <c r="B488" t="s">
        <v>40</v>
      </c>
      <c r="C488" t="s">
        <v>31</v>
      </c>
      <c r="D488">
        <v>993878</v>
      </c>
      <c r="E488" s="3">
        <v>6.0000000000000002E-6</v>
      </c>
      <c r="F488">
        <v>0.18546000000000001</v>
      </c>
      <c r="G488">
        <v>0.18545400000000001</v>
      </c>
      <c r="H488">
        <v>185.45400000000001</v>
      </c>
      <c r="I488">
        <f t="shared" si="17"/>
        <v>40.887160039307254</v>
      </c>
      <c r="N488" s="2"/>
      <c r="O488" s="2"/>
      <c r="P488" s="2"/>
      <c r="Q488" s="2"/>
      <c r="R488" s="2"/>
      <c r="S488" s="2"/>
      <c r="T488" s="2"/>
      <c r="U488" s="2"/>
      <c r="AI488" s="2"/>
      <c r="AJ488" s="2"/>
      <c r="AV488" s="2"/>
      <c r="AW488" s="2"/>
    </row>
    <row r="489" spans="1:49">
      <c r="A489">
        <v>54884</v>
      </c>
      <c r="B489" t="s">
        <v>40</v>
      </c>
      <c r="C489" t="s">
        <v>31</v>
      </c>
      <c r="D489">
        <v>2281488</v>
      </c>
      <c r="E489">
        <v>1.00037</v>
      </c>
      <c r="F489">
        <v>1.3614599999999999</v>
      </c>
      <c r="G489">
        <v>0.36108999999999902</v>
      </c>
      <c r="H489">
        <v>361.08999999999901</v>
      </c>
      <c r="I489">
        <f t="shared" si="17"/>
        <v>48.205079260883849</v>
      </c>
      <c r="N489" s="2"/>
      <c r="O489" s="2"/>
      <c r="P489" s="2"/>
      <c r="Q489" s="2"/>
      <c r="R489" s="2"/>
      <c r="S489" s="2"/>
      <c r="T489" s="2"/>
      <c r="U489" s="2"/>
      <c r="AI489" s="2"/>
      <c r="AJ489" s="2"/>
      <c r="AV489" s="2"/>
      <c r="AW489" s="2"/>
    </row>
    <row r="490" spans="1:49">
      <c r="A490">
        <v>44153</v>
      </c>
      <c r="B490" t="s">
        <v>40</v>
      </c>
      <c r="C490" t="s">
        <v>31</v>
      </c>
      <c r="D490">
        <v>1098390</v>
      </c>
      <c r="E490">
        <v>2.0000300000000002</v>
      </c>
      <c r="F490">
        <v>2.18546</v>
      </c>
      <c r="G490">
        <v>0.18542999999999901</v>
      </c>
      <c r="H490">
        <v>185.42999999999901</v>
      </c>
      <c r="I490">
        <f t="shared" si="17"/>
        <v>45.192529036184716</v>
      </c>
      <c r="N490" s="2"/>
      <c r="O490" s="2"/>
      <c r="P490" s="2"/>
      <c r="Q490" s="2"/>
      <c r="R490" s="2"/>
      <c r="S490" s="2"/>
      <c r="T490" s="2"/>
      <c r="U490" s="2"/>
      <c r="AI490" s="2"/>
      <c r="AJ490" s="2"/>
      <c r="AV490" s="2"/>
      <c r="AW490" s="2"/>
    </row>
    <row r="491" spans="1:49">
      <c r="A491">
        <v>54826</v>
      </c>
      <c r="B491" t="s">
        <v>40</v>
      </c>
      <c r="C491" t="s">
        <v>31</v>
      </c>
      <c r="D491">
        <v>1818932</v>
      </c>
      <c r="E491">
        <v>3.000006</v>
      </c>
      <c r="F491">
        <v>3.26946</v>
      </c>
      <c r="G491">
        <v>0.26945400000000003</v>
      </c>
      <c r="H491">
        <v>269.45400000000001</v>
      </c>
      <c r="I491">
        <f t="shared" si="17"/>
        <v>51.501740013195665</v>
      </c>
      <c r="N491" s="2"/>
      <c r="O491" s="2"/>
      <c r="P491" s="2"/>
      <c r="Q491" s="2"/>
      <c r="R491" s="2"/>
      <c r="S491" s="2"/>
      <c r="T491" s="2"/>
      <c r="U491" s="2"/>
      <c r="AI491" s="2"/>
      <c r="AJ491" s="2"/>
      <c r="AV491" s="2"/>
      <c r="AW491" s="2"/>
    </row>
    <row r="492" spans="1:49">
      <c r="A492">
        <v>56976</v>
      </c>
      <c r="B492" t="s">
        <v>29</v>
      </c>
      <c r="C492" t="s">
        <v>25</v>
      </c>
      <c r="D492">
        <v>186558</v>
      </c>
      <c r="E492">
        <v>0</v>
      </c>
      <c r="F492">
        <v>0.943075</v>
      </c>
      <c r="G492">
        <v>0.943075</v>
      </c>
      <c r="H492">
        <v>943.07500000000005</v>
      </c>
      <c r="I492">
        <f t="shared" si="17"/>
        <v>1.5092379555824695</v>
      </c>
      <c r="N492" s="2"/>
      <c r="O492" s="2"/>
      <c r="P492" s="2"/>
      <c r="Q492" s="2"/>
      <c r="R492" s="2"/>
      <c r="S492" s="2"/>
      <c r="T492" s="2"/>
      <c r="U492" s="2"/>
      <c r="AI492" s="2"/>
      <c r="AJ492" s="2"/>
      <c r="AV492" s="2"/>
      <c r="AW492" s="2"/>
    </row>
    <row r="493" spans="1:49">
      <c r="A493">
        <v>56977</v>
      </c>
      <c r="B493" t="s">
        <v>29</v>
      </c>
      <c r="C493" t="s">
        <v>25</v>
      </c>
      <c r="D493">
        <v>651474</v>
      </c>
      <c r="E493">
        <v>1</v>
      </c>
      <c r="F493">
        <v>1.9012560000000001</v>
      </c>
      <c r="G493">
        <v>0.90125599999999995</v>
      </c>
      <c r="H493">
        <v>901.25599999999997</v>
      </c>
      <c r="I493">
        <f t="shared" si="17"/>
        <v>5.5149171521205549</v>
      </c>
      <c r="N493" s="2"/>
      <c r="O493" s="2"/>
      <c r="P493" s="2"/>
      <c r="Q493" s="2"/>
      <c r="R493" s="2"/>
      <c r="S493" s="2"/>
      <c r="T493" s="2"/>
      <c r="U493" s="2"/>
      <c r="AI493" s="2"/>
      <c r="AJ493" s="2"/>
      <c r="AV493" s="2"/>
      <c r="AW493" s="2"/>
    </row>
    <row r="494" spans="1:49">
      <c r="A494">
        <v>56978</v>
      </c>
      <c r="B494" t="s">
        <v>29</v>
      </c>
      <c r="C494" t="s">
        <v>25</v>
      </c>
      <c r="D494">
        <v>142070</v>
      </c>
      <c r="E494">
        <v>2</v>
      </c>
      <c r="F494">
        <v>2.8611230000000001</v>
      </c>
      <c r="G494">
        <v>0.86112299999999997</v>
      </c>
      <c r="H494">
        <v>861.12300000000005</v>
      </c>
      <c r="I494">
        <f t="shared" si="17"/>
        <v>1.2587145867137302</v>
      </c>
      <c r="N494" s="2"/>
      <c r="O494" s="2"/>
      <c r="P494" s="2"/>
      <c r="Q494" s="2"/>
      <c r="R494" s="2"/>
      <c r="S494" s="2"/>
      <c r="T494" s="2"/>
      <c r="U494" s="2"/>
      <c r="AI494" s="2"/>
      <c r="AJ494" s="2"/>
      <c r="AV494" s="2"/>
      <c r="AW494" s="2"/>
    </row>
    <row r="495" spans="1:49">
      <c r="A495">
        <v>47547</v>
      </c>
      <c r="B495" t="s">
        <v>30</v>
      </c>
      <c r="C495" t="s">
        <v>27</v>
      </c>
      <c r="D495">
        <v>922544</v>
      </c>
      <c r="E495" s="3">
        <v>6.0000000000000002E-6</v>
      </c>
      <c r="F495">
        <v>0.33176</v>
      </c>
      <c r="G495">
        <v>0.33175399999999999</v>
      </c>
      <c r="H495">
        <v>331.75400000000002</v>
      </c>
      <c r="I495">
        <f t="shared" si="17"/>
        <v>21.215877271826415</v>
      </c>
      <c r="N495" s="2"/>
      <c r="O495" s="2"/>
      <c r="P495" s="2"/>
      <c r="Q495" s="2"/>
      <c r="R495" s="2"/>
      <c r="S495" s="2"/>
      <c r="T495" s="2"/>
      <c r="U495" s="2"/>
      <c r="AI495" s="2"/>
      <c r="AJ495" s="2"/>
      <c r="AV495" s="2"/>
      <c r="AW495" s="2"/>
    </row>
    <row r="496" spans="1:49">
      <c r="A496">
        <v>56453</v>
      </c>
      <c r="B496" t="s">
        <v>30</v>
      </c>
      <c r="C496" t="s">
        <v>27</v>
      </c>
      <c r="D496">
        <v>1212292</v>
      </c>
      <c r="E496">
        <v>1.024006</v>
      </c>
      <c r="F496">
        <v>1.3277600000000001</v>
      </c>
      <c r="G496">
        <v>0.30375400000000002</v>
      </c>
      <c r="H496">
        <v>303.75400000000002</v>
      </c>
      <c r="I496">
        <f t="shared" si="17"/>
        <v>30.449159369351925</v>
      </c>
      <c r="N496" s="2"/>
      <c r="O496" s="2"/>
      <c r="P496" s="2"/>
      <c r="Q496" s="2"/>
      <c r="R496" s="2"/>
      <c r="S496" s="2"/>
      <c r="T496" s="2"/>
      <c r="U496" s="2"/>
      <c r="AI496" s="2"/>
      <c r="AJ496" s="2"/>
      <c r="AV496" s="2"/>
      <c r="AW496" s="2"/>
    </row>
    <row r="497" spans="1:49">
      <c r="A497">
        <v>50889</v>
      </c>
      <c r="B497" t="s">
        <v>30</v>
      </c>
      <c r="C497" t="s">
        <v>27</v>
      </c>
      <c r="D497">
        <v>910064</v>
      </c>
      <c r="E497">
        <v>2.0261149999999999</v>
      </c>
      <c r="F497">
        <v>2.248084</v>
      </c>
      <c r="G497">
        <v>0.221969</v>
      </c>
      <c r="H497">
        <v>221.96899999999999</v>
      </c>
      <c r="I497">
        <f t="shared" si="17"/>
        <v>31.280211672294335</v>
      </c>
      <c r="N497" s="2"/>
      <c r="O497" s="2"/>
      <c r="P497" s="2"/>
      <c r="Q497" s="2"/>
      <c r="R497" s="2"/>
      <c r="S497" s="2"/>
      <c r="T497" s="2"/>
      <c r="U497" s="2"/>
      <c r="AI497" s="2"/>
      <c r="AJ497" s="2"/>
      <c r="AV497" s="2"/>
      <c r="AW497" s="2"/>
    </row>
    <row r="498" spans="1:49">
      <c r="A498">
        <v>42818</v>
      </c>
      <c r="B498" t="s">
        <v>26</v>
      </c>
      <c r="C498" t="s">
        <v>38</v>
      </c>
      <c r="D498">
        <v>942222</v>
      </c>
      <c r="E498">
        <v>0</v>
      </c>
      <c r="F498">
        <v>0.18607499999999999</v>
      </c>
      <c r="G498">
        <v>0.18607499999999999</v>
      </c>
      <c r="H498">
        <v>186.07499999999999</v>
      </c>
      <c r="I498">
        <f t="shared" si="17"/>
        <v>38.632720000125957</v>
      </c>
      <c r="N498" s="2"/>
      <c r="O498" s="2"/>
      <c r="P498" s="2"/>
      <c r="Q498" s="2"/>
      <c r="R498" s="2"/>
      <c r="S498" s="2"/>
      <c r="T498" s="2"/>
      <c r="U498" s="2"/>
      <c r="AI498" s="2"/>
      <c r="AJ498" s="2"/>
      <c r="AV498" s="2"/>
      <c r="AW498" s="2"/>
    </row>
    <row r="499" spans="1:49">
      <c r="A499">
        <v>42819</v>
      </c>
      <c r="B499" t="s">
        <v>26</v>
      </c>
      <c r="C499" t="s">
        <v>38</v>
      </c>
      <c r="D499">
        <v>1894440</v>
      </c>
      <c r="E499">
        <v>1</v>
      </c>
      <c r="F499">
        <v>1.3620749999999999</v>
      </c>
      <c r="G499">
        <v>0.36207499999999898</v>
      </c>
      <c r="H499">
        <v>362.07499999999902</v>
      </c>
      <c r="I499">
        <f t="shared" si="17"/>
        <v>39.918332322809604</v>
      </c>
      <c r="N499" s="2"/>
      <c r="O499" s="2"/>
      <c r="P499" s="2"/>
      <c r="Q499" s="2"/>
      <c r="R499" s="2"/>
      <c r="S499" s="2"/>
      <c r="T499" s="2"/>
      <c r="U499" s="2"/>
      <c r="AI499" s="2"/>
      <c r="AJ499" s="2"/>
      <c r="AV499" s="2"/>
      <c r="AW499" s="2"/>
    </row>
    <row r="500" spans="1:49">
      <c r="A500">
        <v>42820</v>
      </c>
      <c r="B500" t="s">
        <v>26</v>
      </c>
      <c r="C500" t="s">
        <v>38</v>
      </c>
      <c r="D500">
        <v>1011020</v>
      </c>
      <c r="E500">
        <v>2</v>
      </c>
      <c r="F500">
        <v>2.1860750000000002</v>
      </c>
      <c r="G500">
        <v>0.18607499999999999</v>
      </c>
      <c r="H500">
        <v>186.07499999999999</v>
      </c>
      <c r="I500">
        <f t="shared" si="17"/>
        <v>41.45355614125689</v>
      </c>
      <c r="N500" s="2"/>
      <c r="O500" s="2"/>
      <c r="P500" s="2"/>
      <c r="Q500" s="2"/>
      <c r="R500" s="2"/>
      <c r="S500" s="2"/>
      <c r="T500" s="2"/>
      <c r="U500" s="2"/>
      <c r="AI500" s="2"/>
      <c r="AJ500" s="2"/>
      <c r="AV500" s="2"/>
      <c r="AW500" s="2"/>
    </row>
    <row r="501" spans="1:49">
      <c r="A501">
        <v>42821</v>
      </c>
      <c r="B501" t="s">
        <v>26</v>
      </c>
      <c r="C501" t="s">
        <v>38</v>
      </c>
      <c r="D501">
        <v>1499904</v>
      </c>
      <c r="E501">
        <v>3</v>
      </c>
      <c r="F501">
        <v>3.2700749999999998</v>
      </c>
      <c r="G501">
        <v>0.27007499999999901</v>
      </c>
      <c r="H501">
        <v>270.07499999999902</v>
      </c>
      <c r="I501">
        <f t="shared" si="17"/>
        <v>42.371042765898515</v>
      </c>
      <c r="N501" s="2"/>
      <c r="O501" s="2"/>
      <c r="P501" s="2"/>
      <c r="Q501" s="2"/>
      <c r="R501" s="2"/>
      <c r="S501" s="2"/>
      <c r="T501" s="2"/>
      <c r="U501" s="2"/>
      <c r="AI501" s="2"/>
      <c r="AJ501" s="2"/>
      <c r="AV501" s="2"/>
      <c r="AW501" s="2"/>
    </row>
    <row r="502" spans="1:49">
      <c r="A502">
        <v>53379</v>
      </c>
      <c r="B502" t="s">
        <v>40</v>
      </c>
      <c r="C502" t="s">
        <v>31</v>
      </c>
      <c r="D502">
        <v>993878</v>
      </c>
      <c r="E502" s="3">
        <v>6.0000000000000002E-6</v>
      </c>
      <c r="F502">
        <v>0.18560299999999999</v>
      </c>
      <c r="G502">
        <v>0.18559699999999901</v>
      </c>
      <c r="H502">
        <v>185.59699999999901</v>
      </c>
      <c r="I502">
        <f t="shared" si="17"/>
        <v>40.855657030715626</v>
      </c>
      <c r="N502" s="2"/>
      <c r="O502" s="2"/>
      <c r="P502" s="2"/>
      <c r="Q502" s="2"/>
      <c r="R502" s="2"/>
      <c r="S502" s="2"/>
      <c r="T502" s="2"/>
      <c r="U502" s="2"/>
      <c r="AI502" s="2"/>
      <c r="AJ502" s="2"/>
      <c r="AV502" s="2"/>
      <c r="AW502" s="2"/>
    </row>
    <row r="503" spans="1:49">
      <c r="A503">
        <v>54884</v>
      </c>
      <c r="B503" t="s">
        <v>40</v>
      </c>
      <c r="C503" t="s">
        <v>31</v>
      </c>
      <c r="D503">
        <v>2281488</v>
      </c>
      <c r="E503">
        <v>1.00037</v>
      </c>
      <c r="F503">
        <v>1.3616029999999999</v>
      </c>
      <c r="G503">
        <v>0.36123299999999903</v>
      </c>
      <c r="H503">
        <v>361.23299999999898</v>
      </c>
      <c r="I503">
        <f t="shared" si="17"/>
        <v>48.185996490665438</v>
      </c>
      <c r="N503" s="2"/>
      <c r="O503" s="2"/>
      <c r="P503" s="2"/>
      <c r="Q503" s="2"/>
      <c r="R503" s="2"/>
      <c r="S503" s="2"/>
      <c r="T503" s="2"/>
      <c r="U503" s="2"/>
      <c r="AI503" s="2"/>
      <c r="AJ503" s="2"/>
      <c r="AV503" s="2"/>
      <c r="AW503" s="2"/>
    </row>
    <row r="504" spans="1:49">
      <c r="A504">
        <v>44153</v>
      </c>
      <c r="B504" t="s">
        <v>40</v>
      </c>
      <c r="C504" t="s">
        <v>31</v>
      </c>
      <c r="D504">
        <v>1098390</v>
      </c>
      <c r="E504">
        <v>2.0000300000000002</v>
      </c>
      <c r="F504">
        <v>2.185603</v>
      </c>
      <c r="G504">
        <v>0.18557299999999899</v>
      </c>
      <c r="H504">
        <v>185.57299999999901</v>
      </c>
      <c r="I504">
        <f t="shared" si="17"/>
        <v>45.157704295235469</v>
      </c>
      <c r="N504" s="2"/>
      <c r="O504" s="2"/>
      <c r="P504" s="2"/>
      <c r="Q504" s="2"/>
      <c r="R504" s="2"/>
      <c r="S504" s="2"/>
      <c r="T504" s="2"/>
      <c r="U504" s="2"/>
      <c r="AI504" s="2"/>
      <c r="AJ504" s="2"/>
      <c r="AV504" s="2"/>
      <c r="AW504" s="2"/>
    </row>
    <row r="505" spans="1:49">
      <c r="A505">
        <v>54826</v>
      </c>
      <c r="B505" t="s">
        <v>40</v>
      </c>
      <c r="C505" t="s">
        <v>31</v>
      </c>
      <c r="D505">
        <v>1818932</v>
      </c>
      <c r="E505">
        <v>3.000006</v>
      </c>
      <c r="F505">
        <v>3.269603</v>
      </c>
      <c r="G505">
        <v>0.26959699999999998</v>
      </c>
      <c r="H505">
        <v>269.59699999999998</v>
      </c>
      <c r="I505">
        <f t="shared" si="17"/>
        <v>51.474422391627598</v>
      </c>
      <c r="N505" s="2"/>
      <c r="O505" s="2"/>
      <c r="P505" s="2"/>
      <c r="Q505" s="2"/>
      <c r="R505" s="2"/>
      <c r="S505" s="2"/>
      <c r="T505" s="2"/>
      <c r="U505" s="2"/>
      <c r="AI505" s="2"/>
      <c r="AJ505" s="2"/>
      <c r="AV505" s="2"/>
      <c r="AW505" s="2"/>
    </row>
    <row r="506" spans="1:49">
      <c r="A506">
        <v>49789</v>
      </c>
      <c r="B506" t="s">
        <v>25</v>
      </c>
      <c r="C506" t="s">
        <v>34</v>
      </c>
      <c r="D506">
        <v>1065980</v>
      </c>
      <c r="E506">
        <v>0</v>
      </c>
      <c r="F506">
        <v>0.89146400000000003</v>
      </c>
      <c r="G506">
        <v>0.89146400000000003</v>
      </c>
      <c r="H506">
        <v>891.46400000000006</v>
      </c>
      <c r="I506">
        <f t="shared" si="17"/>
        <v>9.1229505425029771</v>
      </c>
      <c r="N506" s="2"/>
      <c r="O506" s="2"/>
      <c r="P506" s="2"/>
      <c r="Q506" s="2"/>
      <c r="R506" s="2"/>
      <c r="S506" s="2"/>
      <c r="T506" s="2"/>
      <c r="U506" s="2"/>
      <c r="AI506" s="2"/>
      <c r="AJ506" s="2"/>
      <c r="AV506" s="2"/>
      <c r="AW506" s="2"/>
    </row>
    <row r="507" spans="1:49">
      <c r="A507">
        <v>36945</v>
      </c>
      <c r="B507" t="s">
        <v>34</v>
      </c>
      <c r="C507" t="s">
        <v>39</v>
      </c>
      <c r="D507">
        <v>2274578</v>
      </c>
      <c r="E507">
        <v>2.4599999999999999E-3</v>
      </c>
      <c r="F507">
        <v>0.38753399999999999</v>
      </c>
      <c r="G507">
        <v>0.38507399999999897</v>
      </c>
      <c r="H507">
        <v>385.07399999999899</v>
      </c>
      <c r="I507">
        <f t="shared" si="17"/>
        <v>45.065761266929492</v>
      </c>
      <c r="N507" s="2"/>
      <c r="O507" s="2"/>
      <c r="P507" s="2"/>
      <c r="Q507" s="2"/>
      <c r="R507" s="2"/>
      <c r="S507" s="2"/>
      <c r="T507" s="2"/>
      <c r="U507" s="2"/>
      <c r="AI507" s="2"/>
      <c r="AJ507" s="2"/>
      <c r="AV507" s="2"/>
      <c r="AW507" s="2"/>
    </row>
    <row r="508" spans="1:49">
      <c r="A508">
        <v>54088</v>
      </c>
      <c r="B508" t="s">
        <v>25</v>
      </c>
      <c r="C508" t="s">
        <v>34</v>
      </c>
      <c r="D508">
        <v>901978</v>
      </c>
      <c r="E508">
        <v>1</v>
      </c>
      <c r="F508">
        <v>2.4154599999999999</v>
      </c>
      <c r="G508">
        <v>1.4154599999999999</v>
      </c>
      <c r="H508">
        <v>1415.46</v>
      </c>
      <c r="I508">
        <f t="shared" si="17"/>
        <v>4.8617029237900127</v>
      </c>
      <c r="N508" s="2"/>
      <c r="O508" s="2"/>
      <c r="P508" s="2"/>
      <c r="Q508" s="2"/>
      <c r="R508" s="2"/>
      <c r="S508" s="2"/>
      <c r="T508" s="2"/>
      <c r="U508" s="2"/>
      <c r="AI508" s="2"/>
      <c r="AJ508" s="2"/>
      <c r="AV508" s="2"/>
      <c r="AW508" s="2"/>
    </row>
    <row r="509" spans="1:49">
      <c r="A509">
        <v>36946</v>
      </c>
      <c r="B509" t="s">
        <v>34</v>
      </c>
      <c r="C509" t="s">
        <v>39</v>
      </c>
      <c r="D509">
        <v>805426</v>
      </c>
      <c r="E509">
        <v>1.002459</v>
      </c>
      <c r="F509">
        <v>1.155529</v>
      </c>
      <c r="G509">
        <v>0.15307000000000001</v>
      </c>
      <c r="H509">
        <v>153.07</v>
      </c>
      <c r="I509">
        <f t="shared" si="17"/>
        <v>40.144461486421655</v>
      </c>
      <c r="N509" s="2"/>
      <c r="O509" s="2"/>
      <c r="P509" s="2"/>
      <c r="Q509" s="2"/>
      <c r="R509" s="2"/>
      <c r="S509" s="2"/>
      <c r="T509" s="2"/>
      <c r="U509" s="2"/>
      <c r="AI509" s="2"/>
      <c r="AJ509" s="2"/>
      <c r="AV509" s="2"/>
      <c r="AW509" s="2"/>
    </row>
    <row r="510" spans="1:49">
      <c r="A510">
        <v>44278</v>
      </c>
      <c r="B510" t="s">
        <v>25</v>
      </c>
      <c r="C510" t="s">
        <v>34</v>
      </c>
      <c r="D510">
        <v>623074</v>
      </c>
      <c r="E510">
        <v>2</v>
      </c>
      <c r="F510">
        <v>2.9474640000000001</v>
      </c>
      <c r="G510">
        <v>0.94746399999999997</v>
      </c>
      <c r="H510">
        <v>947.46400000000006</v>
      </c>
      <c r="I510">
        <f t="shared" si="17"/>
        <v>5.0172643690568313</v>
      </c>
      <c r="N510" s="2"/>
      <c r="O510" s="2"/>
      <c r="P510" s="2"/>
      <c r="Q510" s="2"/>
      <c r="R510" s="2"/>
      <c r="S510" s="2"/>
      <c r="T510" s="2"/>
      <c r="U510" s="2"/>
      <c r="AI510" s="2"/>
      <c r="AJ510" s="2"/>
      <c r="AV510" s="2"/>
      <c r="AW510" s="2"/>
    </row>
    <row r="511" spans="1:49">
      <c r="A511">
        <v>36947</v>
      </c>
      <c r="B511" t="s">
        <v>34</v>
      </c>
      <c r="C511" t="s">
        <v>39</v>
      </c>
      <c r="D511">
        <v>456764</v>
      </c>
      <c r="E511">
        <v>2.002459</v>
      </c>
      <c r="F511">
        <v>2.2435339999999999</v>
      </c>
      <c r="G511">
        <v>0.24107499999999901</v>
      </c>
      <c r="H511">
        <v>241.07499999999899</v>
      </c>
      <c r="I511">
        <f t="shared" si="17"/>
        <v>14.455388421329005</v>
      </c>
      <c r="N511" s="2"/>
      <c r="O511" s="2"/>
      <c r="P511" s="2"/>
      <c r="Q511" s="2"/>
      <c r="R511" s="2"/>
      <c r="S511" s="2"/>
      <c r="T511" s="2"/>
      <c r="U511" s="2"/>
      <c r="AI511" s="2"/>
      <c r="AJ511" s="2"/>
      <c r="AV511" s="2"/>
      <c r="AW511" s="2"/>
    </row>
    <row r="512" spans="1:49">
      <c r="A512">
        <v>36948</v>
      </c>
      <c r="B512" t="s">
        <v>34</v>
      </c>
      <c r="C512" t="s">
        <v>39</v>
      </c>
      <c r="D512">
        <v>4204250</v>
      </c>
      <c r="E512">
        <v>3.002459</v>
      </c>
      <c r="F512">
        <v>3.887534</v>
      </c>
      <c r="G512">
        <v>0.88507499999999995</v>
      </c>
      <c r="H512">
        <v>885.07500000000005</v>
      </c>
      <c r="I512">
        <f t="shared" si="17"/>
        <v>36.240863156238518</v>
      </c>
      <c r="N512" s="2"/>
      <c r="O512" s="2"/>
      <c r="P512" s="2"/>
      <c r="Q512" s="2"/>
      <c r="R512" s="2"/>
      <c r="S512" s="2"/>
      <c r="T512" s="2"/>
      <c r="U512" s="2"/>
      <c r="AI512" s="2"/>
      <c r="AJ512" s="2"/>
      <c r="AV512" s="2"/>
      <c r="AW512" s="2"/>
    </row>
    <row r="513" spans="1:49">
      <c r="A513">
        <v>36949</v>
      </c>
      <c r="B513" t="s">
        <v>34</v>
      </c>
      <c r="C513" t="s">
        <v>39</v>
      </c>
      <c r="D513">
        <v>559940</v>
      </c>
      <c r="E513">
        <v>4.002459</v>
      </c>
      <c r="F513">
        <v>4.1595339999999998</v>
      </c>
      <c r="G513">
        <v>0.15707499999999899</v>
      </c>
      <c r="H513">
        <v>157.07499999999899</v>
      </c>
      <c r="I513">
        <f t="shared" si="17"/>
        <v>27.197218996200238</v>
      </c>
      <c r="N513" s="2"/>
      <c r="O513" s="2"/>
      <c r="P513" s="2"/>
      <c r="Q513" s="2"/>
      <c r="R513" s="2"/>
      <c r="S513" s="2"/>
      <c r="T513" s="2"/>
      <c r="U513" s="2"/>
      <c r="AI513" s="2"/>
      <c r="AJ513" s="2"/>
      <c r="AV513" s="2"/>
      <c r="AW513" s="2"/>
    </row>
    <row r="514" spans="1:49">
      <c r="A514">
        <v>57840</v>
      </c>
      <c r="B514" t="s">
        <v>27</v>
      </c>
      <c r="C514" t="s">
        <v>28</v>
      </c>
      <c r="D514">
        <v>844934</v>
      </c>
      <c r="E514">
        <v>0</v>
      </c>
      <c r="F514">
        <v>0.89193100000000003</v>
      </c>
      <c r="G514">
        <v>0.89193100000000003</v>
      </c>
      <c r="H514">
        <v>891.93100000000004</v>
      </c>
      <c r="I514">
        <f t="shared" si="17"/>
        <v>7.2273918485479109</v>
      </c>
      <c r="N514" s="2"/>
      <c r="O514" s="2"/>
      <c r="P514" s="2"/>
      <c r="Q514" s="2"/>
      <c r="R514" s="2"/>
      <c r="S514" s="2"/>
      <c r="T514" s="2"/>
      <c r="U514" s="2"/>
      <c r="AI514" s="2"/>
      <c r="AJ514" s="2"/>
      <c r="AV514" s="2"/>
      <c r="AW514" s="2"/>
    </row>
    <row r="515" spans="1:49">
      <c r="A515">
        <v>49391</v>
      </c>
      <c r="B515" t="s">
        <v>28</v>
      </c>
      <c r="C515" t="s">
        <v>32</v>
      </c>
      <c r="D515">
        <v>1937600</v>
      </c>
      <c r="E515">
        <v>3.764E-3</v>
      </c>
      <c r="F515">
        <v>0.34867100000000001</v>
      </c>
      <c r="G515">
        <v>0.34490700000000002</v>
      </c>
      <c r="H515">
        <v>344.90699999999998</v>
      </c>
      <c r="I515">
        <f t="shared" si="17"/>
        <v>42.860002388324972</v>
      </c>
      <c r="N515" s="2"/>
      <c r="O515" s="2"/>
      <c r="P515" s="2"/>
      <c r="Q515" s="2"/>
      <c r="R515" s="2"/>
      <c r="S515" s="2"/>
      <c r="T515" s="2"/>
      <c r="U515" s="2"/>
      <c r="AI515" s="2"/>
      <c r="AJ515" s="2"/>
      <c r="AV515" s="2"/>
      <c r="AW515" s="2"/>
    </row>
    <row r="516" spans="1:49">
      <c r="A516">
        <v>57841</v>
      </c>
      <c r="B516" t="s">
        <v>27</v>
      </c>
      <c r="C516" t="s">
        <v>28</v>
      </c>
      <c r="D516">
        <v>484210</v>
      </c>
      <c r="E516">
        <v>1</v>
      </c>
      <c r="F516">
        <v>2.4159310000000001</v>
      </c>
      <c r="G516">
        <v>1.4159310000000001</v>
      </c>
      <c r="H516">
        <v>1415.931</v>
      </c>
      <c r="I516">
        <f t="shared" si="17"/>
        <v>2.609046009993822</v>
      </c>
      <c r="N516" s="2"/>
      <c r="O516" s="2"/>
      <c r="P516" s="2"/>
      <c r="Q516" s="2"/>
      <c r="R516" s="2"/>
      <c r="S516" s="2"/>
      <c r="T516" s="2"/>
      <c r="U516" s="2"/>
      <c r="AI516" s="2"/>
      <c r="AJ516" s="2"/>
      <c r="AV516" s="2"/>
      <c r="AW516" s="2"/>
    </row>
    <row r="517" spans="1:49">
      <c r="A517">
        <v>56481</v>
      </c>
      <c r="B517" t="s">
        <v>28</v>
      </c>
      <c r="C517" t="s">
        <v>32</v>
      </c>
      <c r="D517">
        <v>501752</v>
      </c>
      <c r="E517">
        <v>1.003776</v>
      </c>
      <c r="F517">
        <v>1.155996</v>
      </c>
      <c r="G517">
        <v>0.15221999999999999</v>
      </c>
      <c r="H517">
        <v>152.22</v>
      </c>
      <c r="I517">
        <f t="shared" ref="I517:I529" si="18">D517/H517*1000*8 /1024 /1024</f>
        <v>25.148232589960255</v>
      </c>
      <c r="N517" s="2"/>
      <c r="O517" s="2"/>
      <c r="P517" s="2"/>
      <c r="Q517" s="2"/>
      <c r="R517" s="2"/>
      <c r="S517" s="2"/>
      <c r="T517" s="2"/>
      <c r="U517" s="2"/>
      <c r="AI517" s="2"/>
      <c r="AJ517" s="2"/>
      <c r="AV517" s="2"/>
      <c r="AW517" s="2"/>
    </row>
    <row r="518" spans="1:49">
      <c r="A518">
        <v>57842</v>
      </c>
      <c r="B518" t="s">
        <v>27</v>
      </c>
      <c r="C518" t="s">
        <v>28</v>
      </c>
      <c r="D518">
        <v>181356</v>
      </c>
      <c r="E518">
        <v>2</v>
      </c>
      <c r="F518">
        <v>2.9479310000000001</v>
      </c>
      <c r="G518">
        <v>0.94793099999999997</v>
      </c>
      <c r="H518">
        <v>947.93100000000004</v>
      </c>
      <c r="I518">
        <f t="shared" si="18"/>
        <v>1.4596383857151787</v>
      </c>
      <c r="N518" s="2"/>
      <c r="O518" s="2"/>
      <c r="P518" s="2"/>
      <c r="Q518" s="2"/>
      <c r="R518" s="2"/>
      <c r="S518" s="2"/>
      <c r="T518" s="2"/>
      <c r="U518" s="2"/>
      <c r="AI518" s="2"/>
      <c r="AJ518" s="2"/>
      <c r="AV518" s="2"/>
      <c r="AW518" s="2"/>
    </row>
    <row r="519" spans="1:49">
      <c r="A519">
        <v>57140</v>
      </c>
      <c r="B519" t="s">
        <v>28</v>
      </c>
      <c r="C519" t="s">
        <v>32</v>
      </c>
      <c r="D519">
        <v>1186324</v>
      </c>
      <c r="E519">
        <v>2.003698</v>
      </c>
      <c r="F519">
        <v>2.2439960000000001</v>
      </c>
      <c r="G519">
        <v>0.24029800000000001</v>
      </c>
      <c r="H519">
        <v>240.298</v>
      </c>
      <c r="I519">
        <f t="shared" si="18"/>
        <v>37.665456382868875</v>
      </c>
      <c r="N519" s="2"/>
      <c r="O519" s="2"/>
      <c r="P519" s="2"/>
      <c r="Q519" s="2"/>
      <c r="R519" s="2"/>
      <c r="S519" s="2"/>
      <c r="T519" s="2"/>
      <c r="U519" s="2"/>
      <c r="AI519" s="2"/>
      <c r="AJ519" s="2"/>
      <c r="AV519" s="2"/>
      <c r="AW519" s="2"/>
    </row>
    <row r="520" spans="1:49">
      <c r="A520">
        <v>46588</v>
      </c>
      <c r="B520" t="s">
        <v>28</v>
      </c>
      <c r="C520" t="s">
        <v>32</v>
      </c>
      <c r="D520">
        <v>6177288</v>
      </c>
      <c r="E520">
        <v>3.003692</v>
      </c>
      <c r="F520">
        <v>3.8879959999999998</v>
      </c>
      <c r="G520">
        <v>0.88430399999999898</v>
      </c>
      <c r="H520">
        <v>884.30399999999895</v>
      </c>
      <c r="I520">
        <f t="shared" si="18"/>
        <v>53.294983721838086</v>
      </c>
      <c r="N520" s="2"/>
      <c r="O520" s="2"/>
      <c r="P520" s="2"/>
      <c r="Q520" s="2"/>
      <c r="R520" s="2"/>
      <c r="S520" s="2"/>
      <c r="T520" s="2"/>
      <c r="U520" s="2"/>
      <c r="AI520" s="2"/>
      <c r="AJ520" s="2"/>
      <c r="AV520" s="2"/>
      <c r="AW520" s="2"/>
    </row>
    <row r="521" spans="1:49">
      <c r="A521">
        <v>38611</v>
      </c>
      <c r="B521" t="s">
        <v>28</v>
      </c>
      <c r="C521" t="s">
        <v>32</v>
      </c>
      <c r="D521">
        <v>666958</v>
      </c>
      <c r="E521">
        <v>4.0033989999999999</v>
      </c>
      <c r="F521">
        <v>4.1201359999999996</v>
      </c>
      <c r="G521">
        <v>0.11673699999999899</v>
      </c>
      <c r="H521">
        <v>116.736999999999</v>
      </c>
      <c r="I521">
        <f t="shared" si="18"/>
        <v>43.589313737490947</v>
      </c>
      <c r="N521" s="2"/>
      <c r="O521" s="2"/>
      <c r="P521" s="2"/>
      <c r="Q521" s="2"/>
      <c r="R521" s="2"/>
      <c r="S521" s="2"/>
      <c r="T521" s="2"/>
      <c r="U521" s="2"/>
      <c r="AI521" s="2"/>
      <c r="AJ521" s="2"/>
      <c r="AV521" s="2"/>
      <c r="AW521" s="2"/>
    </row>
    <row r="522" spans="1:49">
      <c r="A522">
        <v>36945</v>
      </c>
      <c r="B522" t="s">
        <v>34</v>
      </c>
      <c r="C522" t="s">
        <v>39</v>
      </c>
      <c r="D522">
        <v>2274578</v>
      </c>
      <c r="E522">
        <v>0</v>
      </c>
      <c r="F522">
        <v>0.38493100000000002</v>
      </c>
      <c r="G522">
        <v>0.38493100000000002</v>
      </c>
      <c r="H522">
        <v>384.93099999999998</v>
      </c>
      <c r="I522">
        <f t="shared" si="18"/>
        <v>45.082502978719724</v>
      </c>
      <c r="N522" s="2"/>
      <c r="O522" s="2"/>
      <c r="P522" s="2"/>
      <c r="Q522" s="2"/>
      <c r="R522" s="2"/>
      <c r="S522" s="2"/>
      <c r="T522" s="2"/>
      <c r="U522" s="2"/>
      <c r="AI522" s="2"/>
      <c r="AJ522" s="2"/>
      <c r="AV522" s="2"/>
      <c r="AW522" s="2"/>
    </row>
    <row r="523" spans="1:49">
      <c r="A523">
        <v>36946</v>
      </c>
      <c r="B523" t="s">
        <v>34</v>
      </c>
      <c r="C523" t="s">
        <v>39</v>
      </c>
      <c r="D523">
        <v>805426</v>
      </c>
      <c r="E523">
        <v>1</v>
      </c>
      <c r="F523">
        <v>1.152927</v>
      </c>
      <c r="G523">
        <v>0.15292700000000001</v>
      </c>
      <c r="H523">
        <v>152.92699999999999</v>
      </c>
      <c r="I523">
        <f t="shared" si="18"/>
        <v>40.182000037446379</v>
      </c>
      <c r="N523" s="2"/>
      <c r="O523" s="2"/>
      <c r="P523" s="2"/>
      <c r="Q523" s="2"/>
      <c r="R523" s="2"/>
      <c r="S523" s="2"/>
      <c r="T523" s="2"/>
      <c r="U523" s="2"/>
      <c r="AI523" s="2"/>
      <c r="AJ523" s="2"/>
      <c r="AV523" s="2"/>
      <c r="AW523" s="2"/>
    </row>
    <row r="524" spans="1:49">
      <c r="A524">
        <v>36947</v>
      </c>
      <c r="B524" t="s">
        <v>34</v>
      </c>
      <c r="C524" t="s">
        <v>39</v>
      </c>
      <c r="D524">
        <v>456764</v>
      </c>
      <c r="E524">
        <v>2</v>
      </c>
      <c r="F524">
        <v>2.2409309999999998</v>
      </c>
      <c r="G524">
        <v>0.24093099999999901</v>
      </c>
      <c r="H524">
        <v>240.93099999999899</v>
      </c>
      <c r="I524">
        <f t="shared" si="18"/>
        <v>14.464028139475159</v>
      </c>
      <c r="N524" s="2"/>
      <c r="O524" s="2"/>
      <c r="P524" s="2"/>
      <c r="Q524" s="2"/>
      <c r="R524" s="2"/>
      <c r="S524" s="2"/>
      <c r="T524" s="2"/>
      <c r="U524" s="2"/>
      <c r="AI524" s="2"/>
      <c r="AJ524" s="2"/>
      <c r="AV524" s="2"/>
      <c r="AW524" s="2"/>
    </row>
    <row r="525" spans="1:49">
      <c r="A525">
        <v>36948</v>
      </c>
      <c r="B525" t="s">
        <v>34</v>
      </c>
      <c r="C525" t="s">
        <v>39</v>
      </c>
      <c r="D525">
        <v>4204250</v>
      </c>
      <c r="E525">
        <v>3</v>
      </c>
      <c r="F525">
        <v>3.8849309999999999</v>
      </c>
      <c r="G525">
        <v>0.88493099999999902</v>
      </c>
      <c r="H525">
        <v>884.93099999999902</v>
      </c>
      <c r="I525">
        <f t="shared" si="18"/>
        <v>36.246760434438215</v>
      </c>
      <c r="N525" s="2"/>
      <c r="O525" s="2"/>
      <c r="P525" s="2"/>
      <c r="Q525" s="2"/>
      <c r="R525" s="2"/>
      <c r="S525" s="2"/>
      <c r="T525" s="2"/>
      <c r="U525" s="2"/>
      <c r="AI525" s="2"/>
      <c r="AJ525" s="2"/>
      <c r="AV525" s="2"/>
      <c r="AW525" s="2"/>
    </row>
    <row r="526" spans="1:49">
      <c r="A526">
        <v>49391</v>
      </c>
      <c r="B526" t="s">
        <v>28</v>
      </c>
      <c r="C526" t="s">
        <v>32</v>
      </c>
      <c r="D526">
        <v>1937600</v>
      </c>
      <c r="E526" s="3">
        <v>6.0000000000000002E-6</v>
      </c>
      <c r="F526">
        <v>0.34477000000000002</v>
      </c>
      <c r="G526">
        <v>0.34476400000000001</v>
      </c>
      <c r="H526">
        <v>344.76400000000001</v>
      </c>
      <c r="I526">
        <f t="shared" si="18"/>
        <v>42.877779709453428</v>
      </c>
      <c r="N526" s="2"/>
      <c r="O526" s="2"/>
      <c r="P526" s="2"/>
      <c r="Q526" s="2"/>
      <c r="R526" s="2"/>
      <c r="S526" s="2"/>
      <c r="T526" s="2"/>
      <c r="U526" s="2"/>
      <c r="AI526" s="2"/>
      <c r="AJ526" s="2"/>
      <c r="AV526" s="2"/>
      <c r="AW526" s="2"/>
    </row>
    <row r="527" spans="1:49">
      <c r="A527">
        <v>56481</v>
      </c>
      <c r="B527" t="s">
        <v>28</v>
      </c>
      <c r="C527" t="s">
        <v>32</v>
      </c>
      <c r="D527">
        <v>501752</v>
      </c>
      <c r="E527">
        <v>1.000019</v>
      </c>
      <c r="F527">
        <v>1.152096</v>
      </c>
      <c r="G527">
        <v>0.15207699999999999</v>
      </c>
      <c r="H527">
        <v>152.077</v>
      </c>
      <c r="I527">
        <f t="shared" si="18"/>
        <v>25.17187980328222</v>
      </c>
      <c r="N527" s="2"/>
      <c r="O527" s="2"/>
      <c r="P527" s="2"/>
      <c r="Q527" s="2"/>
      <c r="R527" s="2"/>
      <c r="S527" s="2"/>
      <c r="T527" s="2"/>
      <c r="U527" s="2"/>
      <c r="AI527" s="2"/>
      <c r="AJ527" s="2"/>
      <c r="AV527" s="2"/>
      <c r="AW527" s="2"/>
    </row>
    <row r="528" spans="1:49">
      <c r="A528">
        <v>57140</v>
      </c>
      <c r="B528" t="s">
        <v>28</v>
      </c>
      <c r="C528" t="s">
        <v>32</v>
      </c>
      <c r="D528">
        <v>1186324</v>
      </c>
      <c r="E528">
        <v>1.9999400000000001</v>
      </c>
      <c r="F528">
        <v>2.2400959999999999</v>
      </c>
      <c r="G528">
        <v>0.24015599999999901</v>
      </c>
      <c r="H528">
        <v>240.15599999999901</v>
      </c>
      <c r="I528">
        <f t="shared" si="18"/>
        <v>37.687727301798255</v>
      </c>
      <c r="N528" s="2"/>
      <c r="O528" s="2"/>
      <c r="P528" s="2"/>
      <c r="Q528" s="2"/>
      <c r="R528" s="2"/>
      <c r="S528" s="2"/>
      <c r="T528" s="2"/>
      <c r="U528" s="2"/>
      <c r="AI528" s="2"/>
      <c r="AJ528" s="2"/>
      <c r="AV528" s="2"/>
      <c r="AW528" s="2"/>
    </row>
    <row r="529" spans="1:49">
      <c r="A529">
        <v>46588</v>
      </c>
      <c r="B529" t="s">
        <v>28</v>
      </c>
      <c r="C529" t="s">
        <v>32</v>
      </c>
      <c r="D529">
        <v>6177288</v>
      </c>
      <c r="E529">
        <v>2.9999340000000001</v>
      </c>
      <c r="F529">
        <v>3.884096</v>
      </c>
      <c r="G529">
        <v>0.884161999999999</v>
      </c>
      <c r="H529">
        <v>884.16199999999901</v>
      </c>
      <c r="I529">
        <f t="shared" si="18"/>
        <v>53.303543112185665</v>
      </c>
      <c r="N529" s="2"/>
      <c r="O529" s="2"/>
      <c r="P529" s="2"/>
      <c r="Q529" s="2"/>
      <c r="R529" s="2"/>
      <c r="S529" s="2"/>
      <c r="T529" s="2"/>
      <c r="U529" s="2"/>
      <c r="AI529" s="2"/>
      <c r="AJ529" s="2"/>
      <c r="AV529" s="2"/>
      <c r="AW529" s="2"/>
    </row>
    <row r="530" spans="1:49">
      <c r="N530" s="2"/>
      <c r="O530" s="2"/>
      <c r="P530" s="2"/>
      <c r="Q530" s="2"/>
      <c r="R530" s="2"/>
      <c r="S530" s="2"/>
      <c r="T530" s="2"/>
      <c r="U530" s="2"/>
      <c r="AI530" s="2"/>
      <c r="AJ530" s="2"/>
      <c r="AV530" s="2"/>
      <c r="AW530" s="2"/>
    </row>
    <row r="531" spans="1:49">
      <c r="N531" s="2"/>
      <c r="O531" s="2"/>
      <c r="P531" s="2"/>
      <c r="Q531" s="2"/>
      <c r="R531" s="2"/>
      <c r="S531" s="2"/>
      <c r="T531" s="2"/>
      <c r="U531" s="2"/>
      <c r="AI531" s="2"/>
      <c r="AJ531" s="2"/>
      <c r="AV531" s="2"/>
      <c r="AW531" s="2"/>
    </row>
    <row r="532" spans="1:49">
      <c r="N532" s="2"/>
      <c r="O532" s="2"/>
      <c r="P532" s="2"/>
      <c r="Q532" s="2"/>
      <c r="R532" s="2"/>
      <c r="S532" s="2"/>
      <c r="T532" s="2"/>
      <c r="U532" s="2"/>
      <c r="AI532" s="2"/>
      <c r="AJ532" s="2"/>
      <c r="AV532" s="2"/>
      <c r="AW532" s="2"/>
    </row>
    <row r="533" spans="1:49">
      <c r="N533" s="2"/>
      <c r="O533" s="2"/>
      <c r="P533" s="2"/>
      <c r="Q533" s="2"/>
      <c r="R533" s="2"/>
      <c r="S533" s="2"/>
      <c r="T533" s="2"/>
      <c r="U533" s="2"/>
      <c r="AI533" s="2"/>
      <c r="AJ533" s="2"/>
      <c r="AV533" s="2"/>
      <c r="AW533" s="2"/>
    </row>
    <row r="534" spans="1:49">
      <c r="N534" s="2"/>
      <c r="O534" s="2"/>
      <c r="P534" s="2"/>
      <c r="Q534" s="2"/>
      <c r="R534" s="2"/>
      <c r="S534" s="2"/>
      <c r="T534" s="2"/>
      <c r="U534" s="2"/>
      <c r="AI534" s="2"/>
      <c r="AJ534" s="2"/>
      <c r="AV534" s="2"/>
      <c r="AW534" s="2"/>
    </row>
    <row r="535" spans="1:49">
      <c r="N535" s="2"/>
      <c r="O535" s="2"/>
      <c r="P535" s="2"/>
      <c r="Q535" s="2"/>
      <c r="R535" s="2"/>
      <c r="S535" s="2"/>
      <c r="T535" s="2"/>
      <c r="U535" s="2"/>
      <c r="AI535" s="2"/>
      <c r="AJ535" s="2"/>
      <c r="AV535" s="2"/>
      <c r="AW535" s="2"/>
    </row>
    <row r="536" spans="1:49">
      <c r="N536" s="2"/>
      <c r="O536" s="2"/>
      <c r="P536" s="2"/>
      <c r="Q536" s="2"/>
      <c r="R536" s="2"/>
      <c r="S536" s="2"/>
      <c r="T536" s="2"/>
      <c r="U536" s="2"/>
      <c r="AI536" s="2"/>
      <c r="AJ536" s="2"/>
      <c r="AV536" s="2"/>
      <c r="AW536" s="2"/>
    </row>
    <row r="537" spans="1:49">
      <c r="N537" s="2"/>
      <c r="O537" s="2"/>
      <c r="P537" s="2"/>
      <c r="Q537" s="2"/>
      <c r="R537" s="2"/>
      <c r="S537" s="2"/>
      <c r="T537" s="2"/>
      <c r="U537" s="2"/>
      <c r="AI537" s="2"/>
      <c r="AJ537" s="2"/>
      <c r="AV537" s="2"/>
      <c r="AW537" s="2"/>
    </row>
    <row r="538" spans="1:49">
      <c r="N538" s="2"/>
      <c r="O538" s="2"/>
      <c r="P538" s="2"/>
      <c r="Q538" s="2"/>
      <c r="R538" s="2"/>
      <c r="S538" s="2"/>
      <c r="T538" s="2"/>
      <c r="U538" s="2"/>
      <c r="AI538" s="2"/>
      <c r="AJ538" s="2"/>
      <c r="AV538" s="2"/>
      <c r="AW538" s="2"/>
    </row>
    <row r="539" spans="1:49">
      <c r="N539" s="2"/>
      <c r="O539" s="2"/>
      <c r="P539" s="2"/>
      <c r="Q539" s="2"/>
      <c r="R539" s="2"/>
      <c r="S539" s="2"/>
      <c r="T539" s="2"/>
      <c r="U539" s="2"/>
      <c r="AI539" s="2"/>
      <c r="AJ539" s="2"/>
      <c r="AV539" s="2"/>
      <c r="AW539" s="2"/>
    </row>
    <row r="540" spans="1:49">
      <c r="N540" s="2"/>
      <c r="O540" s="2"/>
      <c r="P540" s="2"/>
      <c r="Q540" s="2"/>
      <c r="R540" s="2"/>
      <c r="S540" s="2"/>
      <c r="T540" s="2"/>
      <c r="U540" s="2"/>
      <c r="AI540" s="2"/>
      <c r="AJ540" s="2"/>
      <c r="AV540" s="2"/>
      <c r="AW540" s="2"/>
    </row>
    <row r="541" spans="1:49">
      <c r="N541" s="2"/>
      <c r="O541" s="2"/>
      <c r="P541" s="2"/>
      <c r="Q541" s="2"/>
      <c r="R541" s="2"/>
      <c r="S541" s="2"/>
      <c r="T541" s="2"/>
      <c r="U541" s="2"/>
      <c r="AI541" s="2"/>
      <c r="AJ541" s="2"/>
      <c r="AV541" s="2"/>
      <c r="AW541" s="2"/>
    </row>
    <row r="542" spans="1:49">
      <c r="N542" s="2"/>
      <c r="O542" s="2"/>
      <c r="P542" s="2"/>
      <c r="Q542" s="2"/>
      <c r="R542" s="2"/>
      <c r="S542" s="2"/>
      <c r="T542" s="2"/>
      <c r="U542" s="2"/>
      <c r="AI542" s="2"/>
      <c r="AJ542" s="2"/>
      <c r="AV542" s="2"/>
      <c r="AW542" s="2"/>
    </row>
    <row r="543" spans="1:49">
      <c r="N543" s="2"/>
      <c r="O543" s="2"/>
      <c r="P543" s="2"/>
      <c r="Q543" s="2"/>
      <c r="R543" s="2"/>
      <c r="S543" s="2"/>
      <c r="T543" s="2"/>
      <c r="U543" s="2"/>
      <c r="AI543" s="2"/>
      <c r="AJ543" s="2"/>
      <c r="AV543" s="2"/>
      <c r="AW543" s="2"/>
    </row>
    <row r="544" spans="1:49">
      <c r="N544" s="2"/>
      <c r="O544" s="2"/>
      <c r="P544" s="2"/>
      <c r="Q544" s="2"/>
      <c r="R544" s="2"/>
      <c r="S544" s="2"/>
      <c r="T544" s="2"/>
      <c r="U544" s="2"/>
      <c r="AI544" s="2"/>
      <c r="AJ544" s="2"/>
      <c r="AV544" s="2"/>
      <c r="AW544" s="2"/>
    </row>
    <row r="545" spans="14:49">
      <c r="N545" s="2"/>
      <c r="O545" s="2"/>
      <c r="P545" s="2"/>
      <c r="Q545" s="2"/>
      <c r="R545" s="2"/>
      <c r="S545" s="2"/>
      <c r="T545" s="2"/>
      <c r="U545" s="2"/>
      <c r="AI545" s="2"/>
      <c r="AJ545" s="2"/>
      <c r="AV545" s="2"/>
      <c r="AW545" s="2"/>
    </row>
    <row r="546" spans="14:49">
      <c r="N546" s="2"/>
      <c r="O546" s="2"/>
      <c r="P546" s="2"/>
      <c r="Q546" s="2"/>
      <c r="R546" s="2"/>
      <c r="S546" s="2"/>
      <c r="T546" s="2"/>
      <c r="U546" s="2"/>
      <c r="AI546" s="2"/>
      <c r="AJ546" s="2"/>
      <c r="AV546" s="2"/>
      <c r="AW546" s="2"/>
    </row>
    <row r="547" spans="14:49">
      <c r="N547" s="2"/>
      <c r="O547" s="2"/>
      <c r="P547" s="2"/>
      <c r="Q547" s="2"/>
      <c r="R547" s="2"/>
      <c r="S547" s="2"/>
      <c r="T547" s="2"/>
      <c r="U547" s="2"/>
      <c r="AI547" s="2"/>
      <c r="AJ547" s="2"/>
      <c r="AV547" s="2"/>
      <c r="AW547" s="2"/>
    </row>
    <row r="548" spans="14:49">
      <c r="N548" s="2"/>
      <c r="O548" s="2"/>
      <c r="P548" s="2"/>
      <c r="Q548" s="2"/>
      <c r="R548" s="2"/>
      <c r="S548" s="2"/>
      <c r="T548" s="2"/>
      <c r="U548" s="2"/>
      <c r="AI548" s="2"/>
      <c r="AJ548" s="2"/>
      <c r="AV548" s="2"/>
      <c r="AW548" s="2"/>
    </row>
    <row r="549" spans="14:49">
      <c r="N549" s="2"/>
      <c r="O549" s="2"/>
      <c r="P549" s="2"/>
      <c r="Q549" s="2"/>
      <c r="R549" s="2"/>
      <c r="S549" s="2"/>
      <c r="T549" s="2"/>
      <c r="U549" s="2"/>
      <c r="AI549" s="2"/>
      <c r="AJ549" s="2"/>
      <c r="AV549" s="2"/>
      <c r="AW549" s="2"/>
    </row>
    <row r="550" spans="14:49">
      <c r="N550" s="2"/>
      <c r="O550" s="2"/>
      <c r="P550" s="2"/>
      <c r="Q550" s="2"/>
      <c r="R550" s="2"/>
      <c r="S550" s="2"/>
      <c r="T550" s="2"/>
      <c r="U550" s="2"/>
      <c r="AI550" s="2"/>
      <c r="AJ550" s="2"/>
      <c r="AV550" s="2"/>
      <c r="AW550" s="2"/>
    </row>
    <row r="551" spans="14:49">
      <c r="N551" s="2"/>
      <c r="O551" s="2"/>
      <c r="P551" s="2"/>
      <c r="Q551" s="2"/>
      <c r="R551" s="2"/>
      <c r="S551" s="2"/>
      <c r="T551" s="2"/>
      <c r="U551" s="2"/>
      <c r="AI551" s="2"/>
      <c r="AJ551" s="2"/>
      <c r="AV551" s="2"/>
      <c r="AW551" s="2"/>
    </row>
    <row r="552" spans="14:49">
      <c r="N552" s="2"/>
      <c r="O552" s="2"/>
      <c r="P552" s="2"/>
      <c r="Q552" s="2"/>
      <c r="R552" s="2"/>
      <c r="S552" s="2"/>
      <c r="T552" s="2"/>
      <c r="U552" s="2"/>
      <c r="AI552" s="2"/>
      <c r="AJ552" s="2"/>
      <c r="AV552" s="2"/>
      <c r="AW552" s="2"/>
    </row>
    <row r="553" spans="14:49">
      <c r="N553" s="2"/>
      <c r="O553" s="2"/>
      <c r="P553" s="2"/>
      <c r="Q553" s="2"/>
      <c r="R553" s="2"/>
      <c r="S553" s="2"/>
      <c r="T553" s="2"/>
      <c r="U553" s="2"/>
      <c r="AI553" s="2"/>
      <c r="AJ553" s="2"/>
      <c r="AV553" s="2"/>
      <c r="AW553" s="2"/>
    </row>
    <row r="554" spans="14:49">
      <c r="N554" s="2"/>
      <c r="O554" s="2"/>
      <c r="P554" s="2"/>
      <c r="Q554" s="2"/>
      <c r="R554" s="2"/>
      <c r="S554" s="2"/>
      <c r="T554" s="2"/>
      <c r="U554" s="2"/>
      <c r="AI554" s="2"/>
      <c r="AJ554" s="2"/>
      <c r="AV554" s="2"/>
      <c r="AW554" s="2"/>
    </row>
    <row r="555" spans="14:49">
      <c r="N555" s="2"/>
      <c r="O555" s="2"/>
      <c r="P555" s="2"/>
      <c r="Q555" s="2"/>
      <c r="R555" s="2"/>
      <c r="S555" s="2"/>
      <c r="T555" s="2"/>
      <c r="U555" s="2"/>
      <c r="AI555" s="2"/>
      <c r="AJ555" s="2"/>
      <c r="AV555" s="2"/>
      <c r="AW555" s="2"/>
    </row>
    <row r="556" spans="14:49">
      <c r="N556" s="2"/>
      <c r="O556" s="2"/>
      <c r="P556" s="2"/>
      <c r="Q556" s="2"/>
      <c r="R556" s="2"/>
      <c r="S556" s="2"/>
      <c r="T556" s="2"/>
      <c r="U556" s="2"/>
      <c r="AI556" s="2"/>
      <c r="AJ556" s="2"/>
      <c r="AV556" s="2"/>
      <c r="AW556" s="2"/>
    </row>
    <row r="557" spans="14:49">
      <c r="N557" s="2"/>
      <c r="O557" s="2"/>
      <c r="P557" s="2"/>
      <c r="Q557" s="2"/>
      <c r="R557" s="2"/>
      <c r="S557" s="2"/>
      <c r="T557" s="2"/>
      <c r="U557" s="2"/>
      <c r="AI557" s="2"/>
      <c r="AJ557" s="2"/>
      <c r="AV557" s="2"/>
      <c r="AW557" s="2"/>
    </row>
    <row r="558" spans="14:49">
      <c r="N558" s="2"/>
      <c r="O558" s="2"/>
      <c r="P558" s="2"/>
      <c r="Q558" s="2"/>
      <c r="R558" s="2"/>
      <c r="S558" s="2"/>
      <c r="T558" s="2"/>
      <c r="U558" s="2"/>
      <c r="AI558" s="2"/>
      <c r="AJ558" s="2"/>
      <c r="AV558" s="2"/>
      <c r="AW558" s="2"/>
    </row>
    <row r="559" spans="14:49">
      <c r="N559" s="2"/>
      <c r="O559" s="2"/>
      <c r="P559" s="2"/>
      <c r="Q559" s="2"/>
      <c r="R559" s="2"/>
      <c r="S559" s="2"/>
      <c r="T559" s="2"/>
      <c r="U559" s="2"/>
      <c r="AI559" s="2"/>
      <c r="AJ559" s="2"/>
      <c r="AV559" s="2"/>
      <c r="AW559" s="2"/>
    </row>
    <row r="560" spans="14:49">
      <c r="N560" s="2"/>
      <c r="O560" s="2"/>
      <c r="P560" s="2"/>
      <c r="Q560" s="2"/>
      <c r="R560" s="2"/>
      <c r="S560" s="2"/>
      <c r="T560" s="2"/>
      <c r="U560" s="2"/>
      <c r="AI560" s="2"/>
      <c r="AJ560" s="2"/>
      <c r="AV560" s="2"/>
      <c r="AW560" s="2"/>
    </row>
    <row r="561" spans="14:49">
      <c r="N561" s="2"/>
      <c r="O561" s="2"/>
      <c r="P561" s="2"/>
      <c r="Q561" s="2"/>
      <c r="R561" s="2"/>
      <c r="S561" s="2"/>
      <c r="T561" s="2"/>
      <c r="U561" s="2"/>
      <c r="AI561" s="2"/>
      <c r="AJ561" s="2"/>
      <c r="AV561" s="2"/>
      <c r="AW561" s="2"/>
    </row>
    <row r="562" spans="14:49">
      <c r="N562" s="2"/>
      <c r="O562" s="2"/>
      <c r="P562" s="2"/>
      <c r="Q562" s="2"/>
      <c r="R562" s="2"/>
      <c r="S562" s="2"/>
      <c r="T562" s="2"/>
      <c r="U562" s="2"/>
      <c r="AI562" s="2"/>
      <c r="AJ562" s="2"/>
      <c r="AV562" s="2"/>
      <c r="AW562" s="2"/>
    </row>
    <row r="563" spans="14:49">
      <c r="N563" s="2"/>
      <c r="O563" s="2"/>
      <c r="P563" s="2"/>
      <c r="Q563" s="2"/>
      <c r="R563" s="2"/>
      <c r="S563" s="2"/>
      <c r="T563" s="2"/>
      <c r="U563" s="2"/>
      <c r="AI563" s="2"/>
      <c r="AJ563" s="2"/>
      <c r="AV563" s="2"/>
      <c r="AW563" s="2"/>
    </row>
    <row r="564" spans="14:49">
      <c r="N564" s="2"/>
      <c r="O564" s="2"/>
      <c r="P564" s="2"/>
      <c r="Q564" s="2"/>
      <c r="R564" s="2"/>
      <c r="S564" s="2"/>
      <c r="T564" s="2"/>
      <c r="U564" s="2"/>
      <c r="AI564" s="2"/>
      <c r="AJ564" s="2"/>
      <c r="AV564" s="2"/>
      <c r="AW564" s="2"/>
    </row>
    <row r="565" spans="14:49">
      <c r="N565" s="2"/>
      <c r="O565" s="2"/>
      <c r="P565" s="2"/>
      <c r="Q565" s="2"/>
      <c r="R565" s="2"/>
      <c r="S565" s="2"/>
      <c r="T565" s="2"/>
      <c r="U565" s="2"/>
      <c r="AI565" s="2"/>
      <c r="AJ565" s="2"/>
      <c r="AV565" s="2"/>
      <c r="AW565" s="2"/>
    </row>
    <row r="566" spans="14:49">
      <c r="N566" s="2"/>
      <c r="O566" s="2"/>
      <c r="P566" s="2"/>
      <c r="Q566" s="2"/>
      <c r="R566" s="2"/>
      <c r="S566" s="2"/>
      <c r="T566" s="2"/>
      <c r="U566" s="2"/>
      <c r="AI566" s="2"/>
      <c r="AJ566" s="2"/>
      <c r="AV566" s="2"/>
      <c r="AW566" s="2"/>
    </row>
    <row r="567" spans="14:49">
      <c r="N567" s="2"/>
      <c r="O567" s="2"/>
      <c r="P567" s="2"/>
      <c r="Q567" s="2"/>
      <c r="R567" s="2"/>
      <c r="S567" s="2"/>
      <c r="T567" s="2"/>
      <c r="U567" s="2"/>
      <c r="AI567" s="2"/>
      <c r="AJ567" s="2"/>
      <c r="AV567" s="2"/>
      <c r="AW567" s="2"/>
    </row>
    <row r="568" spans="14:49">
      <c r="N568" s="2"/>
      <c r="O568" s="2"/>
      <c r="P568" s="2"/>
      <c r="Q568" s="2"/>
      <c r="R568" s="2"/>
      <c r="S568" s="2"/>
      <c r="T568" s="2"/>
      <c r="U568" s="2"/>
      <c r="AI568" s="2"/>
      <c r="AJ568" s="2"/>
      <c r="AV568" s="2"/>
      <c r="AW568" s="2"/>
    </row>
    <row r="569" spans="14:49">
      <c r="N569" s="2"/>
      <c r="O569" s="2"/>
      <c r="P569" s="2"/>
      <c r="Q569" s="2"/>
      <c r="R569" s="2"/>
      <c r="S569" s="2"/>
      <c r="T569" s="2"/>
      <c r="U569" s="2"/>
      <c r="AI569" s="2"/>
      <c r="AJ569" s="2"/>
      <c r="AV569" s="2"/>
      <c r="AW569" s="2"/>
    </row>
    <row r="570" spans="14:49">
      <c r="N570" s="2"/>
      <c r="O570" s="2"/>
      <c r="P570" s="2"/>
      <c r="Q570" s="2"/>
      <c r="R570" s="2"/>
      <c r="S570" s="2"/>
      <c r="T570" s="2"/>
      <c r="U570" s="2"/>
      <c r="AI570" s="2"/>
      <c r="AJ570" s="2"/>
      <c r="AV570" s="2"/>
      <c r="AW570" s="2"/>
    </row>
    <row r="571" spans="14:49">
      <c r="N571" s="2"/>
      <c r="O571" s="2"/>
      <c r="P571" s="2"/>
      <c r="Q571" s="2"/>
      <c r="R571" s="2"/>
      <c r="S571" s="2"/>
      <c r="T571" s="2"/>
      <c r="U571" s="2"/>
      <c r="AI571" s="2"/>
      <c r="AJ571" s="2"/>
      <c r="AV571" s="2"/>
      <c r="AW571" s="2"/>
    </row>
    <row r="572" spans="14:49">
      <c r="N572" s="2"/>
      <c r="O572" s="2"/>
      <c r="P572" s="2"/>
      <c r="Q572" s="2"/>
      <c r="R572" s="2"/>
      <c r="S572" s="2"/>
      <c r="T572" s="2"/>
      <c r="U572" s="2"/>
      <c r="AI572" s="2"/>
      <c r="AJ572" s="2"/>
      <c r="AV572" s="2"/>
      <c r="AW572" s="2"/>
    </row>
    <row r="573" spans="14:49">
      <c r="N573" s="2"/>
      <c r="O573" s="2"/>
      <c r="P573" s="2"/>
      <c r="Q573" s="2"/>
      <c r="R573" s="2"/>
      <c r="S573" s="2"/>
      <c r="T573" s="2"/>
      <c r="U573" s="2"/>
      <c r="AI573" s="2"/>
      <c r="AJ573" s="2"/>
      <c r="AV573" s="2"/>
      <c r="AW573" s="2"/>
    </row>
    <row r="574" spans="14:49">
      <c r="N574" s="2"/>
      <c r="O574" s="2"/>
      <c r="P574" s="2"/>
      <c r="Q574" s="2"/>
      <c r="R574" s="2"/>
      <c r="S574" s="2"/>
      <c r="T574" s="2"/>
      <c r="U574" s="2"/>
      <c r="AI574" s="2"/>
      <c r="AJ574" s="2"/>
      <c r="AV574" s="2"/>
      <c r="AW574" s="2"/>
    </row>
    <row r="575" spans="14:49">
      <c r="N575" s="2"/>
      <c r="O575" s="2"/>
      <c r="P575" s="2"/>
      <c r="Q575" s="2"/>
      <c r="R575" s="2"/>
      <c r="S575" s="2"/>
      <c r="T575" s="2"/>
      <c r="U575" s="2"/>
      <c r="AI575" s="2"/>
      <c r="AJ575" s="2"/>
      <c r="AV575" s="2"/>
      <c r="AW575" s="2"/>
    </row>
    <row r="576" spans="14:49">
      <c r="N576" s="2"/>
      <c r="O576" s="2"/>
      <c r="P576" s="2"/>
      <c r="Q576" s="2"/>
      <c r="R576" s="2"/>
      <c r="S576" s="2"/>
      <c r="T576" s="2"/>
      <c r="U576" s="2"/>
      <c r="AI576" s="2"/>
      <c r="AJ576" s="2"/>
      <c r="AV576" s="2"/>
      <c r="AW576" s="2"/>
    </row>
    <row r="577" spans="14:49">
      <c r="N577" s="2"/>
      <c r="O577" s="2"/>
      <c r="P577" s="2"/>
      <c r="Q577" s="2"/>
      <c r="R577" s="2"/>
      <c r="S577" s="2"/>
      <c r="T577" s="2"/>
      <c r="U577" s="2"/>
      <c r="AI577" s="2"/>
      <c r="AJ577" s="2"/>
      <c r="AV577" s="2"/>
      <c r="AW577" s="2"/>
    </row>
    <row r="578" spans="14:49">
      <c r="N578" s="2"/>
      <c r="O578" s="2"/>
      <c r="P578" s="2"/>
      <c r="Q578" s="2"/>
      <c r="R578" s="2"/>
      <c r="S578" s="2"/>
      <c r="T578" s="2"/>
      <c r="U578" s="2"/>
      <c r="AI578" s="2"/>
      <c r="AJ578" s="2"/>
      <c r="AV578" s="2"/>
      <c r="AW578" s="2"/>
    </row>
    <row r="579" spans="14:49">
      <c r="N579" s="2"/>
      <c r="O579" s="2"/>
      <c r="P579" s="2"/>
      <c r="Q579" s="2"/>
      <c r="R579" s="2"/>
      <c r="S579" s="2"/>
      <c r="T579" s="2"/>
      <c r="U579" s="2"/>
      <c r="AI579" s="2"/>
      <c r="AJ579" s="2"/>
      <c r="AV579" s="2"/>
      <c r="AW579" s="2"/>
    </row>
    <row r="580" spans="14:49">
      <c r="N580" s="2"/>
      <c r="O580" s="2"/>
      <c r="P580" s="2"/>
      <c r="Q580" s="2"/>
      <c r="R580" s="2"/>
      <c r="S580" s="2"/>
      <c r="T580" s="2"/>
      <c r="U580" s="2"/>
      <c r="AI580" s="2"/>
      <c r="AJ580" s="2"/>
      <c r="AV580" s="2"/>
      <c r="AW580" s="2"/>
    </row>
    <row r="581" spans="14:49">
      <c r="N581" s="2"/>
      <c r="O581" s="2"/>
      <c r="P581" s="2"/>
      <c r="Q581" s="2"/>
      <c r="R581" s="2"/>
      <c r="S581" s="2"/>
      <c r="T581" s="2"/>
      <c r="U581" s="2"/>
      <c r="AI581" s="2"/>
      <c r="AJ581" s="2"/>
      <c r="AV581" s="2"/>
      <c r="AW581" s="2"/>
    </row>
    <row r="582" spans="14:49">
      <c r="N582" s="2"/>
      <c r="O582" s="2"/>
      <c r="P582" s="2"/>
      <c r="Q582" s="2"/>
      <c r="R582" s="2"/>
      <c r="S582" s="2"/>
      <c r="T582" s="2"/>
      <c r="U582" s="2"/>
      <c r="AI582" s="2"/>
      <c r="AJ582" s="2"/>
      <c r="AV582" s="2"/>
      <c r="AW582" s="2"/>
    </row>
    <row r="583" spans="14:49">
      <c r="N583" s="2"/>
      <c r="O583" s="2"/>
      <c r="P583" s="2"/>
      <c r="Q583" s="2"/>
      <c r="R583" s="2"/>
      <c r="S583" s="2"/>
      <c r="T583" s="2"/>
      <c r="U583" s="2"/>
      <c r="AI583" s="2"/>
      <c r="AJ583" s="2"/>
      <c r="AV583" s="2"/>
      <c r="AW583" s="2"/>
    </row>
    <row r="584" spans="14:49">
      <c r="N584" s="2"/>
      <c r="O584" s="2"/>
      <c r="P584" s="2"/>
      <c r="Q584" s="2"/>
      <c r="R584" s="2"/>
      <c r="S584" s="2"/>
      <c r="T584" s="2"/>
      <c r="U584" s="2"/>
      <c r="AI584" s="2"/>
      <c r="AJ584" s="2"/>
      <c r="AV584" s="2"/>
      <c r="AW584" s="2"/>
    </row>
    <row r="585" spans="14:49">
      <c r="N585" s="2"/>
      <c r="O585" s="2"/>
      <c r="P585" s="2"/>
      <c r="Q585" s="2"/>
      <c r="R585" s="2"/>
      <c r="S585" s="2"/>
      <c r="T585" s="2"/>
      <c r="U585" s="2"/>
      <c r="AI585" s="2"/>
      <c r="AJ585" s="2"/>
      <c r="AV585" s="2"/>
      <c r="AW585" s="2"/>
    </row>
    <row r="586" spans="14:49">
      <c r="N586" s="2"/>
      <c r="O586" s="2"/>
      <c r="P586" s="2"/>
      <c r="Q586" s="2"/>
      <c r="R586" s="2"/>
      <c r="S586" s="2"/>
      <c r="T586" s="2"/>
      <c r="U586" s="2"/>
      <c r="AI586" s="2"/>
      <c r="AJ586" s="2"/>
      <c r="AV586" s="2"/>
      <c r="AW586" s="2"/>
    </row>
    <row r="587" spans="14:49">
      <c r="N587" s="2"/>
      <c r="O587" s="2"/>
      <c r="P587" s="2"/>
      <c r="Q587" s="2"/>
      <c r="R587" s="2"/>
      <c r="S587" s="2"/>
      <c r="T587" s="2"/>
      <c r="U587" s="2"/>
      <c r="AI587" s="2"/>
      <c r="AJ587" s="2"/>
      <c r="AV587" s="2"/>
      <c r="AW587" s="2"/>
    </row>
    <row r="588" spans="14:49">
      <c r="N588" s="2"/>
      <c r="O588" s="2"/>
      <c r="P588" s="2"/>
      <c r="Q588" s="2"/>
      <c r="R588" s="2"/>
      <c r="S588" s="2"/>
      <c r="T588" s="2"/>
      <c r="U588" s="2"/>
      <c r="AI588" s="2"/>
      <c r="AJ588" s="2"/>
      <c r="AV588" s="2"/>
      <c r="AW588" s="2"/>
    </row>
    <row r="589" spans="14:49">
      <c r="N589" s="2"/>
      <c r="O589" s="2"/>
      <c r="P589" s="2"/>
      <c r="Q589" s="2"/>
      <c r="R589" s="2"/>
      <c r="S589" s="2"/>
      <c r="T589" s="2"/>
      <c r="U589" s="2"/>
      <c r="AI589" s="2"/>
      <c r="AJ589" s="2"/>
      <c r="AV589" s="2"/>
      <c r="AW589" s="2"/>
    </row>
    <row r="590" spans="14:49">
      <c r="N590" s="2"/>
      <c r="O590" s="2"/>
      <c r="P590" s="2"/>
      <c r="Q590" s="2"/>
      <c r="R590" s="2"/>
      <c r="S590" s="2"/>
      <c r="T590" s="2"/>
      <c r="U590" s="2"/>
      <c r="AI590" s="2"/>
      <c r="AJ590" s="2"/>
      <c r="AV590" s="2"/>
      <c r="AW590" s="2"/>
    </row>
    <row r="591" spans="14:49">
      <c r="N591" s="2"/>
      <c r="O591" s="2"/>
      <c r="P591" s="2"/>
      <c r="Q591" s="2"/>
      <c r="R591" s="2"/>
      <c r="S591" s="2"/>
      <c r="T591" s="2"/>
      <c r="U591" s="2"/>
      <c r="AI591" s="2"/>
      <c r="AJ591" s="2"/>
      <c r="AV591" s="2"/>
      <c r="AW591" s="2"/>
    </row>
    <row r="592" spans="14:49">
      <c r="N592" s="2"/>
      <c r="O592" s="2"/>
      <c r="P592" s="2"/>
      <c r="Q592" s="2"/>
      <c r="R592" s="2"/>
      <c r="S592" s="2"/>
      <c r="T592" s="2"/>
      <c r="U592" s="2"/>
      <c r="AI592" s="2"/>
      <c r="AJ592" s="2"/>
      <c r="AV592" s="2"/>
      <c r="AW592" s="2"/>
    </row>
    <row r="593" spans="14:49">
      <c r="N593" s="2"/>
      <c r="O593" s="2"/>
      <c r="P593" s="2"/>
      <c r="Q593" s="2"/>
      <c r="R593" s="2"/>
      <c r="S593" s="2"/>
      <c r="T593" s="2"/>
      <c r="U593" s="2"/>
      <c r="AI593" s="2"/>
      <c r="AJ593" s="2"/>
      <c r="AV593" s="2"/>
      <c r="AW593" s="2"/>
    </row>
    <row r="594" spans="14:49">
      <c r="N594" s="2"/>
      <c r="O594" s="2"/>
      <c r="P594" s="2"/>
      <c r="Q594" s="2"/>
      <c r="R594" s="2"/>
      <c r="S594" s="2"/>
      <c r="T594" s="2"/>
      <c r="U594" s="2"/>
      <c r="AI594" s="2"/>
      <c r="AJ594" s="2"/>
      <c r="AV594" s="2"/>
      <c r="AW594" s="2"/>
    </row>
    <row r="595" spans="14:49">
      <c r="N595" s="2"/>
      <c r="O595" s="2"/>
      <c r="P595" s="2"/>
      <c r="Q595" s="2"/>
      <c r="R595" s="2"/>
      <c r="S595" s="2"/>
      <c r="T595" s="2"/>
      <c r="U595" s="2"/>
      <c r="AI595" s="2"/>
      <c r="AJ595" s="2"/>
      <c r="AV595" s="2"/>
      <c r="AW595" s="2"/>
    </row>
    <row r="596" spans="14:49">
      <c r="N596" s="2"/>
      <c r="O596" s="2"/>
      <c r="P596" s="2"/>
      <c r="Q596" s="2"/>
      <c r="R596" s="2"/>
      <c r="S596" s="2"/>
      <c r="T596" s="2"/>
      <c r="U596" s="2"/>
      <c r="AI596" s="2"/>
      <c r="AJ596" s="2"/>
      <c r="AV596" s="2"/>
      <c r="AW596" s="2"/>
    </row>
    <row r="597" spans="14:49">
      <c r="N597" s="2"/>
      <c r="O597" s="2"/>
      <c r="P597" s="2"/>
      <c r="Q597" s="2"/>
      <c r="R597" s="2"/>
      <c r="S597" s="2"/>
      <c r="T597" s="2"/>
      <c r="U597" s="2"/>
      <c r="AI597" s="2"/>
      <c r="AJ597" s="2"/>
      <c r="AV597" s="2"/>
      <c r="AW597" s="2"/>
    </row>
    <row r="598" spans="14:49">
      <c r="N598" s="2"/>
      <c r="O598" s="2"/>
      <c r="P598" s="2"/>
      <c r="Q598" s="2"/>
      <c r="R598" s="2"/>
      <c r="S598" s="2"/>
      <c r="T598" s="2"/>
      <c r="U598" s="2"/>
      <c r="AI598" s="2"/>
      <c r="AJ598" s="2"/>
      <c r="AV598" s="2"/>
      <c r="AW598" s="2"/>
    </row>
    <row r="599" spans="14:49">
      <c r="N599" s="2"/>
      <c r="O599" s="2"/>
      <c r="P599" s="2"/>
      <c r="Q599" s="2"/>
      <c r="R599" s="2"/>
      <c r="S599" s="2"/>
      <c r="T599" s="2"/>
      <c r="U599" s="2"/>
      <c r="AI599" s="2"/>
      <c r="AJ599" s="2"/>
      <c r="AV599" s="2"/>
      <c r="AW599" s="2"/>
    </row>
    <row r="600" spans="14:49">
      <c r="N600" s="2"/>
      <c r="O600" s="2"/>
      <c r="P600" s="2"/>
      <c r="Q600" s="2"/>
      <c r="R600" s="2"/>
      <c r="S600" s="2"/>
      <c r="T600" s="2"/>
      <c r="U600" s="2"/>
      <c r="AI600" s="2"/>
      <c r="AJ600" s="2"/>
      <c r="AV600" s="2"/>
      <c r="AW600" s="2"/>
    </row>
    <row r="601" spans="14:49">
      <c r="N601" s="2"/>
      <c r="O601" s="2"/>
      <c r="P601" s="2"/>
      <c r="Q601" s="2"/>
      <c r="R601" s="2"/>
      <c r="S601" s="2"/>
      <c r="T601" s="2"/>
      <c r="U601" s="2"/>
      <c r="AI601" s="2"/>
      <c r="AJ601" s="2"/>
      <c r="AV601" s="2"/>
      <c r="AW601" s="2"/>
    </row>
    <row r="602" spans="14:49">
      <c r="N602" s="2"/>
      <c r="O602" s="2"/>
      <c r="P602" s="2"/>
      <c r="Q602" s="2"/>
      <c r="R602" s="2"/>
      <c r="S602" s="2"/>
      <c r="T602" s="2"/>
      <c r="U602" s="2"/>
      <c r="AI602" s="2"/>
      <c r="AJ602" s="2"/>
      <c r="AV602" s="2"/>
      <c r="AW602" s="2"/>
    </row>
    <row r="603" spans="14:49">
      <c r="N603" s="2"/>
      <c r="O603" s="2"/>
      <c r="P603" s="2"/>
      <c r="Q603" s="2"/>
      <c r="R603" s="2"/>
      <c r="S603" s="2"/>
      <c r="T603" s="2"/>
      <c r="U603" s="2"/>
      <c r="AI603" s="2"/>
      <c r="AJ603" s="2"/>
      <c r="AV603" s="2"/>
      <c r="AW603" s="2"/>
    </row>
    <row r="604" spans="14:49">
      <c r="N604" s="2"/>
      <c r="O604" s="2"/>
      <c r="P604" s="2"/>
      <c r="Q604" s="2"/>
      <c r="R604" s="2"/>
      <c r="S604" s="2"/>
      <c r="T604" s="2"/>
      <c r="U604" s="2"/>
      <c r="AI604" s="2"/>
      <c r="AJ604" s="2"/>
      <c r="AV604" s="2"/>
      <c r="AW604" s="2"/>
    </row>
    <row r="605" spans="14:49">
      <c r="N605" s="2"/>
      <c r="O605" s="2"/>
      <c r="P605" s="2"/>
      <c r="Q605" s="2"/>
      <c r="R605" s="2"/>
      <c r="S605" s="2"/>
      <c r="T605" s="2"/>
      <c r="U605" s="2"/>
      <c r="AI605" s="2"/>
      <c r="AJ605" s="2"/>
      <c r="AV605" s="2"/>
      <c r="AW605" s="2"/>
    </row>
    <row r="606" spans="14:49">
      <c r="N606" s="2"/>
      <c r="O606" s="2"/>
      <c r="P606" s="2"/>
      <c r="Q606" s="2"/>
      <c r="R606" s="2"/>
      <c r="S606" s="2"/>
      <c r="T606" s="2"/>
      <c r="U606" s="2"/>
      <c r="AI606" s="2"/>
      <c r="AJ606" s="2"/>
      <c r="AV606" s="2"/>
      <c r="AW606" s="2"/>
    </row>
    <row r="607" spans="14:49">
      <c r="N607" s="2"/>
      <c r="O607" s="2"/>
      <c r="P607" s="2"/>
      <c r="Q607" s="2"/>
      <c r="R607" s="2"/>
      <c r="S607" s="2"/>
      <c r="T607" s="2"/>
      <c r="U607" s="2"/>
      <c r="AI607" s="2"/>
      <c r="AJ607" s="2"/>
      <c r="AV607" s="2"/>
      <c r="AW607" s="2"/>
    </row>
    <row r="608" spans="14:49">
      <c r="N608" s="2"/>
      <c r="O608" s="2"/>
      <c r="P608" s="2"/>
      <c r="Q608" s="2"/>
      <c r="R608" s="2"/>
      <c r="S608" s="2"/>
      <c r="T608" s="2"/>
      <c r="U608" s="2"/>
      <c r="AI608" s="2"/>
      <c r="AJ608" s="2"/>
      <c r="AV608" s="2"/>
      <c r="AW608" s="2"/>
    </row>
    <row r="609" spans="14:49">
      <c r="N609" s="2"/>
      <c r="O609" s="2"/>
      <c r="P609" s="2"/>
      <c r="Q609" s="2"/>
      <c r="R609" s="2"/>
      <c r="S609" s="2"/>
      <c r="T609" s="2"/>
      <c r="U609" s="2"/>
      <c r="AI609" s="2"/>
      <c r="AJ609" s="2"/>
      <c r="AV609" s="2"/>
      <c r="AW609" s="2"/>
    </row>
    <row r="610" spans="14:49">
      <c r="N610" s="2"/>
      <c r="O610" s="2"/>
      <c r="P610" s="2"/>
      <c r="Q610" s="2"/>
      <c r="R610" s="2"/>
      <c r="S610" s="2"/>
      <c r="T610" s="2"/>
      <c r="U610" s="2"/>
      <c r="AI610" s="2"/>
      <c r="AJ610" s="2"/>
      <c r="AV610" s="2"/>
      <c r="AW610" s="2"/>
    </row>
    <row r="611" spans="14:49">
      <c r="N611" s="2"/>
      <c r="O611" s="2"/>
      <c r="P611" s="2"/>
      <c r="Q611" s="2"/>
      <c r="R611" s="2"/>
      <c r="S611" s="2"/>
      <c r="T611" s="2"/>
      <c r="U611" s="2"/>
      <c r="AI611" s="2"/>
      <c r="AJ611" s="2"/>
      <c r="AV611" s="2"/>
      <c r="AW611" s="2"/>
    </row>
    <row r="612" spans="14:49">
      <c r="N612" s="2"/>
      <c r="O612" s="2"/>
      <c r="P612" s="2"/>
      <c r="Q612" s="2"/>
      <c r="R612" s="2"/>
      <c r="S612" s="2"/>
      <c r="T612" s="2"/>
      <c r="U612" s="2"/>
      <c r="AI612" s="2"/>
      <c r="AJ612" s="2"/>
      <c r="AV612" s="2"/>
      <c r="AW612" s="2"/>
    </row>
    <row r="613" spans="14:49">
      <c r="N613" s="2"/>
      <c r="O613" s="2"/>
      <c r="P613" s="2"/>
      <c r="Q613" s="2"/>
      <c r="R613" s="2"/>
      <c r="S613" s="2"/>
      <c r="T613" s="2"/>
      <c r="U613" s="2"/>
      <c r="AI613" s="2"/>
      <c r="AJ613" s="2"/>
      <c r="AV613" s="2"/>
      <c r="AW613" s="2"/>
    </row>
    <row r="614" spans="14:49">
      <c r="N614" s="2"/>
      <c r="O614" s="2"/>
      <c r="P614" s="2"/>
      <c r="Q614" s="2"/>
      <c r="R614" s="2"/>
      <c r="S614" s="2"/>
      <c r="T614" s="2"/>
      <c r="U614" s="2"/>
      <c r="AI614" s="2"/>
      <c r="AJ614" s="2"/>
      <c r="AV614" s="2"/>
      <c r="AW614" s="2"/>
    </row>
    <row r="615" spans="14:49">
      <c r="N615" s="2"/>
      <c r="O615" s="2"/>
      <c r="P615" s="2"/>
      <c r="Q615" s="2"/>
      <c r="R615" s="2"/>
      <c r="S615" s="2"/>
      <c r="T615" s="2"/>
      <c r="U615" s="2"/>
      <c r="AI615" s="2"/>
      <c r="AJ615" s="2"/>
      <c r="AV615" s="2"/>
      <c r="AW615" s="2"/>
    </row>
    <row r="616" spans="14:49">
      <c r="N616" s="2"/>
      <c r="O616" s="2"/>
      <c r="P616" s="2"/>
      <c r="Q616" s="2"/>
      <c r="R616" s="2"/>
      <c r="S616" s="2"/>
      <c r="T616" s="2"/>
      <c r="U616" s="2"/>
      <c r="AI616" s="2"/>
      <c r="AJ616" s="2"/>
      <c r="AV616" s="2"/>
      <c r="AW616" s="2"/>
    </row>
    <row r="617" spans="14:49">
      <c r="N617" s="2"/>
      <c r="O617" s="2"/>
      <c r="P617" s="2"/>
      <c r="Q617" s="2"/>
      <c r="R617" s="2"/>
      <c r="S617" s="2"/>
      <c r="T617" s="2"/>
      <c r="U617" s="2"/>
      <c r="AI617" s="2"/>
      <c r="AJ617" s="2"/>
      <c r="AV617" s="2"/>
      <c r="AW617" s="2"/>
    </row>
    <row r="618" spans="14:49">
      <c r="N618" s="2"/>
      <c r="O618" s="2"/>
      <c r="P618" s="2"/>
      <c r="Q618" s="2"/>
      <c r="R618" s="2"/>
      <c r="S618" s="2"/>
      <c r="T618" s="2"/>
      <c r="U618" s="2"/>
      <c r="AI618" s="2"/>
      <c r="AJ618" s="2"/>
      <c r="AV618" s="2"/>
      <c r="AW618" s="2"/>
    </row>
    <row r="619" spans="14:49">
      <c r="N619" s="2"/>
      <c r="O619" s="2"/>
      <c r="P619" s="2"/>
      <c r="Q619" s="2"/>
      <c r="R619" s="2"/>
      <c r="S619" s="2"/>
      <c r="T619" s="2"/>
      <c r="U619" s="2"/>
      <c r="AI619" s="2"/>
      <c r="AJ619" s="2"/>
      <c r="AV619" s="2"/>
      <c r="AW619" s="2"/>
    </row>
    <row r="620" spans="14:49">
      <c r="N620" s="2"/>
      <c r="O620" s="2"/>
      <c r="P620" s="2"/>
      <c r="Q620" s="2"/>
      <c r="R620" s="2"/>
      <c r="S620" s="2"/>
      <c r="T620" s="2"/>
      <c r="U620" s="2"/>
      <c r="AI620" s="2"/>
      <c r="AJ620" s="2"/>
      <c r="AV620" s="2"/>
      <c r="AW620" s="2"/>
    </row>
    <row r="621" spans="14:49">
      <c r="N621" s="2"/>
      <c r="O621" s="2"/>
      <c r="P621" s="2"/>
      <c r="Q621" s="2"/>
      <c r="R621" s="2"/>
      <c r="S621" s="2"/>
      <c r="T621" s="2"/>
      <c r="U621" s="2"/>
      <c r="AI621" s="2"/>
      <c r="AJ621" s="2"/>
      <c r="AV621" s="2"/>
      <c r="AW621" s="2"/>
    </row>
    <row r="622" spans="14:49">
      <c r="N622" s="2"/>
      <c r="O622" s="2"/>
      <c r="P622" s="2"/>
      <c r="Q622" s="2"/>
      <c r="R622" s="2"/>
      <c r="S622" s="2"/>
      <c r="T622" s="2"/>
      <c r="U622" s="2"/>
      <c r="AI622" s="2"/>
      <c r="AJ622" s="2"/>
      <c r="AV622" s="2"/>
      <c r="AW622" s="2"/>
    </row>
    <row r="623" spans="14:49">
      <c r="N623" s="2"/>
      <c r="O623" s="2"/>
      <c r="P623" s="2"/>
      <c r="Q623" s="2"/>
      <c r="R623" s="2"/>
      <c r="S623" s="2"/>
      <c r="T623" s="2"/>
      <c r="U623" s="2"/>
      <c r="AI623" s="2"/>
      <c r="AJ623" s="2"/>
      <c r="AV623" s="2"/>
      <c r="AW623" s="2"/>
    </row>
    <row r="624" spans="14:49">
      <c r="N624" s="2"/>
      <c r="O624" s="2"/>
      <c r="P624" s="2"/>
      <c r="Q624" s="2"/>
      <c r="R624" s="2"/>
      <c r="S624" s="2"/>
      <c r="T624" s="2"/>
      <c r="U624" s="2"/>
      <c r="AI624" s="2"/>
      <c r="AJ624" s="2"/>
      <c r="AV624" s="2"/>
      <c r="AW624" s="2"/>
    </row>
    <row r="625" spans="14:49">
      <c r="N625" s="2"/>
      <c r="O625" s="2"/>
      <c r="P625" s="2"/>
      <c r="Q625" s="2"/>
      <c r="R625" s="2"/>
      <c r="S625" s="2"/>
      <c r="T625" s="2"/>
      <c r="U625" s="2"/>
      <c r="AI625" s="2"/>
      <c r="AJ625" s="2"/>
      <c r="AV625" s="2"/>
      <c r="AW625" s="2"/>
    </row>
    <row r="626" spans="14:49">
      <c r="N626" s="2"/>
      <c r="O626" s="2"/>
      <c r="P626" s="2"/>
      <c r="Q626" s="2"/>
      <c r="R626" s="2"/>
      <c r="S626" s="2"/>
      <c r="T626" s="2"/>
      <c r="U626" s="2"/>
      <c r="AI626" s="2"/>
      <c r="AJ626" s="2"/>
      <c r="AV626" s="2"/>
      <c r="AW626" s="2"/>
    </row>
    <row r="627" spans="14:49">
      <c r="N627" s="2"/>
      <c r="O627" s="2"/>
      <c r="P627" s="2"/>
      <c r="Q627" s="2"/>
      <c r="R627" s="2"/>
      <c r="S627" s="2"/>
      <c r="T627" s="2"/>
      <c r="U627" s="2"/>
      <c r="AI627" s="2"/>
      <c r="AJ627" s="2"/>
      <c r="AV627" s="2"/>
      <c r="AW627" s="2"/>
    </row>
    <row r="628" spans="14:49">
      <c r="N628" s="2"/>
      <c r="O628" s="2"/>
      <c r="P628" s="2"/>
      <c r="Q628" s="2"/>
      <c r="R628" s="2"/>
      <c r="S628" s="2"/>
      <c r="T628" s="2"/>
      <c r="U628" s="2"/>
      <c r="AI628" s="2"/>
      <c r="AJ628" s="2"/>
      <c r="AV628" s="2"/>
      <c r="AW628" s="2"/>
    </row>
    <row r="629" spans="14:49">
      <c r="N629" s="2"/>
      <c r="O629" s="2"/>
      <c r="P629" s="2"/>
      <c r="Q629" s="2"/>
      <c r="R629" s="2"/>
      <c r="S629" s="2"/>
      <c r="T629" s="2"/>
      <c r="U629" s="2"/>
      <c r="AI629" s="2"/>
      <c r="AJ629" s="2"/>
      <c r="AV629" s="2"/>
      <c r="AW629" s="2"/>
    </row>
    <row r="630" spans="14:49">
      <c r="N630" s="2"/>
      <c r="O630" s="2"/>
      <c r="P630" s="2"/>
      <c r="Q630" s="2"/>
      <c r="R630" s="2"/>
      <c r="S630" s="2"/>
      <c r="T630" s="2"/>
      <c r="U630" s="2"/>
      <c r="AI630" s="2"/>
      <c r="AJ630" s="2"/>
      <c r="AV630" s="2"/>
      <c r="AW630" s="2"/>
    </row>
    <row r="631" spans="14:49">
      <c r="N631" s="2"/>
      <c r="O631" s="2"/>
      <c r="P631" s="2"/>
      <c r="Q631" s="2"/>
      <c r="R631" s="2"/>
      <c r="S631" s="2"/>
      <c r="T631" s="2"/>
      <c r="U631" s="2"/>
      <c r="AI631" s="2"/>
      <c r="AJ631" s="2"/>
      <c r="AV631" s="2"/>
      <c r="AW631" s="2"/>
    </row>
    <row r="632" spans="14:49">
      <c r="N632" s="2"/>
      <c r="O632" s="2"/>
      <c r="P632" s="2"/>
      <c r="Q632" s="2"/>
      <c r="R632" s="2"/>
      <c r="S632" s="2"/>
      <c r="T632" s="2"/>
      <c r="U632" s="2"/>
      <c r="AI632" s="2"/>
      <c r="AJ632" s="2"/>
      <c r="AV632" s="2"/>
      <c r="AW632" s="2"/>
    </row>
    <row r="633" spans="14:49">
      <c r="N633" s="2"/>
      <c r="O633" s="2"/>
      <c r="P633" s="2"/>
      <c r="Q633" s="2"/>
      <c r="R633" s="2"/>
      <c r="S633" s="2"/>
      <c r="T633" s="2"/>
      <c r="U633" s="2"/>
      <c r="AI633" s="2"/>
      <c r="AJ633" s="2"/>
      <c r="AV633" s="2"/>
      <c r="AW633" s="2"/>
    </row>
    <row r="634" spans="14:49">
      <c r="N634" s="2"/>
      <c r="O634" s="2"/>
      <c r="P634" s="2"/>
      <c r="Q634" s="2"/>
      <c r="R634" s="2"/>
      <c r="S634" s="2"/>
      <c r="T634" s="2"/>
      <c r="U634" s="2"/>
      <c r="AI634" s="2"/>
      <c r="AJ634" s="2"/>
      <c r="AV634" s="2"/>
      <c r="AW634" s="2"/>
    </row>
    <row r="635" spans="14:49">
      <c r="N635" s="2"/>
      <c r="O635" s="2"/>
      <c r="P635" s="2"/>
      <c r="Q635" s="2"/>
      <c r="R635" s="2"/>
      <c r="S635" s="2"/>
      <c r="T635" s="2"/>
      <c r="U635" s="2"/>
      <c r="AI635" s="2"/>
      <c r="AJ635" s="2"/>
      <c r="AV635" s="2"/>
      <c r="AW635" s="2"/>
    </row>
    <row r="636" spans="14:49">
      <c r="N636" s="2"/>
      <c r="O636" s="2"/>
      <c r="P636" s="2"/>
      <c r="Q636" s="2"/>
      <c r="R636" s="2"/>
      <c r="S636" s="2"/>
      <c r="T636" s="2"/>
      <c r="U636" s="2"/>
      <c r="AI636" s="2"/>
      <c r="AJ636" s="2"/>
      <c r="AV636" s="2"/>
      <c r="AW636" s="2"/>
    </row>
    <row r="637" spans="14:49">
      <c r="N637" s="2"/>
      <c r="O637" s="2"/>
      <c r="P637" s="2"/>
      <c r="Q637" s="2"/>
      <c r="R637" s="2"/>
      <c r="S637" s="2"/>
      <c r="T637" s="2"/>
      <c r="U637" s="2"/>
      <c r="AI637" s="2"/>
      <c r="AJ637" s="2"/>
      <c r="AV637" s="2"/>
      <c r="AW637" s="2"/>
    </row>
    <row r="638" spans="14:49">
      <c r="N638" s="2"/>
      <c r="O638" s="2"/>
      <c r="P638" s="2"/>
      <c r="Q638" s="2"/>
      <c r="R638" s="2"/>
      <c r="S638" s="2"/>
      <c r="T638" s="2"/>
      <c r="U638" s="2"/>
      <c r="AI638" s="2"/>
      <c r="AJ638" s="2"/>
      <c r="AV638" s="2"/>
      <c r="AW638" s="2"/>
    </row>
    <row r="639" spans="14:49">
      <c r="N639" s="2"/>
      <c r="O639" s="2"/>
      <c r="P639" s="2"/>
      <c r="Q639" s="2"/>
      <c r="R639" s="2"/>
      <c r="S639" s="2"/>
      <c r="T639" s="2"/>
      <c r="U639" s="2"/>
      <c r="AI639" s="2"/>
      <c r="AJ639" s="2"/>
      <c r="AV639" s="2"/>
      <c r="AW639" s="2"/>
    </row>
    <row r="640" spans="14:49">
      <c r="N640" s="2"/>
      <c r="O640" s="2"/>
      <c r="P640" s="2"/>
      <c r="Q640" s="2"/>
      <c r="R640" s="2"/>
      <c r="S640" s="2"/>
      <c r="T640" s="2"/>
      <c r="U640" s="2"/>
      <c r="AI640" s="2"/>
      <c r="AJ640" s="2"/>
      <c r="AV640" s="2"/>
      <c r="AW640" s="2"/>
    </row>
    <row r="641" spans="14:49">
      <c r="N641" s="2"/>
      <c r="O641" s="2"/>
      <c r="P641" s="2"/>
      <c r="Q641" s="2"/>
      <c r="R641" s="2"/>
      <c r="S641" s="2"/>
      <c r="T641" s="2"/>
      <c r="U641" s="2"/>
      <c r="AI641" s="2"/>
      <c r="AJ641" s="2"/>
      <c r="AV641" s="2"/>
      <c r="AW641" s="2"/>
    </row>
    <row r="642" spans="14:49">
      <c r="N642" s="2"/>
      <c r="O642" s="2"/>
      <c r="P642" s="2"/>
      <c r="Q642" s="2"/>
      <c r="R642" s="2"/>
      <c r="S642" s="2"/>
      <c r="T642" s="2"/>
      <c r="U642" s="2"/>
      <c r="AI642" s="2"/>
      <c r="AJ642" s="2"/>
      <c r="AV642" s="2"/>
      <c r="AW642" s="2"/>
    </row>
    <row r="643" spans="14:49">
      <c r="N643" s="2"/>
      <c r="O643" s="2"/>
      <c r="P643" s="2"/>
      <c r="Q643" s="2"/>
      <c r="R643" s="2"/>
      <c r="S643" s="2"/>
      <c r="T643" s="2"/>
      <c r="U643" s="2"/>
      <c r="AI643" s="2"/>
      <c r="AJ643" s="2"/>
      <c r="AV643" s="2"/>
      <c r="AW643" s="2"/>
    </row>
    <row r="644" spans="14:49">
      <c r="N644" s="2"/>
      <c r="O644" s="2"/>
      <c r="P644" s="2"/>
      <c r="Q644" s="2"/>
      <c r="R644" s="2"/>
      <c r="S644" s="2"/>
      <c r="T644" s="2"/>
      <c r="U644" s="2"/>
      <c r="AI644" s="2"/>
      <c r="AJ644" s="2"/>
      <c r="AV644" s="2"/>
      <c r="AW644" s="2"/>
    </row>
    <row r="645" spans="14:49">
      <c r="N645" s="2"/>
      <c r="O645" s="2"/>
      <c r="P645" s="2"/>
      <c r="Q645" s="2"/>
      <c r="R645" s="2"/>
      <c r="S645" s="2"/>
      <c r="T645" s="2"/>
      <c r="U645" s="2"/>
      <c r="AI645" s="2"/>
      <c r="AJ645" s="2"/>
      <c r="AV645" s="2"/>
      <c r="AW645" s="2"/>
    </row>
    <row r="646" spans="14:49">
      <c r="N646" s="2"/>
      <c r="O646" s="2"/>
      <c r="P646" s="2"/>
      <c r="Q646" s="2"/>
      <c r="R646" s="2"/>
      <c r="S646" s="2"/>
      <c r="T646" s="2"/>
      <c r="U646" s="2"/>
      <c r="AI646" s="2"/>
      <c r="AJ646" s="2"/>
      <c r="AV646" s="2"/>
      <c r="AW646" s="2"/>
    </row>
    <row r="647" spans="14:49">
      <c r="N647" s="2"/>
      <c r="O647" s="2"/>
      <c r="P647" s="2"/>
      <c r="Q647" s="2"/>
      <c r="R647" s="2"/>
      <c r="S647" s="2"/>
      <c r="T647" s="2"/>
      <c r="U647" s="2"/>
      <c r="AI647" s="2"/>
      <c r="AJ647" s="2"/>
      <c r="AV647" s="2"/>
      <c r="AW647" s="2"/>
    </row>
    <row r="648" spans="14:49">
      <c r="N648" s="2"/>
      <c r="O648" s="2"/>
      <c r="P648" s="2"/>
      <c r="Q648" s="2"/>
      <c r="R648" s="2"/>
      <c r="S648" s="2"/>
      <c r="T648" s="2"/>
      <c r="U648" s="2"/>
      <c r="AI648" s="2"/>
      <c r="AJ648" s="2"/>
      <c r="AV648" s="2"/>
      <c r="AW648" s="2"/>
    </row>
    <row r="649" spans="14:49">
      <c r="N649" s="2"/>
      <c r="O649" s="2"/>
      <c r="P649" s="2"/>
      <c r="Q649" s="2"/>
      <c r="R649" s="2"/>
      <c r="S649" s="2"/>
      <c r="T649" s="2"/>
      <c r="U649" s="2"/>
      <c r="AI649" s="2"/>
      <c r="AJ649" s="2"/>
      <c r="AV649" s="2"/>
      <c r="AW649" s="2"/>
    </row>
    <row r="650" spans="14:49">
      <c r="N650" s="2"/>
      <c r="O650" s="2"/>
      <c r="P650" s="2"/>
      <c r="Q650" s="2"/>
      <c r="R650" s="2"/>
      <c r="S650" s="2"/>
      <c r="T650" s="2"/>
      <c r="U650" s="2"/>
      <c r="AI650" s="2"/>
      <c r="AJ650" s="2"/>
      <c r="AV650" s="2"/>
      <c r="AW650" s="2"/>
    </row>
    <row r="651" spans="14:49">
      <c r="N651" s="2"/>
      <c r="O651" s="2"/>
      <c r="P651" s="2"/>
      <c r="Q651" s="2"/>
      <c r="R651" s="2"/>
      <c r="S651" s="2"/>
      <c r="T651" s="2"/>
      <c r="U651" s="2"/>
      <c r="AI651" s="2"/>
      <c r="AJ651" s="2"/>
      <c r="AV651" s="2"/>
      <c r="AW651" s="2"/>
    </row>
    <row r="652" spans="14:49">
      <c r="N652" s="2"/>
      <c r="O652" s="2"/>
      <c r="P652" s="2"/>
      <c r="Q652" s="2"/>
      <c r="R652" s="2"/>
      <c r="S652" s="2"/>
      <c r="T652" s="2"/>
      <c r="U652" s="2"/>
      <c r="AI652" s="2"/>
      <c r="AJ652" s="2"/>
      <c r="AV652" s="2"/>
      <c r="AW652" s="2"/>
    </row>
    <row r="653" spans="14:49">
      <c r="N653" s="2"/>
      <c r="O653" s="2"/>
      <c r="P653" s="2"/>
      <c r="Q653" s="2"/>
      <c r="R653" s="2"/>
      <c r="S653" s="2"/>
      <c r="T653" s="2"/>
      <c r="U653" s="2"/>
      <c r="AI653" s="2"/>
      <c r="AJ653" s="2"/>
      <c r="AV653" s="2"/>
      <c r="AW653" s="2"/>
    </row>
    <row r="654" spans="14:49">
      <c r="N654" s="2"/>
      <c r="O654" s="2"/>
      <c r="P654" s="2"/>
      <c r="Q654" s="2"/>
      <c r="R654" s="2"/>
      <c r="S654" s="2"/>
      <c r="T654" s="2"/>
      <c r="U654" s="2"/>
      <c r="AI654" s="2"/>
      <c r="AJ654" s="2"/>
      <c r="AV654" s="2"/>
      <c r="AW654" s="2"/>
    </row>
    <row r="655" spans="14:49">
      <c r="N655" s="2"/>
      <c r="O655" s="2"/>
      <c r="P655" s="2"/>
      <c r="Q655" s="2"/>
      <c r="R655" s="2"/>
      <c r="S655" s="2"/>
      <c r="T655" s="2"/>
      <c r="U655" s="2"/>
      <c r="AI655" s="2"/>
      <c r="AJ655" s="2"/>
      <c r="AV655" s="2"/>
      <c r="AW655" s="2"/>
    </row>
    <row r="656" spans="14:49">
      <c r="N656" s="2"/>
      <c r="O656" s="2"/>
      <c r="P656" s="2"/>
      <c r="Q656" s="2"/>
      <c r="R656" s="2"/>
      <c r="S656" s="2"/>
      <c r="T656" s="2"/>
      <c r="U656" s="2"/>
      <c r="AI656" s="2"/>
      <c r="AJ656" s="2"/>
      <c r="AV656" s="2"/>
      <c r="AW656" s="2"/>
    </row>
    <row r="657" spans="14:49">
      <c r="N657" s="2"/>
      <c r="O657" s="2"/>
      <c r="P657" s="2"/>
      <c r="Q657" s="2"/>
      <c r="R657" s="2"/>
      <c r="S657" s="2"/>
      <c r="T657" s="2"/>
      <c r="U657" s="2"/>
      <c r="AI657" s="2"/>
      <c r="AJ657" s="2"/>
      <c r="AV657" s="2"/>
      <c r="AW657" s="2"/>
    </row>
    <row r="658" spans="14:49">
      <c r="N658" s="2"/>
      <c r="O658" s="2"/>
      <c r="P658" s="2"/>
      <c r="Q658" s="2"/>
      <c r="R658" s="2"/>
      <c r="S658" s="2"/>
      <c r="T658" s="2"/>
      <c r="U658" s="2"/>
      <c r="AI658" s="2"/>
      <c r="AJ658" s="2"/>
      <c r="AV658" s="2"/>
      <c r="AW658" s="2"/>
    </row>
    <row r="659" spans="14:49">
      <c r="N659" s="2"/>
      <c r="O659" s="2"/>
      <c r="P659" s="2"/>
      <c r="Q659" s="2"/>
      <c r="R659" s="2"/>
      <c r="S659" s="2"/>
      <c r="T659" s="2"/>
      <c r="U659" s="2"/>
      <c r="AI659" s="2"/>
      <c r="AJ659" s="2"/>
      <c r="AV659" s="2"/>
      <c r="AW659" s="2"/>
    </row>
    <row r="660" spans="14:49">
      <c r="N660" s="2"/>
      <c r="O660" s="2"/>
      <c r="P660" s="2"/>
      <c r="Q660" s="2"/>
      <c r="R660" s="2"/>
      <c r="S660" s="2"/>
      <c r="T660" s="2"/>
      <c r="U660" s="2"/>
      <c r="AI660" s="2"/>
      <c r="AJ660" s="2"/>
      <c r="AV660" s="2"/>
      <c r="AW660" s="2"/>
    </row>
    <row r="661" spans="14:49">
      <c r="N661" s="2"/>
      <c r="O661" s="2"/>
      <c r="P661" s="2"/>
      <c r="Q661" s="2"/>
      <c r="R661" s="2"/>
      <c r="S661" s="2"/>
      <c r="T661" s="2"/>
      <c r="U661" s="2"/>
      <c r="AI661" s="2"/>
      <c r="AJ661" s="2"/>
      <c r="AV661" s="2"/>
      <c r="AW661" s="2"/>
    </row>
    <row r="662" spans="14:49">
      <c r="N662" s="2"/>
      <c r="O662" s="2"/>
      <c r="P662" s="2"/>
      <c r="Q662" s="2"/>
      <c r="R662" s="2"/>
      <c r="S662" s="2"/>
      <c r="T662" s="2"/>
      <c r="U662" s="2"/>
      <c r="AI662" s="2"/>
      <c r="AJ662" s="2"/>
      <c r="AV662" s="2"/>
      <c r="AW662" s="2"/>
    </row>
    <row r="663" spans="14:49">
      <c r="N663" s="2"/>
      <c r="O663" s="2"/>
      <c r="P663" s="2"/>
      <c r="Q663" s="2"/>
      <c r="R663" s="2"/>
      <c r="S663" s="2"/>
      <c r="T663" s="2"/>
      <c r="U663" s="2"/>
      <c r="AI663" s="2"/>
      <c r="AJ663" s="2"/>
      <c r="AV663" s="2"/>
      <c r="AW663" s="2"/>
    </row>
    <row r="664" spans="14:49">
      <c r="N664" s="2"/>
      <c r="O664" s="2"/>
      <c r="P664" s="2"/>
      <c r="Q664" s="2"/>
      <c r="R664" s="2"/>
      <c r="S664" s="2"/>
      <c r="T664" s="2"/>
      <c r="U664" s="2"/>
      <c r="AI664" s="2"/>
      <c r="AJ664" s="2"/>
      <c r="AV664" s="2"/>
      <c r="AW664" s="2"/>
    </row>
    <row r="665" spans="14:49">
      <c r="N665" s="2"/>
      <c r="O665" s="2"/>
      <c r="P665" s="2"/>
      <c r="Q665" s="2"/>
      <c r="R665" s="2"/>
      <c r="S665" s="2"/>
      <c r="T665" s="2"/>
      <c r="U665" s="2"/>
      <c r="AI665" s="2"/>
      <c r="AJ665" s="2"/>
      <c r="AV665" s="2"/>
      <c r="AW665" s="2"/>
    </row>
    <row r="666" spans="14:49">
      <c r="N666" s="2"/>
      <c r="O666" s="2"/>
      <c r="P666" s="2"/>
      <c r="Q666" s="2"/>
      <c r="R666" s="2"/>
      <c r="S666" s="2"/>
      <c r="T666" s="2"/>
      <c r="U666" s="2"/>
      <c r="AI666" s="2"/>
      <c r="AJ666" s="2"/>
      <c r="AV666" s="2"/>
      <c r="AW666" s="2"/>
    </row>
    <row r="667" spans="14:49">
      <c r="N667" s="2"/>
      <c r="O667" s="2"/>
      <c r="P667" s="2"/>
      <c r="Q667" s="2"/>
      <c r="R667" s="2"/>
      <c r="S667" s="2"/>
      <c r="T667" s="2"/>
      <c r="U667" s="2"/>
      <c r="AI667" s="2"/>
      <c r="AJ667" s="2"/>
      <c r="AV667" s="2"/>
      <c r="AW667" s="2"/>
    </row>
    <row r="668" spans="14:49">
      <c r="N668" s="2"/>
      <c r="O668" s="2"/>
      <c r="P668" s="2"/>
      <c r="Q668" s="2"/>
      <c r="R668" s="2"/>
      <c r="S668" s="2"/>
      <c r="T668" s="2"/>
      <c r="U668" s="2"/>
      <c r="AI668" s="2"/>
      <c r="AJ668" s="2"/>
      <c r="AV668" s="2"/>
      <c r="AW668" s="2"/>
    </row>
    <row r="669" spans="14:49">
      <c r="N669" s="2"/>
      <c r="O669" s="2"/>
      <c r="P669" s="2"/>
      <c r="Q669" s="2"/>
      <c r="R669" s="2"/>
      <c r="S669" s="2"/>
      <c r="T669" s="2"/>
      <c r="U669" s="2"/>
      <c r="AI669" s="2"/>
      <c r="AJ669" s="2"/>
      <c r="AV669" s="2"/>
      <c r="AW669" s="2"/>
    </row>
    <row r="670" spans="14:49">
      <c r="N670" s="2"/>
      <c r="O670" s="2"/>
      <c r="P670" s="2"/>
      <c r="Q670" s="2"/>
      <c r="R670" s="2"/>
      <c r="S670" s="2"/>
      <c r="T670" s="2"/>
      <c r="U670" s="2"/>
      <c r="AI670" s="2"/>
      <c r="AJ670" s="2"/>
      <c r="AV670" s="2"/>
      <c r="AW670" s="2"/>
    </row>
    <row r="671" spans="14:49">
      <c r="N671" s="2"/>
      <c r="O671" s="2"/>
      <c r="P671" s="2"/>
      <c r="Q671" s="2"/>
      <c r="R671" s="2"/>
      <c r="S671" s="2"/>
      <c r="T671" s="2"/>
      <c r="U671" s="2"/>
      <c r="AI671" s="2"/>
      <c r="AJ671" s="2"/>
      <c r="AV671" s="2"/>
      <c r="AW671" s="2"/>
    </row>
    <row r="672" spans="14:49">
      <c r="N672" s="2"/>
      <c r="O672" s="2"/>
      <c r="P672" s="2"/>
      <c r="Q672" s="2"/>
      <c r="R672" s="2"/>
      <c r="S672" s="2"/>
      <c r="T672" s="2"/>
      <c r="U672" s="2"/>
      <c r="AI672" s="2"/>
      <c r="AJ672" s="2"/>
      <c r="AV672" s="2"/>
      <c r="AW672" s="2"/>
    </row>
    <row r="673" spans="14:49">
      <c r="N673" s="2"/>
      <c r="O673" s="2"/>
      <c r="P673" s="2"/>
      <c r="Q673" s="2"/>
      <c r="R673" s="2"/>
      <c r="S673" s="2"/>
      <c r="T673" s="2"/>
      <c r="U673" s="2"/>
      <c r="AI673" s="2"/>
      <c r="AJ673" s="2"/>
      <c r="AV673" s="2"/>
      <c r="AW673" s="2"/>
    </row>
    <row r="674" spans="14:49">
      <c r="N674" s="2"/>
      <c r="O674" s="2"/>
      <c r="P674" s="2"/>
      <c r="Q674" s="2"/>
      <c r="R674" s="2"/>
      <c r="S674" s="2"/>
      <c r="T674" s="2"/>
      <c r="U674" s="2"/>
      <c r="AI674" s="2"/>
      <c r="AJ674" s="2"/>
      <c r="AV674" s="2"/>
      <c r="AW674" s="2"/>
    </row>
    <row r="675" spans="14:49">
      <c r="N675" s="2"/>
      <c r="O675" s="2"/>
      <c r="P675" s="2"/>
      <c r="Q675" s="2"/>
      <c r="R675" s="2"/>
      <c r="S675" s="2"/>
      <c r="T675" s="2"/>
      <c r="U675" s="2"/>
      <c r="AI675" s="2"/>
      <c r="AJ675" s="2"/>
      <c r="AV675" s="2"/>
      <c r="AW675" s="2"/>
    </row>
    <row r="676" spans="14:49">
      <c r="N676" s="2"/>
      <c r="O676" s="2"/>
      <c r="P676" s="2"/>
      <c r="Q676" s="2"/>
      <c r="R676" s="2"/>
      <c r="S676" s="2"/>
      <c r="T676" s="2"/>
      <c r="U676" s="2"/>
      <c r="AI676" s="2"/>
      <c r="AJ676" s="2"/>
      <c r="AV676" s="2"/>
      <c r="AW676" s="2"/>
    </row>
    <row r="677" spans="14:49">
      <c r="N677" s="2"/>
      <c r="O677" s="2"/>
      <c r="P677" s="2"/>
      <c r="Q677" s="2"/>
      <c r="R677" s="2"/>
      <c r="S677" s="2"/>
      <c r="T677" s="2"/>
      <c r="U677" s="2"/>
      <c r="AI677" s="2"/>
      <c r="AJ677" s="2"/>
      <c r="AV677" s="2"/>
      <c r="AW677" s="2"/>
    </row>
    <row r="678" spans="14:49">
      <c r="N678" s="2"/>
      <c r="O678" s="2"/>
      <c r="P678" s="2"/>
      <c r="Q678" s="2"/>
      <c r="R678" s="2"/>
      <c r="S678" s="2"/>
      <c r="T678" s="2"/>
      <c r="U678" s="2"/>
      <c r="AI678" s="2"/>
      <c r="AJ678" s="2"/>
      <c r="AV678" s="2"/>
      <c r="AW678" s="2"/>
    </row>
    <row r="679" spans="14:49">
      <c r="N679" s="2"/>
      <c r="O679" s="2"/>
      <c r="P679" s="2"/>
      <c r="Q679" s="2"/>
      <c r="R679" s="2"/>
      <c r="S679" s="2"/>
      <c r="T679" s="2"/>
      <c r="U679" s="2"/>
      <c r="AI679" s="2"/>
      <c r="AJ679" s="2"/>
      <c r="AV679" s="2"/>
      <c r="AW679" s="2"/>
    </row>
    <row r="680" spans="14:49">
      <c r="N680" s="2"/>
      <c r="O680" s="2"/>
      <c r="P680" s="2"/>
      <c r="Q680" s="2"/>
      <c r="R680" s="2"/>
      <c r="S680" s="2"/>
      <c r="T680" s="2"/>
      <c r="U680" s="2"/>
      <c r="AI680" s="2"/>
      <c r="AJ680" s="2"/>
      <c r="AV680" s="2"/>
      <c r="AW680" s="2"/>
    </row>
    <row r="681" spans="14:49">
      <c r="N681" s="2"/>
      <c r="O681" s="2"/>
      <c r="P681" s="2"/>
      <c r="Q681" s="2"/>
      <c r="R681" s="2"/>
      <c r="S681" s="2"/>
      <c r="T681" s="2"/>
      <c r="U681" s="2"/>
      <c r="AI681" s="2"/>
      <c r="AJ681" s="2"/>
      <c r="AV681" s="2"/>
      <c r="AW681" s="2"/>
    </row>
    <row r="682" spans="14:49">
      <c r="N682" s="2"/>
      <c r="O682" s="2"/>
      <c r="P682" s="2"/>
      <c r="Q682" s="2"/>
      <c r="R682" s="2"/>
      <c r="S682" s="2"/>
      <c r="T682" s="2"/>
      <c r="U682" s="2"/>
      <c r="AI682" s="2"/>
      <c r="AJ682" s="2"/>
      <c r="AV682" s="2"/>
      <c r="AW682" s="2"/>
    </row>
    <row r="683" spans="14:49">
      <c r="N683" s="2"/>
      <c r="O683" s="2"/>
      <c r="P683" s="2"/>
      <c r="Q683" s="2"/>
      <c r="R683" s="2"/>
      <c r="S683" s="2"/>
      <c r="T683" s="2"/>
      <c r="U683" s="2"/>
      <c r="AI683" s="2"/>
      <c r="AJ683" s="2"/>
      <c r="AV683" s="2"/>
      <c r="AW683" s="2"/>
    </row>
    <row r="684" spans="14:49">
      <c r="N684" s="2"/>
      <c r="O684" s="2"/>
      <c r="P684" s="2"/>
      <c r="Q684" s="2"/>
      <c r="R684" s="2"/>
      <c r="S684" s="2"/>
      <c r="T684" s="2"/>
      <c r="U684" s="2"/>
      <c r="AI684" s="2"/>
      <c r="AJ684" s="2"/>
      <c r="AV684" s="2"/>
      <c r="AW684" s="2"/>
    </row>
    <row r="685" spans="14:49">
      <c r="N685" s="2"/>
      <c r="O685" s="2"/>
      <c r="P685" s="2"/>
      <c r="Q685" s="2"/>
      <c r="R685" s="2"/>
      <c r="S685" s="2"/>
      <c r="T685" s="2"/>
      <c r="U685" s="2"/>
      <c r="AI685" s="2"/>
      <c r="AJ685" s="2"/>
      <c r="AV685" s="2"/>
      <c r="AW685" s="2"/>
    </row>
    <row r="686" spans="14:49">
      <c r="N686" s="2"/>
      <c r="O686" s="2"/>
      <c r="P686" s="2"/>
      <c r="Q686" s="2"/>
      <c r="R686" s="2"/>
      <c r="S686" s="2"/>
      <c r="T686" s="2"/>
      <c r="U686" s="2"/>
      <c r="AI686" s="2"/>
      <c r="AJ686" s="2"/>
      <c r="AV686" s="2"/>
      <c r="AW686" s="2"/>
    </row>
    <row r="687" spans="14:49">
      <c r="N687" s="2"/>
      <c r="O687" s="2"/>
      <c r="P687" s="2"/>
      <c r="Q687" s="2"/>
      <c r="R687" s="2"/>
      <c r="S687" s="2"/>
      <c r="T687" s="2"/>
      <c r="U687" s="2"/>
      <c r="AI687" s="2"/>
      <c r="AJ687" s="2"/>
      <c r="AV687" s="2"/>
      <c r="AW687" s="2"/>
    </row>
    <row r="688" spans="14:49">
      <c r="N688" s="2"/>
      <c r="O688" s="2"/>
      <c r="P688" s="2"/>
      <c r="Q688" s="2"/>
      <c r="R688" s="2"/>
      <c r="S688" s="2"/>
      <c r="T688" s="2"/>
      <c r="U688" s="2"/>
      <c r="AI688" s="2"/>
      <c r="AJ688" s="2"/>
      <c r="AV688" s="2"/>
      <c r="AW688" s="2"/>
    </row>
    <row r="689" spans="14:49">
      <c r="N689" s="2"/>
      <c r="O689" s="2"/>
      <c r="P689" s="2"/>
      <c r="Q689" s="2"/>
      <c r="R689" s="2"/>
      <c r="S689" s="2"/>
      <c r="T689" s="2"/>
      <c r="U689" s="2"/>
      <c r="AI689" s="2"/>
      <c r="AJ689" s="2"/>
      <c r="AV689" s="2"/>
      <c r="AW689" s="2"/>
    </row>
    <row r="690" spans="14:49">
      <c r="N690" s="2"/>
      <c r="O690" s="2"/>
      <c r="P690" s="2"/>
      <c r="Q690" s="2"/>
      <c r="R690" s="2"/>
      <c r="S690" s="2"/>
      <c r="T690" s="2"/>
      <c r="U690" s="2"/>
      <c r="AI690" s="2"/>
      <c r="AJ690" s="2"/>
      <c r="AV690" s="2"/>
      <c r="AW690" s="2"/>
    </row>
    <row r="691" spans="14:49">
      <c r="N691" s="2"/>
      <c r="O691" s="2"/>
      <c r="P691" s="2"/>
      <c r="Q691" s="2"/>
      <c r="R691" s="2"/>
      <c r="S691" s="2"/>
      <c r="T691" s="2"/>
      <c r="U691" s="2"/>
      <c r="AI691" s="2"/>
      <c r="AJ691" s="2"/>
      <c r="AV691" s="2"/>
      <c r="AW691" s="2"/>
    </row>
    <row r="692" spans="14:49">
      <c r="N692" s="2"/>
      <c r="O692" s="2"/>
      <c r="P692" s="2"/>
      <c r="Q692" s="2"/>
      <c r="R692" s="2"/>
      <c r="S692" s="2"/>
      <c r="T692" s="2"/>
      <c r="U692" s="2"/>
      <c r="AI692" s="2"/>
      <c r="AJ692" s="2"/>
      <c r="AV692" s="2"/>
      <c r="AW692" s="2"/>
    </row>
    <row r="693" spans="14:49">
      <c r="N693" s="2"/>
      <c r="O693" s="2"/>
      <c r="P693" s="2"/>
      <c r="Q693" s="2"/>
      <c r="R693" s="2"/>
      <c r="S693" s="2"/>
      <c r="T693" s="2"/>
      <c r="U693" s="2"/>
      <c r="AI693" s="2"/>
      <c r="AJ693" s="2"/>
      <c r="AV693" s="2"/>
      <c r="AW693" s="2"/>
    </row>
    <row r="694" spans="14:49">
      <c r="N694" s="2"/>
      <c r="O694" s="2"/>
      <c r="P694" s="2"/>
      <c r="Q694" s="2"/>
      <c r="R694" s="2"/>
      <c r="S694" s="2"/>
      <c r="T694" s="2"/>
      <c r="U694" s="2"/>
      <c r="AI694" s="2"/>
      <c r="AJ694" s="2"/>
      <c r="AV694" s="2"/>
      <c r="AW694" s="2"/>
    </row>
    <row r="695" spans="14:49">
      <c r="N695" s="2"/>
      <c r="O695" s="2"/>
      <c r="P695" s="2"/>
      <c r="Q695" s="2"/>
      <c r="R695" s="2"/>
      <c r="S695" s="2"/>
      <c r="T695" s="2"/>
      <c r="U695" s="2"/>
      <c r="AI695" s="2"/>
      <c r="AJ695" s="2"/>
      <c r="AV695" s="2"/>
      <c r="AW695" s="2"/>
    </row>
    <row r="696" spans="14:49">
      <c r="N696" s="2"/>
      <c r="O696" s="2"/>
      <c r="P696" s="2"/>
      <c r="Q696" s="2"/>
      <c r="R696" s="2"/>
      <c r="S696" s="2"/>
      <c r="T696" s="2"/>
      <c r="U696" s="2"/>
      <c r="AI696" s="2"/>
      <c r="AJ696" s="2"/>
      <c r="AV696" s="2"/>
      <c r="AW696" s="2"/>
    </row>
    <row r="697" spans="14:49">
      <c r="N697" s="2"/>
      <c r="O697" s="2"/>
      <c r="P697" s="2"/>
      <c r="Q697" s="2"/>
      <c r="R697" s="2"/>
      <c r="S697" s="2"/>
      <c r="T697" s="2"/>
      <c r="U697" s="2"/>
      <c r="AI697" s="2"/>
      <c r="AJ697" s="2"/>
      <c r="AV697" s="2"/>
      <c r="AW697" s="2"/>
    </row>
    <row r="698" spans="14:49">
      <c r="N698" s="2"/>
      <c r="O698" s="2"/>
      <c r="P698" s="2"/>
      <c r="Q698" s="2"/>
      <c r="R698" s="2"/>
      <c r="S698" s="2"/>
      <c r="T698" s="2"/>
      <c r="U698" s="2"/>
      <c r="AI698" s="2"/>
      <c r="AJ698" s="2"/>
      <c r="AV698" s="2"/>
      <c r="AW698" s="2"/>
    </row>
    <row r="699" spans="14:49">
      <c r="N699" s="2"/>
      <c r="O699" s="2"/>
      <c r="P699" s="2"/>
      <c r="Q699" s="2"/>
      <c r="R699" s="2"/>
      <c r="S699" s="2"/>
      <c r="T699" s="2"/>
      <c r="U699" s="2"/>
      <c r="AI699" s="2"/>
      <c r="AJ699" s="2"/>
      <c r="AV699" s="2"/>
      <c r="AW699" s="2"/>
    </row>
    <row r="700" spans="14:49">
      <c r="N700" s="2"/>
      <c r="O700" s="2"/>
      <c r="P700" s="2"/>
      <c r="Q700" s="2"/>
      <c r="R700" s="2"/>
      <c r="S700" s="2"/>
      <c r="T700" s="2"/>
      <c r="U700" s="2"/>
      <c r="AI700" s="2"/>
      <c r="AJ700" s="2"/>
      <c r="AV700" s="2"/>
      <c r="AW700" s="2"/>
    </row>
    <row r="701" spans="14:49">
      <c r="N701" s="2"/>
      <c r="O701" s="2"/>
      <c r="P701" s="2"/>
      <c r="Q701" s="2"/>
      <c r="R701" s="2"/>
      <c r="S701" s="2"/>
      <c r="T701" s="2"/>
      <c r="U701" s="2"/>
      <c r="AI701" s="2"/>
      <c r="AJ701" s="2"/>
      <c r="AV701" s="2"/>
      <c r="AW701" s="2"/>
    </row>
    <row r="702" spans="14:49">
      <c r="N702" s="2"/>
      <c r="O702" s="2"/>
      <c r="P702" s="2"/>
      <c r="Q702" s="2"/>
      <c r="R702" s="2"/>
      <c r="S702" s="2"/>
      <c r="T702" s="2"/>
      <c r="U702" s="2"/>
      <c r="AI702" s="2"/>
      <c r="AJ702" s="2"/>
      <c r="AV702" s="2"/>
      <c r="AW702" s="2"/>
    </row>
    <row r="703" spans="14:49">
      <c r="N703" s="2"/>
      <c r="O703" s="2"/>
      <c r="P703" s="2"/>
      <c r="Q703" s="2"/>
      <c r="R703" s="2"/>
      <c r="S703" s="2"/>
      <c r="T703" s="2"/>
      <c r="U703" s="2"/>
      <c r="AI703" s="2"/>
      <c r="AJ703" s="2"/>
      <c r="AV703" s="2"/>
      <c r="AW703" s="2"/>
    </row>
    <row r="704" spans="14:49">
      <c r="N704" s="2"/>
      <c r="O704" s="2"/>
      <c r="P704" s="2"/>
      <c r="Q704" s="2"/>
      <c r="R704" s="2"/>
      <c r="S704" s="2"/>
      <c r="T704" s="2"/>
      <c r="U704" s="2"/>
      <c r="AI704" s="2"/>
      <c r="AJ704" s="2"/>
      <c r="AV704" s="2"/>
      <c r="AW704" s="2"/>
    </row>
    <row r="705" spans="14:49">
      <c r="N705" s="2"/>
      <c r="O705" s="2"/>
      <c r="P705" s="2"/>
      <c r="Q705" s="2"/>
      <c r="R705" s="2"/>
      <c r="S705" s="2"/>
      <c r="T705" s="2"/>
      <c r="U705" s="2"/>
      <c r="AI705" s="2"/>
      <c r="AJ705" s="2"/>
      <c r="AV705" s="2"/>
      <c r="AW705" s="2"/>
    </row>
    <row r="706" spans="14:49">
      <c r="N706" s="2"/>
      <c r="O706" s="2"/>
      <c r="P706" s="2"/>
      <c r="Q706" s="2"/>
      <c r="R706" s="2"/>
      <c r="S706" s="2"/>
      <c r="T706" s="2"/>
      <c r="U706" s="2"/>
      <c r="AI706" s="2"/>
      <c r="AJ706" s="2"/>
      <c r="AV706" s="2"/>
      <c r="AW706" s="2"/>
    </row>
    <row r="707" spans="14:49">
      <c r="N707" s="2"/>
      <c r="O707" s="2"/>
      <c r="P707" s="2"/>
      <c r="Q707" s="2"/>
      <c r="R707" s="2"/>
      <c r="S707" s="2"/>
      <c r="T707" s="2"/>
      <c r="U707" s="2"/>
      <c r="AI707" s="2"/>
      <c r="AJ707" s="2"/>
      <c r="AV707" s="2"/>
      <c r="AW707" s="2"/>
    </row>
    <row r="708" spans="14:49">
      <c r="N708" s="2"/>
      <c r="O708" s="2"/>
      <c r="P708" s="2"/>
      <c r="Q708" s="2"/>
      <c r="R708" s="2"/>
      <c r="S708" s="2"/>
      <c r="T708" s="2"/>
      <c r="U708" s="2"/>
      <c r="AI708" s="2"/>
      <c r="AJ708" s="2"/>
      <c r="AV708" s="2"/>
      <c r="AW708" s="2"/>
    </row>
    <row r="709" spans="14:49">
      <c r="N709" s="2"/>
      <c r="O709" s="2"/>
      <c r="P709" s="2"/>
      <c r="Q709" s="2"/>
      <c r="R709" s="2"/>
      <c r="S709" s="2"/>
      <c r="T709" s="2"/>
      <c r="U709" s="2"/>
      <c r="AI709" s="2"/>
      <c r="AJ709" s="2"/>
      <c r="AV709" s="2"/>
      <c r="AW709" s="2"/>
    </row>
    <row r="710" spans="14:49">
      <c r="N710" s="2"/>
      <c r="O710" s="2"/>
      <c r="P710" s="2"/>
      <c r="Q710" s="2"/>
      <c r="R710" s="2"/>
      <c r="S710" s="2"/>
      <c r="T710" s="2"/>
      <c r="U710" s="2"/>
      <c r="AI710" s="2"/>
      <c r="AJ710" s="2"/>
      <c r="AV710" s="2"/>
      <c r="AW710" s="2"/>
    </row>
    <row r="711" spans="14:49">
      <c r="N711" s="2"/>
      <c r="O711" s="2"/>
      <c r="P711" s="2"/>
      <c r="Q711" s="2"/>
      <c r="R711" s="2"/>
      <c r="S711" s="2"/>
      <c r="T711" s="2"/>
      <c r="U711" s="2"/>
      <c r="AI711" s="2"/>
      <c r="AJ711" s="2"/>
      <c r="AV711" s="2"/>
      <c r="AW711" s="2"/>
    </row>
    <row r="712" spans="14:49">
      <c r="N712" s="2"/>
      <c r="O712" s="2"/>
      <c r="P712" s="2"/>
      <c r="Q712" s="2"/>
      <c r="R712" s="2"/>
      <c r="S712" s="2"/>
      <c r="T712" s="2"/>
      <c r="U712" s="2"/>
      <c r="AI712" s="2"/>
      <c r="AJ712" s="2"/>
      <c r="AV712" s="2"/>
      <c r="AW712" s="2"/>
    </row>
    <row r="713" spans="14:49">
      <c r="N713" s="2"/>
      <c r="O713" s="2"/>
      <c r="P713" s="2"/>
      <c r="Q713" s="2"/>
      <c r="R713" s="2"/>
      <c r="S713" s="2"/>
      <c r="T713" s="2"/>
      <c r="U713" s="2"/>
      <c r="AE713" s="3"/>
      <c r="AI713" s="2"/>
      <c r="AJ713" s="2"/>
      <c r="AV713" s="2"/>
      <c r="AW713" s="2"/>
    </row>
    <row r="714" spans="14:49">
      <c r="N714" s="2"/>
      <c r="O714" s="2"/>
      <c r="P714" s="2"/>
      <c r="Q714" s="2"/>
      <c r="R714" s="2"/>
      <c r="S714" s="2"/>
      <c r="T714" s="2"/>
      <c r="U714" s="2"/>
      <c r="AE714" s="3"/>
      <c r="AI714" s="2"/>
      <c r="AJ714" s="2"/>
      <c r="AV714" s="2"/>
      <c r="AW714" s="2"/>
    </row>
    <row r="715" spans="14:49">
      <c r="N715" s="2"/>
      <c r="O715" s="2"/>
      <c r="P715" s="2"/>
      <c r="Q715" s="2"/>
      <c r="R715" s="2"/>
      <c r="S715" s="2"/>
      <c r="T715" s="2"/>
      <c r="U715" s="2"/>
      <c r="AE715" s="3"/>
      <c r="AI715" s="2"/>
      <c r="AJ715" s="2"/>
      <c r="AV715" s="2"/>
      <c r="AW715" s="2"/>
    </row>
    <row r="716" spans="14:49">
      <c r="N716" s="2"/>
      <c r="O716" s="2"/>
      <c r="P716" s="2"/>
      <c r="Q716" s="2"/>
      <c r="R716" s="2"/>
      <c r="S716" s="2"/>
      <c r="T716" s="2"/>
      <c r="U716" s="2"/>
      <c r="AE716" s="3"/>
      <c r="AI716" s="2"/>
      <c r="AJ716" s="2"/>
      <c r="AV716" s="2"/>
      <c r="AW716" s="2"/>
    </row>
    <row r="717" spans="14:49">
      <c r="N717" s="2"/>
      <c r="O717" s="2"/>
      <c r="P717" s="2"/>
      <c r="Q717" s="2"/>
      <c r="R717" s="2"/>
      <c r="S717" s="2"/>
      <c r="T717" s="2"/>
      <c r="U717" s="2"/>
      <c r="AE717" s="3"/>
      <c r="AI717" s="2"/>
      <c r="AJ717" s="2"/>
      <c r="AV717" s="2"/>
      <c r="AW717" s="2"/>
    </row>
    <row r="718" spans="14:49">
      <c r="N718" s="2"/>
      <c r="O718" s="2"/>
      <c r="P718" s="2"/>
      <c r="Q718" s="2"/>
      <c r="R718" s="2"/>
      <c r="S718" s="2"/>
      <c r="T718" s="2"/>
      <c r="U718" s="2"/>
      <c r="AI718" s="2"/>
      <c r="AJ718" s="2"/>
      <c r="AV718" s="2"/>
      <c r="AW718" s="2"/>
    </row>
    <row r="719" spans="14:49">
      <c r="N719" s="2"/>
      <c r="O719" s="2"/>
      <c r="P719" s="2"/>
      <c r="Q719" s="2"/>
      <c r="R719" s="2"/>
      <c r="S719" s="2"/>
      <c r="T719" s="2"/>
      <c r="U719" s="2"/>
      <c r="AE719" s="3"/>
      <c r="AI719" s="2"/>
      <c r="AJ719" s="2"/>
      <c r="AV719" s="2"/>
      <c r="AW719" s="2"/>
    </row>
    <row r="720" spans="14:49">
      <c r="N720" s="2"/>
      <c r="O720" s="2"/>
      <c r="P720" s="2"/>
      <c r="Q720" s="2"/>
      <c r="R720" s="2"/>
      <c r="S720" s="2"/>
      <c r="T720" s="2"/>
      <c r="U720" s="2"/>
      <c r="AE720" s="3"/>
      <c r="AI720" s="2"/>
      <c r="AJ720" s="2"/>
      <c r="AV720" s="2"/>
      <c r="AW720" s="2"/>
    </row>
    <row r="721" spans="14:49">
      <c r="N721" s="2"/>
      <c r="O721" s="2"/>
      <c r="P721" s="2"/>
      <c r="Q721" s="2"/>
      <c r="R721" s="2"/>
      <c r="S721" s="2"/>
      <c r="T721" s="2"/>
      <c r="U721" s="2"/>
      <c r="AE721" s="3"/>
      <c r="AI721" s="2"/>
      <c r="AJ721" s="2"/>
      <c r="AV721" s="2"/>
      <c r="AW721" s="2"/>
    </row>
    <row r="722" spans="14:49">
      <c r="N722" s="2"/>
      <c r="O722" s="2"/>
      <c r="P722" s="2"/>
      <c r="Q722" s="2"/>
      <c r="R722" s="2"/>
      <c r="S722" s="2"/>
      <c r="T722" s="2"/>
      <c r="U722" s="2"/>
      <c r="AE722" s="3"/>
      <c r="AI722" s="2"/>
      <c r="AJ722" s="2"/>
      <c r="AV722" s="2"/>
      <c r="AW722" s="2"/>
    </row>
    <row r="723" spans="14:49">
      <c r="N723" s="2"/>
      <c r="O723" s="2"/>
      <c r="P723" s="2"/>
      <c r="Q723" s="2"/>
      <c r="R723" s="2"/>
      <c r="S723" s="2"/>
      <c r="T723" s="2"/>
      <c r="U723" s="2"/>
      <c r="AE723" s="3"/>
      <c r="AI723" s="2"/>
      <c r="AJ723" s="2"/>
      <c r="AV723" s="2"/>
      <c r="AW723" s="2"/>
    </row>
    <row r="724" spans="14:49">
      <c r="N724" s="2"/>
      <c r="O724" s="2"/>
      <c r="P724" s="2"/>
      <c r="Q724" s="2"/>
      <c r="R724" s="2"/>
      <c r="S724" s="2"/>
      <c r="T724" s="2"/>
      <c r="U724" s="2"/>
      <c r="AI724" s="2"/>
      <c r="AJ724" s="2"/>
      <c r="AV724" s="2"/>
      <c r="AW724" s="2"/>
    </row>
    <row r="725" spans="14:49">
      <c r="N725" s="2"/>
      <c r="O725" s="2"/>
      <c r="P725" s="2"/>
      <c r="Q725" s="2"/>
      <c r="R725" s="2"/>
      <c r="S725" s="2"/>
      <c r="T725" s="2"/>
      <c r="U725" s="2"/>
      <c r="AI725" s="2"/>
      <c r="AJ725" s="2"/>
      <c r="AV725" s="2"/>
      <c r="AW725" s="2"/>
    </row>
    <row r="726" spans="14:49">
      <c r="N726" s="2"/>
      <c r="O726" s="2"/>
      <c r="P726" s="2"/>
      <c r="Q726" s="2"/>
      <c r="R726" s="2"/>
      <c r="S726" s="2"/>
      <c r="T726" s="2"/>
      <c r="U726" s="2"/>
      <c r="AI726" s="2"/>
      <c r="AJ726" s="2"/>
      <c r="AV726" s="2"/>
      <c r="AW726" s="2"/>
    </row>
    <row r="727" spans="14:49">
      <c r="N727" s="2"/>
      <c r="O727" s="2"/>
      <c r="P727" s="2"/>
      <c r="Q727" s="2"/>
      <c r="R727" s="2"/>
      <c r="S727" s="2"/>
      <c r="T727" s="2"/>
      <c r="U727" s="2"/>
      <c r="AI727" s="2"/>
      <c r="AJ727" s="2"/>
      <c r="AV727" s="2"/>
      <c r="AW727" s="2"/>
    </row>
    <row r="728" spans="14:49">
      <c r="N728" s="2"/>
      <c r="O728" s="2"/>
      <c r="P728" s="2"/>
      <c r="Q728" s="2"/>
      <c r="R728" s="2"/>
      <c r="S728" s="2"/>
      <c r="T728" s="2"/>
      <c r="U728" s="2"/>
      <c r="AI728" s="2"/>
      <c r="AJ728" s="2"/>
      <c r="AV728" s="2"/>
      <c r="AW728" s="2"/>
    </row>
    <row r="729" spans="14:49">
      <c r="N729" s="2"/>
      <c r="O729" s="2"/>
      <c r="P729" s="2"/>
      <c r="Q729" s="2"/>
      <c r="R729" s="2"/>
      <c r="S729" s="2"/>
      <c r="T729" s="2"/>
      <c r="U729" s="2"/>
      <c r="AI729" s="2"/>
      <c r="AJ729" s="2"/>
      <c r="AV729" s="2"/>
      <c r="AW729" s="2"/>
    </row>
    <row r="730" spans="14:49">
      <c r="N730" s="2"/>
      <c r="O730" s="2"/>
      <c r="P730" s="2"/>
      <c r="Q730" s="2"/>
      <c r="R730" s="2"/>
      <c r="S730" s="2"/>
      <c r="T730" s="2"/>
      <c r="U730" s="2"/>
      <c r="AI730" s="2"/>
      <c r="AJ730" s="2"/>
      <c r="AV730" s="2"/>
      <c r="AW730" s="2"/>
    </row>
    <row r="731" spans="14:49">
      <c r="N731" s="2"/>
      <c r="O731" s="2"/>
      <c r="P731" s="2"/>
      <c r="Q731" s="2"/>
      <c r="R731" s="2"/>
      <c r="S731" s="2"/>
      <c r="T731" s="2"/>
      <c r="U731" s="2"/>
      <c r="AI731" s="2"/>
      <c r="AJ731" s="2"/>
      <c r="AV731" s="2"/>
      <c r="AW731" s="2"/>
    </row>
    <row r="732" spans="14:49">
      <c r="N732" s="2"/>
      <c r="O732" s="2"/>
      <c r="P732" s="2"/>
      <c r="Q732" s="2"/>
      <c r="R732" s="2"/>
      <c r="S732" s="2"/>
      <c r="T732" s="2"/>
      <c r="U732" s="2"/>
      <c r="AI732" s="2"/>
      <c r="AJ732" s="2"/>
      <c r="AV732" s="2"/>
      <c r="AW732" s="2"/>
    </row>
    <row r="733" spans="14:49">
      <c r="N733" s="2"/>
      <c r="O733" s="2"/>
      <c r="P733" s="2"/>
      <c r="Q733" s="2"/>
      <c r="R733" s="2"/>
      <c r="S733" s="2"/>
      <c r="T733" s="2"/>
      <c r="U733" s="2"/>
      <c r="AI733" s="2"/>
      <c r="AJ733" s="2"/>
      <c r="AV733" s="2"/>
      <c r="AW733" s="2"/>
    </row>
    <row r="734" spans="14:49">
      <c r="N734" s="2"/>
      <c r="O734" s="2"/>
      <c r="P734" s="2"/>
      <c r="Q734" s="2"/>
      <c r="R734" s="2"/>
      <c r="S734" s="2"/>
      <c r="T734" s="2"/>
      <c r="U734" s="2"/>
      <c r="AI734" s="2"/>
      <c r="AJ734" s="2"/>
      <c r="AV734" s="2"/>
      <c r="AW734" s="2"/>
    </row>
    <row r="735" spans="14:49">
      <c r="N735" s="2"/>
      <c r="O735" s="2"/>
      <c r="P735" s="2"/>
      <c r="Q735" s="2"/>
      <c r="R735" s="2"/>
      <c r="S735" s="2"/>
      <c r="T735" s="2"/>
      <c r="U735" s="2"/>
      <c r="AI735" s="2"/>
      <c r="AJ735" s="2"/>
      <c r="AV735" s="2"/>
      <c r="AW735" s="2"/>
    </row>
    <row r="736" spans="14:49">
      <c r="N736" s="2"/>
      <c r="O736" s="2"/>
      <c r="P736" s="2"/>
      <c r="Q736" s="2"/>
      <c r="R736" s="2"/>
      <c r="S736" s="2"/>
      <c r="T736" s="2"/>
      <c r="U736" s="2"/>
    </row>
    <row r="737" spans="14:21">
      <c r="N737" s="2"/>
      <c r="O737" s="2"/>
      <c r="P737" s="2"/>
      <c r="Q737" s="2"/>
      <c r="R737" s="2"/>
      <c r="S737" s="2"/>
      <c r="T737" s="2"/>
      <c r="U737" s="2"/>
    </row>
    <row r="738" spans="14:21">
      <c r="N738" s="2"/>
      <c r="O738" s="2"/>
      <c r="P738" s="2"/>
      <c r="Q738" s="2"/>
      <c r="R738" s="2"/>
      <c r="S738" s="2"/>
      <c r="T738" s="2"/>
      <c r="U738" s="2"/>
    </row>
    <row r="739" spans="14:21">
      <c r="N739" s="2"/>
      <c r="O739" s="2"/>
      <c r="P739" s="2"/>
      <c r="Q739" s="2"/>
      <c r="R739" s="2"/>
      <c r="S739" s="2"/>
      <c r="T739" s="2"/>
      <c r="U739" s="2"/>
    </row>
    <row r="740" spans="14:21">
      <c r="N740" s="2"/>
      <c r="O740" s="2"/>
      <c r="P740" s="2"/>
      <c r="Q740" s="2"/>
      <c r="R740" s="2"/>
      <c r="S740" s="2"/>
      <c r="T740" s="2"/>
      <c r="U740" s="2"/>
    </row>
    <row r="741" spans="14:21">
      <c r="N741" s="2"/>
      <c r="O741" s="2"/>
      <c r="P741" s="2"/>
      <c r="Q741" s="2"/>
      <c r="R741" s="2"/>
      <c r="S741" s="2"/>
      <c r="T741" s="2"/>
      <c r="U741" s="2"/>
    </row>
    <row r="742" spans="14:21">
      <c r="N742" s="2"/>
      <c r="O742" s="2"/>
      <c r="P742" s="2"/>
      <c r="Q742" s="2"/>
      <c r="R742" s="2"/>
      <c r="S742" s="2"/>
      <c r="T742" s="2"/>
      <c r="U742" s="2"/>
    </row>
    <row r="743" spans="14:21">
      <c r="N743" s="2"/>
      <c r="O743" s="2"/>
      <c r="P743" s="2"/>
      <c r="Q743" s="2"/>
      <c r="R743" s="2"/>
      <c r="S743" s="2"/>
      <c r="T743" s="2"/>
      <c r="U743" s="2"/>
    </row>
    <row r="744" spans="14:21">
      <c r="N744" s="2"/>
      <c r="O744" s="2"/>
      <c r="P744" s="2"/>
      <c r="Q744" s="2"/>
      <c r="R744" s="2"/>
      <c r="S744" s="2"/>
      <c r="T744" s="2"/>
      <c r="U744" s="2"/>
    </row>
    <row r="745" spans="14:21">
      <c r="N745" s="2"/>
      <c r="O745" s="2"/>
      <c r="P745" s="2"/>
      <c r="Q745" s="2"/>
      <c r="R745" s="2"/>
      <c r="S745" s="2"/>
      <c r="T745" s="2"/>
      <c r="U745" s="2"/>
    </row>
    <row r="746" spans="14:21">
      <c r="N746" s="2"/>
      <c r="O746" s="2"/>
      <c r="P746" s="2"/>
      <c r="Q746" s="2"/>
      <c r="R746" s="2"/>
      <c r="S746" s="2"/>
      <c r="T746" s="2"/>
      <c r="U746" s="2"/>
    </row>
    <row r="747" spans="14:21">
      <c r="N747" s="2"/>
      <c r="O747" s="2"/>
      <c r="P747" s="2"/>
      <c r="Q747" s="2"/>
      <c r="R747" s="2"/>
      <c r="S747" s="2"/>
      <c r="T747" s="2"/>
      <c r="U747" s="2"/>
    </row>
    <row r="748" spans="14:21">
      <c r="N748" s="2"/>
      <c r="O748" s="2"/>
      <c r="P748" s="2"/>
      <c r="Q748" s="2"/>
      <c r="R748" s="2"/>
      <c r="S748" s="2"/>
      <c r="T748" s="2"/>
      <c r="U748" s="2"/>
    </row>
    <row r="749" spans="14:21">
      <c r="N749" s="2"/>
      <c r="O749" s="2"/>
      <c r="P749" s="2"/>
      <c r="Q749" s="2"/>
      <c r="R749" s="2"/>
      <c r="S749" s="2"/>
      <c r="T749" s="2"/>
      <c r="U749" s="2"/>
    </row>
    <row r="750" spans="14:21">
      <c r="N750" s="2"/>
      <c r="O750" s="2"/>
      <c r="P750" s="2"/>
      <c r="Q750" s="2"/>
      <c r="R750" s="2"/>
      <c r="S750" s="2"/>
      <c r="T750" s="2"/>
      <c r="U750" s="2"/>
    </row>
    <row r="751" spans="14:21">
      <c r="N751" s="2"/>
      <c r="O751" s="2"/>
      <c r="P751" s="2"/>
      <c r="Q751" s="2"/>
      <c r="R751" s="2"/>
      <c r="S751" s="2"/>
      <c r="T751" s="2"/>
      <c r="U751" s="2"/>
    </row>
    <row r="752" spans="14:21">
      <c r="N752" s="2"/>
      <c r="O752" s="2"/>
      <c r="P752" s="2"/>
      <c r="Q752" s="2"/>
      <c r="R752" s="2"/>
      <c r="S752" s="2"/>
      <c r="T752" s="2"/>
      <c r="U752" s="2"/>
    </row>
    <row r="753" spans="14:21">
      <c r="N753" s="2"/>
      <c r="O753" s="2"/>
      <c r="P753" s="2"/>
      <c r="Q753" s="2"/>
      <c r="R753" s="2"/>
      <c r="S753" s="2"/>
      <c r="T753" s="2"/>
      <c r="U753" s="2"/>
    </row>
    <row r="754" spans="14:21">
      <c r="N754" s="2"/>
      <c r="O754" s="2"/>
      <c r="P754" s="2"/>
      <c r="Q754" s="2"/>
      <c r="R754" s="2"/>
      <c r="S754" s="2"/>
      <c r="T754" s="2"/>
      <c r="U754" s="2"/>
    </row>
    <row r="755" spans="14:21">
      <c r="N755" s="2"/>
      <c r="O755" s="2"/>
      <c r="P755" s="2"/>
      <c r="Q755" s="2"/>
      <c r="R755" s="2"/>
      <c r="S755" s="2"/>
      <c r="T755" s="2"/>
      <c r="U755" s="2"/>
    </row>
    <row r="756" spans="14:21">
      <c r="N756" s="2"/>
      <c r="O756" s="2"/>
      <c r="P756" s="2"/>
      <c r="Q756" s="2"/>
      <c r="R756" s="2"/>
      <c r="S756" s="2"/>
      <c r="T756" s="2"/>
      <c r="U756" s="2"/>
    </row>
    <row r="757" spans="14:21">
      <c r="N757" s="2"/>
      <c r="O757" s="2"/>
      <c r="P757" s="2"/>
      <c r="Q757" s="2"/>
      <c r="R757" s="2"/>
      <c r="S757" s="2"/>
      <c r="T757" s="2"/>
      <c r="U757" s="2"/>
    </row>
    <row r="758" spans="14:21">
      <c r="N758" s="2"/>
      <c r="O758" s="2"/>
      <c r="P758" s="2"/>
      <c r="Q758" s="2"/>
      <c r="R758" s="2"/>
      <c r="S758" s="2"/>
      <c r="T758" s="2"/>
      <c r="U758" s="2"/>
    </row>
    <row r="759" spans="14:21">
      <c r="N759" s="2"/>
      <c r="O759" s="2"/>
      <c r="P759" s="2"/>
      <c r="Q759" s="2"/>
      <c r="R759" s="2"/>
      <c r="S759" s="2"/>
      <c r="T759" s="2"/>
      <c r="U759" s="2"/>
    </row>
    <row r="760" spans="14:21">
      <c r="N760" s="2"/>
      <c r="O760" s="2"/>
      <c r="P760" s="2"/>
      <c r="Q760" s="2"/>
      <c r="R760" s="2"/>
      <c r="S760" s="2"/>
      <c r="T760" s="2"/>
      <c r="U760" s="2"/>
    </row>
    <row r="761" spans="14:21">
      <c r="N761" s="2"/>
      <c r="O761" s="2"/>
      <c r="P761" s="2"/>
      <c r="Q761" s="2"/>
      <c r="R761" s="2"/>
      <c r="S761" s="2"/>
      <c r="T761" s="2"/>
      <c r="U761" s="2"/>
    </row>
    <row r="762" spans="14:21">
      <c r="N762" s="2"/>
      <c r="O762" s="2"/>
      <c r="P762" s="2"/>
      <c r="Q762" s="2"/>
      <c r="R762" s="2"/>
      <c r="S762" s="2"/>
      <c r="T762" s="2"/>
      <c r="U762" s="2"/>
    </row>
    <row r="763" spans="14:21">
      <c r="N763" s="2"/>
      <c r="O763" s="2"/>
      <c r="P763" s="2"/>
      <c r="Q763" s="2"/>
      <c r="R763" s="2"/>
      <c r="S763" s="2"/>
      <c r="T763" s="2"/>
      <c r="U763" s="2"/>
    </row>
    <row r="764" spans="14:21">
      <c r="N764" s="2"/>
      <c r="O764" s="2"/>
      <c r="P764" s="2"/>
      <c r="Q764" s="2"/>
      <c r="R764" s="2"/>
      <c r="S764" s="2"/>
      <c r="T764" s="2"/>
      <c r="U764" s="2"/>
    </row>
    <row r="765" spans="14:21">
      <c r="N765" s="2"/>
      <c r="O765" s="2"/>
      <c r="P765" s="2"/>
      <c r="Q765" s="2"/>
      <c r="R765" s="2"/>
      <c r="S765" s="2"/>
      <c r="T765" s="2"/>
      <c r="U765" s="2"/>
    </row>
    <row r="766" spans="14:21">
      <c r="N766" s="2"/>
      <c r="O766" s="2"/>
      <c r="P766" s="2"/>
      <c r="Q766" s="2"/>
      <c r="R766" s="2"/>
      <c r="S766" s="2"/>
      <c r="T766" s="2"/>
      <c r="U766" s="2"/>
    </row>
    <row r="767" spans="14:21">
      <c r="N767" s="2"/>
      <c r="O767" s="2"/>
      <c r="P767" s="2"/>
      <c r="Q767" s="2"/>
      <c r="R767" s="2"/>
      <c r="S767" s="2"/>
      <c r="T767" s="2"/>
      <c r="U767" s="2"/>
    </row>
    <row r="768" spans="14:21">
      <c r="N768" s="2"/>
      <c r="O768" s="2"/>
      <c r="P768" s="2"/>
      <c r="Q768" s="2"/>
      <c r="R768" s="2"/>
      <c r="S768" s="2"/>
      <c r="T768" s="2"/>
      <c r="U768" s="2"/>
    </row>
    <row r="769" spans="14:21">
      <c r="N769" s="2"/>
      <c r="O769" s="2"/>
      <c r="P769" s="2"/>
      <c r="Q769" s="2"/>
      <c r="R769" s="2"/>
      <c r="S769" s="2"/>
      <c r="T769" s="2"/>
      <c r="U769" s="2"/>
    </row>
    <row r="770" spans="14:21">
      <c r="N770" s="2"/>
      <c r="O770" s="2"/>
      <c r="P770" s="2"/>
      <c r="Q770" s="2"/>
      <c r="R770" s="2"/>
      <c r="S770" s="2"/>
      <c r="T770" s="2"/>
      <c r="U770" s="2"/>
    </row>
    <row r="771" spans="14:21">
      <c r="N771" s="2"/>
      <c r="O771" s="2"/>
      <c r="P771" s="2"/>
      <c r="Q771" s="2"/>
      <c r="R771" s="2"/>
      <c r="S771" s="2"/>
      <c r="T771" s="2"/>
      <c r="U771" s="2"/>
    </row>
    <row r="772" spans="14:21">
      <c r="N772" s="2"/>
      <c r="O772" s="2"/>
      <c r="P772" s="2"/>
      <c r="Q772" s="2"/>
      <c r="R772" s="2"/>
      <c r="S772" s="2"/>
      <c r="T772" s="2"/>
      <c r="U772" s="2"/>
    </row>
    <row r="773" spans="14:21">
      <c r="N773" s="2"/>
      <c r="O773" s="2"/>
      <c r="P773" s="2"/>
      <c r="Q773" s="2"/>
      <c r="R773" s="2"/>
      <c r="S773" s="2"/>
      <c r="T773" s="2"/>
      <c r="U773" s="2"/>
    </row>
    <row r="774" spans="14:21">
      <c r="N774" s="2"/>
      <c r="O774" s="2"/>
      <c r="P774" s="2"/>
      <c r="Q774" s="2"/>
      <c r="R774" s="2"/>
      <c r="S774" s="2"/>
      <c r="T774" s="2"/>
      <c r="U774" s="2"/>
    </row>
    <row r="775" spans="14:21">
      <c r="N775" s="2"/>
      <c r="O775" s="2"/>
      <c r="P775" s="2"/>
      <c r="Q775" s="2"/>
      <c r="R775" s="2"/>
      <c r="S775" s="2"/>
      <c r="T775" s="2"/>
      <c r="U775" s="2"/>
    </row>
    <row r="776" spans="14:21">
      <c r="N776" s="2"/>
      <c r="O776" s="2"/>
      <c r="P776" s="2"/>
      <c r="Q776" s="2"/>
      <c r="R776" s="2"/>
      <c r="S776" s="2"/>
      <c r="T776" s="2"/>
      <c r="U776" s="2"/>
    </row>
    <row r="777" spans="14:21">
      <c r="N777" s="2"/>
      <c r="O777" s="2"/>
      <c r="P777" s="2"/>
      <c r="Q777" s="2"/>
      <c r="R777" s="2"/>
      <c r="S777" s="2"/>
      <c r="T777" s="2"/>
      <c r="U777" s="2"/>
    </row>
    <row r="778" spans="14:21">
      <c r="N778" s="2"/>
      <c r="O778" s="2"/>
      <c r="P778" s="2"/>
      <c r="Q778" s="2"/>
      <c r="R778" s="2"/>
      <c r="S778" s="2"/>
      <c r="T778" s="2"/>
      <c r="U778" s="2"/>
    </row>
    <row r="779" spans="14:21">
      <c r="N779" s="2"/>
      <c r="O779" s="2"/>
      <c r="P779" s="2"/>
      <c r="Q779" s="2"/>
      <c r="R779" s="2"/>
      <c r="S779" s="2"/>
      <c r="T779" s="2"/>
      <c r="U779" s="2"/>
    </row>
    <row r="780" spans="14:21">
      <c r="N780" s="2"/>
      <c r="O780" s="2"/>
      <c r="P780" s="2"/>
      <c r="Q780" s="2"/>
      <c r="R780" s="2"/>
      <c r="S780" s="2"/>
      <c r="T780" s="2"/>
      <c r="U780" s="2"/>
    </row>
    <row r="781" spans="14:21">
      <c r="N781" s="2"/>
      <c r="O781" s="2"/>
      <c r="P781" s="2"/>
      <c r="Q781" s="2"/>
      <c r="R781" s="2"/>
      <c r="S781" s="2"/>
      <c r="T781" s="2"/>
      <c r="U781" s="2"/>
    </row>
    <row r="782" spans="14:21">
      <c r="N782" s="2"/>
      <c r="O782" s="2"/>
      <c r="P782" s="2"/>
      <c r="Q782" s="2"/>
      <c r="R782" s="2"/>
      <c r="S782" s="2"/>
      <c r="T782" s="2"/>
      <c r="U782" s="2"/>
    </row>
    <row r="783" spans="14:21">
      <c r="N783" s="2"/>
      <c r="O783" s="2"/>
      <c r="P783" s="2"/>
      <c r="Q783" s="2"/>
      <c r="R783" s="2"/>
      <c r="S783" s="2"/>
      <c r="T783" s="2"/>
      <c r="U783" s="2"/>
    </row>
    <row r="784" spans="14:21">
      <c r="N784" s="2"/>
      <c r="O784" s="2"/>
      <c r="P784" s="2"/>
      <c r="Q784" s="2"/>
      <c r="R784" s="2"/>
      <c r="S784" s="2"/>
      <c r="T784" s="2"/>
      <c r="U784" s="2"/>
    </row>
    <row r="785" spans="14:21">
      <c r="N785" s="2"/>
      <c r="O785" s="2"/>
      <c r="P785" s="2"/>
      <c r="Q785" s="2"/>
      <c r="R785" s="2"/>
      <c r="S785" s="2"/>
      <c r="T785" s="2"/>
      <c r="U785" s="2"/>
    </row>
    <row r="786" spans="14:21">
      <c r="N786" s="2"/>
      <c r="O786" s="2"/>
      <c r="P786" s="2"/>
      <c r="Q786" s="2"/>
      <c r="R786" s="2"/>
      <c r="S786" s="2"/>
      <c r="T786" s="2"/>
      <c r="U786" s="2"/>
    </row>
    <row r="787" spans="14:21">
      <c r="N787" s="2"/>
      <c r="O787" s="2"/>
      <c r="P787" s="2"/>
      <c r="Q787" s="2"/>
      <c r="R787" s="2"/>
      <c r="S787" s="2"/>
      <c r="T787" s="2"/>
      <c r="U787" s="2"/>
    </row>
    <row r="788" spans="14:21">
      <c r="N788" s="2"/>
      <c r="O788" s="2"/>
      <c r="P788" s="2"/>
      <c r="Q788" s="2"/>
      <c r="R788" s="2"/>
      <c r="S788" s="2"/>
      <c r="T788" s="2"/>
      <c r="U788" s="2"/>
    </row>
    <row r="789" spans="14:21">
      <c r="N789" s="2"/>
      <c r="O789" s="2"/>
      <c r="P789" s="2"/>
      <c r="Q789" s="2"/>
      <c r="R789" s="2"/>
      <c r="S789" s="2"/>
      <c r="T789" s="2"/>
      <c r="U789" s="2"/>
    </row>
    <row r="790" spans="14:21">
      <c r="N790" s="2"/>
      <c r="O790" s="2"/>
      <c r="P790" s="2"/>
      <c r="Q790" s="2"/>
      <c r="R790" s="2"/>
      <c r="S790" s="2"/>
      <c r="T790" s="2"/>
      <c r="U790" s="2"/>
    </row>
    <row r="791" spans="14:21">
      <c r="N791" s="2"/>
      <c r="O791" s="2"/>
      <c r="P791" s="2"/>
      <c r="Q791" s="2"/>
      <c r="R791" s="2"/>
      <c r="S791" s="2"/>
      <c r="T791" s="2"/>
      <c r="U791" s="2"/>
    </row>
    <row r="792" spans="14:21">
      <c r="N792" s="2"/>
      <c r="O792" s="2"/>
      <c r="P792" s="2"/>
      <c r="Q792" s="2"/>
      <c r="R792" s="2"/>
      <c r="S792" s="2"/>
      <c r="T792" s="2"/>
      <c r="U792" s="2"/>
    </row>
    <row r="793" spans="14:21">
      <c r="N793" s="2"/>
      <c r="O793" s="2"/>
      <c r="P793" s="2"/>
      <c r="Q793" s="2"/>
      <c r="R793" s="2"/>
      <c r="S793" s="2"/>
      <c r="T793" s="2"/>
      <c r="U793" s="2"/>
    </row>
    <row r="794" spans="14:21">
      <c r="N794" s="2"/>
      <c r="O794" s="2"/>
      <c r="P794" s="2"/>
      <c r="Q794" s="2"/>
      <c r="R794" s="2"/>
      <c r="S794" s="2"/>
      <c r="T794" s="2"/>
      <c r="U794" s="2"/>
    </row>
    <row r="795" spans="14:21">
      <c r="N795" s="2"/>
      <c r="O795" s="2"/>
      <c r="P795" s="2"/>
      <c r="Q795" s="2"/>
      <c r="R795" s="2"/>
      <c r="S795" s="2"/>
      <c r="T795" s="2"/>
      <c r="U795" s="2"/>
    </row>
    <row r="796" spans="14:21">
      <c r="N796" s="2"/>
      <c r="O796" s="2"/>
      <c r="P796" s="2"/>
      <c r="Q796" s="2"/>
      <c r="R796" s="2"/>
      <c r="S796" s="2"/>
      <c r="T796" s="2"/>
      <c r="U796" s="2"/>
    </row>
    <row r="797" spans="14:21">
      <c r="N797" s="2"/>
      <c r="O797" s="2"/>
      <c r="P797" s="2"/>
      <c r="Q797" s="2"/>
      <c r="R797" s="2"/>
      <c r="S797" s="2"/>
      <c r="T797" s="2"/>
      <c r="U797" s="2"/>
    </row>
    <row r="798" spans="14:21">
      <c r="N798" s="2"/>
      <c r="O798" s="2"/>
      <c r="P798" s="2"/>
      <c r="Q798" s="2"/>
      <c r="R798" s="2"/>
      <c r="S798" s="2"/>
      <c r="T798" s="2"/>
      <c r="U798" s="2"/>
    </row>
    <row r="799" spans="14:21">
      <c r="N799" s="2"/>
      <c r="O799" s="2"/>
      <c r="P799" s="2"/>
      <c r="Q799" s="2"/>
      <c r="R799" s="2"/>
      <c r="S799" s="2"/>
      <c r="T799" s="2"/>
      <c r="U799" s="2"/>
    </row>
    <row r="800" spans="14:21">
      <c r="N800" s="2"/>
      <c r="O800" s="2"/>
      <c r="P800" s="2"/>
      <c r="Q800" s="2"/>
      <c r="R800" s="2"/>
      <c r="S800" s="2"/>
      <c r="T800" s="2"/>
      <c r="U800" s="2"/>
    </row>
    <row r="801" spans="14:21">
      <c r="N801" s="2"/>
      <c r="O801" s="2"/>
      <c r="P801" s="2"/>
      <c r="Q801" s="2"/>
      <c r="R801" s="2"/>
      <c r="S801" s="2"/>
      <c r="T801" s="2"/>
      <c r="U801" s="2"/>
    </row>
    <row r="802" spans="14:21">
      <c r="N802" s="2"/>
      <c r="O802" s="2"/>
      <c r="P802" s="2"/>
      <c r="Q802" s="2"/>
      <c r="R802" s="2"/>
      <c r="S802" s="2"/>
      <c r="T802" s="2"/>
      <c r="U802" s="2"/>
    </row>
    <row r="803" spans="14:21">
      <c r="N803" s="2"/>
      <c r="O803" s="2"/>
      <c r="P803" s="2"/>
      <c r="Q803" s="2"/>
      <c r="R803" s="2"/>
      <c r="S803" s="2"/>
      <c r="T803" s="2"/>
      <c r="U803" s="2"/>
    </row>
    <row r="804" spans="14:21">
      <c r="N804" s="2"/>
      <c r="O804" s="2"/>
      <c r="P804" s="2"/>
      <c r="Q804" s="2"/>
      <c r="R804" s="2"/>
      <c r="S804" s="2"/>
      <c r="T804" s="2"/>
      <c r="U804" s="2"/>
    </row>
    <row r="805" spans="14:21">
      <c r="N805" s="2"/>
      <c r="O805" s="2"/>
      <c r="P805" s="2"/>
      <c r="Q805" s="2"/>
      <c r="R805" s="2"/>
      <c r="S805" s="2"/>
      <c r="T805" s="2"/>
      <c r="U805" s="2"/>
    </row>
    <row r="806" spans="14:21">
      <c r="N806" s="2"/>
      <c r="O806" s="2"/>
      <c r="P806" s="2"/>
      <c r="Q806" s="2"/>
      <c r="R806" s="2"/>
      <c r="S806" s="2"/>
      <c r="T806" s="2"/>
      <c r="U806" s="2"/>
    </row>
    <row r="807" spans="14:21">
      <c r="N807" s="2"/>
      <c r="O807" s="2"/>
      <c r="P807" s="2"/>
      <c r="Q807" s="2"/>
      <c r="R807" s="2"/>
      <c r="S807" s="2"/>
      <c r="T807" s="2"/>
      <c r="U807" s="2"/>
    </row>
    <row r="808" spans="14:21">
      <c r="N808" s="2"/>
      <c r="O808" s="2"/>
      <c r="P808" s="2"/>
      <c r="Q808" s="2"/>
      <c r="R808" s="2"/>
      <c r="S808" s="2"/>
      <c r="T808" s="2"/>
      <c r="U808" s="2"/>
    </row>
    <row r="809" spans="14:21">
      <c r="N809" s="2"/>
      <c r="O809" s="2"/>
      <c r="P809" s="2"/>
      <c r="Q809" s="2"/>
      <c r="R809" s="2"/>
      <c r="S809" s="2"/>
      <c r="T809" s="2"/>
      <c r="U809" s="2"/>
    </row>
    <row r="810" spans="14:21">
      <c r="N810" s="2"/>
      <c r="O810" s="2"/>
      <c r="P810" s="2"/>
      <c r="Q810" s="2"/>
      <c r="R810" s="2"/>
      <c r="S810" s="2"/>
      <c r="T810" s="2"/>
      <c r="U810" s="2"/>
    </row>
    <row r="811" spans="14:21">
      <c r="N811" s="2"/>
      <c r="O811" s="2"/>
      <c r="P811" s="2"/>
      <c r="Q811" s="2"/>
      <c r="R811" s="2"/>
      <c r="S811" s="2"/>
      <c r="T811" s="2"/>
      <c r="U811" s="2"/>
    </row>
    <row r="812" spans="14:21">
      <c r="N812" s="2"/>
      <c r="O812" s="2"/>
      <c r="P812" s="2"/>
      <c r="Q812" s="2"/>
      <c r="R812" s="2"/>
      <c r="S812" s="2"/>
      <c r="T812" s="2"/>
      <c r="U812" s="2"/>
    </row>
    <row r="813" spans="14:21">
      <c r="N813" s="2"/>
      <c r="O813" s="2"/>
      <c r="P813" s="2"/>
      <c r="Q813" s="2"/>
      <c r="R813" s="2"/>
      <c r="S813" s="2"/>
      <c r="T813" s="2"/>
      <c r="U813" s="2"/>
    </row>
    <row r="814" spans="14:21">
      <c r="N814" s="2"/>
      <c r="O814" s="2"/>
      <c r="P814" s="2"/>
      <c r="Q814" s="2"/>
      <c r="R814" s="2"/>
      <c r="S814" s="2"/>
      <c r="T814" s="2"/>
      <c r="U814" s="2"/>
    </row>
    <row r="815" spans="14:21">
      <c r="N815" s="2"/>
      <c r="O815" s="2"/>
      <c r="P815" s="2"/>
      <c r="Q815" s="2"/>
      <c r="R815" s="2"/>
      <c r="S815" s="2"/>
      <c r="T815" s="2"/>
      <c r="U815" s="2"/>
    </row>
    <row r="816" spans="14:21">
      <c r="N816" s="2"/>
      <c r="O816" s="2"/>
      <c r="P816" s="2"/>
      <c r="Q816" s="2"/>
      <c r="R816" s="2"/>
      <c r="S816" s="2"/>
      <c r="T816" s="2"/>
      <c r="U816" s="2"/>
    </row>
    <row r="817" spans="14:21">
      <c r="N817" s="2"/>
      <c r="O817" s="2"/>
      <c r="P817" s="2"/>
      <c r="Q817" s="2"/>
      <c r="R817" s="2"/>
      <c r="S817" s="2"/>
      <c r="T817" s="2"/>
      <c r="U817" s="2"/>
    </row>
    <row r="818" spans="14:21">
      <c r="N818" s="2"/>
      <c r="O818" s="2"/>
      <c r="P818" s="2"/>
      <c r="Q818" s="2"/>
      <c r="R818" s="2"/>
      <c r="S818" s="2"/>
      <c r="T818" s="2"/>
      <c r="U818" s="2"/>
    </row>
    <row r="819" spans="14:21">
      <c r="N819" s="2"/>
      <c r="O819" s="2"/>
      <c r="P819" s="2"/>
      <c r="Q819" s="2"/>
      <c r="R819" s="2"/>
      <c r="S819" s="2"/>
      <c r="T819" s="2"/>
      <c r="U819" s="2"/>
    </row>
    <row r="820" spans="14:21">
      <c r="N820" s="2"/>
      <c r="O820" s="2"/>
      <c r="P820" s="2"/>
      <c r="Q820" s="2"/>
      <c r="R820" s="2"/>
      <c r="S820" s="2"/>
      <c r="T820" s="2"/>
      <c r="U820" s="2"/>
    </row>
    <row r="821" spans="14:21">
      <c r="N821" s="2"/>
      <c r="O821" s="2"/>
      <c r="P821" s="2"/>
      <c r="Q821" s="2"/>
      <c r="R821" s="2"/>
      <c r="S821" s="2"/>
      <c r="T821" s="2"/>
      <c r="U821" s="2"/>
    </row>
    <row r="822" spans="14:21">
      <c r="N822" s="2"/>
      <c r="O822" s="2"/>
      <c r="P822" s="2"/>
      <c r="Q822" s="2"/>
      <c r="R822" s="2"/>
      <c r="S822" s="2"/>
      <c r="T822" s="2"/>
      <c r="U822" s="2"/>
    </row>
    <row r="823" spans="14:21">
      <c r="N823" s="2"/>
      <c r="O823" s="2"/>
      <c r="P823" s="2"/>
      <c r="Q823" s="2"/>
      <c r="R823" s="2"/>
      <c r="S823" s="2"/>
      <c r="T823" s="2"/>
      <c r="U823" s="2"/>
    </row>
    <row r="824" spans="14:21">
      <c r="N824" s="2"/>
      <c r="O824" s="2"/>
      <c r="P824" s="2"/>
      <c r="Q824" s="2"/>
      <c r="R824" s="2"/>
      <c r="S824" s="2"/>
      <c r="T824" s="2"/>
      <c r="U824" s="2"/>
    </row>
    <row r="825" spans="14:21">
      <c r="N825" s="2"/>
      <c r="O825" s="2"/>
      <c r="P825" s="2"/>
      <c r="Q825" s="2"/>
      <c r="R825" s="2"/>
      <c r="S825" s="2"/>
      <c r="T825" s="2"/>
      <c r="U825" s="2"/>
    </row>
    <row r="826" spans="14:21">
      <c r="N826" s="2"/>
      <c r="O826" s="2"/>
      <c r="P826" s="2"/>
      <c r="Q826" s="2"/>
      <c r="R826" s="2"/>
      <c r="S826" s="2"/>
      <c r="T826" s="2"/>
      <c r="U826" s="2"/>
    </row>
    <row r="827" spans="14:21">
      <c r="N827" s="2"/>
      <c r="O827" s="2"/>
      <c r="P827" s="2"/>
      <c r="Q827" s="2"/>
      <c r="R827" s="2"/>
      <c r="S827" s="2"/>
      <c r="T827" s="2"/>
      <c r="U827" s="2"/>
    </row>
    <row r="828" spans="14:21">
      <c r="N828" s="2"/>
      <c r="O828" s="2"/>
      <c r="P828" s="2"/>
      <c r="Q828" s="2"/>
      <c r="R828" s="2"/>
      <c r="S828" s="2"/>
      <c r="T828" s="2"/>
      <c r="U828" s="2"/>
    </row>
    <row r="829" spans="14:21">
      <c r="N829" s="2"/>
      <c r="O829" s="2"/>
      <c r="P829" s="2"/>
      <c r="Q829" s="2"/>
      <c r="R829" s="2"/>
      <c r="S829" s="2"/>
      <c r="T829" s="2"/>
      <c r="U829" s="2"/>
    </row>
    <row r="830" spans="14:21">
      <c r="N830" s="2"/>
      <c r="O830" s="2"/>
      <c r="P830" s="2"/>
      <c r="Q830" s="2"/>
      <c r="R830" s="2"/>
      <c r="S830" s="2"/>
      <c r="T830" s="2"/>
      <c r="U830" s="2"/>
    </row>
    <row r="831" spans="14:21">
      <c r="N831" s="2"/>
      <c r="O831" s="2"/>
      <c r="P831" s="2"/>
      <c r="Q831" s="2"/>
      <c r="R831" s="2"/>
      <c r="S831" s="2"/>
      <c r="T831" s="2"/>
      <c r="U831" s="2"/>
    </row>
    <row r="832" spans="14:21">
      <c r="N832" s="2"/>
      <c r="O832" s="2"/>
      <c r="P832" s="2"/>
      <c r="Q832" s="2"/>
      <c r="R832" s="2"/>
      <c r="S832" s="2"/>
      <c r="T832" s="2"/>
      <c r="U832" s="2"/>
    </row>
    <row r="833" spans="14:21">
      <c r="N833" s="2"/>
      <c r="O833" s="2"/>
      <c r="P833" s="2"/>
      <c r="Q833" s="2"/>
      <c r="R833" s="2"/>
      <c r="S833" s="2"/>
      <c r="T833" s="2"/>
      <c r="U833" s="2"/>
    </row>
    <row r="834" spans="14:21">
      <c r="N834" s="2"/>
      <c r="O834" s="2"/>
      <c r="P834" s="2"/>
      <c r="Q834" s="2"/>
      <c r="R834" s="2"/>
      <c r="S834" s="2"/>
      <c r="T834" s="2"/>
      <c r="U834" s="2"/>
    </row>
    <row r="835" spans="14:21">
      <c r="N835" s="2"/>
      <c r="O835" s="2"/>
      <c r="P835" s="2"/>
      <c r="Q835" s="2"/>
      <c r="R835" s="2"/>
      <c r="S835" s="2"/>
      <c r="T835" s="2"/>
      <c r="U835" s="2"/>
    </row>
    <row r="836" spans="14:21">
      <c r="N836" s="2"/>
      <c r="O836" s="2"/>
      <c r="P836" s="2"/>
      <c r="Q836" s="2"/>
      <c r="R836" s="2"/>
      <c r="S836" s="2"/>
      <c r="T836" s="2"/>
      <c r="U836" s="2"/>
    </row>
    <row r="837" spans="14:21">
      <c r="N837" s="2"/>
      <c r="O837" s="2"/>
      <c r="P837" s="2"/>
      <c r="Q837" s="2"/>
      <c r="R837" s="2"/>
      <c r="S837" s="2"/>
      <c r="T837" s="2"/>
      <c r="U837" s="2"/>
    </row>
    <row r="838" spans="14:21">
      <c r="N838" s="2"/>
      <c r="O838" s="2"/>
      <c r="P838" s="2"/>
      <c r="Q838" s="2"/>
      <c r="R838" s="2"/>
      <c r="S838" s="2"/>
      <c r="T838" s="2"/>
      <c r="U838" s="2"/>
    </row>
    <row r="839" spans="14:21">
      <c r="N839" s="2"/>
      <c r="O839" s="2"/>
      <c r="P839" s="2"/>
      <c r="Q839" s="2"/>
      <c r="R839" s="2"/>
      <c r="S839" s="2"/>
      <c r="T839" s="2"/>
      <c r="U839" s="2"/>
    </row>
    <row r="840" spans="14:21">
      <c r="N840" s="2"/>
      <c r="O840" s="2"/>
      <c r="P840" s="2"/>
      <c r="Q840" s="2"/>
      <c r="R840" s="2"/>
      <c r="S840" s="2"/>
      <c r="T840" s="2"/>
      <c r="U840" s="2"/>
    </row>
    <row r="841" spans="14:21">
      <c r="N841" s="2"/>
      <c r="O841" s="2"/>
      <c r="P841" s="2"/>
      <c r="Q841" s="2"/>
      <c r="R841" s="2"/>
      <c r="S841" s="2"/>
      <c r="T841" s="2"/>
      <c r="U841" s="2"/>
    </row>
    <row r="842" spans="14:21">
      <c r="N842" s="2"/>
      <c r="O842" s="2"/>
      <c r="P842" s="2"/>
      <c r="Q842" s="2"/>
      <c r="R842" s="2"/>
      <c r="S842" s="2"/>
      <c r="T842" s="2"/>
      <c r="U842" s="2"/>
    </row>
    <row r="843" spans="14:21">
      <c r="N843" s="2"/>
      <c r="O843" s="2"/>
      <c r="P843" s="2"/>
      <c r="Q843" s="2"/>
      <c r="R843" s="2"/>
      <c r="S843" s="2"/>
      <c r="T843" s="2"/>
      <c r="U843" s="2"/>
    </row>
    <row r="844" spans="14:21">
      <c r="N844" s="2"/>
      <c r="O844" s="2"/>
      <c r="P844" s="2"/>
      <c r="Q844" s="2"/>
      <c r="R844" s="2"/>
      <c r="S844" s="2"/>
      <c r="T844" s="2"/>
      <c r="U844" s="2"/>
    </row>
    <row r="845" spans="14:21">
      <c r="N845" s="2"/>
      <c r="O845" s="2"/>
      <c r="P845" s="2"/>
      <c r="Q845" s="2"/>
      <c r="R845" s="2"/>
      <c r="S845" s="2"/>
      <c r="T845" s="2"/>
      <c r="U845" s="2"/>
    </row>
    <row r="846" spans="14:21">
      <c r="N846" s="2"/>
      <c r="O846" s="2"/>
      <c r="P846" s="2"/>
      <c r="Q846" s="2"/>
      <c r="R846" s="2"/>
      <c r="S846" s="2"/>
      <c r="T846" s="2"/>
      <c r="U846" s="2"/>
    </row>
    <row r="847" spans="14:21">
      <c r="N847" s="2"/>
      <c r="O847" s="2"/>
      <c r="P847" s="2"/>
      <c r="Q847" s="2"/>
      <c r="R847" s="2"/>
      <c r="S847" s="2"/>
      <c r="T847" s="2"/>
      <c r="U847" s="2"/>
    </row>
    <row r="848" spans="14:21">
      <c r="N848" s="2"/>
      <c r="O848" s="2"/>
      <c r="P848" s="2"/>
      <c r="Q848" s="2"/>
      <c r="R848" s="2"/>
      <c r="S848" s="2"/>
      <c r="T848" s="2"/>
      <c r="U848" s="2"/>
    </row>
    <row r="849" spans="14:21">
      <c r="N849" s="2"/>
      <c r="O849" s="2"/>
      <c r="P849" s="2"/>
      <c r="Q849" s="2"/>
      <c r="R849" s="2"/>
      <c r="S849" s="2"/>
      <c r="T849" s="2"/>
      <c r="U849" s="2"/>
    </row>
    <row r="850" spans="14:21">
      <c r="N850" s="2"/>
      <c r="O850" s="2"/>
      <c r="P850" s="2"/>
      <c r="Q850" s="2"/>
      <c r="R850" s="2"/>
      <c r="S850" s="2"/>
      <c r="T850" s="2"/>
      <c r="U850" s="2"/>
    </row>
    <row r="851" spans="14:21">
      <c r="N851" s="2"/>
      <c r="O851" s="2"/>
      <c r="P851" s="2"/>
      <c r="Q851" s="2"/>
      <c r="R851" s="2"/>
      <c r="S851" s="2"/>
      <c r="T851" s="2"/>
      <c r="U851" s="2"/>
    </row>
    <row r="852" spans="14:21">
      <c r="N852" s="2"/>
      <c r="O852" s="2"/>
      <c r="P852" s="2"/>
      <c r="Q852" s="2"/>
      <c r="R852" s="2"/>
      <c r="S852" s="2"/>
      <c r="T852" s="2"/>
      <c r="U852" s="2"/>
    </row>
    <row r="853" spans="14:21">
      <c r="N853" s="2"/>
      <c r="O853" s="2"/>
      <c r="P853" s="2"/>
      <c r="Q853" s="2"/>
      <c r="R853" s="2"/>
      <c r="S853" s="2"/>
      <c r="T853" s="2"/>
      <c r="U853" s="2"/>
    </row>
    <row r="854" spans="14:21">
      <c r="N854" s="2"/>
      <c r="O854" s="2"/>
      <c r="P854" s="2"/>
      <c r="Q854" s="2"/>
      <c r="R854" s="2"/>
      <c r="S854" s="2"/>
      <c r="T854" s="2"/>
      <c r="U854" s="2"/>
    </row>
    <row r="855" spans="14:21">
      <c r="N855" s="2"/>
      <c r="O855" s="2"/>
      <c r="P855" s="2"/>
      <c r="Q855" s="2"/>
      <c r="R855" s="2"/>
      <c r="S855" s="2"/>
      <c r="T855" s="2"/>
      <c r="U855" s="2"/>
    </row>
    <row r="856" spans="14:21">
      <c r="N856" s="2"/>
      <c r="O856" s="2"/>
      <c r="P856" s="2"/>
      <c r="Q856" s="2"/>
      <c r="R856" s="2"/>
      <c r="S856" s="2"/>
      <c r="T856" s="2"/>
      <c r="U856" s="2"/>
    </row>
    <row r="857" spans="14:21">
      <c r="N857" s="2"/>
      <c r="O857" s="2"/>
      <c r="P857" s="2"/>
      <c r="Q857" s="2"/>
      <c r="R857" s="2"/>
      <c r="S857" s="2"/>
      <c r="T857" s="2"/>
      <c r="U857" s="2"/>
    </row>
    <row r="890" spans="31:31">
      <c r="AE890" s="3"/>
    </row>
    <row r="891" spans="31:31">
      <c r="AE891" s="3"/>
    </row>
    <row r="892" spans="31:31">
      <c r="AE892" s="3"/>
    </row>
    <row r="893" spans="31:31">
      <c r="AE893" s="3"/>
    </row>
    <row r="894" spans="31:31">
      <c r="AE894" s="3"/>
    </row>
    <row r="944" spans="31:31">
      <c r="AE944" s="3"/>
    </row>
    <row r="945" spans="31:31">
      <c r="AE945" s="3"/>
    </row>
    <row r="946" spans="31:31">
      <c r="AE946" s="3"/>
    </row>
    <row r="947" spans="31:31">
      <c r="AE947" s="3"/>
    </row>
    <row r="948" spans="31:31">
      <c r="AE948" s="3"/>
    </row>
    <row r="1070" spans="31:31">
      <c r="AE1070" s="3"/>
    </row>
    <row r="1071" spans="31:31">
      <c r="AE1071" s="3"/>
    </row>
    <row r="1072" spans="31:31">
      <c r="AE1072" s="3"/>
    </row>
    <row r="1073" spans="31:31">
      <c r="AE1073" s="3"/>
    </row>
    <row r="1074" spans="31:31">
      <c r="AE1074" s="3"/>
    </row>
    <row r="1076" spans="31:31">
      <c r="AE1076" s="3"/>
    </row>
    <row r="1077" spans="31:31">
      <c r="AE1077" s="3"/>
    </row>
    <row r="1078" spans="31:31">
      <c r="AE1078" s="3"/>
    </row>
    <row r="1079" spans="31:31">
      <c r="AE1079" s="3"/>
    </row>
    <row r="1080" spans="31:31">
      <c r="AE1080" s="3"/>
    </row>
    <row r="1382" spans="31:31">
      <c r="AE1382" s="3"/>
    </row>
    <row r="1383" spans="31:31">
      <c r="AE1383" s="3"/>
    </row>
    <row r="1384" spans="31:31">
      <c r="AE1384" s="3"/>
    </row>
    <row r="1385" spans="31:31">
      <c r="AE1385" s="3"/>
    </row>
    <row r="1386" spans="31:31">
      <c r="AE1386" s="3"/>
    </row>
    <row r="1478" spans="31:31">
      <c r="AE1478" s="3"/>
    </row>
    <row r="1479" spans="31:31">
      <c r="AE1479" s="3"/>
    </row>
    <row r="1480" spans="31:31">
      <c r="AE1480" s="3"/>
    </row>
    <row r="1481" spans="31:31">
      <c r="AE1481" s="3"/>
    </row>
    <row r="1482" spans="31:31">
      <c r="AE1482" s="3"/>
    </row>
    <row r="1838" spans="31:31">
      <c r="AE1838" s="3"/>
    </row>
    <row r="1839" spans="31:31">
      <c r="AE1839" s="3"/>
    </row>
    <row r="1840" spans="31:31">
      <c r="AE1840" s="3"/>
    </row>
    <row r="1841" spans="31:31">
      <c r="AE1841" s="3"/>
    </row>
    <row r="1842" spans="31:31">
      <c r="AE1842" s="3"/>
    </row>
    <row r="1898" spans="31:31">
      <c r="AE1898" s="3"/>
    </row>
    <row r="1899" spans="31:31">
      <c r="AE1899" s="3"/>
    </row>
    <row r="1900" spans="31:31">
      <c r="AE1900" s="3"/>
    </row>
    <row r="1901" spans="31:31">
      <c r="AE1901" s="3"/>
    </row>
    <row r="1902" spans="31:31">
      <c r="AE1902" s="3"/>
    </row>
    <row r="2161" spans="31:31">
      <c r="AE2161" s="3"/>
    </row>
    <row r="2162" spans="31:31">
      <c r="AE2162" s="3"/>
    </row>
    <row r="2163" spans="31:31">
      <c r="AE2163" s="3"/>
    </row>
    <row r="2164" spans="31:31">
      <c r="AE2164" s="3"/>
    </row>
    <row r="2165" spans="31:31">
      <c r="AE2165" s="3"/>
    </row>
    <row r="2215" spans="31:31">
      <c r="AE2215" s="3"/>
    </row>
    <row r="2216" spans="31:31">
      <c r="AE2216" s="3"/>
    </row>
    <row r="2217" spans="31:31">
      <c r="AE2217" s="3"/>
    </row>
    <row r="2218" spans="31:31">
      <c r="AE2218" s="3"/>
    </row>
    <row r="2219" spans="31:31">
      <c r="AE2219" s="3"/>
    </row>
    <row r="2409" spans="31:31">
      <c r="AE2409" s="3"/>
    </row>
    <row r="2410" spans="31:31">
      <c r="AE2410" s="3"/>
    </row>
    <row r="2411" spans="31:31">
      <c r="AE2411" s="3"/>
    </row>
    <row r="2412" spans="31:31">
      <c r="AE2412" s="3"/>
    </row>
    <row r="2413" spans="31:31">
      <c r="AE2413" s="3"/>
    </row>
    <row r="2438" spans="31:31">
      <c r="AE2438" s="3"/>
    </row>
    <row r="2439" spans="31:31">
      <c r="AE2439" s="3"/>
    </row>
    <row r="2440" spans="31:31">
      <c r="AE2440" s="3"/>
    </row>
    <row r="2441" spans="31:31">
      <c r="AE2441" s="3"/>
    </row>
    <row r="2442" spans="31:31">
      <c r="AE2442" s="3"/>
    </row>
    <row r="2783" spans="5:5">
      <c r="E2783" s="3"/>
    </row>
    <row r="2785" spans="5:5">
      <c r="E2785" s="3"/>
    </row>
    <row r="3091" spans="5:5">
      <c r="E3091" s="3"/>
    </row>
    <row r="3122" spans="5:5">
      <c r="E3122" s="3"/>
    </row>
    <row r="3302" spans="14:21">
      <c r="N3302" s="2"/>
      <c r="O3302" s="2"/>
      <c r="P3302" s="2"/>
      <c r="Q3302" s="2"/>
      <c r="R3302" s="2"/>
      <c r="S3302" s="2"/>
      <c r="T3302" s="2"/>
      <c r="U3302" s="2"/>
    </row>
    <row r="3303" spans="14:21">
      <c r="N3303" s="2"/>
      <c r="O3303" s="2"/>
      <c r="P3303" s="2"/>
      <c r="Q3303" s="2"/>
      <c r="R3303" s="2"/>
      <c r="S3303" s="2"/>
      <c r="T3303" s="2"/>
      <c r="U3303" s="2"/>
    </row>
    <row r="3304" spans="14:21">
      <c r="N3304" s="2"/>
      <c r="O3304" s="2"/>
      <c r="P3304" s="2"/>
      <c r="Q3304" s="2"/>
      <c r="R3304" s="2"/>
      <c r="S3304" s="2"/>
      <c r="T3304" s="2"/>
      <c r="U3304" s="2"/>
    </row>
    <row r="3305" spans="14:21">
      <c r="N3305" s="2"/>
      <c r="O3305" s="2"/>
      <c r="P3305" s="2"/>
      <c r="Q3305" s="2"/>
      <c r="R3305" s="2"/>
      <c r="S3305" s="2"/>
      <c r="T3305" s="2"/>
      <c r="U3305" s="2"/>
    </row>
    <row r="3306" spans="14:21">
      <c r="N3306" s="2"/>
      <c r="O3306" s="2"/>
      <c r="P3306" s="2"/>
      <c r="Q3306" s="2"/>
      <c r="R3306" s="2"/>
      <c r="S3306" s="2"/>
      <c r="T3306" s="2"/>
      <c r="U3306" s="2"/>
    </row>
    <row r="3307" spans="14:21">
      <c r="N3307" s="2"/>
      <c r="O3307" s="2"/>
      <c r="P3307" s="2"/>
      <c r="Q3307" s="2"/>
      <c r="R3307" s="2"/>
      <c r="S3307" s="2"/>
      <c r="T3307" s="2"/>
      <c r="U3307" s="2"/>
    </row>
    <row r="3308" spans="14:21">
      <c r="N3308" s="2"/>
      <c r="O3308" s="2"/>
      <c r="P3308" s="2"/>
      <c r="Q3308" s="2"/>
      <c r="R3308" s="2"/>
      <c r="S3308" s="2"/>
      <c r="T3308" s="2"/>
      <c r="U3308" s="2"/>
    </row>
    <row r="3309" spans="14:21">
      <c r="N3309" s="2"/>
      <c r="O3309" s="2"/>
      <c r="P3309" s="2"/>
      <c r="Q3309" s="2"/>
      <c r="R3309" s="2"/>
      <c r="S3309" s="2"/>
      <c r="T3309" s="2"/>
      <c r="U3309" s="2"/>
    </row>
    <row r="3310" spans="14:21">
      <c r="N3310" s="2"/>
      <c r="O3310" s="2"/>
      <c r="P3310" s="2"/>
      <c r="Q3310" s="2"/>
      <c r="R3310" s="2"/>
      <c r="S3310" s="2"/>
      <c r="T3310" s="2"/>
      <c r="U3310" s="2"/>
    </row>
    <row r="3311" spans="14:21">
      <c r="N3311" s="2"/>
      <c r="O3311" s="2"/>
      <c r="P3311" s="2"/>
      <c r="Q3311" s="2"/>
      <c r="R3311" s="2"/>
      <c r="S3311" s="2"/>
      <c r="T3311" s="2"/>
      <c r="U3311" s="2"/>
    </row>
    <row r="3312" spans="14:21">
      <c r="N3312" s="2"/>
      <c r="O3312" s="2"/>
      <c r="P3312" s="2"/>
      <c r="Q3312" s="2"/>
      <c r="R3312" s="2"/>
      <c r="S3312" s="2"/>
      <c r="T3312" s="2"/>
      <c r="U3312" s="2"/>
    </row>
    <row r="3313" spans="14:21">
      <c r="N3313" s="2"/>
      <c r="O3313" s="2"/>
      <c r="P3313" s="2"/>
      <c r="Q3313" s="2"/>
      <c r="R3313" s="2"/>
      <c r="S3313" s="2"/>
      <c r="T3313" s="2"/>
      <c r="U3313" s="2"/>
    </row>
    <row r="3314" spans="14:21">
      <c r="N3314" s="2"/>
      <c r="O3314" s="2"/>
      <c r="P3314" s="2"/>
      <c r="Q3314" s="2"/>
      <c r="R3314" s="2"/>
      <c r="S3314" s="2"/>
      <c r="T3314" s="2"/>
      <c r="U3314" s="2"/>
    </row>
    <row r="3315" spans="14:21">
      <c r="N3315" s="2"/>
      <c r="O3315" s="2"/>
      <c r="P3315" s="2"/>
      <c r="Q3315" s="2"/>
      <c r="R3315" s="2"/>
      <c r="S3315" s="2"/>
      <c r="T3315" s="2"/>
      <c r="U3315" s="2"/>
    </row>
    <row r="3316" spans="14:21">
      <c r="N3316" s="2"/>
      <c r="O3316" s="2"/>
      <c r="P3316" s="2"/>
      <c r="Q3316" s="2"/>
      <c r="R3316" s="2"/>
      <c r="S3316" s="2"/>
      <c r="T3316" s="2"/>
      <c r="U3316" s="2"/>
    </row>
    <row r="3317" spans="14:21">
      <c r="N3317" s="2"/>
      <c r="O3317" s="2"/>
      <c r="P3317" s="2"/>
      <c r="Q3317" s="2"/>
      <c r="R3317" s="2"/>
      <c r="S3317" s="2"/>
      <c r="T3317" s="2"/>
      <c r="U3317" s="2"/>
    </row>
    <row r="3318" spans="14:21">
      <c r="N3318" s="2"/>
      <c r="O3318" s="2"/>
      <c r="P3318" s="2"/>
      <c r="Q3318" s="2"/>
      <c r="R3318" s="2"/>
      <c r="S3318" s="2"/>
      <c r="T3318" s="2"/>
      <c r="U3318" s="2"/>
    </row>
    <row r="3319" spans="14:21">
      <c r="N3319" s="2"/>
      <c r="O3319" s="2"/>
      <c r="P3319" s="2"/>
      <c r="Q3319" s="2"/>
      <c r="R3319" s="2"/>
      <c r="S3319" s="2"/>
      <c r="T3319" s="2"/>
      <c r="U3319" s="2"/>
    </row>
    <row r="3320" spans="14:21">
      <c r="N3320" s="2"/>
      <c r="O3320" s="2"/>
      <c r="P3320" s="2"/>
      <c r="Q3320" s="2"/>
      <c r="R3320" s="2"/>
      <c r="S3320" s="2"/>
      <c r="T3320" s="2"/>
      <c r="U3320" s="2"/>
    </row>
    <row r="3321" spans="14:21">
      <c r="N3321" s="2"/>
      <c r="O3321" s="2"/>
      <c r="P3321" s="2"/>
      <c r="Q3321" s="2"/>
      <c r="R3321" s="2"/>
      <c r="S3321" s="2"/>
      <c r="T3321" s="2"/>
      <c r="U3321" s="2"/>
    </row>
    <row r="3322" spans="14:21">
      <c r="N3322" s="2"/>
      <c r="O3322" s="2"/>
      <c r="P3322" s="2"/>
      <c r="Q3322" s="2"/>
      <c r="R3322" s="2"/>
      <c r="S3322" s="2"/>
      <c r="T3322" s="2"/>
      <c r="U3322" s="2"/>
    </row>
    <row r="3323" spans="14:21">
      <c r="N3323" s="2"/>
      <c r="O3323" s="2"/>
      <c r="P3323" s="2"/>
      <c r="Q3323" s="2"/>
      <c r="R3323" s="2"/>
      <c r="S3323" s="2"/>
      <c r="T3323" s="2"/>
      <c r="U3323" s="2"/>
    </row>
    <row r="3324" spans="14:21">
      <c r="N3324" s="2"/>
      <c r="O3324" s="2"/>
      <c r="P3324" s="2"/>
      <c r="Q3324" s="2"/>
      <c r="R3324" s="2"/>
      <c r="S3324" s="2"/>
      <c r="T3324" s="2"/>
      <c r="U3324" s="2"/>
    </row>
    <row r="3325" spans="14:21">
      <c r="N3325" s="2"/>
      <c r="O3325" s="2"/>
      <c r="P3325" s="2"/>
      <c r="Q3325" s="2"/>
      <c r="R3325" s="2"/>
      <c r="S3325" s="2"/>
      <c r="T3325" s="2"/>
      <c r="U3325" s="2"/>
    </row>
    <row r="3326" spans="14:21">
      <c r="N3326" s="2"/>
      <c r="O3326" s="2"/>
      <c r="P3326" s="2"/>
      <c r="Q3326" s="2"/>
      <c r="R3326" s="2"/>
      <c r="S3326" s="2"/>
      <c r="T3326" s="2"/>
      <c r="U3326" s="2"/>
    </row>
    <row r="3327" spans="14:21">
      <c r="N3327" s="2"/>
      <c r="O3327" s="2"/>
      <c r="P3327" s="2"/>
      <c r="Q3327" s="2"/>
      <c r="R3327" s="2"/>
      <c r="S3327" s="2"/>
      <c r="T3327" s="2"/>
      <c r="U3327" s="2"/>
    </row>
    <row r="3328" spans="14:21">
      <c r="N3328" s="2"/>
      <c r="O3328" s="2"/>
      <c r="P3328" s="2"/>
      <c r="Q3328" s="2"/>
      <c r="R3328" s="2"/>
      <c r="S3328" s="2"/>
      <c r="T3328" s="2"/>
      <c r="U3328" s="2"/>
    </row>
    <row r="3329" spans="14:21">
      <c r="N3329" s="2"/>
      <c r="O3329" s="2"/>
      <c r="P3329" s="2"/>
      <c r="Q3329" s="2"/>
      <c r="R3329" s="2"/>
      <c r="S3329" s="2"/>
      <c r="T3329" s="2"/>
      <c r="U3329" s="2"/>
    </row>
    <row r="3330" spans="14:21">
      <c r="N3330" s="2"/>
      <c r="O3330" s="2"/>
      <c r="P3330" s="2"/>
      <c r="Q3330" s="2"/>
      <c r="R3330" s="2"/>
      <c r="S3330" s="2"/>
      <c r="T3330" s="2"/>
      <c r="U3330" s="2"/>
    </row>
    <row r="3331" spans="14:21">
      <c r="N3331" s="2"/>
      <c r="O3331" s="2"/>
      <c r="P3331" s="2"/>
      <c r="Q3331" s="2"/>
      <c r="R3331" s="2"/>
      <c r="S3331" s="2"/>
      <c r="T3331" s="2"/>
      <c r="U3331" s="2"/>
    </row>
    <row r="3332" spans="14:21">
      <c r="N3332" s="2"/>
      <c r="O3332" s="2"/>
      <c r="P3332" s="2"/>
      <c r="Q3332" s="2"/>
      <c r="R3332" s="2"/>
      <c r="S3332" s="2"/>
      <c r="T3332" s="2"/>
      <c r="U3332" s="2"/>
    </row>
    <row r="3333" spans="14:21">
      <c r="N3333" s="2"/>
      <c r="O3333" s="2"/>
      <c r="P3333" s="2"/>
      <c r="Q3333" s="2"/>
      <c r="R3333" s="2"/>
      <c r="S3333" s="2"/>
      <c r="T3333" s="2"/>
      <c r="U3333" s="2"/>
    </row>
    <row r="3334" spans="14:21">
      <c r="N3334" s="2"/>
      <c r="O3334" s="2"/>
      <c r="P3334" s="2"/>
      <c r="Q3334" s="2"/>
      <c r="R3334" s="2"/>
      <c r="S3334" s="2"/>
      <c r="T3334" s="2"/>
      <c r="U3334" s="2"/>
    </row>
    <row r="3335" spans="14:21">
      <c r="N3335" s="2"/>
      <c r="O3335" s="2"/>
      <c r="P3335" s="2"/>
      <c r="Q3335" s="2"/>
      <c r="R3335" s="2"/>
      <c r="S3335" s="2"/>
      <c r="T3335" s="2"/>
      <c r="U3335" s="2"/>
    </row>
    <row r="3336" spans="14:21">
      <c r="N3336" s="2"/>
      <c r="O3336" s="2"/>
      <c r="P3336" s="2"/>
      <c r="Q3336" s="2"/>
      <c r="R3336" s="2"/>
      <c r="S3336" s="2"/>
      <c r="T3336" s="2"/>
      <c r="U3336" s="2"/>
    </row>
    <row r="3337" spans="14:21">
      <c r="N3337" s="2"/>
      <c r="O3337" s="2"/>
      <c r="P3337" s="2"/>
      <c r="Q3337" s="2"/>
      <c r="R3337" s="2"/>
      <c r="S3337" s="2"/>
      <c r="T3337" s="2"/>
      <c r="U3337" s="2"/>
    </row>
    <row r="3338" spans="14:21">
      <c r="N3338" s="2"/>
      <c r="O3338" s="2"/>
      <c r="P3338" s="2"/>
      <c r="Q3338" s="2"/>
      <c r="R3338" s="2"/>
      <c r="S3338" s="2"/>
      <c r="T3338" s="2"/>
      <c r="U3338" s="2"/>
    </row>
    <row r="3339" spans="14:21">
      <c r="N3339" s="2"/>
      <c r="O3339" s="2"/>
      <c r="P3339" s="2"/>
      <c r="Q3339" s="2"/>
      <c r="R3339" s="2"/>
      <c r="S3339" s="2"/>
      <c r="T3339" s="2"/>
      <c r="U3339" s="2"/>
    </row>
    <row r="3340" spans="14:21">
      <c r="N3340" s="2"/>
      <c r="O3340" s="2"/>
      <c r="P3340" s="2"/>
      <c r="Q3340" s="2"/>
      <c r="R3340" s="2"/>
      <c r="S3340" s="2"/>
      <c r="T3340" s="2"/>
      <c r="U3340" s="2"/>
    </row>
    <row r="3341" spans="14:21">
      <c r="N3341" s="2"/>
      <c r="O3341" s="2"/>
      <c r="P3341" s="2"/>
      <c r="Q3341" s="2"/>
      <c r="R3341" s="2"/>
      <c r="S3341" s="2"/>
      <c r="T3341" s="2"/>
      <c r="U3341" s="2"/>
    </row>
    <row r="3342" spans="14:21">
      <c r="N3342" s="2"/>
      <c r="O3342" s="2"/>
      <c r="P3342" s="2"/>
      <c r="Q3342" s="2"/>
      <c r="R3342" s="2"/>
      <c r="S3342" s="2"/>
      <c r="T3342" s="2"/>
      <c r="U3342" s="2"/>
    </row>
    <row r="3343" spans="14:21">
      <c r="N3343" s="2"/>
      <c r="O3343" s="2"/>
      <c r="P3343" s="2"/>
      <c r="Q3343" s="2"/>
      <c r="R3343" s="2"/>
      <c r="S3343" s="2"/>
      <c r="T3343" s="2"/>
      <c r="U3343" s="2"/>
    </row>
    <row r="3344" spans="14:21">
      <c r="N3344" s="2"/>
      <c r="O3344" s="2"/>
      <c r="P3344" s="2"/>
      <c r="Q3344" s="2"/>
      <c r="R3344" s="2"/>
      <c r="S3344" s="2"/>
      <c r="T3344" s="2"/>
      <c r="U3344" s="2"/>
    </row>
    <row r="3345" spans="14:21">
      <c r="N3345" s="2"/>
      <c r="O3345" s="2"/>
      <c r="P3345" s="2"/>
      <c r="Q3345" s="2"/>
      <c r="R3345" s="2"/>
      <c r="S3345" s="2"/>
      <c r="T3345" s="2"/>
      <c r="U3345" s="2"/>
    </row>
    <row r="3346" spans="14:21">
      <c r="N3346" s="2"/>
      <c r="O3346" s="2"/>
      <c r="P3346" s="2"/>
      <c r="Q3346" s="2"/>
      <c r="R3346" s="2"/>
      <c r="S3346" s="2"/>
      <c r="T3346" s="2"/>
      <c r="U3346" s="2"/>
    </row>
    <row r="3347" spans="14:21">
      <c r="N3347" s="2"/>
      <c r="O3347" s="2"/>
      <c r="P3347" s="2"/>
      <c r="Q3347" s="2"/>
      <c r="R3347" s="2"/>
      <c r="S3347" s="2"/>
      <c r="T3347" s="2"/>
      <c r="U3347" s="2"/>
    </row>
    <row r="3348" spans="14:21">
      <c r="N3348" s="2"/>
      <c r="O3348" s="2"/>
      <c r="P3348" s="2"/>
      <c r="Q3348" s="2"/>
      <c r="R3348" s="2"/>
      <c r="S3348" s="2"/>
      <c r="T3348" s="2"/>
      <c r="U3348" s="2"/>
    </row>
    <row r="3349" spans="14:21">
      <c r="N3349" s="2"/>
      <c r="O3349" s="2"/>
      <c r="P3349" s="2"/>
      <c r="Q3349" s="2"/>
      <c r="R3349" s="2"/>
      <c r="S3349" s="2"/>
      <c r="T3349" s="2"/>
      <c r="U3349" s="2"/>
    </row>
    <row r="3350" spans="14:21">
      <c r="N3350" s="2"/>
      <c r="O3350" s="2"/>
      <c r="P3350" s="2"/>
      <c r="Q3350" s="2"/>
      <c r="R3350" s="2"/>
      <c r="S3350" s="2"/>
      <c r="T3350" s="2"/>
      <c r="U3350" s="2"/>
    </row>
    <row r="3351" spans="14:21">
      <c r="N3351" s="2"/>
      <c r="O3351" s="2"/>
      <c r="P3351" s="2"/>
      <c r="Q3351" s="2"/>
      <c r="R3351" s="2"/>
      <c r="S3351" s="2"/>
      <c r="T3351" s="2"/>
      <c r="U3351" s="2"/>
    </row>
    <row r="3352" spans="14:21">
      <c r="N3352" s="2"/>
      <c r="O3352" s="2"/>
      <c r="P3352" s="2"/>
      <c r="Q3352" s="2"/>
      <c r="R3352" s="2"/>
      <c r="S3352" s="2"/>
      <c r="T3352" s="2"/>
      <c r="U3352" s="2"/>
    </row>
    <row r="3353" spans="14:21">
      <c r="N3353" s="2"/>
      <c r="O3353" s="2"/>
      <c r="P3353" s="2"/>
      <c r="Q3353" s="2"/>
      <c r="R3353" s="2"/>
      <c r="S3353" s="2"/>
      <c r="T3353" s="2"/>
      <c r="U3353" s="2"/>
    </row>
    <row r="3354" spans="14:21">
      <c r="N3354" s="2"/>
      <c r="O3354" s="2"/>
      <c r="P3354" s="2"/>
      <c r="Q3354" s="2"/>
      <c r="R3354" s="2"/>
      <c r="S3354" s="2"/>
      <c r="T3354" s="2"/>
      <c r="U3354" s="2"/>
    </row>
    <row r="3355" spans="14:21">
      <c r="N3355" s="2"/>
      <c r="O3355" s="2"/>
      <c r="P3355" s="2"/>
      <c r="Q3355" s="2"/>
      <c r="R3355" s="2"/>
      <c r="S3355" s="2"/>
      <c r="T3355" s="2"/>
      <c r="U3355" s="2"/>
    </row>
    <row r="3356" spans="14:21">
      <c r="N3356" s="2"/>
      <c r="O3356" s="2"/>
      <c r="P3356" s="2"/>
      <c r="Q3356" s="2"/>
      <c r="R3356" s="2"/>
      <c r="S3356" s="2"/>
      <c r="T3356" s="2"/>
      <c r="U3356" s="2"/>
    </row>
    <row r="3357" spans="14:21">
      <c r="N3357" s="2"/>
      <c r="O3357" s="2"/>
      <c r="P3357" s="2"/>
      <c r="Q3357" s="2"/>
      <c r="R3357" s="2"/>
      <c r="S3357" s="2"/>
      <c r="T3357" s="2"/>
      <c r="U3357" s="2"/>
    </row>
    <row r="3358" spans="14:21">
      <c r="N3358" s="2"/>
      <c r="O3358" s="2"/>
      <c r="P3358" s="2"/>
      <c r="Q3358" s="2"/>
      <c r="R3358" s="2"/>
      <c r="S3358" s="2"/>
      <c r="T3358" s="2"/>
      <c r="U3358" s="2"/>
    </row>
    <row r="3359" spans="14:21">
      <c r="N3359" s="2"/>
      <c r="O3359" s="2"/>
      <c r="P3359" s="2"/>
      <c r="Q3359" s="2"/>
      <c r="R3359" s="2"/>
      <c r="S3359" s="2"/>
      <c r="T3359" s="2"/>
      <c r="U3359" s="2"/>
    </row>
    <row r="3360" spans="14:21">
      <c r="N3360" s="2"/>
      <c r="O3360" s="2"/>
      <c r="P3360" s="2"/>
      <c r="Q3360" s="2"/>
      <c r="R3360" s="2"/>
      <c r="S3360" s="2"/>
      <c r="T3360" s="2"/>
      <c r="U3360" s="2"/>
    </row>
    <row r="3361" spans="14:21">
      <c r="N3361" s="2"/>
      <c r="O3361" s="2"/>
      <c r="P3361" s="2"/>
      <c r="Q3361" s="2"/>
      <c r="R3361" s="2"/>
      <c r="S3361" s="2"/>
      <c r="T3361" s="2"/>
      <c r="U3361" s="2"/>
    </row>
    <row r="3362" spans="14:21">
      <c r="N3362" s="2"/>
      <c r="O3362" s="2"/>
      <c r="P3362" s="2"/>
      <c r="Q3362" s="2"/>
      <c r="R3362" s="2"/>
      <c r="S3362" s="2"/>
      <c r="T3362" s="2"/>
      <c r="U3362" s="2"/>
    </row>
    <row r="3363" spans="14:21">
      <c r="N3363" s="2"/>
      <c r="O3363" s="2"/>
      <c r="P3363" s="2"/>
      <c r="Q3363" s="2"/>
      <c r="R3363" s="2"/>
      <c r="S3363" s="2"/>
      <c r="T3363" s="2"/>
      <c r="U3363" s="2"/>
    </row>
    <row r="3364" spans="14:21">
      <c r="N3364" s="2"/>
      <c r="O3364" s="2"/>
      <c r="P3364" s="2"/>
      <c r="Q3364" s="2"/>
      <c r="R3364" s="2"/>
      <c r="S3364" s="2"/>
      <c r="T3364" s="2"/>
      <c r="U3364" s="2"/>
    </row>
    <row r="3365" spans="14:21">
      <c r="N3365" s="2"/>
      <c r="O3365" s="2"/>
      <c r="P3365" s="2"/>
      <c r="Q3365" s="2"/>
      <c r="R3365" s="2"/>
      <c r="S3365" s="2"/>
      <c r="T3365" s="2"/>
      <c r="U3365" s="2"/>
    </row>
    <row r="3366" spans="14:21">
      <c r="N3366" s="2"/>
      <c r="O3366" s="2"/>
      <c r="P3366" s="2"/>
      <c r="Q3366" s="2"/>
      <c r="R3366" s="2"/>
      <c r="S3366" s="2"/>
      <c r="T3366" s="2"/>
      <c r="U3366" s="2"/>
    </row>
    <row r="3367" spans="14:21">
      <c r="N3367" s="2"/>
      <c r="O3367" s="2"/>
      <c r="P3367" s="2"/>
      <c r="Q3367" s="2"/>
      <c r="R3367" s="2"/>
      <c r="S3367" s="2"/>
      <c r="T3367" s="2"/>
      <c r="U3367" s="2"/>
    </row>
    <row r="3368" spans="14:21">
      <c r="N3368" s="2"/>
      <c r="O3368" s="2"/>
      <c r="P3368" s="2"/>
      <c r="Q3368" s="2"/>
      <c r="R3368" s="2"/>
      <c r="S3368" s="2"/>
      <c r="T3368" s="2"/>
      <c r="U3368" s="2"/>
    </row>
    <row r="3369" spans="14:21">
      <c r="N3369" s="2"/>
      <c r="O3369" s="2"/>
      <c r="P3369" s="2"/>
      <c r="Q3369" s="2"/>
      <c r="R3369" s="2"/>
      <c r="S3369" s="2"/>
      <c r="T3369" s="2"/>
      <c r="U3369" s="2"/>
    </row>
    <row r="3370" spans="14:21">
      <c r="N3370" s="2"/>
      <c r="O3370" s="2"/>
      <c r="P3370" s="2"/>
      <c r="Q3370" s="2"/>
      <c r="R3370" s="2"/>
      <c r="S3370" s="2"/>
      <c r="T3370" s="2"/>
      <c r="U3370" s="2"/>
    </row>
    <row r="3371" spans="14:21">
      <c r="N3371" s="2"/>
      <c r="O3371" s="2"/>
      <c r="P3371" s="2"/>
      <c r="Q3371" s="2"/>
      <c r="R3371" s="2"/>
      <c r="S3371" s="2"/>
      <c r="T3371" s="2"/>
      <c r="U3371" s="2"/>
    </row>
    <row r="3372" spans="14:21">
      <c r="N3372" s="2"/>
      <c r="O3372" s="2"/>
      <c r="P3372" s="2"/>
      <c r="Q3372" s="2"/>
      <c r="R3372" s="2"/>
      <c r="S3372" s="2"/>
      <c r="T3372" s="2"/>
      <c r="U3372" s="2"/>
    </row>
    <row r="3373" spans="14:21">
      <c r="N3373" s="2"/>
      <c r="O3373" s="2"/>
      <c r="P3373" s="2"/>
      <c r="Q3373" s="2"/>
      <c r="R3373" s="2"/>
      <c r="S3373" s="2"/>
      <c r="T3373" s="2"/>
      <c r="U3373" s="2"/>
    </row>
    <row r="3374" spans="14:21">
      <c r="N3374" s="2"/>
      <c r="O3374" s="2"/>
      <c r="P3374" s="2"/>
      <c r="Q3374" s="2"/>
      <c r="R3374" s="2"/>
      <c r="S3374" s="2"/>
      <c r="T3374" s="2"/>
      <c r="U3374" s="2"/>
    </row>
    <row r="3375" spans="14:21">
      <c r="N3375" s="2"/>
      <c r="O3375" s="2"/>
      <c r="P3375" s="2"/>
      <c r="Q3375" s="2"/>
      <c r="R3375" s="2"/>
      <c r="S3375" s="2"/>
      <c r="T3375" s="2"/>
      <c r="U3375" s="2"/>
    </row>
    <row r="3376" spans="14:21">
      <c r="N3376" s="2"/>
      <c r="O3376" s="2"/>
      <c r="P3376" s="2"/>
      <c r="Q3376" s="2"/>
      <c r="R3376" s="2"/>
      <c r="S3376" s="2"/>
      <c r="T3376" s="2"/>
      <c r="U3376" s="2"/>
    </row>
    <row r="3377" spans="14:21">
      <c r="N3377" s="2"/>
      <c r="O3377" s="2"/>
      <c r="P3377" s="2"/>
      <c r="Q3377" s="2"/>
      <c r="R3377" s="2"/>
      <c r="S3377" s="2"/>
      <c r="T3377" s="2"/>
      <c r="U3377" s="2"/>
    </row>
    <row r="3378" spans="14:21">
      <c r="N3378" s="2"/>
      <c r="O3378" s="2"/>
      <c r="P3378" s="2"/>
      <c r="Q3378" s="2"/>
      <c r="R3378" s="2"/>
      <c r="S3378" s="2"/>
      <c r="T3378" s="2"/>
      <c r="U3378" s="2"/>
    </row>
    <row r="3379" spans="14:21">
      <c r="N3379" s="2"/>
      <c r="O3379" s="2"/>
      <c r="P3379" s="2"/>
      <c r="Q3379" s="2"/>
      <c r="R3379" s="2"/>
      <c r="S3379" s="2"/>
      <c r="T3379" s="2"/>
      <c r="U3379" s="2"/>
    </row>
    <row r="3380" spans="14:21">
      <c r="N3380" s="2"/>
      <c r="O3380" s="2"/>
      <c r="P3380" s="2"/>
      <c r="Q3380" s="2"/>
      <c r="R3380" s="2"/>
      <c r="S3380" s="2"/>
      <c r="T3380" s="2"/>
      <c r="U3380" s="2"/>
    </row>
    <row r="3381" spans="14:21">
      <c r="N3381" s="2"/>
      <c r="O3381" s="2"/>
      <c r="P3381" s="2"/>
      <c r="Q3381" s="2"/>
      <c r="R3381" s="2"/>
      <c r="S3381" s="2"/>
      <c r="T3381" s="2"/>
      <c r="U3381" s="2"/>
    </row>
    <row r="3382" spans="14:21">
      <c r="N3382" s="2"/>
      <c r="O3382" s="2"/>
      <c r="P3382" s="2"/>
      <c r="Q3382" s="2"/>
      <c r="R3382" s="2"/>
      <c r="S3382" s="2"/>
      <c r="T3382" s="2"/>
      <c r="U3382" s="2"/>
    </row>
    <row r="3383" spans="14:21">
      <c r="N3383" s="2"/>
      <c r="O3383" s="2"/>
      <c r="P3383" s="2"/>
      <c r="Q3383" s="2"/>
      <c r="R3383" s="2"/>
      <c r="S3383" s="2"/>
      <c r="T3383" s="2"/>
      <c r="U3383" s="2"/>
    </row>
    <row r="3384" spans="14:21">
      <c r="N3384" s="2"/>
      <c r="O3384" s="2"/>
      <c r="P3384" s="2"/>
      <c r="Q3384" s="2"/>
      <c r="R3384" s="2"/>
      <c r="S3384" s="2"/>
      <c r="T3384" s="2"/>
      <c r="U3384" s="2"/>
    </row>
    <row r="3385" spans="14:21">
      <c r="N3385" s="2"/>
      <c r="O3385" s="2"/>
      <c r="P3385" s="2"/>
      <c r="Q3385" s="2"/>
      <c r="R3385" s="2"/>
      <c r="S3385" s="2"/>
      <c r="T3385" s="2"/>
      <c r="U3385" s="2"/>
    </row>
    <row r="3386" spans="14:21">
      <c r="N3386" s="2"/>
      <c r="O3386" s="2"/>
      <c r="P3386" s="2"/>
      <c r="Q3386" s="2"/>
      <c r="R3386" s="2"/>
      <c r="S3386" s="2"/>
      <c r="T3386" s="2"/>
      <c r="U3386" s="2"/>
    </row>
    <row r="3387" spans="14:21">
      <c r="N3387" s="2"/>
      <c r="O3387" s="2"/>
      <c r="P3387" s="2"/>
      <c r="Q3387" s="2"/>
      <c r="R3387" s="2"/>
      <c r="S3387" s="2"/>
      <c r="T3387" s="2"/>
      <c r="U3387" s="2"/>
    </row>
    <row r="3388" spans="14:21">
      <c r="N3388" s="2"/>
      <c r="O3388" s="2"/>
      <c r="P3388" s="2"/>
      <c r="Q3388" s="2"/>
      <c r="R3388" s="2"/>
      <c r="S3388" s="2"/>
      <c r="T3388" s="2"/>
      <c r="U3388" s="2"/>
    </row>
    <row r="3389" spans="14:21">
      <c r="N3389" s="2"/>
      <c r="O3389" s="2"/>
      <c r="P3389" s="2"/>
      <c r="Q3389" s="2"/>
      <c r="R3389" s="2"/>
      <c r="S3389" s="2"/>
      <c r="T3389" s="2"/>
      <c r="U3389" s="2"/>
    </row>
    <row r="3390" spans="14:21">
      <c r="N3390" s="2"/>
      <c r="O3390" s="2"/>
      <c r="P3390" s="2"/>
      <c r="Q3390" s="2"/>
      <c r="R3390" s="2"/>
      <c r="S3390" s="2"/>
      <c r="T3390" s="2"/>
      <c r="U3390" s="2"/>
    </row>
    <row r="3391" spans="14:21">
      <c r="N3391" s="2"/>
      <c r="O3391" s="2"/>
      <c r="P3391" s="2"/>
      <c r="Q3391" s="2"/>
      <c r="R3391" s="2"/>
      <c r="S3391" s="2"/>
      <c r="T3391" s="2"/>
      <c r="U3391" s="2"/>
    </row>
    <row r="3392" spans="14:21">
      <c r="N3392" s="2"/>
      <c r="O3392" s="2"/>
      <c r="P3392" s="2"/>
      <c r="Q3392" s="2"/>
      <c r="R3392" s="2"/>
      <c r="S3392" s="2"/>
      <c r="T3392" s="2"/>
      <c r="U3392" s="2"/>
    </row>
    <row r="3393" spans="14:21">
      <c r="N3393" s="2"/>
      <c r="O3393" s="2"/>
      <c r="P3393" s="2"/>
      <c r="Q3393" s="2"/>
      <c r="R3393" s="2"/>
      <c r="S3393" s="2"/>
      <c r="T3393" s="2"/>
      <c r="U3393" s="2"/>
    </row>
    <row r="3394" spans="14:21">
      <c r="N3394" s="2"/>
      <c r="O3394" s="2"/>
      <c r="P3394" s="2"/>
      <c r="Q3394" s="2"/>
      <c r="R3394" s="2"/>
      <c r="S3394" s="2"/>
      <c r="T3394" s="2"/>
      <c r="U3394" s="2"/>
    </row>
    <row r="3395" spans="14:21">
      <c r="N3395" s="2"/>
      <c r="O3395" s="2"/>
      <c r="P3395" s="2"/>
      <c r="Q3395" s="2"/>
      <c r="R3395" s="2"/>
      <c r="S3395" s="2"/>
      <c r="T3395" s="2"/>
      <c r="U3395" s="2"/>
    </row>
    <row r="3396" spans="14:21">
      <c r="N3396" s="2"/>
      <c r="O3396" s="2"/>
      <c r="P3396" s="2"/>
      <c r="Q3396" s="2"/>
      <c r="R3396" s="2"/>
      <c r="S3396" s="2"/>
      <c r="T3396" s="2"/>
      <c r="U3396" s="2"/>
    </row>
    <row r="3397" spans="14:21">
      <c r="N3397" s="2"/>
      <c r="O3397" s="2"/>
      <c r="P3397" s="2"/>
      <c r="Q3397" s="2"/>
      <c r="R3397" s="2"/>
      <c r="S3397" s="2"/>
      <c r="T3397" s="2"/>
      <c r="U3397" s="2"/>
    </row>
    <row r="3398" spans="14:21">
      <c r="N3398" s="2"/>
      <c r="O3398" s="2"/>
      <c r="P3398" s="2"/>
      <c r="Q3398" s="2"/>
      <c r="R3398" s="2"/>
      <c r="S3398" s="2"/>
      <c r="T3398" s="2"/>
      <c r="U3398" s="2"/>
    </row>
    <row r="3399" spans="14:21">
      <c r="N3399" s="2"/>
      <c r="O3399" s="2"/>
      <c r="P3399" s="2"/>
      <c r="Q3399" s="2"/>
      <c r="R3399" s="2"/>
      <c r="S3399" s="2"/>
      <c r="T3399" s="2"/>
      <c r="U3399" s="2"/>
    </row>
    <row r="3400" spans="14:21">
      <c r="N3400" s="2"/>
      <c r="O3400" s="2"/>
      <c r="P3400" s="2"/>
      <c r="Q3400" s="2"/>
      <c r="R3400" s="2"/>
      <c r="S3400" s="2"/>
      <c r="T3400" s="2"/>
      <c r="U3400" s="2"/>
    </row>
    <row r="3401" spans="14:21">
      <c r="N3401" s="2"/>
      <c r="O3401" s="2"/>
      <c r="P3401" s="2"/>
      <c r="Q3401" s="2"/>
      <c r="R3401" s="2"/>
      <c r="S3401" s="2"/>
      <c r="T3401" s="2"/>
      <c r="U3401" s="2"/>
    </row>
    <row r="3402" spans="14:21">
      <c r="N3402" s="2"/>
      <c r="O3402" s="2"/>
      <c r="P3402" s="2"/>
      <c r="Q3402" s="2"/>
      <c r="R3402" s="2"/>
      <c r="S3402" s="2"/>
      <c r="T3402" s="2"/>
      <c r="U3402" s="2"/>
    </row>
    <row r="3403" spans="14:21">
      <c r="N3403" s="2"/>
      <c r="O3403" s="2"/>
      <c r="P3403" s="2"/>
      <c r="Q3403" s="2"/>
      <c r="R3403" s="2"/>
      <c r="S3403" s="2"/>
      <c r="T3403" s="2"/>
      <c r="U3403" s="2"/>
    </row>
    <row r="3404" spans="14:21">
      <c r="N3404" s="2"/>
      <c r="O3404" s="2"/>
      <c r="P3404" s="2"/>
      <c r="Q3404" s="2"/>
      <c r="R3404" s="2"/>
      <c r="S3404" s="2"/>
      <c r="T3404" s="2"/>
      <c r="U3404" s="2"/>
    </row>
    <row r="3405" spans="14:21">
      <c r="N3405" s="2"/>
      <c r="O3405" s="2"/>
      <c r="P3405" s="2"/>
      <c r="Q3405" s="2"/>
      <c r="R3405" s="2"/>
      <c r="S3405" s="2"/>
      <c r="T3405" s="2"/>
      <c r="U3405" s="2"/>
    </row>
    <row r="3406" spans="14:21">
      <c r="N3406" s="2"/>
      <c r="O3406" s="2"/>
      <c r="P3406" s="2"/>
      <c r="Q3406" s="2"/>
      <c r="R3406" s="2"/>
      <c r="S3406" s="2"/>
      <c r="T3406" s="2"/>
      <c r="U3406" s="2"/>
    </row>
    <row r="3407" spans="14:21">
      <c r="N3407" s="2"/>
      <c r="O3407" s="2"/>
      <c r="P3407" s="2"/>
      <c r="Q3407" s="2"/>
      <c r="R3407" s="2"/>
      <c r="S3407" s="2"/>
      <c r="T3407" s="2"/>
      <c r="U3407" s="2"/>
    </row>
    <row r="3408" spans="14:21">
      <c r="N3408" s="2"/>
      <c r="O3408" s="2"/>
      <c r="P3408" s="2"/>
      <c r="Q3408" s="2"/>
      <c r="R3408" s="2"/>
      <c r="S3408" s="2"/>
      <c r="T3408" s="2"/>
      <c r="U3408" s="2"/>
    </row>
    <row r="3409" spans="14:21">
      <c r="N3409" s="2"/>
      <c r="O3409" s="2"/>
      <c r="P3409" s="2"/>
      <c r="Q3409" s="2"/>
      <c r="R3409" s="2"/>
      <c r="S3409" s="2"/>
      <c r="T3409" s="2"/>
      <c r="U3409" s="2"/>
    </row>
    <row r="3410" spans="14:21">
      <c r="N3410" s="2"/>
      <c r="O3410" s="2"/>
      <c r="P3410" s="2"/>
      <c r="Q3410" s="2"/>
      <c r="R3410" s="2"/>
      <c r="S3410" s="2"/>
      <c r="T3410" s="2"/>
      <c r="U3410" s="2"/>
    </row>
    <row r="3411" spans="14:21">
      <c r="N3411" s="2"/>
      <c r="O3411" s="2"/>
      <c r="P3411" s="2"/>
      <c r="Q3411" s="2"/>
      <c r="R3411" s="2"/>
      <c r="S3411" s="2"/>
      <c r="T3411" s="2"/>
      <c r="U3411" s="2"/>
    </row>
    <row r="3412" spans="14:21">
      <c r="N3412" s="2"/>
      <c r="O3412" s="2"/>
      <c r="P3412" s="2"/>
      <c r="Q3412" s="2"/>
      <c r="R3412" s="2"/>
      <c r="S3412" s="2"/>
      <c r="T3412" s="2"/>
      <c r="U3412" s="2"/>
    </row>
    <row r="3413" spans="14:21">
      <c r="N3413" s="2"/>
      <c r="O3413" s="2"/>
      <c r="P3413" s="2"/>
      <c r="Q3413" s="2"/>
      <c r="R3413" s="2"/>
      <c r="S3413" s="2"/>
      <c r="T3413" s="2"/>
      <c r="U3413" s="2"/>
    </row>
    <row r="3414" spans="14:21">
      <c r="N3414" s="2"/>
      <c r="O3414" s="2"/>
      <c r="P3414" s="2"/>
      <c r="Q3414" s="2"/>
      <c r="R3414" s="2"/>
      <c r="S3414" s="2"/>
      <c r="T3414" s="2"/>
      <c r="U3414" s="2"/>
    </row>
    <row r="3415" spans="14:21">
      <c r="N3415" s="2"/>
      <c r="O3415" s="2"/>
      <c r="P3415" s="2"/>
      <c r="Q3415" s="2"/>
      <c r="R3415" s="2"/>
      <c r="S3415" s="2"/>
      <c r="T3415" s="2"/>
      <c r="U3415" s="2"/>
    </row>
    <row r="3416" spans="14:21">
      <c r="N3416" s="2"/>
      <c r="O3416" s="2"/>
      <c r="P3416" s="2"/>
      <c r="Q3416" s="2"/>
      <c r="R3416" s="2"/>
      <c r="S3416" s="2"/>
      <c r="T3416" s="2"/>
      <c r="U3416" s="2"/>
    </row>
    <row r="3417" spans="14:21">
      <c r="N3417" s="2"/>
      <c r="O3417" s="2"/>
      <c r="P3417" s="2"/>
      <c r="Q3417" s="2"/>
      <c r="R3417" s="2"/>
      <c r="S3417" s="2"/>
      <c r="T3417" s="2"/>
      <c r="U3417" s="2"/>
    </row>
    <row r="3418" spans="14:21">
      <c r="N3418" s="2"/>
      <c r="O3418" s="2"/>
      <c r="P3418" s="2"/>
      <c r="Q3418" s="2"/>
      <c r="R3418" s="2"/>
      <c r="S3418" s="2"/>
      <c r="T3418" s="2"/>
      <c r="U3418" s="2"/>
    </row>
    <row r="3419" spans="14:21">
      <c r="N3419" s="2"/>
      <c r="O3419" s="2"/>
      <c r="P3419" s="2"/>
      <c r="Q3419" s="2"/>
      <c r="R3419" s="2"/>
      <c r="S3419" s="2"/>
      <c r="T3419" s="2"/>
      <c r="U3419" s="2"/>
    </row>
    <row r="3420" spans="14:21">
      <c r="N3420" s="2"/>
      <c r="O3420" s="2"/>
      <c r="P3420" s="2"/>
      <c r="Q3420" s="2"/>
      <c r="R3420" s="2"/>
      <c r="S3420" s="2"/>
      <c r="T3420" s="2"/>
      <c r="U3420" s="2"/>
    </row>
    <row r="3421" spans="14:21">
      <c r="N3421" s="2"/>
      <c r="O3421" s="2"/>
      <c r="P3421" s="2"/>
      <c r="Q3421" s="2"/>
      <c r="R3421" s="2"/>
      <c r="S3421" s="2"/>
      <c r="T3421" s="2"/>
      <c r="U3421" s="2"/>
    </row>
    <row r="3422" spans="14:21">
      <c r="N3422" s="2"/>
      <c r="O3422" s="2"/>
      <c r="P3422" s="2"/>
      <c r="Q3422" s="2"/>
      <c r="R3422" s="2"/>
      <c r="S3422" s="2"/>
      <c r="T3422" s="2"/>
      <c r="U3422" s="2"/>
    </row>
    <row r="3423" spans="14:21">
      <c r="N3423" s="2"/>
      <c r="O3423" s="2"/>
      <c r="P3423" s="2"/>
      <c r="Q3423" s="2"/>
      <c r="R3423" s="2"/>
      <c r="S3423" s="2"/>
      <c r="T3423" s="2"/>
      <c r="U3423" s="2"/>
    </row>
    <row r="3424" spans="14:21">
      <c r="N3424" s="2"/>
      <c r="O3424" s="2"/>
      <c r="P3424" s="2"/>
      <c r="Q3424" s="2"/>
      <c r="R3424" s="2"/>
      <c r="S3424" s="2"/>
      <c r="T3424" s="2"/>
      <c r="U3424" s="2"/>
    </row>
    <row r="3425" spans="14:21">
      <c r="N3425" s="2"/>
      <c r="O3425" s="2"/>
      <c r="P3425" s="2"/>
      <c r="Q3425" s="2"/>
      <c r="R3425" s="2"/>
      <c r="S3425" s="2"/>
      <c r="T3425" s="2"/>
      <c r="U3425" s="2"/>
    </row>
    <row r="3426" spans="14:21">
      <c r="N3426" s="2"/>
      <c r="O3426" s="2"/>
      <c r="P3426" s="2"/>
      <c r="Q3426" s="2"/>
      <c r="R3426" s="2"/>
      <c r="S3426" s="2"/>
      <c r="T3426" s="2"/>
      <c r="U3426" s="2"/>
    </row>
    <row r="3427" spans="14:21">
      <c r="N3427" s="2"/>
      <c r="O3427" s="2"/>
      <c r="P3427" s="2"/>
      <c r="Q3427" s="2"/>
      <c r="R3427" s="2"/>
      <c r="S3427" s="2"/>
      <c r="T3427" s="2"/>
      <c r="U3427" s="2"/>
    </row>
    <row r="3428" spans="14:21">
      <c r="N3428" s="2"/>
      <c r="O3428" s="2"/>
      <c r="P3428" s="2"/>
      <c r="Q3428" s="2"/>
      <c r="R3428" s="2"/>
      <c r="S3428" s="2"/>
      <c r="T3428" s="2"/>
      <c r="U3428" s="2"/>
    </row>
    <row r="3429" spans="14:21">
      <c r="N3429" s="2"/>
      <c r="O3429" s="2"/>
      <c r="P3429" s="2"/>
      <c r="Q3429" s="2"/>
      <c r="R3429" s="2"/>
      <c r="S3429" s="2"/>
      <c r="T3429" s="2"/>
      <c r="U3429" s="2"/>
    </row>
    <row r="3430" spans="14:21">
      <c r="N3430" s="2"/>
      <c r="O3430" s="2"/>
      <c r="P3430" s="2"/>
      <c r="Q3430" s="2"/>
      <c r="R3430" s="2"/>
      <c r="S3430" s="2"/>
      <c r="T3430" s="2"/>
      <c r="U3430" s="2"/>
    </row>
    <row r="3431" spans="14:21">
      <c r="N3431" s="2"/>
      <c r="O3431" s="2"/>
      <c r="P3431" s="2"/>
      <c r="Q3431" s="2"/>
      <c r="R3431" s="2"/>
      <c r="S3431" s="2"/>
      <c r="T3431" s="2"/>
      <c r="U3431" s="2"/>
    </row>
    <row r="3432" spans="14:21">
      <c r="N3432" s="2"/>
      <c r="O3432" s="2"/>
      <c r="P3432" s="2"/>
      <c r="Q3432" s="2"/>
      <c r="R3432" s="2"/>
      <c r="S3432" s="2"/>
      <c r="T3432" s="2"/>
      <c r="U3432" s="2"/>
    </row>
    <row r="3433" spans="14:21">
      <c r="N3433" s="2"/>
      <c r="O3433" s="2"/>
      <c r="P3433" s="2"/>
      <c r="Q3433" s="2"/>
      <c r="R3433" s="2"/>
      <c r="S3433" s="2"/>
      <c r="T3433" s="2"/>
      <c r="U3433" s="2"/>
    </row>
    <row r="3434" spans="14:21">
      <c r="N3434" s="2"/>
      <c r="O3434" s="2"/>
      <c r="P3434" s="2"/>
      <c r="Q3434" s="2"/>
      <c r="R3434" s="2"/>
      <c r="S3434" s="2"/>
      <c r="T3434" s="2"/>
      <c r="U3434" s="2"/>
    </row>
    <row r="3435" spans="14:21">
      <c r="N3435" s="2"/>
      <c r="O3435" s="2"/>
      <c r="P3435" s="2"/>
      <c r="Q3435" s="2"/>
      <c r="R3435" s="2"/>
      <c r="S3435" s="2"/>
      <c r="T3435" s="2"/>
      <c r="U3435" s="2"/>
    </row>
    <row r="3436" spans="14:21">
      <c r="N3436" s="2"/>
      <c r="O3436" s="2"/>
      <c r="P3436" s="2"/>
      <c r="Q3436" s="2"/>
      <c r="R3436" s="2"/>
      <c r="S3436" s="2"/>
      <c r="T3436" s="2"/>
      <c r="U3436" s="2"/>
    </row>
    <row r="3437" spans="14:21">
      <c r="N3437" s="2"/>
      <c r="O3437" s="2"/>
      <c r="P3437" s="2"/>
      <c r="Q3437" s="2"/>
      <c r="R3437" s="2"/>
      <c r="S3437" s="2"/>
      <c r="T3437" s="2"/>
      <c r="U3437" s="2"/>
    </row>
    <row r="3438" spans="14:21">
      <c r="N3438" s="2"/>
      <c r="O3438" s="2"/>
      <c r="P3438" s="2"/>
      <c r="Q3438" s="2"/>
      <c r="R3438" s="2"/>
      <c r="S3438" s="2"/>
      <c r="T3438" s="2"/>
      <c r="U3438" s="2"/>
    </row>
    <row r="3439" spans="14:21">
      <c r="N3439" s="2"/>
      <c r="O3439" s="2"/>
      <c r="P3439" s="2"/>
      <c r="Q3439" s="2"/>
      <c r="R3439" s="2"/>
      <c r="S3439" s="2"/>
      <c r="T3439" s="2"/>
      <c r="U3439" s="2"/>
    </row>
    <row r="3440" spans="14:21">
      <c r="N3440" s="2"/>
      <c r="O3440" s="2"/>
      <c r="P3440" s="2"/>
      <c r="Q3440" s="2"/>
      <c r="R3440" s="2"/>
      <c r="S3440" s="2"/>
      <c r="T3440" s="2"/>
      <c r="U3440" s="2"/>
    </row>
    <row r="3441" spans="14:21">
      <c r="N3441" s="2"/>
      <c r="O3441" s="2"/>
      <c r="P3441" s="2"/>
      <c r="Q3441" s="2"/>
      <c r="R3441" s="2"/>
      <c r="S3441" s="2"/>
      <c r="T3441" s="2"/>
      <c r="U3441" s="2"/>
    </row>
    <row r="3442" spans="14:21">
      <c r="N3442" s="2"/>
      <c r="O3442" s="2"/>
      <c r="P3442" s="2"/>
      <c r="Q3442" s="2"/>
      <c r="R3442" s="2"/>
      <c r="S3442" s="2"/>
      <c r="T3442" s="2"/>
      <c r="U3442" s="2"/>
    </row>
    <row r="3443" spans="14:21">
      <c r="N3443" s="2"/>
      <c r="O3443" s="2"/>
      <c r="P3443" s="2"/>
      <c r="Q3443" s="2"/>
      <c r="R3443" s="2"/>
      <c r="S3443" s="2"/>
      <c r="T3443" s="2"/>
      <c r="U3443" s="2"/>
    </row>
    <row r="3444" spans="14:21">
      <c r="N3444" s="2"/>
      <c r="O3444" s="2"/>
      <c r="P3444" s="2"/>
      <c r="Q3444" s="2"/>
      <c r="R3444" s="2"/>
      <c r="S3444" s="2"/>
      <c r="T3444" s="2"/>
      <c r="U3444" s="2"/>
    </row>
    <row r="3445" spans="14:21">
      <c r="N3445" s="2"/>
      <c r="O3445" s="2"/>
      <c r="P3445" s="2"/>
      <c r="Q3445" s="2"/>
      <c r="R3445" s="2"/>
      <c r="S3445" s="2"/>
      <c r="T3445" s="2"/>
      <c r="U3445" s="2"/>
    </row>
    <row r="3446" spans="14:21">
      <c r="N3446" s="2"/>
      <c r="O3446" s="2"/>
      <c r="P3446" s="2"/>
      <c r="Q3446" s="2"/>
      <c r="R3446" s="2"/>
      <c r="S3446" s="2"/>
      <c r="T3446" s="2"/>
      <c r="U3446" s="2"/>
    </row>
    <row r="3447" spans="14:21">
      <c r="N3447" s="2"/>
      <c r="O3447" s="2"/>
      <c r="P3447" s="2"/>
      <c r="Q3447" s="2"/>
      <c r="R3447" s="2"/>
      <c r="S3447" s="2"/>
      <c r="T3447" s="2"/>
      <c r="U3447" s="2"/>
    </row>
    <row r="3448" spans="14:21">
      <c r="N3448" s="2"/>
      <c r="O3448" s="2"/>
      <c r="P3448" s="2"/>
      <c r="Q3448" s="2"/>
      <c r="R3448" s="2"/>
      <c r="S3448" s="2"/>
      <c r="T3448" s="2"/>
      <c r="U3448" s="2"/>
    </row>
    <row r="3449" spans="14:21">
      <c r="N3449" s="2"/>
      <c r="O3449" s="2"/>
      <c r="P3449" s="2"/>
      <c r="Q3449" s="2"/>
      <c r="R3449" s="2"/>
      <c r="S3449" s="2"/>
      <c r="T3449" s="2"/>
      <c r="U3449" s="2"/>
    </row>
    <row r="3450" spans="14:21">
      <c r="N3450" s="2"/>
      <c r="O3450" s="2"/>
      <c r="P3450" s="2"/>
      <c r="Q3450" s="2"/>
      <c r="R3450" s="2"/>
      <c r="S3450" s="2"/>
      <c r="T3450" s="2"/>
      <c r="U3450" s="2"/>
    </row>
    <row r="3451" spans="14:21">
      <c r="N3451" s="2"/>
      <c r="O3451" s="2"/>
      <c r="P3451" s="2"/>
      <c r="Q3451" s="2"/>
      <c r="R3451" s="2"/>
      <c r="S3451" s="2"/>
      <c r="T3451" s="2"/>
      <c r="U3451" s="2"/>
    </row>
    <row r="3452" spans="14:21">
      <c r="N3452" s="2"/>
      <c r="O3452" s="2"/>
      <c r="P3452" s="2"/>
      <c r="Q3452" s="2"/>
      <c r="R3452" s="2"/>
      <c r="S3452" s="2"/>
      <c r="T3452" s="2"/>
      <c r="U3452" s="2"/>
    </row>
    <row r="3453" spans="14:21">
      <c r="N3453" s="2"/>
      <c r="O3453" s="2"/>
      <c r="P3453" s="2"/>
      <c r="Q3453" s="2"/>
      <c r="R3453" s="2"/>
      <c r="S3453" s="2"/>
      <c r="T3453" s="2"/>
      <c r="U3453" s="2"/>
    </row>
    <row r="3454" spans="14:21">
      <c r="N3454" s="2"/>
      <c r="O3454" s="2"/>
      <c r="P3454" s="2"/>
      <c r="Q3454" s="2"/>
      <c r="R3454" s="2"/>
      <c r="S3454" s="2"/>
      <c r="T3454" s="2"/>
      <c r="U3454" s="2"/>
    </row>
    <row r="3455" spans="14:21">
      <c r="N3455" s="2"/>
      <c r="O3455" s="2"/>
      <c r="P3455" s="2"/>
      <c r="Q3455" s="2"/>
      <c r="R3455" s="2"/>
      <c r="S3455" s="2"/>
      <c r="T3455" s="2"/>
      <c r="U3455" s="2"/>
    </row>
    <row r="3456" spans="14:21">
      <c r="N3456" s="2"/>
      <c r="O3456" s="2"/>
      <c r="P3456" s="2"/>
      <c r="Q3456" s="2"/>
      <c r="R3456" s="2"/>
      <c r="S3456" s="2"/>
      <c r="T3456" s="2"/>
      <c r="U3456" s="2"/>
    </row>
    <row r="3457" spans="14:21">
      <c r="N3457" s="2"/>
      <c r="O3457" s="2"/>
      <c r="P3457" s="2"/>
      <c r="Q3457" s="2"/>
      <c r="R3457" s="2"/>
      <c r="S3457" s="2"/>
      <c r="T3457" s="2"/>
      <c r="U3457" s="2"/>
    </row>
    <row r="3458" spans="14:21">
      <c r="N3458" s="2"/>
      <c r="O3458" s="2"/>
      <c r="P3458" s="2"/>
      <c r="Q3458" s="2"/>
      <c r="R3458" s="2"/>
      <c r="S3458" s="2"/>
      <c r="T3458" s="2"/>
      <c r="U3458" s="2"/>
    </row>
    <row r="3459" spans="14:21">
      <c r="N3459" s="2"/>
      <c r="O3459" s="2"/>
      <c r="P3459" s="2"/>
      <c r="Q3459" s="2"/>
      <c r="R3459" s="2"/>
      <c r="S3459" s="2"/>
      <c r="T3459" s="2"/>
      <c r="U3459" s="2"/>
    </row>
    <row r="3460" spans="14:21">
      <c r="N3460" s="2"/>
      <c r="O3460" s="2"/>
      <c r="P3460" s="2"/>
      <c r="Q3460" s="2"/>
      <c r="R3460" s="2"/>
      <c r="S3460" s="2"/>
      <c r="T3460" s="2"/>
      <c r="U3460" s="2"/>
    </row>
    <row r="3461" spans="14:21">
      <c r="N3461" s="2"/>
      <c r="O3461" s="2"/>
      <c r="P3461" s="2"/>
      <c r="Q3461" s="2"/>
      <c r="R3461" s="2"/>
      <c r="S3461" s="2"/>
      <c r="T3461" s="2"/>
      <c r="U3461" s="2"/>
    </row>
    <row r="3462" spans="14:21">
      <c r="N3462" s="2"/>
      <c r="O3462" s="2"/>
      <c r="P3462" s="2"/>
      <c r="Q3462" s="2"/>
      <c r="R3462" s="2"/>
      <c r="S3462" s="2"/>
      <c r="T3462" s="2"/>
      <c r="U3462" s="2"/>
    </row>
    <row r="3463" spans="14:21">
      <c r="N3463" s="2"/>
      <c r="O3463" s="2"/>
      <c r="P3463" s="2"/>
      <c r="Q3463" s="2"/>
      <c r="R3463" s="2"/>
      <c r="S3463" s="2"/>
      <c r="T3463" s="2"/>
      <c r="U3463" s="2"/>
    </row>
    <row r="3464" spans="14:21">
      <c r="N3464" s="2"/>
      <c r="O3464" s="2"/>
      <c r="P3464" s="2"/>
      <c r="Q3464" s="2"/>
      <c r="R3464" s="2"/>
      <c r="S3464" s="2"/>
      <c r="T3464" s="2"/>
      <c r="U3464" s="2"/>
    </row>
    <row r="3465" spans="14:21">
      <c r="N3465" s="2"/>
      <c r="O3465" s="2"/>
      <c r="P3465" s="2"/>
      <c r="Q3465" s="2"/>
      <c r="R3465" s="2"/>
      <c r="S3465" s="2"/>
      <c r="T3465" s="2"/>
      <c r="U3465" s="2"/>
    </row>
    <row r="3466" spans="14:21">
      <c r="N3466" s="2"/>
      <c r="O3466" s="2"/>
      <c r="P3466" s="2"/>
      <c r="Q3466" s="2"/>
      <c r="R3466" s="2"/>
      <c r="S3466" s="2"/>
      <c r="T3466" s="2"/>
      <c r="U3466" s="2"/>
    </row>
    <row r="3467" spans="14:21">
      <c r="N3467" s="2"/>
      <c r="O3467" s="2"/>
      <c r="P3467" s="2"/>
      <c r="Q3467" s="2"/>
      <c r="R3467" s="2"/>
      <c r="S3467" s="2"/>
      <c r="T3467" s="2"/>
      <c r="U3467" s="2"/>
    </row>
    <row r="3468" spans="14:21">
      <c r="N3468" s="2"/>
      <c r="O3468" s="2"/>
      <c r="P3468" s="2"/>
      <c r="Q3468" s="2"/>
      <c r="R3468" s="2"/>
      <c r="S3468" s="2"/>
      <c r="T3468" s="2"/>
      <c r="U3468" s="2"/>
    </row>
    <row r="3469" spans="14:21">
      <c r="N3469" s="2"/>
      <c r="O3469" s="2"/>
      <c r="P3469" s="2"/>
      <c r="Q3469" s="2"/>
      <c r="R3469" s="2"/>
      <c r="S3469" s="2"/>
      <c r="T3469" s="2"/>
      <c r="U3469" s="2"/>
    </row>
    <row r="3470" spans="14:21">
      <c r="N3470" s="2"/>
      <c r="O3470" s="2"/>
      <c r="P3470" s="2"/>
      <c r="Q3470" s="2"/>
      <c r="R3470" s="2"/>
      <c r="S3470" s="2"/>
      <c r="T3470" s="2"/>
      <c r="U3470" s="2"/>
    </row>
    <row r="3471" spans="14:21">
      <c r="N3471" s="2"/>
      <c r="O3471" s="2"/>
      <c r="P3471" s="2"/>
      <c r="Q3471" s="2"/>
      <c r="R3471" s="2"/>
      <c r="S3471" s="2"/>
      <c r="T3471" s="2"/>
      <c r="U3471" s="2"/>
    </row>
    <row r="3472" spans="14:21">
      <c r="N3472" s="2"/>
      <c r="O3472" s="2"/>
      <c r="P3472" s="2"/>
      <c r="Q3472" s="2"/>
      <c r="R3472" s="2"/>
      <c r="S3472" s="2"/>
      <c r="T3472" s="2"/>
      <c r="U3472" s="2"/>
    </row>
    <row r="3473" spans="14:21">
      <c r="N3473" s="2"/>
      <c r="O3473" s="2"/>
      <c r="P3473" s="2"/>
      <c r="Q3473" s="2"/>
      <c r="R3473" s="2"/>
      <c r="S3473" s="2"/>
      <c r="T3473" s="2"/>
      <c r="U3473" s="2"/>
    </row>
    <row r="3474" spans="14:21">
      <c r="N3474" s="2"/>
      <c r="O3474" s="2"/>
      <c r="P3474" s="2"/>
      <c r="Q3474" s="2"/>
      <c r="R3474" s="2"/>
      <c r="S3474" s="2"/>
      <c r="T3474" s="2"/>
      <c r="U3474" s="2"/>
    </row>
    <row r="3475" spans="14:21">
      <c r="N3475" s="2"/>
      <c r="O3475" s="2"/>
      <c r="P3475" s="2"/>
      <c r="Q3475" s="2"/>
      <c r="R3475" s="2"/>
      <c r="S3475" s="2"/>
      <c r="T3475" s="2"/>
      <c r="U3475" s="2"/>
    </row>
    <row r="3476" spans="14:21">
      <c r="N3476" s="2"/>
      <c r="O3476" s="2"/>
      <c r="P3476" s="2"/>
      <c r="Q3476" s="2"/>
      <c r="R3476" s="2"/>
      <c r="S3476" s="2"/>
      <c r="T3476" s="2"/>
      <c r="U3476" s="2"/>
    </row>
    <row r="3477" spans="14:21">
      <c r="N3477" s="2"/>
      <c r="O3477" s="2"/>
      <c r="P3477" s="2"/>
      <c r="Q3477" s="2"/>
      <c r="R3477" s="2"/>
      <c r="S3477" s="2"/>
      <c r="T3477" s="2"/>
      <c r="U3477" s="2"/>
    </row>
    <row r="3478" spans="14:21">
      <c r="N3478" s="2"/>
      <c r="O3478" s="2"/>
      <c r="P3478" s="2"/>
      <c r="Q3478" s="2"/>
      <c r="R3478" s="2"/>
      <c r="S3478" s="2"/>
      <c r="T3478" s="2"/>
      <c r="U3478" s="2"/>
    </row>
    <row r="3479" spans="14:21">
      <c r="N3479" s="2"/>
      <c r="O3479" s="2"/>
      <c r="P3479" s="2"/>
      <c r="Q3479" s="2"/>
      <c r="R3479" s="2"/>
      <c r="S3479" s="2"/>
      <c r="T3479" s="2"/>
      <c r="U3479" s="2"/>
    </row>
    <row r="3480" spans="14:21">
      <c r="N3480" s="2"/>
      <c r="O3480" s="2"/>
      <c r="P3480" s="2"/>
      <c r="Q3480" s="2"/>
      <c r="R3480" s="2"/>
      <c r="S3480" s="2"/>
      <c r="T3480" s="2"/>
      <c r="U3480" s="2"/>
    </row>
    <row r="3481" spans="14:21">
      <c r="N3481" s="2"/>
      <c r="O3481" s="2"/>
      <c r="P3481" s="2"/>
      <c r="Q3481" s="2"/>
      <c r="R3481" s="2"/>
      <c r="S3481" s="2"/>
      <c r="T3481" s="2"/>
      <c r="U3481" s="2"/>
    </row>
    <row r="3482" spans="14:21">
      <c r="N3482" s="2"/>
      <c r="O3482" s="2"/>
      <c r="P3482" s="2"/>
      <c r="Q3482" s="2"/>
      <c r="R3482" s="2"/>
      <c r="S3482" s="2"/>
      <c r="T3482" s="2"/>
      <c r="U3482" s="2"/>
    </row>
    <row r="3483" spans="14:21">
      <c r="N3483" s="2"/>
      <c r="O3483" s="2"/>
      <c r="P3483" s="2"/>
      <c r="Q3483" s="2"/>
      <c r="R3483" s="2"/>
      <c r="S3483" s="2"/>
      <c r="T3483" s="2"/>
      <c r="U3483" s="2"/>
    </row>
    <row r="3484" spans="14:21">
      <c r="N3484" s="2"/>
      <c r="O3484" s="2"/>
      <c r="P3484" s="2"/>
      <c r="Q3484" s="2"/>
      <c r="R3484" s="2"/>
      <c r="S3484" s="2"/>
      <c r="T3484" s="2"/>
      <c r="U3484" s="2"/>
    </row>
    <row r="3485" spans="14:21">
      <c r="N3485" s="2"/>
      <c r="O3485" s="2"/>
      <c r="P3485" s="2"/>
      <c r="Q3485" s="2"/>
      <c r="R3485" s="2"/>
      <c r="S3485" s="2"/>
      <c r="T3485" s="2"/>
      <c r="U3485" s="2"/>
    </row>
    <row r="3486" spans="14:21">
      <c r="N3486" s="2"/>
      <c r="O3486" s="2"/>
      <c r="P3486" s="2"/>
      <c r="Q3486" s="2"/>
      <c r="R3486" s="2"/>
      <c r="S3486" s="2"/>
      <c r="T3486" s="2"/>
      <c r="U3486" s="2"/>
    </row>
    <row r="3487" spans="14:21">
      <c r="N3487" s="2"/>
      <c r="O3487" s="2"/>
      <c r="P3487" s="2"/>
      <c r="Q3487" s="2"/>
      <c r="R3487" s="2"/>
      <c r="S3487" s="2"/>
      <c r="T3487" s="2"/>
      <c r="U3487" s="2"/>
    </row>
    <row r="3488" spans="14:21">
      <c r="N3488" s="2"/>
      <c r="O3488" s="2"/>
      <c r="P3488" s="2"/>
      <c r="Q3488" s="2"/>
      <c r="R3488" s="2"/>
      <c r="S3488" s="2"/>
      <c r="T3488" s="2"/>
      <c r="U3488" s="2"/>
    </row>
    <row r="3489" spans="14:21">
      <c r="N3489" s="2"/>
      <c r="O3489" s="2"/>
      <c r="P3489" s="2"/>
      <c r="Q3489" s="2"/>
      <c r="R3489" s="2"/>
      <c r="S3489" s="2"/>
      <c r="T3489" s="2"/>
      <c r="U3489" s="2"/>
    </row>
    <row r="3490" spans="14:21">
      <c r="N3490" s="2"/>
      <c r="O3490" s="2"/>
      <c r="P3490" s="2"/>
      <c r="Q3490" s="2"/>
      <c r="R3490" s="2"/>
      <c r="S3490" s="2"/>
      <c r="T3490" s="2"/>
      <c r="U3490" s="2"/>
    </row>
    <row r="3491" spans="14:21">
      <c r="N3491" s="2"/>
      <c r="O3491" s="2"/>
      <c r="P3491" s="2"/>
      <c r="Q3491" s="2"/>
      <c r="R3491" s="2"/>
      <c r="S3491" s="2"/>
      <c r="T3491" s="2"/>
      <c r="U3491" s="2"/>
    </row>
    <row r="3492" spans="14:21">
      <c r="N3492" s="2"/>
      <c r="O3492" s="2"/>
      <c r="P3492" s="2"/>
      <c r="Q3492" s="2"/>
      <c r="R3492" s="2"/>
      <c r="S3492" s="2"/>
      <c r="T3492" s="2"/>
      <c r="U3492" s="2"/>
    </row>
    <row r="3493" spans="14:21">
      <c r="N3493" s="2"/>
      <c r="O3493" s="2"/>
      <c r="P3493" s="2"/>
      <c r="Q3493" s="2"/>
      <c r="R3493" s="2"/>
      <c r="S3493" s="2"/>
      <c r="T3493" s="2"/>
      <c r="U3493" s="2"/>
    </row>
    <row r="3494" spans="14:21">
      <c r="N3494" s="2"/>
      <c r="O3494" s="2"/>
      <c r="P3494" s="2"/>
      <c r="Q3494" s="2"/>
      <c r="R3494" s="2"/>
      <c r="S3494" s="2"/>
      <c r="T3494" s="2"/>
      <c r="U3494" s="2"/>
    </row>
    <row r="3495" spans="14:21">
      <c r="N3495" s="2"/>
      <c r="O3495" s="2"/>
      <c r="P3495" s="2"/>
      <c r="Q3495" s="2"/>
      <c r="R3495" s="2"/>
      <c r="S3495" s="2"/>
      <c r="T3495" s="2"/>
      <c r="U3495" s="2"/>
    </row>
    <row r="3496" spans="14:21">
      <c r="N3496" s="2"/>
      <c r="O3496" s="2"/>
      <c r="P3496" s="2"/>
      <c r="Q3496" s="2"/>
      <c r="R3496" s="2"/>
      <c r="S3496" s="2"/>
      <c r="T3496" s="2"/>
      <c r="U3496" s="2"/>
    </row>
    <row r="3497" spans="14:21">
      <c r="N3497" s="2"/>
      <c r="O3497" s="2"/>
      <c r="P3497" s="2"/>
      <c r="Q3497" s="2"/>
      <c r="R3497" s="2"/>
      <c r="S3497" s="2"/>
      <c r="T3497" s="2"/>
      <c r="U3497" s="2"/>
    </row>
    <row r="3498" spans="14:21">
      <c r="N3498" s="2"/>
      <c r="O3498" s="2"/>
      <c r="P3498" s="2"/>
      <c r="Q3498" s="2"/>
      <c r="R3498" s="2"/>
      <c r="S3498" s="2"/>
      <c r="T3498" s="2"/>
      <c r="U3498" s="2"/>
    </row>
    <row r="3499" spans="14:21">
      <c r="N3499" s="2"/>
      <c r="O3499" s="2"/>
      <c r="P3499" s="2"/>
      <c r="Q3499" s="2"/>
      <c r="R3499" s="2"/>
      <c r="S3499" s="2"/>
      <c r="T3499" s="2"/>
      <c r="U3499" s="2"/>
    </row>
    <row r="3500" spans="14:21">
      <c r="N3500" s="2"/>
      <c r="O3500" s="2"/>
      <c r="P3500" s="2"/>
      <c r="Q3500" s="2"/>
      <c r="R3500" s="2"/>
      <c r="S3500" s="2"/>
      <c r="T3500" s="2"/>
      <c r="U3500" s="2"/>
    </row>
    <row r="3501" spans="14:21">
      <c r="N3501" s="2"/>
      <c r="O3501" s="2"/>
      <c r="P3501" s="2"/>
      <c r="Q3501" s="2"/>
      <c r="R3501" s="2"/>
      <c r="S3501" s="2"/>
      <c r="T3501" s="2"/>
      <c r="U3501" s="2"/>
    </row>
    <row r="3502" spans="14:21">
      <c r="N3502" s="2"/>
      <c r="O3502" s="2"/>
      <c r="P3502" s="2"/>
      <c r="Q3502" s="2"/>
      <c r="R3502" s="2"/>
      <c r="S3502" s="2"/>
      <c r="T3502" s="2"/>
      <c r="U3502" s="2"/>
    </row>
    <row r="3503" spans="14:21">
      <c r="N3503" s="2"/>
      <c r="O3503" s="2"/>
      <c r="P3503" s="2"/>
      <c r="Q3503" s="2"/>
      <c r="R3503" s="2"/>
      <c r="S3503" s="2"/>
      <c r="T3503" s="2"/>
      <c r="U3503" s="2"/>
    </row>
    <row r="3504" spans="14:21">
      <c r="N3504" s="2"/>
      <c r="O3504" s="2"/>
      <c r="P3504" s="2"/>
      <c r="Q3504" s="2"/>
      <c r="R3504" s="2"/>
      <c r="S3504" s="2"/>
      <c r="T3504" s="2"/>
      <c r="U3504" s="2"/>
    </row>
    <row r="3505" spans="14:21">
      <c r="N3505" s="2"/>
      <c r="O3505" s="2"/>
      <c r="P3505" s="2"/>
      <c r="Q3505" s="2"/>
      <c r="R3505" s="2"/>
      <c r="S3505" s="2"/>
      <c r="T3505" s="2"/>
      <c r="U3505" s="2"/>
    </row>
    <row r="3506" spans="14:21">
      <c r="N3506" s="2"/>
      <c r="O3506" s="2"/>
      <c r="P3506" s="2"/>
      <c r="Q3506" s="2"/>
      <c r="R3506" s="2"/>
      <c r="S3506" s="2"/>
      <c r="T3506" s="2"/>
      <c r="U3506" s="2"/>
    </row>
    <row r="3507" spans="14:21">
      <c r="N3507" s="2"/>
      <c r="O3507" s="2"/>
      <c r="P3507" s="2"/>
      <c r="Q3507" s="2"/>
      <c r="R3507" s="2"/>
      <c r="S3507" s="2"/>
      <c r="T3507" s="2"/>
      <c r="U3507" s="2"/>
    </row>
    <row r="3508" spans="14:21">
      <c r="N3508" s="2"/>
      <c r="O3508" s="2"/>
      <c r="P3508" s="2"/>
      <c r="Q3508" s="2"/>
      <c r="R3508" s="2"/>
      <c r="S3508" s="2"/>
      <c r="T3508" s="2"/>
      <c r="U3508" s="2"/>
    </row>
    <row r="3509" spans="14:21">
      <c r="N3509" s="2"/>
      <c r="O3509" s="2"/>
      <c r="P3509" s="2"/>
      <c r="Q3509" s="2"/>
      <c r="R3509" s="2"/>
      <c r="S3509" s="2"/>
      <c r="T3509" s="2"/>
      <c r="U3509" s="2"/>
    </row>
    <row r="3510" spans="14:21">
      <c r="N3510" s="2"/>
      <c r="O3510" s="2"/>
      <c r="P3510" s="2"/>
      <c r="Q3510" s="2"/>
      <c r="R3510" s="2"/>
      <c r="S3510" s="2"/>
      <c r="T3510" s="2"/>
      <c r="U3510" s="2"/>
    </row>
    <row r="3511" spans="14:21">
      <c r="N3511" s="2"/>
      <c r="O3511" s="2"/>
      <c r="P3511" s="2"/>
      <c r="Q3511" s="2"/>
      <c r="R3511" s="2"/>
      <c r="S3511" s="2"/>
      <c r="T3511" s="2"/>
      <c r="U3511" s="2"/>
    </row>
    <row r="3512" spans="14:21">
      <c r="N3512" s="2"/>
      <c r="O3512" s="2"/>
      <c r="P3512" s="2"/>
      <c r="Q3512" s="2"/>
      <c r="R3512" s="2"/>
      <c r="S3512" s="2"/>
      <c r="T3512" s="2"/>
      <c r="U3512" s="2"/>
    </row>
    <row r="3513" spans="14:21">
      <c r="N3513" s="2"/>
      <c r="O3513" s="2"/>
      <c r="P3513" s="2"/>
      <c r="Q3513" s="2"/>
      <c r="R3513" s="2"/>
      <c r="S3513" s="2"/>
      <c r="T3513" s="2"/>
      <c r="U3513" s="2"/>
    </row>
    <row r="3514" spans="14:21">
      <c r="N3514" s="2"/>
      <c r="O3514" s="2"/>
      <c r="P3514" s="2"/>
      <c r="Q3514" s="2"/>
      <c r="R3514" s="2"/>
      <c r="S3514" s="2"/>
      <c r="T3514" s="2"/>
      <c r="U3514" s="2"/>
    </row>
    <row r="3515" spans="14:21">
      <c r="N3515" s="2"/>
      <c r="O3515" s="2"/>
      <c r="P3515" s="2"/>
      <c r="Q3515" s="2"/>
      <c r="R3515" s="2"/>
      <c r="S3515" s="2"/>
      <c r="T3515" s="2"/>
      <c r="U3515" s="2"/>
    </row>
    <row r="3516" spans="14:21">
      <c r="N3516" s="2"/>
      <c r="O3516" s="2"/>
      <c r="P3516" s="2"/>
      <c r="Q3516" s="2"/>
      <c r="R3516" s="2"/>
      <c r="S3516" s="2"/>
      <c r="T3516" s="2"/>
      <c r="U3516" s="2"/>
    </row>
    <row r="3517" spans="14:21">
      <c r="N3517" s="2"/>
      <c r="O3517" s="2"/>
      <c r="P3517" s="2"/>
      <c r="Q3517" s="2"/>
      <c r="R3517" s="2"/>
      <c r="S3517" s="2"/>
      <c r="T3517" s="2"/>
      <c r="U3517" s="2"/>
    </row>
    <row r="3518" spans="14:21">
      <c r="N3518" s="2"/>
      <c r="O3518" s="2"/>
      <c r="P3518" s="2"/>
      <c r="Q3518" s="2"/>
      <c r="R3518" s="2"/>
      <c r="S3518" s="2"/>
      <c r="T3518" s="2"/>
      <c r="U3518" s="2"/>
    </row>
    <row r="3519" spans="14:21">
      <c r="N3519" s="2"/>
      <c r="O3519" s="2"/>
      <c r="P3519" s="2"/>
      <c r="Q3519" s="2"/>
      <c r="R3519" s="2"/>
      <c r="S3519" s="2"/>
      <c r="T3519" s="2"/>
      <c r="U3519" s="2"/>
    </row>
    <row r="3520" spans="14:21">
      <c r="N3520" s="2"/>
      <c r="O3520" s="2"/>
      <c r="P3520" s="2"/>
      <c r="Q3520" s="2"/>
      <c r="R3520" s="2"/>
      <c r="S3520" s="2"/>
      <c r="T3520" s="2"/>
      <c r="U3520" s="2"/>
    </row>
    <row r="3521" spans="5:21">
      <c r="N3521" s="2"/>
      <c r="O3521" s="2"/>
      <c r="P3521" s="2"/>
      <c r="Q3521" s="2"/>
      <c r="R3521" s="2"/>
      <c r="S3521" s="2"/>
      <c r="T3521" s="2"/>
      <c r="U3521" s="2"/>
    </row>
    <row r="3522" spans="5:21">
      <c r="N3522" s="2"/>
      <c r="O3522" s="2"/>
      <c r="P3522" s="2"/>
      <c r="Q3522" s="2"/>
      <c r="R3522" s="2"/>
      <c r="S3522" s="2"/>
      <c r="T3522" s="2"/>
      <c r="U3522" s="2"/>
    </row>
    <row r="3523" spans="5:21">
      <c r="N3523" s="2"/>
      <c r="O3523" s="2"/>
      <c r="P3523" s="2"/>
      <c r="Q3523" s="2"/>
      <c r="R3523" s="2"/>
      <c r="S3523" s="2"/>
      <c r="T3523" s="2"/>
      <c r="U3523" s="2"/>
    </row>
    <row r="3524" spans="5:21">
      <c r="N3524" s="2"/>
      <c r="O3524" s="2"/>
      <c r="P3524" s="2"/>
      <c r="Q3524" s="2"/>
      <c r="R3524" s="2"/>
      <c r="S3524" s="2"/>
      <c r="T3524" s="2"/>
      <c r="U3524" s="2"/>
    </row>
    <row r="3525" spans="5:21">
      <c r="N3525" s="2"/>
      <c r="O3525" s="2"/>
      <c r="P3525" s="2"/>
      <c r="Q3525" s="2"/>
      <c r="R3525" s="2"/>
      <c r="S3525" s="2"/>
      <c r="T3525" s="2"/>
      <c r="U3525" s="2"/>
    </row>
    <row r="3526" spans="5:21">
      <c r="N3526" s="2"/>
      <c r="O3526" s="2"/>
      <c r="P3526" s="2"/>
      <c r="Q3526" s="2"/>
      <c r="R3526" s="2"/>
      <c r="S3526" s="2"/>
      <c r="T3526" s="2"/>
      <c r="U3526" s="2"/>
    </row>
    <row r="3527" spans="5:21">
      <c r="N3527" s="2"/>
      <c r="O3527" s="2"/>
      <c r="P3527" s="2"/>
      <c r="Q3527" s="2"/>
      <c r="R3527" s="2"/>
      <c r="S3527" s="2"/>
      <c r="T3527" s="2"/>
      <c r="U3527" s="2"/>
    </row>
    <row r="3528" spans="5:21">
      <c r="E3528" s="3"/>
      <c r="N3528" s="2"/>
      <c r="O3528" s="2"/>
      <c r="P3528" s="2"/>
      <c r="Q3528" s="2"/>
      <c r="R3528" s="2"/>
      <c r="S3528" s="2"/>
      <c r="T3528" s="2"/>
      <c r="U3528" s="2"/>
    </row>
    <row r="3529" spans="5:21">
      <c r="E3529" s="3"/>
      <c r="N3529" s="2"/>
      <c r="O3529" s="2"/>
      <c r="P3529" s="2"/>
      <c r="Q3529" s="2"/>
      <c r="R3529" s="2"/>
      <c r="S3529" s="2"/>
      <c r="T3529" s="2"/>
      <c r="U3529" s="2"/>
    </row>
    <row r="3530" spans="5:21">
      <c r="E3530" s="3"/>
      <c r="N3530" s="2"/>
      <c r="O3530" s="2"/>
      <c r="P3530" s="2"/>
      <c r="Q3530" s="2"/>
      <c r="R3530" s="2"/>
      <c r="S3530" s="2"/>
      <c r="T3530" s="2"/>
      <c r="U3530" s="2"/>
    </row>
    <row r="3531" spans="5:21">
      <c r="E3531" s="3"/>
      <c r="N3531" s="2"/>
      <c r="O3531" s="2"/>
      <c r="P3531" s="2"/>
      <c r="Q3531" s="2"/>
      <c r="R3531" s="2"/>
      <c r="S3531" s="2"/>
      <c r="T3531" s="2"/>
      <c r="U3531" s="2"/>
    </row>
    <row r="3532" spans="5:21">
      <c r="E3532" s="3"/>
      <c r="N3532" s="2"/>
      <c r="O3532" s="2"/>
      <c r="P3532" s="2"/>
      <c r="Q3532" s="2"/>
      <c r="R3532" s="2"/>
      <c r="S3532" s="2"/>
      <c r="T3532" s="2"/>
      <c r="U3532" s="2"/>
    </row>
    <row r="3533" spans="5:21">
      <c r="N3533" s="2"/>
      <c r="O3533" s="2"/>
      <c r="P3533" s="2"/>
      <c r="Q3533" s="2"/>
      <c r="R3533" s="2"/>
      <c r="S3533" s="2"/>
      <c r="T3533" s="2"/>
      <c r="U3533" s="2"/>
    </row>
    <row r="3534" spans="5:21">
      <c r="N3534" s="2"/>
      <c r="O3534" s="2"/>
      <c r="P3534" s="2"/>
      <c r="Q3534" s="2"/>
      <c r="R3534" s="2"/>
      <c r="S3534" s="2"/>
      <c r="T3534" s="2"/>
      <c r="U3534" s="2"/>
    </row>
    <row r="3535" spans="5:21">
      <c r="N3535" s="2"/>
      <c r="O3535" s="2"/>
      <c r="P3535" s="2"/>
      <c r="Q3535" s="2"/>
      <c r="R3535" s="2"/>
      <c r="S3535" s="2"/>
      <c r="T3535" s="2"/>
      <c r="U3535" s="2"/>
    </row>
    <row r="3536" spans="5:21">
      <c r="N3536" s="2"/>
      <c r="O3536" s="2"/>
      <c r="P3536" s="2"/>
      <c r="Q3536" s="2"/>
      <c r="R3536" s="2"/>
      <c r="S3536" s="2"/>
      <c r="T3536" s="2"/>
      <c r="U3536" s="2"/>
    </row>
    <row r="3537" spans="14:21">
      <c r="N3537" s="2"/>
      <c r="O3537" s="2"/>
      <c r="P3537" s="2"/>
      <c r="Q3537" s="2"/>
      <c r="R3537" s="2"/>
      <c r="S3537" s="2"/>
      <c r="T3537" s="2"/>
      <c r="U3537" s="2"/>
    </row>
    <row r="3538" spans="14:21">
      <c r="N3538" s="2"/>
      <c r="O3538" s="2"/>
      <c r="P3538" s="2"/>
      <c r="Q3538" s="2"/>
      <c r="R3538" s="2"/>
      <c r="S3538" s="2"/>
      <c r="T3538" s="2"/>
      <c r="U3538" s="2"/>
    </row>
    <row r="3539" spans="14:21">
      <c r="N3539" s="2"/>
      <c r="O3539" s="2"/>
      <c r="P3539" s="2"/>
      <c r="Q3539" s="2"/>
      <c r="R3539" s="2"/>
      <c r="S3539" s="2"/>
      <c r="T3539" s="2"/>
      <c r="U3539" s="2"/>
    </row>
    <row r="3540" spans="14:21">
      <c r="N3540" s="2"/>
      <c r="O3540" s="2"/>
      <c r="P3540" s="2"/>
      <c r="Q3540" s="2"/>
      <c r="R3540" s="2"/>
      <c r="S3540" s="2"/>
      <c r="T3540" s="2"/>
      <c r="U3540" s="2"/>
    </row>
    <row r="3541" spans="14:21">
      <c r="N3541" s="2"/>
      <c r="O3541" s="2"/>
      <c r="P3541" s="2"/>
      <c r="Q3541" s="2"/>
      <c r="R3541" s="2"/>
      <c r="S3541" s="2"/>
      <c r="T3541" s="2"/>
      <c r="U3541" s="2"/>
    </row>
    <row r="3542" spans="14:21">
      <c r="N3542" s="2"/>
      <c r="O3542" s="2"/>
      <c r="P3542" s="2"/>
      <c r="Q3542" s="2"/>
      <c r="R3542" s="2"/>
      <c r="S3542" s="2"/>
      <c r="T3542" s="2"/>
      <c r="U3542" s="2"/>
    </row>
    <row r="3543" spans="14:21">
      <c r="N3543" s="2"/>
      <c r="O3543" s="2"/>
      <c r="P3543" s="2"/>
      <c r="Q3543" s="2"/>
      <c r="R3543" s="2"/>
      <c r="S3543" s="2"/>
      <c r="T3543" s="2"/>
      <c r="U3543" s="2"/>
    </row>
    <row r="3544" spans="14:21">
      <c r="N3544" s="2"/>
      <c r="O3544" s="2"/>
      <c r="P3544" s="2"/>
      <c r="Q3544" s="2"/>
      <c r="R3544" s="2"/>
      <c r="S3544" s="2"/>
      <c r="T3544" s="2"/>
      <c r="U3544" s="2"/>
    </row>
    <row r="3545" spans="14:21">
      <c r="N3545" s="2"/>
      <c r="O3545" s="2"/>
      <c r="P3545" s="2"/>
      <c r="Q3545" s="2"/>
      <c r="R3545" s="2"/>
      <c r="S3545" s="2"/>
      <c r="T3545" s="2"/>
      <c r="U3545" s="2"/>
    </row>
    <row r="3546" spans="14:21">
      <c r="N3546" s="2"/>
      <c r="O3546" s="2"/>
      <c r="P3546" s="2"/>
      <c r="Q3546" s="2"/>
      <c r="R3546" s="2"/>
      <c r="S3546" s="2"/>
      <c r="T3546" s="2"/>
      <c r="U3546" s="2"/>
    </row>
    <row r="3547" spans="14:21">
      <c r="N3547" s="2"/>
      <c r="O3547" s="2"/>
      <c r="P3547" s="2"/>
      <c r="Q3547" s="2"/>
      <c r="R3547" s="2"/>
      <c r="S3547" s="2"/>
      <c r="T3547" s="2"/>
      <c r="U3547" s="2"/>
    </row>
    <row r="3548" spans="14:21">
      <c r="N3548" s="2"/>
      <c r="O3548" s="2"/>
      <c r="P3548" s="2"/>
      <c r="Q3548" s="2"/>
      <c r="R3548" s="2"/>
      <c r="S3548" s="2"/>
      <c r="T3548" s="2"/>
      <c r="U3548" s="2"/>
    </row>
    <row r="3549" spans="14:21">
      <c r="N3549" s="2"/>
      <c r="O3549" s="2"/>
      <c r="P3549" s="2"/>
      <c r="Q3549" s="2"/>
      <c r="R3549" s="2"/>
      <c r="S3549" s="2"/>
      <c r="T3549" s="2"/>
      <c r="U3549" s="2"/>
    </row>
    <row r="3550" spans="14:21">
      <c r="N3550" s="2"/>
      <c r="O3550" s="2"/>
      <c r="P3550" s="2"/>
      <c r="Q3550" s="2"/>
      <c r="R3550" s="2"/>
      <c r="S3550" s="2"/>
      <c r="T3550" s="2"/>
      <c r="U3550" s="2"/>
    </row>
    <row r="3551" spans="14:21">
      <c r="N3551" s="2"/>
      <c r="O3551" s="2"/>
      <c r="P3551" s="2"/>
      <c r="Q3551" s="2"/>
      <c r="R3551" s="2"/>
      <c r="S3551" s="2"/>
      <c r="T3551" s="2"/>
      <c r="U3551" s="2"/>
    </row>
    <row r="3552" spans="14:21">
      <c r="N3552" s="2"/>
      <c r="O3552" s="2"/>
      <c r="P3552" s="2"/>
      <c r="Q3552" s="2"/>
      <c r="R3552" s="2"/>
      <c r="S3552" s="2"/>
      <c r="T3552" s="2"/>
      <c r="U3552" s="2"/>
    </row>
    <row r="3553" spans="14:21">
      <c r="N3553" s="2"/>
      <c r="O3553" s="2"/>
      <c r="P3553" s="2"/>
      <c r="Q3553" s="2"/>
      <c r="R3553" s="2"/>
      <c r="S3553" s="2"/>
      <c r="T3553" s="2"/>
      <c r="U3553" s="2"/>
    </row>
    <row r="3554" spans="14:21">
      <c r="N3554" s="2"/>
      <c r="O3554" s="2"/>
      <c r="P3554" s="2"/>
      <c r="Q3554" s="2"/>
      <c r="R3554" s="2"/>
      <c r="S3554" s="2"/>
      <c r="T3554" s="2"/>
      <c r="U3554" s="2"/>
    </row>
    <row r="3555" spans="14:21">
      <c r="N3555" s="2"/>
      <c r="O3555" s="2"/>
      <c r="P3555" s="2"/>
      <c r="Q3555" s="2"/>
      <c r="R3555" s="2"/>
      <c r="S3555" s="2"/>
      <c r="T3555" s="2"/>
      <c r="U3555" s="2"/>
    </row>
    <row r="3556" spans="14:21">
      <c r="N3556" s="2"/>
      <c r="O3556" s="2"/>
      <c r="P3556" s="2"/>
      <c r="Q3556" s="2"/>
      <c r="R3556" s="2"/>
      <c r="S3556" s="2"/>
      <c r="T3556" s="2"/>
      <c r="U3556" s="2"/>
    </row>
    <row r="3557" spans="14:21">
      <c r="N3557" s="2"/>
      <c r="O3557" s="2"/>
      <c r="P3557" s="2"/>
      <c r="Q3557" s="2"/>
      <c r="R3557" s="2"/>
      <c r="S3557" s="2"/>
      <c r="T3557" s="2"/>
      <c r="U3557" s="2"/>
    </row>
    <row r="3558" spans="14:21">
      <c r="N3558" s="2"/>
      <c r="O3558" s="2"/>
      <c r="P3558" s="2"/>
      <c r="Q3558" s="2"/>
      <c r="R3558" s="2"/>
      <c r="S3558" s="2"/>
      <c r="T3558" s="2"/>
      <c r="U3558" s="2"/>
    </row>
    <row r="3559" spans="14:21">
      <c r="N3559" s="2"/>
      <c r="O3559" s="2"/>
      <c r="P3559" s="2"/>
      <c r="Q3559" s="2"/>
      <c r="R3559" s="2"/>
      <c r="S3559" s="2"/>
      <c r="T3559" s="2"/>
      <c r="U3559" s="2"/>
    </row>
    <row r="3560" spans="14:21">
      <c r="N3560" s="2"/>
      <c r="O3560" s="2"/>
      <c r="P3560" s="2"/>
      <c r="Q3560" s="2"/>
      <c r="R3560" s="2"/>
      <c r="S3560" s="2"/>
      <c r="T3560" s="2"/>
      <c r="U3560" s="2"/>
    </row>
    <row r="3561" spans="14:21">
      <c r="N3561" s="2"/>
      <c r="O3561" s="2"/>
      <c r="P3561" s="2"/>
      <c r="Q3561" s="2"/>
      <c r="R3561" s="2"/>
      <c r="S3561" s="2"/>
      <c r="T3561" s="2"/>
      <c r="U3561" s="2"/>
    </row>
    <row r="3562" spans="14:21">
      <c r="N3562" s="2"/>
      <c r="O3562" s="2"/>
      <c r="P3562" s="2"/>
      <c r="Q3562" s="2"/>
      <c r="R3562" s="2"/>
      <c r="S3562" s="2"/>
      <c r="T3562" s="2"/>
      <c r="U3562" s="2"/>
    </row>
    <row r="3563" spans="14:21">
      <c r="N3563" s="2"/>
      <c r="O3563" s="2"/>
      <c r="P3563" s="2"/>
      <c r="Q3563" s="2"/>
      <c r="R3563" s="2"/>
      <c r="S3563" s="2"/>
      <c r="T3563" s="2"/>
      <c r="U3563" s="2"/>
    </row>
    <row r="3564" spans="14:21">
      <c r="N3564" s="2"/>
      <c r="O3564" s="2"/>
      <c r="P3564" s="2"/>
      <c r="Q3564" s="2"/>
      <c r="R3564" s="2"/>
      <c r="S3564" s="2"/>
      <c r="T3564" s="2"/>
      <c r="U3564" s="2"/>
    </row>
    <row r="3565" spans="14:21">
      <c r="N3565" s="2"/>
      <c r="O3565" s="2"/>
      <c r="P3565" s="2"/>
      <c r="Q3565" s="2"/>
      <c r="R3565" s="2"/>
      <c r="S3565" s="2"/>
      <c r="T3565" s="2"/>
      <c r="U3565" s="2"/>
    </row>
    <row r="3566" spans="14:21">
      <c r="N3566" s="2"/>
      <c r="O3566" s="2"/>
      <c r="P3566" s="2"/>
      <c r="Q3566" s="2"/>
      <c r="R3566" s="2"/>
      <c r="S3566" s="2"/>
      <c r="T3566" s="2"/>
      <c r="U3566" s="2"/>
    </row>
    <row r="3567" spans="14:21">
      <c r="N3567" s="2"/>
      <c r="O3567" s="2"/>
      <c r="P3567" s="2"/>
      <c r="Q3567" s="2"/>
      <c r="R3567" s="2"/>
      <c r="S3567" s="2"/>
      <c r="T3567" s="2"/>
      <c r="U3567" s="2"/>
    </row>
    <row r="3568" spans="14:21">
      <c r="N3568" s="2"/>
      <c r="O3568" s="2"/>
      <c r="P3568" s="2"/>
      <c r="Q3568" s="2"/>
      <c r="R3568" s="2"/>
      <c r="S3568" s="2"/>
      <c r="T3568" s="2"/>
      <c r="U3568" s="2"/>
    </row>
    <row r="3569" spans="14:21">
      <c r="N3569" s="2"/>
      <c r="O3569" s="2"/>
      <c r="P3569" s="2"/>
      <c r="Q3569" s="2"/>
      <c r="R3569" s="2"/>
      <c r="S3569" s="2"/>
      <c r="T3569" s="2"/>
      <c r="U3569" s="2"/>
    </row>
    <row r="3570" spans="14:21">
      <c r="N3570" s="2"/>
      <c r="O3570" s="2"/>
      <c r="P3570" s="2"/>
      <c r="Q3570" s="2"/>
      <c r="R3570" s="2"/>
      <c r="S3570" s="2"/>
      <c r="T3570" s="2"/>
      <c r="U3570" s="2"/>
    </row>
    <row r="3571" spans="14:21">
      <c r="N3571" s="2"/>
      <c r="O3571" s="2"/>
      <c r="P3571" s="2"/>
      <c r="Q3571" s="2"/>
      <c r="R3571" s="2"/>
      <c r="S3571" s="2"/>
      <c r="T3571" s="2"/>
      <c r="U3571" s="2"/>
    </row>
    <row r="3572" spans="14:21">
      <c r="N3572" s="2"/>
      <c r="O3572" s="2"/>
      <c r="P3572" s="2"/>
      <c r="Q3572" s="2"/>
      <c r="R3572" s="2"/>
      <c r="S3572" s="2"/>
      <c r="T3572" s="2"/>
      <c r="U3572" s="2"/>
    </row>
    <row r="3573" spans="14:21">
      <c r="N3573" s="2"/>
      <c r="O3573" s="2"/>
      <c r="P3573" s="2"/>
      <c r="Q3573" s="2"/>
      <c r="R3573" s="2"/>
      <c r="S3573" s="2"/>
      <c r="T3573" s="2"/>
      <c r="U3573" s="2"/>
    </row>
    <row r="3574" spans="14:21">
      <c r="N3574" s="2"/>
      <c r="O3574" s="2"/>
      <c r="P3574" s="2"/>
      <c r="Q3574" s="2"/>
      <c r="R3574" s="2"/>
      <c r="S3574" s="2"/>
      <c r="T3574" s="2"/>
      <c r="U3574" s="2"/>
    </row>
    <row r="3575" spans="14:21">
      <c r="N3575" s="2"/>
      <c r="O3575" s="2"/>
      <c r="P3575" s="2"/>
      <c r="Q3575" s="2"/>
      <c r="R3575" s="2"/>
      <c r="S3575" s="2"/>
      <c r="T3575" s="2"/>
      <c r="U3575" s="2"/>
    </row>
    <row r="3576" spans="14:21">
      <c r="N3576" s="2"/>
      <c r="O3576" s="2"/>
      <c r="P3576" s="2"/>
      <c r="Q3576" s="2"/>
      <c r="R3576" s="2"/>
      <c r="S3576" s="2"/>
      <c r="T3576" s="2"/>
      <c r="U3576" s="2"/>
    </row>
    <row r="3577" spans="14:21">
      <c r="N3577" s="2"/>
      <c r="O3577" s="2"/>
      <c r="P3577" s="2"/>
      <c r="Q3577" s="2"/>
      <c r="R3577" s="2"/>
      <c r="S3577" s="2"/>
      <c r="T3577" s="2"/>
      <c r="U3577" s="2"/>
    </row>
    <row r="3578" spans="14:21">
      <c r="N3578" s="2"/>
      <c r="O3578" s="2"/>
      <c r="P3578" s="2"/>
      <c r="Q3578" s="2"/>
      <c r="R3578" s="2"/>
      <c r="S3578" s="2"/>
      <c r="T3578" s="2"/>
      <c r="U3578" s="2"/>
    </row>
    <row r="3579" spans="14:21">
      <c r="N3579" s="2"/>
      <c r="O3579" s="2"/>
      <c r="P3579" s="2"/>
      <c r="Q3579" s="2"/>
      <c r="R3579" s="2"/>
      <c r="S3579" s="2"/>
      <c r="T3579" s="2"/>
      <c r="U3579" s="2"/>
    </row>
    <row r="3580" spans="14:21">
      <c r="N3580" s="2"/>
      <c r="O3580" s="2"/>
      <c r="P3580" s="2"/>
      <c r="Q3580" s="2"/>
      <c r="R3580" s="2"/>
      <c r="S3580" s="2"/>
      <c r="T3580" s="2"/>
      <c r="U3580" s="2"/>
    </row>
    <row r="3581" spans="14:21">
      <c r="N3581" s="2"/>
      <c r="O3581" s="2"/>
      <c r="P3581" s="2"/>
      <c r="Q3581" s="2"/>
      <c r="R3581" s="2"/>
      <c r="S3581" s="2"/>
      <c r="T3581" s="2"/>
      <c r="U3581" s="2"/>
    </row>
    <row r="3582" spans="14:21">
      <c r="N3582" s="2"/>
      <c r="O3582" s="2"/>
      <c r="P3582" s="2"/>
      <c r="Q3582" s="2"/>
      <c r="R3582" s="2"/>
      <c r="S3582" s="2"/>
      <c r="T3582" s="2"/>
      <c r="U3582" s="2"/>
    </row>
    <row r="3583" spans="14:21">
      <c r="N3583" s="2"/>
      <c r="O3583" s="2"/>
      <c r="P3583" s="2"/>
      <c r="Q3583" s="2"/>
      <c r="R3583" s="2"/>
      <c r="S3583" s="2"/>
      <c r="T3583" s="2"/>
      <c r="U3583" s="2"/>
    </row>
    <row r="3584" spans="14:21">
      <c r="N3584" s="2"/>
      <c r="O3584" s="2"/>
      <c r="P3584" s="2"/>
      <c r="Q3584" s="2"/>
      <c r="R3584" s="2"/>
      <c r="S3584" s="2"/>
      <c r="T3584" s="2"/>
      <c r="U3584" s="2"/>
    </row>
    <row r="3585" spans="5:21">
      <c r="N3585" s="2"/>
      <c r="O3585" s="2"/>
      <c r="P3585" s="2"/>
      <c r="Q3585" s="2"/>
      <c r="R3585" s="2"/>
      <c r="S3585" s="2"/>
      <c r="T3585" s="2"/>
      <c r="U3585" s="2"/>
    </row>
    <row r="3586" spans="5:21">
      <c r="N3586" s="2"/>
      <c r="O3586" s="2"/>
      <c r="P3586" s="2"/>
      <c r="Q3586" s="2"/>
      <c r="R3586" s="2"/>
      <c r="S3586" s="2"/>
      <c r="T3586" s="2"/>
      <c r="U3586" s="2"/>
    </row>
    <row r="3587" spans="5:21">
      <c r="N3587" s="2"/>
      <c r="O3587" s="2"/>
      <c r="P3587" s="2"/>
      <c r="Q3587" s="2"/>
      <c r="R3587" s="2"/>
      <c r="S3587" s="2"/>
      <c r="T3587" s="2"/>
      <c r="U3587" s="2"/>
    </row>
    <row r="3588" spans="5:21">
      <c r="N3588" s="2"/>
      <c r="O3588" s="2"/>
      <c r="P3588" s="2"/>
      <c r="Q3588" s="2"/>
      <c r="R3588" s="2"/>
      <c r="S3588" s="2"/>
      <c r="T3588" s="2"/>
      <c r="U3588" s="2"/>
    </row>
    <row r="3589" spans="5:21">
      <c r="N3589" s="2"/>
      <c r="O3589" s="2"/>
      <c r="P3589" s="2"/>
      <c r="Q3589" s="2"/>
      <c r="R3589" s="2"/>
      <c r="S3589" s="2"/>
      <c r="T3589" s="2"/>
      <c r="U3589" s="2"/>
    </row>
    <row r="3590" spans="5:21">
      <c r="N3590" s="2"/>
      <c r="O3590" s="2"/>
      <c r="P3590" s="2"/>
      <c r="Q3590" s="2"/>
      <c r="R3590" s="2"/>
      <c r="S3590" s="2"/>
      <c r="T3590" s="2"/>
      <c r="U3590" s="2"/>
    </row>
    <row r="3591" spans="5:21">
      <c r="N3591" s="2"/>
      <c r="O3591" s="2"/>
      <c r="P3591" s="2"/>
      <c r="Q3591" s="2"/>
      <c r="R3591" s="2"/>
      <c r="S3591" s="2"/>
      <c r="T3591" s="2"/>
      <c r="U3591" s="2"/>
    </row>
    <row r="3592" spans="5:21">
      <c r="N3592" s="2"/>
      <c r="O3592" s="2"/>
      <c r="P3592" s="2"/>
      <c r="Q3592" s="2"/>
      <c r="R3592" s="2"/>
      <c r="S3592" s="2"/>
      <c r="T3592" s="2"/>
      <c r="U3592" s="2"/>
    </row>
    <row r="3593" spans="5:21">
      <c r="N3593" s="2"/>
      <c r="O3593" s="2"/>
      <c r="P3593" s="2"/>
      <c r="Q3593" s="2"/>
      <c r="R3593" s="2"/>
      <c r="S3593" s="2"/>
      <c r="T3593" s="2"/>
      <c r="U3593" s="2"/>
    </row>
    <row r="3594" spans="5:21">
      <c r="N3594" s="2"/>
      <c r="O3594" s="2"/>
      <c r="P3594" s="2"/>
      <c r="Q3594" s="2"/>
      <c r="R3594" s="2"/>
      <c r="S3594" s="2"/>
      <c r="T3594" s="2"/>
      <c r="U3594" s="2"/>
    </row>
    <row r="3595" spans="5:21">
      <c r="N3595" s="2"/>
      <c r="O3595" s="2"/>
      <c r="P3595" s="2"/>
      <c r="Q3595" s="2"/>
      <c r="R3595" s="2"/>
      <c r="S3595" s="2"/>
      <c r="T3595" s="2"/>
      <c r="U3595" s="2"/>
    </row>
    <row r="3596" spans="5:21">
      <c r="N3596" s="2"/>
      <c r="O3596" s="2"/>
      <c r="P3596" s="2"/>
      <c r="Q3596" s="2"/>
      <c r="R3596" s="2"/>
      <c r="S3596" s="2"/>
      <c r="T3596" s="2"/>
      <c r="U3596" s="2"/>
    </row>
    <row r="3597" spans="5:21">
      <c r="N3597" s="2"/>
      <c r="O3597" s="2"/>
      <c r="P3597" s="2"/>
      <c r="Q3597" s="2"/>
      <c r="R3597" s="2"/>
      <c r="S3597" s="2"/>
      <c r="T3597" s="2"/>
      <c r="U3597" s="2"/>
    </row>
    <row r="3598" spans="5:21">
      <c r="N3598" s="2"/>
      <c r="O3598" s="2"/>
      <c r="P3598" s="2"/>
      <c r="Q3598" s="2"/>
      <c r="R3598" s="2"/>
      <c r="S3598" s="2"/>
      <c r="T3598" s="2"/>
      <c r="U3598" s="2"/>
    </row>
    <row r="3599" spans="5:21">
      <c r="E3599" s="3"/>
      <c r="N3599" s="2"/>
      <c r="O3599" s="2"/>
      <c r="P3599" s="2"/>
      <c r="Q3599" s="2"/>
      <c r="R3599" s="2"/>
      <c r="S3599" s="2"/>
      <c r="T3599" s="2"/>
      <c r="U3599" s="2"/>
    </row>
    <row r="3600" spans="5:21">
      <c r="E3600" s="3"/>
      <c r="N3600" s="2"/>
      <c r="O3600" s="2"/>
      <c r="P3600" s="2"/>
      <c r="Q3600" s="2"/>
      <c r="R3600" s="2"/>
      <c r="S3600" s="2"/>
      <c r="T3600" s="2"/>
      <c r="U3600" s="2"/>
    </row>
    <row r="3601" spans="5:21">
      <c r="E3601" s="3"/>
      <c r="N3601" s="2"/>
      <c r="O3601" s="2"/>
      <c r="P3601" s="2"/>
      <c r="Q3601" s="2"/>
      <c r="R3601" s="2"/>
      <c r="S3601" s="2"/>
      <c r="T3601" s="2"/>
      <c r="U3601" s="2"/>
    </row>
    <row r="3602" spans="5:21">
      <c r="E3602" s="3"/>
      <c r="N3602" s="2"/>
      <c r="O3602" s="2"/>
      <c r="P3602" s="2"/>
      <c r="Q3602" s="2"/>
      <c r="R3602" s="2"/>
      <c r="S3602" s="2"/>
      <c r="T3602" s="2"/>
      <c r="U3602" s="2"/>
    </row>
    <row r="3603" spans="5:21">
      <c r="E3603" s="3"/>
      <c r="N3603" s="2"/>
      <c r="O3603" s="2"/>
      <c r="P3603" s="2"/>
      <c r="Q3603" s="2"/>
      <c r="R3603" s="2"/>
      <c r="S3603" s="2"/>
      <c r="T3603" s="2"/>
      <c r="U3603" s="2"/>
    </row>
    <row r="3604" spans="5:21">
      <c r="N3604" s="2"/>
      <c r="O3604" s="2"/>
      <c r="P3604" s="2"/>
      <c r="Q3604" s="2"/>
      <c r="R3604" s="2"/>
      <c r="S3604" s="2"/>
      <c r="T3604" s="2"/>
      <c r="U3604" s="2"/>
    </row>
    <row r="3605" spans="5:21">
      <c r="N3605" s="2"/>
      <c r="O3605" s="2"/>
      <c r="P3605" s="2"/>
      <c r="Q3605" s="2"/>
      <c r="R3605" s="2"/>
      <c r="S3605" s="2"/>
      <c r="T3605" s="2"/>
      <c r="U3605" s="2"/>
    </row>
    <row r="3606" spans="5:21">
      <c r="N3606" s="2"/>
      <c r="O3606" s="2"/>
      <c r="P3606" s="2"/>
      <c r="Q3606" s="2"/>
      <c r="R3606" s="2"/>
      <c r="S3606" s="2"/>
      <c r="T3606" s="2"/>
      <c r="U3606" s="2"/>
    </row>
    <row r="3607" spans="5:21">
      <c r="N3607" s="2"/>
      <c r="O3607" s="2"/>
      <c r="P3607" s="2"/>
      <c r="Q3607" s="2"/>
      <c r="R3607" s="2"/>
      <c r="S3607" s="2"/>
      <c r="T3607" s="2"/>
      <c r="U3607" s="2"/>
    </row>
    <row r="3608" spans="5:21">
      <c r="N3608" s="2"/>
      <c r="O3608" s="2"/>
      <c r="P3608" s="2"/>
      <c r="Q3608" s="2"/>
      <c r="R3608" s="2"/>
      <c r="S3608" s="2"/>
      <c r="T3608" s="2"/>
      <c r="U3608" s="2"/>
    </row>
    <row r="3609" spans="5:21">
      <c r="N3609" s="2"/>
      <c r="O3609" s="2"/>
      <c r="P3609" s="2"/>
      <c r="Q3609" s="2"/>
      <c r="R3609" s="2"/>
      <c r="S3609" s="2"/>
      <c r="T3609" s="2"/>
      <c r="U3609" s="2"/>
    </row>
    <row r="3610" spans="5:21">
      <c r="N3610" s="2"/>
      <c r="O3610" s="2"/>
      <c r="P3610" s="2"/>
      <c r="Q3610" s="2"/>
      <c r="R3610" s="2"/>
      <c r="S3610" s="2"/>
      <c r="T3610" s="2"/>
      <c r="U3610" s="2"/>
    </row>
    <row r="3611" spans="5:21">
      <c r="N3611" s="2"/>
      <c r="O3611" s="2"/>
      <c r="P3611" s="2"/>
      <c r="Q3611" s="2"/>
      <c r="R3611" s="2"/>
      <c r="S3611" s="2"/>
      <c r="T3611" s="2"/>
      <c r="U3611" s="2"/>
    </row>
    <row r="3612" spans="5:21">
      <c r="N3612" s="2"/>
      <c r="O3612" s="2"/>
      <c r="P3612" s="2"/>
      <c r="Q3612" s="2"/>
      <c r="R3612" s="2"/>
      <c r="S3612" s="2"/>
      <c r="T3612" s="2"/>
      <c r="U3612" s="2"/>
    </row>
    <row r="3613" spans="5:21">
      <c r="N3613" s="2"/>
      <c r="O3613" s="2"/>
      <c r="P3613" s="2"/>
      <c r="Q3613" s="2"/>
      <c r="R3613" s="2"/>
      <c r="S3613" s="2"/>
      <c r="T3613" s="2"/>
      <c r="U3613" s="2"/>
    </row>
    <row r="3614" spans="5:21">
      <c r="N3614" s="2"/>
      <c r="O3614" s="2"/>
      <c r="P3614" s="2"/>
      <c r="Q3614" s="2"/>
      <c r="R3614" s="2"/>
      <c r="S3614" s="2"/>
      <c r="T3614" s="2"/>
      <c r="U3614" s="2"/>
    </row>
    <row r="3615" spans="5:21">
      <c r="N3615" s="2"/>
      <c r="O3615" s="2"/>
      <c r="P3615" s="2"/>
      <c r="Q3615" s="2"/>
      <c r="R3615" s="2"/>
      <c r="S3615" s="2"/>
      <c r="T3615" s="2"/>
      <c r="U3615" s="2"/>
    </row>
    <row r="3616" spans="5:21">
      <c r="N3616" s="2"/>
      <c r="O3616" s="2"/>
      <c r="P3616" s="2"/>
      <c r="Q3616" s="2"/>
      <c r="R3616" s="2"/>
      <c r="S3616" s="2"/>
      <c r="T3616" s="2"/>
      <c r="U3616" s="2"/>
    </row>
    <row r="3617" spans="14:21">
      <c r="N3617" s="2"/>
      <c r="O3617" s="2"/>
      <c r="P3617" s="2"/>
      <c r="Q3617" s="2"/>
      <c r="R3617" s="2"/>
      <c r="S3617" s="2"/>
      <c r="T3617" s="2"/>
      <c r="U3617" s="2"/>
    </row>
    <row r="3618" spans="14:21">
      <c r="N3618" s="2"/>
      <c r="O3618" s="2"/>
      <c r="P3618" s="2"/>
      <c r="Q3618" s="2"/>
      <c r="R3618" s="2"/>
      <c r="S3618" s="2"/>
      <c r="T3618" s="2"/>
      <c r="U3618" s="2"/>
    </row>
    <row r="3619" spans="14:21">
      <c r="N3619" s="2"/>
      <c r="O3619" s="2"/>
      <c r="P3619" s="2"/>
      <c r="Q3619" s="2"/>
      <c r="R3619" s="2"/>
      <c r="S3619" s="2"/>
      <c r="T3619" s="2"/>
      <c r="U3619" s="2"/>
    </row>
    <row r="3620" spans="14:21">
      <c r="N3620" s="2"/>
      <c r="O3620" s="2"/>
      <c r="P3620" s="2"/>
      <c r="Q3620" s="2"/>
      <c r="R3620" s="2"/>
      <c r="S3620" s="2"/>
      <c r="T3620" s="2"/>
      <c r="U3620" s="2"/>
    </row>
    <row r="3621" spans="14:21">
      <c r="N3621" s="2"/>
      <c r="O3621" s="2"/>
      <c r="P3621" s="2"/>
      <c r="Q3621" s="2"/>
      <c r="R3621" s="2"/>
      <c r="S3621" s="2"/>
      <c r="T3621" s="2"/>
      <c r="U3621" s="2"/>
    </row>
    <row r="3622" spans="14:21">
      <c r="N3622" s="2"/>
      <c r="O3622" s="2"/>
      <c r="P3622" s="2"/>
      <c r="Q3622" s="2"/>
      <c r="R3622" s="2"/>
      <c r="S3622" s="2"/>
      <c r="T3622" s="2"/>
      <c r="U3622" s="2"/>
    </row>
    <row r="3623" spans="14:21">
      <c r="N3623" s="2"/>
      <c r="O3623" s="2"/>
      <c r="P3623" s="2"/>
      <c r="Q3623" s="2"/>
      <c r="R3623" s="2"/>
      <c r="S3623" s="2"/>
      <c r="T3623" s="2"/>
      <c r="U3623" s="2"/>
    </row>
    <row r="3624" spans="14:21">
      <c r="N3624" s="2"/>
      <c r="O3624" s="2"/>
      <c r="P3624" s="2"/>
      <c r="Q3624" s="2"/>
      <c r="R3624" s="2"/>
      <c r="S3624" s="2"/>
      <c r="T3624" s="2"/>
      <c r="U3624" s="2"/>
    </row>
    <row r="3625" spans="14:21">
      <c r="N3625" s="2"/>
      <c r="O3625" s="2"/>
      <c r="P3625" s="2"/>
      <c r="Q3625" s="2"/>
      <c r="R3625" s="2"/>
      <c r="S3625" s="2"/>
      <c r="T3625" s="2"/>
      <c r="U3625" s="2"/>
    </row>
    <row r="3626" spans="14:21">
      <c r="N3626" s="2"/>
      <c r="O3626" s="2"/>
      <c r="P3626" s="2"/>
      <c r="Q3626" s="2"/>
      <c r="R3626" s="2"/>
      <c r="S3626" s="2"/>
      <c r="T3626" s="2"/>
      <c r="U3626" s="2"/>
    </row>
    <row r="3627" spans="14:21">
      <c r="N3627" s="2"/>
      <c r="O3627" s="2"/>
      <c r="P3627" s="2"/>
      <c r="Q3627" s="2"/>
      <c r="R3627" s="2"/>
      <c r="S3627" s="2"/>
      <c r="T3627" s="2"/>
      <c r="U3627" s="2"/>
    </row>
    <row r="3628" spans="14:21">
      <c r="N3628" s="2"/>
      <c r="O3628" s="2"/>
      <c r="P3628" s="2"/>
      <c r="Q3628" s="2"/>
      <c r="R3628" s="2"/>
      <c r="S3628" s="2"/>
      <c r="T3628" s="2"/>
      <c r="U3628" s="2"/>
    </row>
    <row r="3629" spans="14:21">
      <c r="N3629" s="2"/>
      <c r="O3629" s="2"/>
      <c r="P3629" s="2"/>
      <c r="Q3629" s="2"/>
      <c r="R3629" s="2"/>
      <c r="S3629" s="2"/>
      <c r="T3629" s="2"/>
      <c r="U3629" s="2"/>
    </row>
    <row r="3630" spans="14:21">
      <c r="N3630" s="2"/>
      <c r="O3630" s="2"/>
      <c r="P3630" s="2"/>
      <c r="Q3630" s="2"/>
      <c r="R3630" s="2"/>
      <c r="S3630" s="2"/>
      <c r="T3630" s="2"/>
      <c r="U3630" s="2"/>
    </row>
    <row r="3631" spans="14:21">
      <c r="N3631" s="2"/>
      <c r="O3631" s="2"/>
      <c r="P3631" s="2"/>
      <c r="Q3631" s="2"/>
      <c r="R3631" s="2"/>
      <c r="S3631" s="2"/>
      <c r="T3631" s="2"/>
      <c r="U3631" s="2"/>
    </row>
    <row r="3632" spans="14:21">
      <c r="N3632" s="2"/>
      <c r="O3632" s="2"/>
      <c r="P3632" s="2"/>
      <c r="Q3632" s="2"/>
      <c r="R3632" s="2"/>
      <c r="S3632" s="2"/>
      <c r="T3632" s="2"/>
      <c r="U3632" s="2"/>
    </row>
    <row r="3633" spans="14:21">
      <c r="N3633" s="2"/>
      <c r="O3633" s="2"/>
      <c r="P3633" s="2"/>
      <c r="Q3633" s="2"/>
      <c r="R3633" s="2"/>
      <c r="S3633" s="2"/>
      <c r="T3633" s="2"/>
      <c r="U3633" s="2"/>
    </row>
    <row r="3634" spans="14:21">
      <c r="N3634" s="2"/>
      <c r="O3634" s="2"/>
      <c r="P3634" s="2"/>
      <c r="Q3634" s="2"/>
      <c r="R3634" s="2"/>
      <c r="S3634" s="2"/>
      <c r="T3634" s="2"/>
      <c r="U3634" s="2"/>
    </row>
    <row r="3635" spans="14:21">
      <c r="N3635" s="2"/>
      <c r="O3635" s="2"/>
      <c r="P3635" s="2"/>
      <c r="Q3635" s="2"/>
      <c r="R3635" s="2"/>
      <c r="S3635" s="2"/>
      <c r="T3635" s="2"/>
      <c r="U3635" s="2"/>
    </row>
    <row r="3636" spans="14:21">
      <c r="N3636" s="2"/>
      <c r="O3636" s="2"/>
      <c r="P3636" s="2"/>
      <c r="Q3636" s="2"/>
      <c r="R3636" s="2"/>
      <c r="S3636" s="2"/>
      <c r="T3636" s="2"/>
      <c r="U3636" s="2"/>
    </row>
    <row r="3637" spans="14:21">
      <c r="N3637" s="2"/>
      <c r="O3637" s="2"/>
      <c r="P3637" s="2"/>
      <c r="Q3637" s="2"/>
      <c r="R3637" s="2"/>
      <c r="S3637" s="2"/>
      <c r="T3637" s="2"/>
      <c r="U3637" s="2"/>
    </row>
    <row r="3638" spans="14:21">
      <c r="N3638" s="2"/>
      <c r="O3638" s="2"/>
      <c r="P3638" s="2"/>
      <c r="Q3638" s="2"/>
      <c r="R3638" s="2"/>
      <c r="S3638" s="2"/>
      <c r="T3638" s="2"/>
      <c r="U3638" s="2"/>
    </row>
    <row r="3639" spans="14:21">
      <c r="N3639" s="2"/>
      <c r="O3639" s="2"/>
      <c r="P3639" s="2"/>
      <c r="Q3639" s="2"/>
      <c r="R3639" s="2"/>
      <c r="S3639" s="2"/>
      <c r="T3639" s="2"/>
      <c r="U3639" s="2"/>
    </row>
    <row r="3640" spans="14:21">
      <c r="N3640" s="2"/>
      <c r="O3640" s="2"/>
      <c r="P3640" s="2"/>
      <c r="Q3640" s="2"/>
      <c r="R3640" s="2"/>
      <c r="S3640" s="2"/>
      <c r="T3640" s="2"/>
      <c r="U3640" s="2"/>
    </row>
    <row r="3641" spans="14:21">
      <c r="N3641" s="2"/>
      <c r="O3641" s="2"/>
      <c r="P3641" s="2"/>
      <c r="Q3641" s="2"/>
      <c r="R3641" s="2"/>
      <c r="S3641" s="2"/>
      <c r="T3641" s="2"/>
      <c r="U3641" s="2"/>
    </row>
    <row r="3642" spans="14:21">
      <c r="N3642" s="2"/>
      <c r="O3642" s="2"/>
      <c r="P3642" s="2"/>
      <c r="Q3642" s="2"/>
      <c r="R3642" s="2"/>
      <c r="S3642" s="2"/>
      <c r="T3642" s="2"/>
      <c r="U3642" s="2"/>
    </row>
    <row r="3643" spans="14:21">
      <c r="N3643" s="2"/>
      <c r="O3643" s="2"/>
      <c r="P3643" s="2"/>
      <c r="Q3643" s="2"/>
      <c r="R3643" s="2"/>
      <c r="S3643" s="2"/>
      <c r="T3643" s="2"/>
      <c r="U3643" s="2"/>
    </row>
    <row r="3644" spans="14:21">
      <c r="N3644" s="2"/>
      <c r="O3644" s="2"/>
      <c r="P3644" s="2"/>
      <c r="Q3644" s="2"/>
      <c r="R3644" s="2"/>
      <c r="S3644" s="2"/>
      <c r="T3644" s="2"/>
      <c r="U3644" s="2"/>
    </row>
    <row r="3645" spans="14:21">
      <c r="N3645" s="2"/>
      <c r="O3645" s="2"/>
      <c r="P3645" s="2"/>
      <c r="Q3645" s="2"/>
      <c r="R3645" s="2"/>
      <c r="S3645" s="2"/>
      <c r="T3645" s="2"/>
      <c r="U3645" s="2"/>
    </row>
    <row r="3646" spans="14:21">
      <c r="N3646" s="2"/>
      <c r="O3646" s="2"/>
      <c r="P3646" s="2"/>
      <c r="Q3646" s="2"/>
      <c r="R3646" s="2"/>
      <c r="S3646" s="2"/>
      <c r="T3646" s="2"/>
      <c r="U3646" s="2"/>
    </row>
    <row r="3647" spans="14:21">
      <c r="N3647" s="2"/>
      <c r="O3647" s="2"/>
      <c r="P3647" s="2"/>
      <c r="Q3647" s="2"/>
      <c r="R3647" s="2"/>
      <c r="S3647" s="2"/>
      <c r="T3647" s="2"/>
      <c r="U3647" s="2"/>
    </row>
    <row r="3648" spans="14:21">
      <c r="N3648" s="2"/>
      <c r="O3648" s="2"/>
      <c r="P3648" s="2"/>
      <c r="Q3648" s="2"/>
      <c r="R3648" s="2"/>
      <c r="S3648" s="2"/>
      <c r="T3648" s="2"/>
      <c r="U3648" s="2"/>
    </row>
    <row r="3649" spans="14:21">
      <c r="N3649" s="2"/>
      <c r="O3649" s="2"/>
      <c r="P3649" s="2"/>
      <c r="Q3649" s="2"/>
      <c r="R3649" s="2"/>
      <c r="S3649" s="2"/>
      <c r="T3649" s="2"/>
      <c r="U3649" s="2"/>
    </row>
    <row r="3650" spans="14:21">
      <c r="N3650" s="2"/>
      <c r="O3650" s="2"/>
      <c r="P3650" s="2"/>
      <c r="Q3650" s="2"/>
      <c r="R3650" s="2"/>
      <c r="S3650" s="2"/>
      <c r="T3650" s="2"/>
      <c r="U3650" s="2"/>
    </row>
    <row r="3651" spans="14:21">
      <c r="N3651" s="2"/>
      <c r="O3651" s="2"/>
      <c r="P3651" s="2"/>
      <c r="Q3651" s="2"/>
      <c r="R3651" s="2"/>
      <c r="S3651" s="2"/>
      <c r="T3651" s="2"/>
      <c r="U3651" s="2"/>
    </row>
    <row r="3652" spans="14:21">
      <c r="N3652" s="2"/>
      <c r="O3652" s="2"/>
      <c r="P3652" s="2"/>
      <c r="Q3652" s="2"/>
      <c r="R3652" s="2"/>
      <c r="S3652" s="2"/>
      <c r="T3652" s="2"/>
      <c r="U3652" s="2"/>
    </row>
    <row r="3653" spans="14:21">
      <c r="N3653" s="2"/>
      <c r="O3653" s="2"/>
      <c r="P3653" s="2"/>
      <c r="Q3653" s="2"/>
      <c r="R3653" s="2"/>
      <c r="S3653" s="2"/>
      <c r="T3653" s="2"/>
      <c r="U3653" s="2"/>
    </row>
    <row r="3654" spans="14:21">
      <c r="N3654" s="2"/>
      <c r="O3654" s="2"/>
      <c r="P3654" s="2"/>
      <c r="Q3654" s="2"/>
      <c r="R3654" s="2"/>
      <c r="S3654" s="2"/>
      <c r="T3654" s="2"/>
      <c r="U3654" s="2"/>
    </row>
    <row r="3655" spans="14:21">
      <c r="N3655" s="2"/>
      <c r="O3655" s="2"/>
      <c r="P3655" s="2"/>
      <c r="Q3655" s="2"/>
      <c r="R3655" s="2"/>
      <c r="S3655" s="2"/>
      <c r="T3655" s="2"/>
      <c r="U3655" s="2"/>
    </row>
    <row r="3656" spans="14:21">
      <c r="N3656" s="2"/>
      <c r="O3656" s="2"/>
      <c r="P3656" s="2"/>
      <c r="Q3656" s="2"/>
      <c r="R3656" s="2"/>
      <c r="S3656" s="2"/>
      <c r="T3656" s="2"/>
      <c r="U3656" s="2"/>
    </row>
    <row r="3657" spans="14:21">
      <c r="N3657" s="2"/>
      <c r="O3657" s="2"/>
      <c r="P3657" s="2"/>
      <c r="Q3657" s="2"/>
      <c r="R3657" s="2"/>
      <c r="S3657" s="2"/>
      <c r="T3657" s="2"/>
      <c r="U3657" s="2"/>
    </row>
    <row r="3658" spans="14:21">
      <c r="N3658" s="2"/>
      <c r="O3658" s="2"/>
      <c r="P3658" s="2"/>
      <c r="Q3658" s="2"/>
      <c r="R3658" s="2"/>
      <c r="S3658" s="2"/>
      <c r="T3658" s="2"/>
      <c r="U3658" s="2"/>
    </row>
    <row r="3659" spans="14:21">
      <c r="N3659" s="2"/>
      <c r="O3659" s="2"/>
      <c r="P3659" s="2"/>
      <c r="Q3659" s="2"/>
      <c r="R3659" s="2"/>
      <c r="S3659" s="2"/>
      <c r="T3659" s="2"/>
      <c r="U3659" s="2"/>
    </row>
    <row r="3660" spans="14:21">
      <c r="N3660" s="2"/>
      <c r="O3660" s="2"/>
      <c r="P3660" s="2"/>
      <c r="Q3660" s="2"/>
      <c r="R3660" s="2"/>
      <c r="S3660" s="2"/>
      <c r="T3660" s="2"/>
      <c r="U3660" s="2"/>
    </row>
    <row r="3661" spans="14:21">
      <c r="N3661" s="2"/>
      <c r="O3661" s="2"/>
      <c r="P3661" s="2"/>
      <c r="Q3661" s="2"/>
      <c r="R3661" s="2"/>
      <c r="S3661" s="2"/>
      <c r="T3661" s="2"/>
      <c r="U3661" s="2"/>
    </row>
    <row r="3662" spans="14:21">
      <c r="N3662" s="2"/>
      <c r="O3662" s="2"/>
      <c r="P3662" s="2"/>
      <c r="Q3662" s="2"/>
      <c r="R3662" s="2"/>
      <c r="S3662" s="2"/>
      <c r="T3662" s="2"/>
      <c r="U3662" s="2"/>
    </row>
    <row r="3663" spans="14:21">
      <c r="N3663" s="2"/>
      <c r="O3663" s="2"/>
      <c r="P3663" s="2"/>
      <c r="Q3663" s="2"/>
      <c r="R3663" s="2"/>
      <c r="S3663" s="2"/>
      <c r="T3663" s="2"/>
      <c r="U3663" s="2"/>
    </row>
    <row r="3664" spans="14:21">
      <c r="N3664" s="2"/>
      <c r="O3664" s="2"/>
      <c r="P3664" s="2"/>
      <c r="Q3664" s="2"/>
      <c r="R3664" s="2"/>
      <c r="S3664" s="2"/>
      <c r="T3664" s="2"/>
      <c r="U3664" s="2"/>
    </row>
    <row r="3665" spans="14:21">
      <c r="N3665" s="2"/>
      <c r="O3665" s="2"/>
      <c r="P3665" s="2"/>
      <c r="Q3665" s="2"/>
      <c r="R3665" s="2"/>
      <c r="S3665" s="2"/>
      <c r="T3665" s="2"/>
      <c r="U3665" s="2"/>
    </row>
    <row r="3666" spans="14:21">
      <c r="N3666" s="2"/>
      <c r="O3666" s="2"/>
      <c r="P3666" s="2"/>
      <c r="Q3666" s="2"/>
      <c r="R3666" s="2"/>
      <c r="S3666" s="2"/>
      <c r="T3666" s="2"/>
      <c r="U3666" s="2"/>
    </row>
    <row r="3667" spans="14:21">
      <c r="N3667" s="2"/>
      <c r="O3667" s="2"/>
      <c r="P3667" s="2"/>
      <c r="Q3667" s="2"/>
      <c r="R3667" s="2"/>
      <c r="S3667" s="2"/>
      <c r="T3667" s="2"/>
      <c r="U3667" s="2"/>
    </row>
    <row r="3668" spans="14:21">
      <c r="N3668" s="2"/>
      <c r="O3668" s="2"/>
      <c r="P3668" s="2"/>
      <c r="Q3668" s="2"/>
      <c r="R3668" s="2"/>
      <c r="S3668" s="2"/>
      <c r="T3668" s="2"/>
      <c r="U3668" s="2"/>
    </row>
    <row r="3669" spans="14:21">
      <c r="N3669" s="2"/>
      <c r="O3669" s="2"/>
      <c r="P3669" s="2"/>
      <c r="Q3669" s="2"/>
      <c r="R3669" s="2"/>
      <c r="S3669" s="2"/>
      <c r="T3669" s="2"/>
      <c r="U3669" s="2"/>
    </row>
    <row r="3670" spans="14:21">
      <c r="N3670" s="2"/>
      <c r="O3670" s="2"/>
      <c r="P3670" s="2"/>
      <c r="Q3670" s="2"/>
      <c r="R3670" s="2"/>
      <c r="S3670" s="2"/>
      <c r="T3670" s="2"/>
      <c r="U3670" s="2"/>
    </row>
    <row r="3671" spans="14:21">
      <c r="N3671" s="2"/>
      <c r="O3671" s="2"/>
      <c r="P3671" s="2"/>
      <c r="Q3671" s="2"/>
      <c r="R3671" s="2"/>
      <c r="S3671" s="2"/>
      <c r="T3671" s="2"/>
      <c r="U3671" s="2"/>
    </row>
    <row r="3672" spans="14:21">
      <c r="N3672" s="2"/>
      <c r="O3672" s="2"/>
      <c r="P3672" s="2"/>
      <c r="Q3672" s="2"/>
      <c r="R3672" s="2"/>
      <c r="S3672" s="2"/>
      <c r="T3672" s="2"/>
      <c r="U3672" s="2"/>
    </row>
    <row r="3673" spans="14:21">
      <c r="N3673" s="2"/>
      <c r="O3673" s="2"/>
      <c r="P3673" s="2"/>
      <c r="Q3673" s="2"/>
      <c r="R3673" s="2"/>
      <c r="S3673" s="2"/>
      <c r="T3673" s="2"/>
      <c r="U3673" s="2"/>
    </row>
    <row r="3674" spans="14:21">
      <c r="N3674" s="2"/>
      <c r="O3674" s="2"/>
      <c r="P3674" s="2"/>
      <c r="Q3674" s="2"/>
      <c r="R3674" s="2"/>
      <c r="S3674" s="2"/>
      <c r="T3674" s="2"/>
      <c r="U3674" s="2"/>
    </row>
    <row r="3675" spans="14:21">
      <c r="N3675" s="2"/>
      <c r="O3675" s="2"/>
      <c r="P3675" s="2"/>
      <c r="Q3675" s="2"/>
      <c r="R3675" s="2"/>
      <c r="S3675" s="2"/>
      <c r="T3675" s="2"/>
      <c r="U3675" s="2"/>
    </row>
    <row r="3676" spans="14:21">
      <c r="N3676" s="2"/>
      <c r="O3676" s="2"/>
      <c r="P3676" s="2"/>
      <c r="Q3676" s="2"/>
      <c r="R3676" s="2"/>
      <c r="S3676" s="2"/>
      <c r="T3676" s="2"/>
      <c r="U3676" s="2"/>
    </row>
    <row r="3677" spans="14:21">
      <c r="N3677" s="2"/>
      <c r="O3677" s="2"/>
      <c r="P3677" s="2"/>
      <c r="Q3677" s="2"/>
      <c r="R3677" s="2"/>
      <c r="S3677" s="2"/>
      <c r="T3677" s="2"/>
      <c r="U3677" s="2"/>
    </row>
    <row r="3678" spans="14:21">
      <c r="N3678" s="2"/>
      <c r="O3678" s="2"/>
      <c r="P3678" s="2"/>
      <c r="Q3678" s="2"/>
      <c r="R3678" s="2"/>
      <c r="S3678" s="2"/>
      <c r="T3678" s="2"/>
      <c r="U3678" s="2"/>
    </row>
    <row r="3679" spans="14:21">
      <c r="N3679" s="2"/>
      <c r="O3679" s="2"/>
      <c r="P3679" s="2"/>
      <c r="Q3679" s="2"/>
      <c r="R3679" s="2"/>
      <c r="S3679" s="2"/>
      <c r="T3679" s="2"/>
      <c r="U3679" s="2"/>
    </row>
    <row r="3680" spans="14:21">
      <c r="N3680" s="2"/>
      <c r="O3680" s="2"/>
      <c r="P3680" s="2"/>
      <c r="Q3680" s="2"/>
      <c r="R3680" s="2"/>
      <c r="S3680" s="2"/>
      <c r="T3680" s="2"/>
      <c r="U3680" s="2"/>
    </row>
    <row r="3681" spans="14:21">
      <c r="N3681" s="2"/>
      <c r="O3681" s="2"/>
      <c r="P3681" s="2"/>
      <c r="Q3681" s="2"/>
      <c r="R3681" s="2"/>
      <c r="S3681" s="2"/>
      <c r="T3681" s="2"/>
      <c r="U3681" s="2"/>
    </row>
    <row r="3682" spans="14:21">
      <c r="N3682" s="2"/>
      <c r="O3682" s="2"/>
      <c r="P3682" s="2"/>
      <c r="Q3682" s="2"/>
      <c r="R3682" s="2"/>
      <c r="S3682" s="2"/>
      <c r="T3682" s="2"/>
      <c r="U3682" s="2"/>
    </row>
    <row r="3683" spans="14:21">
      <c r="N3683" s="2"/>
      <c r="O3683" s="2"/>
      <c r="P3683" s="2"/>
      <c r="Q3683" s="2"/>
      <c r="R3683" s="2"/>
      <c r="S3683" s="2"/>
      <c r="T3683" s="2"/>
      <c r="U3683" s="2"/>
    </row>
    <row r="3684" spans="14:21">
      <c r="N3684" s="2"/>
      <c r="O3684" s="2"/>
      <c r="P3684" s="2"/>
      <c r="Q3684" s="2"/>
      <c r="R3684" s="2"/>
      <c r="S3684" s="2"/>
      <c r="T3684" s="2"/>
      <c r="U3684" s="2"/>
    </row>
    <row r="3685" spans="14:21">
      <c r="N3685" s="2"/>
      <c r="O3685" s="2"/>
      <c r="P3685" s="2"/>
      <c r="Q3685" s="2"/>
      <c r="R3685" s="2"/>
      <c r="S3685" s="2"/>
      <c r="T3685" s="2"/>
      <c r="U3685" s="2"/>
    </row>
    <row r="3686" spans="14:21">
      <c r="N3686" s="2"/>
      <c r="O3686" s="2"/>
      <c r="P3686" s="2"/>
      <c r="Q3686" s="2"/>
      <c r="R3686" s="2"/>
      <c r="S3686" s="2"/>
      <c r="T3686" s="2"/>
      <c r="U3686" s="2"/>
    </row>
    <row r="3687" spans="14:21">
      <c r="N3687" s="2"/>
      <c r="O3687" s="2"/>
      <c r="P3687" s="2"/>
      <c r="Q3687" s="2"/>
      <c r="R3687" s="2"/>
      <c r="S3687" s="2"/>
      <c r="T3687" s="2"/>
      <c r="U3687" s="2"/>
    </row>
    <row r="3688" spans="14:21">
      <c r="N3688" s="2"/>
      <c r="O3688" s="2"/>
      <c r="P3688" s="2"/>
      <c r="Q3688" s="2"/>
      <c r="R3688" s="2"/>
      <c r="S3688" s="2"/>
      <c r="T3688" s="2"/>
      <c r="U3688" s="2"/>
    </row>
    <row r="3689" spans="14:21">
      <c r="N3689" s="2"/>
      <c r="O3689" s="2"/>
      <c r="P3689" s="2"/>
      <c r="Q3689" s="2"/>
      <c r="R3689" s="2"/>
      <c r="S3689" s="2"/>
      <c r="T3689" s="2"/>
      <c r="U3689" s="2"/>
    </row>
    <row r="3690" spans="14:21">
      <c r="N3690" s="2"/>
      <c r="O3690" s="2"/>
      <c r="P3690" s="2"/>
      <c r="Q3690" s="2"/>
      <c r="R3690" s="2"/>
      <c r="S3690" s="2"/>
      <c r="T3690" s="2"/>
      <c r="U3690" s="2"/>
    </row>
    <row r="3691" spans="14:21">
      <c r="N3691" s="2"/>
      <c r="O3691" s="2"/>
      <c r="P3691" s="2"/>
      <c r="Q3691" s="2"/>
      <c r="R3691" s="2"/>
      <c r="S3691" s="2"/>
      <c r="T3691" s="2"/>
      <c r="U3691" s="2"/>
    </row>
    <row r="3692" spans="14:21">
      <c r="N3692" s="2"/>
      <c r="O3692" s="2"/>
      <c r="P3692" s="2"/>
      <c r="Q3692" s="2"/>
      <c r="R3692" s="2"/>
      <c r="S3692" s="2"/>
      <c r="T3692" s="2"/>
      <c r="U3692" s="2"/>
    </row>
    <row r="3693" spans="14:21">
      <c r="N3693" s="2"/>
      <c r="O3693" s="2"/>
      <c r="P3693" s="2"/>
      <c r="Q3693" s="2"/>
      <c r="R3693" s="2"/>
      <c r="S3693" s="2"/>
      <c r="T3693" s="2"/>
      <c r="U3693" s="2"/>
    </row>
    <row r="3694" spans="14:21">
      <c r="N3694" s="2"/>
      <c r="O3694" s="2"/>
      <c r="P3694" s="2"/>
      <c r="Q3694" s="2"/>
      <c r="R3694" s="2"/>
      <c r="S3694" s="2"/>
      <c r="T3694" s="2"/>
      <c r="U3694" s="2"/>
    </row>
    <row r="3695" spans="14:21">
      <c r="N3695" s="2"/>
      <c r="O3695" s="2"/>
      <c r="P3695" s="2"/>
      <c r="Q3695" s="2"/>
      <c r="R3695" s="2"/>
      <c r="S3695" s="2"/>
      <c r="T3695" s="2"/>
      <c r="U3695" s="2"/>
    </row>
    <row r="3696" spans="14:21">
      <c r="N3696" s="2"/>
      <c r="O3696" s="2"/>
      <c r="P3696" s="2"/>
      <c r="Q3696" s="2"/>
      <c r="R3696" s="2"/>
      <c r="S3696" s="2"/>
      <c r="T3696" s="2"/>
      <c r="U3696" s="2"/>
    </row>
    <row r="3697" spans="14:21">
      <c r="N3697" s="2"/>
      <c r="O3697" s="2"/>
      <c r="P3697" s="2"/>
      <c r="Q3697" s="2"/>
      <c r="R3697" s="2"/>
      <c r="S3697" s="2"/>
      <c r="T3697" s="2"/>
      <c r="U3697" s="2"/>
    </row>
    <row r="3698" spans="14:21">
      <c r="N3698" s="2"/>
      <c r="O3698" s="2"/>
      <c r="P3698" s="2"/>
      <c r="Q3698" s="2"/>
      <c r="R3698" s="2"/>
      <c r="S3698" s="2"/>
      <c r="T3698" s="2"/>
      <c r="U3698" s="2"/>
    </row>
    <row r="3699" spans="14:21">
      <c r="N3699" s="2"/>
      <c r="O3699" s="2"/>
      <c r="P3699" s="2"/>
      <c r="Q3699" s="2"/>
      <c r="R3699" s="2"/>
      <c r="S3699" s="2"/>
      <c r="T3699" s="2"/>
      <c r="U3699" s="2"/>
    </row>
    <row r="3700" spans="14:21">
      <c r="N3700" s="2"/>
      <c r="O3700" s="2"/>
      <c r="P3700" s="2"/>
      <c r="Q3700" s="2"/>
      <c r="R3700" s="2"/>
      <c r="S3700" s="2"/>
      <c r="T3700" s="2"/>
      <c r="U3700" s="2"/>
    </row>
    <row r="3701" spans="14:21">
      <c r="N3701" s="2"/>
      <c r="O3701" s="2"/>
      <c r="P3701" s="2"/>
      <c r="Q3701" s="2"/>
      <c r="R3701" s="2"/>
      <c r="S3701" s="2"/>
      <c r="T3701" s="2"/>
      <c r="U3701" s="2"/>
    </row>
    <row r="3702" spans="14:21">
      <c r="N3702" s="2"/>
      <c r="O3702" s="2"/>
      <c r="P3702" s="2"/>
      <c r="Q3702" s="2"/>
      <c r="R3702" s="2"/>
      <c r="S3702" s="2"/>
      <c r="T3702" s="2"/>
      <c r="U3702" s="2"/>
    </row>
    <row r="3703" spans="14:21">
      <c r="N3703" s="2"/>
      <c r="O3703" s="2"/>
      <c r="P3703" s="2"/>
      <c r="Q3703" s="2"/>
      <c r="R3703" s="2"/>
      <c r="S3703" s="2"/>
      <c r="T3703" s="2"/>
      <c r="U3703" s="2"/>
    </row>
    <row r="3704" spans="14:21">
      <c r="N3704" s="2"/>
      <c r="O3704" s="2"/>
      <c r="P3704" s="2"/>
      <c r="Q3704" s="2"/>
      <c r="R3704" s="2"/>
      <c r="S3704" s="2"/>
      <c r="T3704" s="2"/>
      <c r="U3704" s="2"/>
    </row>
    <row r="3705" spans="14:21">
      <c r="N3705" s="2"/>
      <c r="O3705" s="2"/>
      <c r="P3705" s="2"/>
      <c r="Q3705" s="2"/>
      <c r="R3705" s="2"/>
      <c r="S3705" s="2"/>
      <c r="T3705" s="2"/>
      <c r="U3705" s="2"/>
    </row>
    <row r="3706" spans="14:21">
      <c r="N3706" s="2"/>
      <c r="O3706" s="2"/>
      <c r="P3706" s="2"/>
      <c r="Q3706" s="2"/>
      <c r="R3706" s="2"/>
      <c r="S3706" s="2"/>
      <c r="T3706" s="2"/>
      <c r="U3706" s="2"/>
    </row>
    <row r="3707" spans="14:21">
      <c r="N3707" s="2"/>
      <c r="O3707" s="2"/>
      <c r="P3707" s="2"/>
      <c r="Q3707" s="2"/>
      <c r="R3707" s="2"/>
      <c r="S3707" s="2"/>
      <c r="T3707" s="2"/>
      <c r="U3707" s="2"/>
    </row>
    <row r="3708" spans="14:21">
      <c r="N3708" s="2"/>
      <c r="O3708" s="2"/>
      <c r="P3708" s="2"/>
      <c r="Q3708" s="2"/>
      <c r="R3708" s="2"/>
      <c r="S3708" s="2"/>
      <c r="T3708" s="2"/>
      <c r="U3708" s="2"/>
    </row>
    <row r="3709" spans="14:21">
      <c r="N3709" s="2"/>
      <c r="O3709" s="2"/>
      <c r="P3709" s="2"/>
      <c r="Q3709" s="2"/>
      <c r="R3709" s="2"/>
      <c r="S3709" s="2"/>
      <c r="T3709" s="2"/>
      <c r="U3709" s="2"/>
    </row>
    <row r="3710" spans="14:21">
      <c r="N3710" s="2"/>
      <c r="O3710" s="2"/>
      <c r="P3710" s="2"/>
      <c r="Q3710" s="2"/>
      <c r="R3710" s="2"/>
      <c r="S3710" s="2"/>
      <c r="T3710" s="2"/>
      <c r="U3710" s="2"/>
    </row>
    <row r="3711" spans="14:21">
      <c r="N3711" s="2"/>
      <c r="O3711" s="2"/>
      <c r="P3711" s="2"/>
      <c r="Q3711" s="2"/>
      <c r="R3711" s="2"/>
      <c r="S3711" s="2"/>
      <c r="T3711" s="2"/>
      <c r="U3711" s="2"/>
    </row>
    <row r="3712" spans="14:21">
      <c r="N3712" s="2"/>
      <c r="O3712" s="2"/>
      <c r="P3712" s="2"/>
      <c r="Q3712" s="2"/>
      <c r="R3712" s="2"/>
      <c r="S3712" s="2"/>
      <c r="T3712" s="2"/>
      <c r="U3712" s="2"/>
    </row>
    <row r="3713" spans="14:21">
      <c r="N3713" s="2"/>
      <c r="O3713" s="2"/>
      <c r="P3713" s="2"/>
      <c r="Q3713" s="2"/>
      <c r="R3713" s="2"/>
      <c r="S3713" s="2"/>
      <c r="T3713" s="2"/>
      <c r="U3713" s="2"/>
    </row>
    <row r="3714" spans="14:21">
      <c r="N3714" s="2"/>
      <c r="O3714" s="2"/>
      <c r="P3714" s="2"/>
      <c r="Q3714" s="2"/>
      <c r="R3714" s="2"/>
      <c r="S3714" s="2"/>
      <c r="T3714" s="2"/>
      <c r="U3714" s="2"/>
    </row>
    <row r="3715" spans="14:21">
      <c r="N3715" s="2"/>
      <c r="O3715" s="2"/>
      <c r="P3715" s="2"/>
      <c r="Q3715" s="2"/>
      <c r="R3715" s="2"/>
      <c r="S3715" s="2"/>
      <c r="T3715" s="2"/>
      <c r="U3715" s="2"/>
    </row>
    <row r="3716" spans="14:21">
      <c r="N3716" s="2"/>
      <c r="O3716" s="2"/>
      <c r="P3716" s="2"/>
      <c r="Q3716" s="2"/>
      <c r="R3716" s="2"/>
      <c r="S3716" s="2"/>
      <c r="T3716" s="2"/>
      <c r="U3716" s="2"/>
    </row>
    <row r="3717" spans="14:21">
      <c r="N3717" s="2"/>
      <c r="O3717" s="2"/>
      <c r="P3717" s="2"/>
      <c r="Q3717" s="2"/>
      <c r="R3717" s="2"/>
      <c r="S3717" s="2"/>
      <c r="T3717" s="2"/>
      <c r="U3717" s="2"/>
    </row>
    <row r="3718" spans="14:21">
      <c r="N3718" s="2"/>
      <c r="O3718" s="2"/>
      <c r="P3718" s="2"/>
      <c r="Q3718" s="2"/>
      <c r="R3718" s="2"/>
      <c r="S3718" s="2"/>
      <c r="T3718" s="2"/>
      <c r="U3718" s="2"/>
    </row>
    <row r="3719" spans="14:21">
      <c r="N3719" s="2"/>
      <c r="O3719" s="2"/>
      <c r="P3719" s="2"/>
      <c r="Q3719" s="2"/>
      <c r="R3719" s="2"/>
      <c r="S3719" s="2"/>
      <c r="T3719" s="2"/>
      <c r="U3719" s="2"/>
    </row>
    <row r="3720" spans="14:21">
      <c r="N3720" s="2"/>
      <c r="O3720" s="2"/>
      <c r="P3720" s="2"/>
      <c r="Q3720" s="2"/>
      <c r="R3720" s="2"/>
      <c r="S3720" s="2"/>
      <c r="T3720" s="2"/>
      <c r="U3720" s="2"/>
    </row>
    <row r="3721" spans="14:21">
      <c r="N3721" s="2"/>
      <c r="O3721" s="2"/>
      <c r="P3721" s="2"/>
      <c r="Q3721" s="2"/>
      <c r="R3721" s="2"/>
      <c r="S3721" s="2"/>
      <c r="T3721" s="2"/>
      <c r="U3721" s="2"/>
    </row>
    <row r="3722" spans="14:21">
      <c r="N3722" s="2"/>
      <c r="O3722" s="2"/>
      <c r="P3722" s="2"/>
      <c r="Q3722" s="2"/>
      <c r="R3722" s="2"/>
      <c r="S3722" s="2"/>
      <c r="T3722" s="2"/>
      <c r="U3722" s="2"/>
    </row>
    <row r="3723" spans="14:21">
      <c r="N3723" s="2"/>
      <c r="O3723" s="2"/>
      <c r="P3723" s="2"/>
      <c r="Q3723" s="2"/>
      <c r="R3723" s="2"/>
      <c r="S3723" s="2"/>
      <c r="T3723" s="2"/>
      <c r="U3723" s="2"/>
    </row>
    <row r="3724" spans="14:21">
      <c r="N3724" s="2"/>
      <c r="O3724" s="2"/>
      <c r="P3724" s="2"/>
      <c r="Q3724" s="2"/>
      <c r="R3724" s="2"/>
      <c r="S3724" s="2"/>
      <c r="T3724" s="2"/>
      <c r="U3724" s="2"/>
    </row>
    <row r="3725" spans="14:21">
      <c r="N3725" s="2"/>
      <c r="O3725" s="2"/>
      <c r="P3725" s="2"/>
      <c r="Q3725" s="2"/>
      <c r="R3725" s="2"/>
      <c r="S3725" s="2"/>
      <c r="T3725" s="2"/>
      <c r="U3725" s="2"/>
    </row>
    <row r="3726" spans="14:21">
      <c r="N3726" s="2"/>
      <c r="O3726" s="2"/>
      <c r="P3726" s="2"/>
      <c r="Q3726" s="2"/>
      <c r="R3726" s="2"/>
      <c r="S3726" s="2"/>
      <c r="T3726" s="2"/>
      <c r="U3726" s="2"/>
    </row>
    <row r="3727" spans="14:21">
      <c r="N3727" s="2"/>
      <c r="O3727" s="2"/>
      <c r="P3727" s="2"/>
      <c r="Q3727" s="2"/>
      <c r="R3727" s="2"/>
      <c r="S3727" s="2"/>
      <c r="T3727" s="2"/>
      <c r="U3727" s="2"/>
    </row>
    <row r="3728" spans="14:21">
      <c r="N3728" s="2"/>
      <c r="O3728" s="2"/>
      <c r="P3728" s="2"/>
      <c r="Q3728" s="2"/>
      <c r="R3728" s="2"/>
      <c r="S3728" s="2"/>
      <c r="T3728" s="2"/>
      <c r="U3728" s="2"/>
    </row>
    <row r="3729" spans="14:21">
      <c r="N3729" s="2"/>
      <c r="O3729" s="2"/>
      <c r="P3729" s="2"/>
      <c r="Q3729" s="2"/>
      <c r="R3729" s="2"/>
      <c r="S3729" s="2"/>
      <c r="T3729" s="2"/>
      <c r="U3729" s="2"/>
    </row>
    <row r="3730" spans="14:21">
      <c r="N3730" s="2"/>
      <c r="O3730" s="2"/>
      <c r="P3730" s="2"/>
      <c r="Q3730" s="2"/>
      <c r="R3730" s="2"/>
      <c r="S3730" s="2"/>
      <c r="T3730" s="2"/>
      <c r="U3730" s="2"/>
    </row>
    <row r="3731" spans="14:21">
      <c r="N3731" s="2"/>
      <c r="O3731" s="2"/>
      <c r="P3731" s="2"/>
      <c r="Q3731" s="2"/>
      <c r="R3731" s="2"/>
      <c r="S3731" s="2"/>
      <c r="T3731" s="2"/>
      <c r="U3731" s="2"/>
    </row>
    <row r="3732" spans="14:21">
      <c r="N3732" s="2"/>
      <c r="O3732" s="2"/>
      <c r="P3732" s="2"/>
      <c r="Q3732" s="2"/>
      <c r="R3732" s="2"/>
      <c r="S3732" s="2"/>
      <c r="T3732" s="2"/>
      <c r="U3732" s="2"/>
    </row>
    <row r="3733" spans="14:21">
      <c r="N3733" s="2"/>
      <c r="O3733" s="2"/>
      <c r="P3733" s="2"/>
      <c r="Q3733" s="2"/>
      <c r="R3733" s="2"/>
      <c r="S3733" s="2"/>
      <c r="T3733" s="2"/>
      <c r="U3733" s="2"/>
    </row>
    <row r="3734" spans="14:21">
      <c r="N3734" s="2"/>
      <c r="O3734" s="2"/>
      <c r="P3734" s="2"/>
      <c r="Q3734" s="2"/>
      <c r="R3734" s="2"/>
      <c r="S3734" s="2"/>
      <c r="T3734" s="2"/>
      <c r="U3734" s="2"/>
    </row>
    <row r="3735" spans="14:21">
      <c r="N3735" s="2"/>
      <c r="O3735" s="2"/>
      <c r="P3735" s="2"/>
      <c r="Q3735" s="2"/>
      <c r="R3735" s="2"/>
      <c r="S3735" s="2"/>
      <c r="T3735" s="2"/>
      <c r="U3735" s="2"/>
    </row>
    <row r="3736" spans="14:21">
      <c r="N3736" s="2"/>
      <c r="O3736" s="2"/>
      <c r="P3736" s="2"/>
      <c r="Q3736" s="2"/>
      <c r="R3736" s="2"/>
      <c r="S3736" s="2"/>
      <c r="T3736" s="2"/>
      <c r="U3736" s="2"/>
    </row>
    <row r="3737" spans="14:21">
      <c r="N3737" s="2"/>
      <c r="O3737" s="2"/>
      <c r="P3737" s="2"/>
      <c r="Q3737" s="2"/>
      <c r="R3737" s="2"/>
      <c r="S3737" s="2"/>
      <c r="T3737" s="2"/>
      <c r="U3737" s="2"/>
    </row>
    <row r="3738" spans="14:21">
      <c r="N3738" s="2"/>
      <c r="O3738" s="2"/>
      <c r="P3738" s="2"/>
      <c r="Q3738" s="2"/>
      <c r="R3738" s="2"/>
      <c r="S3738" s="2"/>
      <c r="T3738" s="2"/>
      <c r="U3738" s="2"/>
    </row>
    <row r="3739" spans="14:21">
      <c r="N3739" s="2"/>
      <c r="O3739" s="2"/>
      <c r="P3739" s="2"/>
      <c r="Q3739" s="2"/>
      <c r="R3739" s="2"/>
      <c r="S3739" s="2"/>
      <c r="T3739" s="2"/>
      <c r="U3739" s="2"/>
    </row>
    <row r="3740" spans="14:21">
      <c r="N3740" s="2"/>
      <c r="O3740" s="2"/>
      <c r="P3740" s="2"/>
      <c r="Q3740" s="2"/>
      <c r="R3740" s="2"/>
      <c r="S3740" s="2"/>
      <c r="T3740" s="2"/>
      <c r="U3740" s="2"/>
    </row>
    <row r="3741" spans="14:21">
      <c r="N3741" s="2"/>
      <c r="O3741" s="2"/>
      <c r="P3741" s="2"/>
      <c r="Q3741" s="2"/>
      <c r="R3741" s="2"/>
      <c r="S3741" s="2"/>
      <c r="T3741" s="2"/>
      <c r="U3741" s="2"/>
    </row>
    <row r="3742" spans="14:21">
      <c r="N3742" s="2"/>
      <c r="O3742" s="2"/>
      <c r="P3742" s="2"/>
      <c r="Q3742" s="2"/>
      <c r="R3742" s="2"/>
      <c r="S3742" s="2"/>
      <c r="T3742" s="2"/>
      <c r="U3742" s="2"/>
    </row>
    <row r="3743" spans="14:21">
      <c r="N3743" s="2"/>
      <c r="O3743" s="2"/>
      <c r="P3743" s="2"/>
      <c r="Q3743" s="2"/>
      <c r="R3743" s="2"/>
      <c r="S3743" s="2"/>
      <c r="T3743" s="2"/>
      <c r="U3743" s="2"/>
    </row>
    <row r="3744" spans="14:21">
      <c r="N3744" s="2"/>
      <c r="O3744" s="2"/>
      <c r="P3744" s="2"/>
      <c r="Q3744" s="2"/>
      <c r="R3744" s="2"/>
      <c r="S3744" s="2"/>
      <c r="T3744" s="2"/>
      <c r="U3744" s="2"/>
    </row>
    <row r="3745" spans="14:21">
      <c r="N3745" s="2"/>
      <c r="O3745" s="2"/>
      <c r="P3745" s="2"/>
      <c r="Q3745" s="2"/>
      <c r="R3745" s="2"/>
      <c r="S3745" s="2"/>
      <c r="T3745" s="2"/>
      <c r="U3745" s="2"/>
    </row>
    <row r="3746" spans="14:21">
      <c r="N3746" s="2"/>
      <c r="O3746" s="2"/>
      <c r="P3746" s="2"/>
      <c r="Q3746" s="2"/>
      <c r="R3746" s="2"/>
      <c r="S3746" s="2"/>
      <c r="T3746" s="2"/>
      <c r="U3746" s="2"/>
    </row>
    <row r="3747" spans="14:21">
      <c r="N3747" s="2"/>
      <c r="O3747" s="2"/>
      <c r="P3747" s="2"/>
      <c r="Q3747" s="2"/>
      <c r="R3747" s="2"/>
      <c r="S3747" s="2"/>
      <c r="T3747" s="2"/>
      <c r="U3747" s="2"/>
    </row>
    <row r="3748" spans="14:21">
      <c r="N3748" s="2"/>
      <c r="O3748" s="2"/>
      <c r="P3748" s="2"/>
      <c r="Q3748" s="2"/>
      <c r="R3748" s="2"/>
      <c r="S3748" s="2"/>
      <c r="T3748" s="2"/>
      <c r="U3748" s="2"/>
    </row>
    <row r="3749" spans="14:21">
      <c r="N3749" s="2"/>
      <c r="O3749" s="2"/>
      <c r="P3749" s="2"/>
      <c r="Q3749" s="2"/>
      <c r="R3749" s="2"/>
      <c r="S3749" s="2"/>
      <c r="T3749" s="2"/>
      <c r="U3749" s="2"/>
    </row>
    <row r="3750" spans="14:21">
      <c r="N3750" s="2"/>
      <c r="O3750" s="2"/>
      <c r="P3750" s="2"/>
      <c r="Q3750" s="2"/>
      <c r="R3750" s="2"/>
      <c r="S3750" s="2"/>
      <c r="T3750" s="2"/>
      <c r="U3750" s="2"/>
    </row>
    <row r="3751" spans="14:21">
      <c r="N3751" s="2"/>
      <c r="O3751" s="2"/>
      <c r="P3751" s="2"/>
      <c r="Q3751" s="2"/>
      <c r="R3751" s="2"/>
      <c r="S3751" s="2"/>
      <c r="T3751" s="2"/>
      <c r="U3751" s="2"/>
    </row>
    <row r="3752" spans="14:21">
      <c r="N3752" s="2"/>
      <c r="O3752" s="2"/>
      <c r="P3752" s="2"/>
      <c r="Q3752" s="2"/>
      <c r="R3752" s="2"/>
      <c r="S3752" s="2"/>
      <c r="T3752" s="2"/>
      <c r="U3752" s="2"/>
    </row>
    <row r="3753" spans="14:21">
      <c r="N3753" s="2"/>
      <c r="O3753" s="2"/>
      <c r="P3753" s="2"/>
      <c r="Q3753" s="2"/>
      <c r="R3753" s="2"/>
      <c r="S3753" s="2"/>
      <c r="T3753" s="2"/>
      <c r="U3753" s="2"/>
    </row>
    <row r="3754" spans="14:21">
      <c r="N3754" s="2"/>
      <c r="O3754" s="2"/>
      <c r="P3754" s="2"/>
      <c r="Q3754" s="2"/>
      <c r="R3754" s="2"/>
      <c r="S3754" s="2"/>
      <c r="T3754" s="2"/>
      <c r="U3754" s="2"/>
    </row>
    <row r="3755" spans="14:21">
      <c r="N3755" s="2"/>
      <c r="O3755" s="2"/>
      <c r="P3755" s="2"/>
      <c r="Q3755" s="2"/>
      <c r="R3755" s="2"/>
      <c r="S3755" s="2"/>
      <c r="T3755" s="2"/>
      <c r="U3755" s="2"/>
    </row>
    <row r="3756" spans="14:21">
      <c r="N3756" s="2"/>
      <c r="O3756" s="2"/>
      <c r="P3756" s="2"/>
      <c r="Q3756" s="2"/>
      <c r="R3756" s="2"/>
      <c r="S3756" s="2"/>
      <c r="T3756" s="2"/>
      <c r="U3756" s="2"/>
    </row>
    <row r="3757" spans="14:21">
      <c r="N3757" s="2"/>
      <c r="O3757" s="2"/>
      <c r="P3757" s="2"/>
      <c r="Q3757" s="2"/>
      <c r="R3757" s="2"/>
      <c r="S3757" s="2"/>
      <c r="T3757" s="2"/>
      <c r="U3757" s="2"/>
    </row>
    <row r="3758" spans="14:21">
      <c r="N3758" s="2"/>
      <c r="O3758" s="2"/>
      <c r="P3758" s="2"/>
      <c r="Q3758" s="2"/>
      <c r="R3758" s="2"/>
      <c r="S3758" s="2"/>
      <c r="T3758" s="2"/>
      <c r="U3758" s="2"/>
    </row>
    <row r="3759" spans="14:21">
      <c r="N3759" s="2"/>
      <c r="O3759" s="2"/>
      <c r="P3759" s="2"/>
      <c r="Q3759" s="2"/>
      <c r="R3759" s="2"/>
      <c r="S3759" s="2"/>
      <c r="T3759" s="2"/>
      <c r="U3759" s="2"/>
    </row>
    <row r="3760" spans="14:21">
      <c r="N3760" s="2"/>
      <c r="O3760" s="2"/>
      <c r="P3760" s="2"/>
      <c r="Q3760" s="2"/>
      <c r="R3760" s="2"/>
      <c r="S3760" s="2"/>
      <c r="T3760" s="2"/>
      <c r="U3760" s="2"/>
    </row>
    <row r="3761" spans="14:21">
      <c r="N3761" s="2"/>
      <c r="O3761" s="2"/>
      <c r="P3761" s="2"/>
      <c r="Q3761" s="2"/>
      <c r="R3761" s="2"/>
      <c r="S3761" s="2"/>
      <c r="T3761" s="2"/>
      <c r="U3761" s="2"/>
    </row>
    <row r="3762" spans="14:21">
      <c r="N3762" s="2"/>
      <c r="O3762" s="2"/>
      <c r="P3762" s="2"/>
      <c r="Q3762" s="2"/>
      <c r="R3762" s="2"/>
      <c r="S3762" s="2"/>
      <c r="T3762" s="2"/>
      <c r="U3762" s="2"/>
    </row>
    <row r="3763" spans="14:21">
      <c r="N3763" s="2"/>
      <c r="O3763" s="2"/>
      <c r="P3763" s="2"/>
      <c r="Q3763" s="2"/>
      <c r="R3763" s="2"/>
      <c r="S3763" s="2"/>
      <c r="T3763" s="2"/>
      <c r="U3763" s="2"/>
    </row>
    <row r="3764" spans="14:21">
      <c r="N3764" s="2"/>
      <c r="O3764" s="2"/>
      <c r="P3764" s="2"/>
      <c r="Q3764" s="2"/>
      <c r="R3764" s="2"/>
      <c r="S3764" s="2"/>
      <c r="T3764" s="2"/>
      <c r="U3764" s="2"/>
    </row>
    <row r="3765" spans="14:21">
      <c r="N3765" s="2"/>
      <c r="O3765" s="2"/>
      <c r="P3765" s="2"/>
      <c r="Q3765" s="2"/>
      <c r="R3765" s="2"/>
      <c r="S3765" s="2"/>
      <c r="T3765" s="2"/>
      <c r="U3765" s="2"/>
    </row>
    <row r="3766" spans="14:21">
      <c r="N3766" s="2"/>
      <c r="O3766" s="2"/>
      <c r="P3766" s="2"/>
      <c r="Q3766" s="2"/>
      <c r="R3766" s="2"/>
      <c r="S3766" s="2"/>
      <c r="T3766" s="2"/>
      <c r="U3766" s="2"/>
    </row>
    <row r="3767" spans="14:21">
      <c r="N3767" s="2"/>
      <c r="O3767" s="2"/>
      <c r="P3767" s="2"/>
      <c r="Q3767" s="2"/>
      <c r="R3767" s="2"/>
      <c r="S3767" s="2"/>
      <c r="T3767" s="2"/>
      <c r="U3767" s="2"/>
    </row>
    <row r="3768" spans="14:21">
      <c r="N3768" s="2"/>
      <c r="O3768" s="2"/>
      <c r="P3768" s="2"/>
      <c r="Q3768" s="2"/>
      <c r="R3768" s="2"/>
      <c r="S3768" s="2"/>
      <c r="T3768" s="2"/>
      <c r="U3768" s="2"/>
    </row>
    <row r="3769" spans="14:21">
      <c r="N3769" s="2"/>
      <c r="O3769" s="2"/>
      <c r="P3769" s="2"/>
      <c r="Q3769" s="2"/>
      <c r="R3769" s="2"/>
      <c r="S3769" s="2"/>
      <c r="T3769" s="2"/>
      <c r="U3769" s="2"/>
    </row>
    <row r="3770" spans="14:21">
      <c r="N3770" s="2"/>
      <c r="O3770" s="2"/>
      <c r="P3770" s="2"/>
      <c r="Q3770" s="2"/>
      <c r="R3770" s="2"/>
      <c r="S3770" s="2"/>
      <c r="T3770" s="2"/>
      <c r="U3770" s="2"/>
    </row>
    <row r="3771" spans="14:21">
      <c r="N3771" s="2"/>
      <c r="O3771" s="2"/>
      <c r="P3771" s="2"/>
      <c r="Q3771" s="2"/>
      <c r="R3771" s="2"/>
      <c r="S3771" s="2"/>
      <c r="T3771" s="2"/>
      <c r="U3771" s="2"/>
    </row>
    <row r="3772" spans="14:21">
      <c r="N3772" s="2"/>
      <c r="O3772" s="2"/>
      <c r="P3772" s="2"/>
      <c r="Q3772" s="2"/>
      <c r="R3772" s="2"/>
      <c r="S3772" s="2"/>
      <c r="T3772" s="2"/>
      <c r="U3772" s="2"/>
    </row>
    <row r="3773" spans="14:21">
      <c r="N3773" s="2"/>
      <c r="O3773" s="2"/>
      <c r="P3773" s="2"/>
      <c r="Q3773" s="2"/>
      <c r="R3773" s="2"/>
      <c r="S3773" s="2"/>
      <c r="T3773" s="2"/>
      <c r="U3773" s="2"/>
    </row>
    <row r="3774" spans="14:21">
      <c r="N3774" s="2"/>
      <c r="O3774" s="2"/>
      <c r="P3774" s="2"/>
      <c r="Q3774" s="2"/>
      <c r="R3774" s="2"/>
      <c r="S3774" s="2"/>
      <c r="T3774" s="2"/>
      <c r="U3774" s="2"/>
    </row>
    <row r="3775" spans="14:21">
      <c r="N3775" s="2"/>
      <c r="O3775" s="2"/>
      <c r="P3775" s="2"/>
      <c r="Q3775" s="2"/>
      <c r="R3775" s="2"/>
      <c r="S3775" s="2"/>
      <c r="T3775" s="2"/>
      <c r="U3775" s="2"/>
    </row>
    <row r="3776" spans="14:21">
      <c r="N3776" s="2"/>
      <c r="O3776" s="2"/>
      <c r="P3776" s="2"/>
      <c r="Q3776" s="2"/>
      <c r="R3776" s="2"/>
      <c r="S3776" s="2"/>
      <c r="T3776" s="2"/>
      <c r="U3776" s="2"/>
    </row>
    <row r="3777" spans="14:21">
      <c r="N3777" s="2"/>
      <c r="O3777" s="2"/>
      <c r="P3777" s="2"/>
      <c r="Q3777" s="2"/>
      <c r="R3777" s="2"/>
      <c r="S3777" s="2"/>
      <c r="T3777" s="2"/>
      <c r="U3777" s="2"/>
    </row>
    <row r="3778" spans="14:21">
      <c r="N3778" s="2"/>
      <c r="O3778" s="2"/>
      <c r="P3778" s="2"/>
      <c r="Q3778" s="2"/>
      <c r="R3778" s="2"/>
      <c r="S3778" s="2"/>
      <c r="T3778" s="2"/>
      <c r="U3778" s="2"/>
    </row>
    <row r="3779" spans="14:21">
      <c r="N3779" s="2"/>
      <c r="O3779" s="2"/>
      <c r="P3779" s="2"/>
      <c r="Q3779" s="2"/>
      <c r="R3779" s="2"/>
      <c r="S3779" s="2"/>
      <c r="T3779" s="2"/>
      <c r="U3779" s="2"/>
    </row>
    <row r="3780" spans="14:21">
      <c r="N3780" s="2"/>
      <c r="O3780" s="2"/>
      <c r="P3780" s="2"/>
      <c r="Q3780" s="2"/>
      <c r="R3780" s="2"/>
      <c r="S3780" s="2"/>
      <c r="T3780" s="2"/>
      <c r="U3780" s="2"/>
    </row>
    <row r="3781" spans="14:21">
      <c r="N3781" s="2"/>
      <c r="O3781" s="2"/>
      <c r="P3781" s="2"/>
      <c r="Q3781" s="2"/>
      <c r="R3781" s="2"/>
      <c r="S3781" s="2"/>
      <c r="T3781" s="2"/>
      <c r="U3781" s="2"/>
    </row>
    <row r="3782" spans="14:21">
      <c r="N3782" s="2"/>
      <c r="O3782" s="2"/>
      <c r="P3782" s="2"/>
      <c r="Q3782" s="2"/>
      <c r="R3782" s="2"/>
      <c r="S3782" s="2"/>
      <c r="T3782" s="2"/>
      <c r="U3782" s="2"/>
    </row>
    <row r="3783" spans="14:21">
      <c r="N3783" s="2"/>
      <c r="O3783" s="2"/>
      <c r="P3783" s="2"/>
      <c r="Q3783" s="2"/>
      <c r="R3783" s="2"/>
      <c r="S3783" s="2"/>
      <c r="T3783" s="2"/>
      <c r="U3783" s="2"/>
    </row>
    <row r="3784" spans="14:21">
      <c r="N3784" s="2"/>
      <c r="O3784" s="2"/>
      <c r="P3784" s="2"/>
      <c r="Q3784" s="2"/>
      <c r="R3784" s="2"/>
      <c r="S3784" s="2"/>
      <c r="T3784" s="2"/>
      <c r="U3784" s="2"/>
    </row>
    <row r="3785" spans="14:21">
      <c r="N3785" s="2"/>
      <c r="O3785" s="2"/>
      <c r="P3785" s="2"/>
      <c r="Q3785" s="2"/>
      <c r="R3785" s="2"/>
      <c r="S3785" s="2"/>
      <c r="T3785" s="2"/>
      <c r="U3785" s="2"/>
    </row>
    <row r="3786" spans="14:21">
      <c r="N3786" s="2"/>
      <c r="O3786" s="2"/>
      <c r="P3786" s="2"/>
      <c r="Q3786" s="2"/>
      <c r="R3786" s="2"/>
      <c r="S3786" s="2"/>
      <c r="T3786" s="2"/>
      <c r="U3786" s="2"/>
    </row>
    <row r="3787" spans="14:21">
      <c r="N3787" s="2"/>
      <c r="O3787" s="2"/>
      <c r="P3787" s="2"/>
      <c r="Q3787" s="2"/>
      <c r="R3787" s="2"/>
      <c r="S3787" s="2"/>
      <c r="T3787" s="2"/>
      <c r="U3787" s="2"/>
    </row>
    <row r="3788" spans="14:21">
      <c r="N3788" s="2"/>
      <c r="O3788" s="2"/>
      <c r="P3788" s="2"/>
      <c r="Q3788" s="2"/>
      <c r="R3788" s="2"/>
      <c r="S3788" s="2"/>
      <c r="T3788" s="2"/>
      <c r="U3788" s="2"/>
    </row>
    <row r="3789" spans="14:21">
      <c r="N3789" s="2"/>
      <c r="O3789" s="2"/>
      <c r="P3789" s="2"/>
      <c r="Q3789" s="2"/>
      <c r="R3789" s="2"/>
      <c r="S3789" s="2"/>
      <c r="T3789" s="2"/>
      <c r="U3789" s="2"/>
    </row>
    <row r="3790" spans="14:21">
      <c r="N3790" s="2"/>
      <c r="O3790" s="2"/>
      <c r="P3790" s="2"/>
      <c r="Q3790" s="2"/>
      <c r="R3790" s="2"/>
      <c r="S3790" s="2"/>
      <c r="T3790" s="2"/>
      <c r="U3790" s="2"/>
    </row>
    <row r="3791" spans="14:21">
      <c r="N3791" s="2"/>
      <c r="O3791" s="2"/>
      <c r="P3791" s="2"/>
      <c r="Q3791" s="2"/>
      <c r="R3791" s="2"/>
      <c r="S3791" s="2"/>
      <c r="T3791" s="2"/>
      <c r="U3791" s="2"/>
    </row>
    <row r="3792" spans="14:21">
      <c r="N3792" s="2"/>
      <c r="O3792" s="2"/>
      <c r="P3792" s="2"/>
      <c r="Q3792" s="2"/>
      <c r="R3792" s="2"/>
      <c r="S3792" s="2"/>
      <c r="T3792" s="2"/>
      <c r="U3792" s="2"/>
    </row>
    <row r="3793" spans="14:21">
      <c r="N3793" s="2"/>
      <c r="O3793" s="2"/>
      <c r="P3793" s="2"/>
      <c r="Q3793" s="2"/>
      <c r="R3793" s="2"/>
      <c r="S3793" s="2"/>
      <c r="T3793" s="2"/>
      <c r="U3793" s="2"/>
    </row>
    <row r="3794" spans="14:21">
      <c r="N3794" s="2"/>
      <c r="O3794" s="2"/>
      <c r="P3794" s="2"/>
      <c r="Q3794" s="2"/>
      <c r="R3794" s="2"/>
      <c r="S3794" s="2"/>
      <c r="T3794" s="2"/>
      <c r="U3794" s="2"/>
    </row>
    <row r="3795" spans="14:21">
      <c r="N3795" s="2"/>
      <c r="O3795" s="2"/>
      <c r="P3795" s="2"/>
      <c r="Q3795" s="2"/>
      <c r="R3795" s="2"/>
      <c r="S3795" s="2"/>
      <c r="T3795" s="2"/>
      <c r="U3795" s="2"/>
    </row>
    <row r="3796" spans="14:21">
      <c r="N3796" s="2"/>
      <c r="O3796" s="2"/>
      <c r="P3796" s="2"/>
      <c r="Q3796" s="2"/>
      <c r="R3796" s="2"/>
      <c r="S3796" s="2"/>
      <c r="T3796" s="2"/>
      <c r="U3796" s="2"/>
    </row>
    <row r="3797" spans="14:21">
      <c r="N3797" s="2"/>
      <c r="O3797" s="2"/>
      <c r="P3797" s="2"/>
      <c r="Q3797" s="2"/>
      <c r="R3797" s="2"/>
      <c r="S3797" s="2"/>
      <c r="T3797" s="2"/>
      <c r="U3797" s="2"/>
    </row>
    <row r="3798" spans="14:21">
      <c r="N3798" s="2"/>
      <c r="O3798" s="2"/>
      <c r="P3798" s="2"/>
      <c r="Q3798" s="2"/>
      <c r="R3798" s="2"/>
      <c r="S3798" s="2"/>
      <c r="T3798" s="2"/>
      <c r="U3798" s="2"/>
    </row>
    <row r="3799" spans="14:21">
      <c r="N3799" s="2"/>
      <c r="O3799" s="2"/>
      <c r="P3799" s="2"/>
      <c r="Q3799" s="2"/>
      <c r="R3799" s="2"/>
      <c r="S3799" s="2"/>
      <c r="T3799" s="2"/>
      <c r="U3799" s="2"/>
    </row>
    <row r="3800" spans="14:21">
      <c r="N3800" s="2"/>
      <c r="O3800" s="2"/>
      <c r="P3800" s="2"/>
      <c r="Q3800" s="2"/>
      <c r="R3800" s="2"/>
      <c r="S3800" s="2"/>
      <c r="T3800" s="2"/>
      <c r="U3800" s="2"/>
    </row>
    <row r="3801" spans="14:21">
      <c r="N3801" s="2"/>
      <c r="O3801" s="2"/>
      <c r="P3801" s="2"/>
      <c r="Q3801" s="2"/>
      <c r="R3801" s="2"/>
      <c r="S3801" s="2"/>
      <c r="T3801" s="2"/>
      <c r="U3801" s="2"/>
    </row>
    <row r="3802" spans="14:21">
      <c r="N3802" s="2"/>
      <c r="O3802" s="2"/>
      <c r="P3802" s="2"/>
      <c r="Q3802" s="2"/>
      <c r="R3802" s="2"/>
      <c r="S3802" s="2"/>
      <c r="T3802" s="2"/>
      <c r="U3802" s="2"/>
    </row>
    <row r="3803" spans="14:21">
      <c r="N3803" s="2"/>
      <c r="O3803" s="2"/>
      <c r="P3803" s="2"/>
      <c r="Q3803" s="2"/>
      <c r="R3803" s="2"/>
      <c r="S3803" s="2"/>
      <c r="T3803" s="2"/>
      <c r="U3803" s="2"/>
    </row>
    <row r="3804" spans="14:21">
      <c r="N3804" s="2"/>
      <c r="O3804" s="2"/>
      <c r="P3804" s="2"/>
      <c r="Q3804" s="2"/>
      <c r="R3804" s="2"/>
      <c r="S3804" s="2"/>
      <c r="T3804" s="2"/>
      <c r="U3804" s="2"/>
    </row>
    <row r="3805" spans="14:21">
      <c r="N3805" s="2"/>
      <c r="O3805" s="2"/>
      <c r="P3805" s="2"/>
      <c r="Q3805" s="2"/>
      <c r="R3805" s="2"/>
      <c r="S3805" s="2"/>
      <c r="T3805" s="2"/>
      <c r="U3805" s="2"/>
    </row>
    <row r="3806" spans="14:21">
      <c r="N3806" s="2"/>
      <c r="O3806" s="2"/>
      <c r="P3806" s="2"/>
      <c r="Q3806" s="2"/>
      <c r="R3806" s="2"/>
      <c r="S3806" s="2"/>
      <c r="T3806" s="2"/>
      <c r="U3806" s="2"/>
    </row>
    <row r="3807" spans="14:21">
      <c r="N3807" s="2"/>
      <c r="O3807" s="2"/>
      <c r="P3807" s="2"/>
      <c r="Q3807" s="2"/>
      <c r="R3807" s="2"/>
      <c r="S3807" s="2"/>
      <c r="T3807" s="2"/>
      <c r="U3807" s="2"/>
    </row>
    <row r="3808" spans="14:21">
      <c r="N3808" s="2"/>
      <c r="O3808" s="2"/>
      <c r="P3808" s="2"/>
      <c r="Q3808" s="2"/>
      <c r="R3808" s="2"/>
      <c r="S3808" s="2"/>
      <c r="T3808" s="2"/>
      <c r="U3808" s="2"/>
    </row>
    <row r="3809" spans="14:21">
      <c r="N3809" s="2"/>
      <c r="O3809" s="2"/>
      <c r="P3809" s="2"/>
      <c r="Q3809" s="2"/>
      <c r="R3809" s="2"/>
      <c r="S3809" s="2"/>
      <c r="T3809" s="2"/>
      <c r="U3809" s="2"/>
    </row>
    <row r="3810" spans="14:21">
      <c r="N3810" s="2"/>
      <c r="O3810" s="2"/>
      <c r="P3810" s="2"/>
      <c r="Q3810" s="2"/>
      <c r="R3810" s="2"/>
      <c r="S3810" s="2"/>
      <c r="T3810" s="2"/>
      <c r="U3810" s="2"/>
    </row>
    <row r="3811" spans="14:21">
      <c r="N3811" s="2"/>
      <c r="O3811" s="2"/>
      <c r="P3811" s="2"/>
      <c r="Q3811" s="2"/>
      <c r="R3811" s="2"/>
      <c r="S3811" s="2"/>
      <c r="T3811" s="2"/>
      <c r="U3811" s="2"/>
    </row>
    <row r="3812" spans="14:21">
      <c r="N3812" s="2"/>
      <c r="O3812" s="2"/>
      <c r="P3812" s="2"/>
      <c r="Q3812" s="2"/>
      <c r="R3812" s="2"/>
      <c r="S3812" s="2"/>
      <c r="T3812" s="2"/>
      <c r="U3812" s="2"/>
    </row>
    <row r="3813" spans="14:21">
      <c r="N3813" s="2"/>
      <c r="O3813" s="2"/>
      <c r="P3813" s="2"/>
      <c r="Q3813" s="2"/>
      <c r="R3813" s="2"/>
      <c r="S3813" s="2"/>
      <c r="T3813" s="2"/>
      <c r="U3813" s="2"/>
    </row>
    <row r="3814" spans="14:21">
      <c r="N3814" s="2"/>
      <c r="O3814" s="2"/>
      <c r="P3814" s="2"/>
      <c r="Q3814" s="2"/>
      <c r="R3814" s="2"/>
      <c r="S3814" s="2"/>
      <c r="T3814" s="2"/>
      <c r="U3814" s="2"/>
    </row>
    <row r="3815" spans="14:21">
      <c r="N3815" s="2"/>
      <c r="O3815" s="2"/>
      <c r="P3815" s="2"/>
      <c r="Q3815" s="2"/>
      <c r="R3815" s="2"/>
      <c r="S3815" s="2"/>
      <c r="T3815" s="2"/>
      <c r="U3815" s="2"/>
    </row>
    <row r="3816" spans="14:21">
      <c r="N3816" s="2"/>
      <c r="O3816" s="2"/>
      <c r="P3816" s="2"/>
      <c r="Q3816" s="2"/>
      <c r="R3816" s="2"/>
      <c r="S3816" s="2"/>
      <c r="T3816" s="2"/>
      <c r="U3816" s="2"/>
    </row>
    <row r="3817" spans="14:21">
      <c r="N3817" s="2"/>
      <c r="O3817" s="2"/>
      <c r="P3817" s="2"/>
      <c r="Q3817" s="2"/>
      <c r="R3817" s="2"/>
      <c r="S3817" s="2"/>
      <c r="T3817" s="2"/>
      <c r="U3817" s="2"/>
    </row>
    <row r="3818" spans="14:21">
      <c r="N3818" s="2"/>
      <c r="O3818" s="2"/>
      <c r="P3818" s="2"/>
      <c r="Q3818" s="2"/>
      <c r="R3818" s="2"/>
      <c r="S3818" s="2"/>
      <c r="T3818" s="2"/>
      <c r="U3818" s="2"/>
    </row>
    <row r="3819" spans="14:21">
      <c r="N3819" s="2"/>
      <c r="O3819" s="2"/>
      <c r="P3819" s="2"/>
      <c r="Q3819" s="2"/>
      <c r="R3819" s="2"/>
      <c r="S3819" s="2"/>
      <c r="T3819" s="2"/>
      <c r="U3819" s="2"/>
    </row>
    <row r="3820" spans="14:21">
      <c r="N3820" s="2"/>
      <c r="O3820" s="2"/>
      <c r="P3820" s="2"/>
      <c r="Q3820" s="2"/>
      <c r="R3820" s="2"/>
      <c r="S3820" s="2"/>
      <c r="T3820" s="2"/>
      <c r="U3820" s="2"/>
    </row>
    <row r="3821" spans="14:21">
      <c r="N3821" s="2"/>
      <c r="O3821" s="2"/>
      <c r="P3821" s="2"/>
      <c r="Q3821" s="2"/>
      <c r="R3821" s="2"/>
      <c r="S3821" s="2"/>
      <c r="T3821" s="2"/>
      <c r="U3821" s="2"/>
    </row>
    <row r="3822" spans="14:21">
      <c r="N3822" s="2"/>
      <c r="O3822" s="2"/>
      <c r="P3822" s="2"/>
      <c r="Q3822" s="2"/>
      <c r="R3822" s="2"/>
      <c r="S3822" s="2"/>
      <c r="T3822" s="2"/>
      <c r="U3822" s="2"/>
    </row>
    <row r="3823" spans="14:21">
      <c r="N3823" s="2"/>
      <c r="O3823" s="2"/>
      <c r="P3823" s="2"/>
      <c r="Q3823" s="2"/>
      <c r="R3823" s="2"/>
      <c r="S3823" s="2"/>
      <c r="T3823" s="2"/>
      <c r="U3823" s="2"/>
    </row>
    <row r="3824" spans="14:21">
      <c r="N3824" s="2"/>
      <c r="O3824" s="2"/>
      <c r="P3824" s="2"/>
      <c r="Q3824" s="2"/>
      <c r="R3824" s="2"/>
      <c r="S3824" s="2"/>
      <c r="T3824" s="2"/>
      <c r="U3824" s="2"/>
    </row>
    <row r="3825" spans="14:21">
      <c r="N3825" s="2"/>
      <c r="O3825" s="2"/>
      <c r="P3825" s="2"/>
      <c r="Q3825" s="2"/>
      <c r="R3825" s="2"/>
      <c r="S3825" s="2"/>
      <c r="T3825" s="2"/>
      <c r="U3825" s="2"/>
    </row>
    <row r="3826" spans="14:21">
      <c r="N3826" s="2"/>
      <c r="O3826" s="2"/>
      <c r="P3826" s="2"/>
      <c r="Q3826" s="2"/>
      <c r="R3826" s="2"/>
      <c r="S3826" s="2"/>
      <c r="T3826" s="2"/>
      <c r="U3826" s="2"/>
    </row>
    <row r="3827" spans="14:21">
      <c r="N3827" s="2"/>
      <c r="O3827" s="2"/>
      <c r="P3827" s="2"/>
      <c r="Q3827" s="2"/>
      <c r="R3827" s="2"/>
      <c r="S3827" s="2"/>
      <c r="T3827" s="2"/>
      <c r="U3827" s="2"/>
    </row>
    <row r="3828" spans="14:21">
      <c r="N3828" s="2"/>
      <c r="O3828" s="2"/>
      <c r="P3828" s="2"/>
      <c r="Q3828" s="2"/>
      <c r="R3828" s="2"/>
      <c r="S3828" s="2"/>
      <c r="T3828" s="2"/>
      <c r="U3828" s="2"/>
    </row>
    <row r="3829" spans="14:21">
      <c r="N3829" s="2"/>
      <c r="O3829" s="2"/>
      <c r="P3829" s="2"/>
      <c r="Q3829" s="2"/>
      <c r="R3829" s="2"/>
      <c r="S3829" s="2"/>
      <c r="T3829" s="2"/>
      <c r="U3829" s="2"/>
    </row>
    <row r="3830" spans="14:21">
      <c r="N3830" s="2"/>
      <c r="O3830" s="2"/>
      <c r="P3830" s="2"/>
      <c r="Q3830" s="2"/>
      <c r="R3830" s="2"/>
      <c r="S3830" s="2"/>
      <c r="T3830" s="2"/>
      <c r="U3830" s="2"/>
    </row>
    <row r="3831" spans="14:21">
      <c r="N3831" s="2"/>
      <c r="O3831" s="2"/>
      <c r="P3831" s="2"/>
      <c r="Q3831" s="2"/>
      <c r="R3831" s="2"/>
      <c r="S3831" s="2"/>
      <c r="T3831" s="2"/>
      <c r="U3831" s="2"/>
    </row>
    <row r="3832" spans="14:21">
      <c r="N3832" s="2"/>
      <c r="O3832" s="2"/>
      <c r="P3832" s="2"/>
      <c r="Q3832" s="2"/>
      <c r="R3832" s="2"/>
      <c r="S3832" s="2"/>
      <c r="T3832" s="2"/>
      <c r="U3832" s="2"/>
    </row>
    <row r="3833" spans="14:21">
      <c r="N3833" s="2"/>
      <c r="O3833" s="2"/>
      <c r="P3833" s="2"/>
      <c r="Q3833" s="2"/>
      <c r="R3833" s="2"/>
      <c r="S3833" s="2"/>
      <c r="T3833" s="2"/>
      <c r="U3833" s="2"/>
    </row>
    <row r="3834" spans="14:21">
      <c r="N3834" s="2"/>
      <c r="O3834" s="2"/>
      <c r="P3834" s="2"/>
      <c r="Q3834" s="2"/>
      <c r="R3834" s="2"/>
      <c r="S3834" s="2"/>
      <c r="T3834" s="2"/>
      <c r="U3834" s="2"/>
    </row>
    <row r="3835" spans="14:21">
      <c r="N3835" s="2"/>
      <c r="O3835" s="2"/>
      <c r="P3835" s="2"/>
      <c r="Q3835" s="2"/>
      <c r="R3835" s="2"/>
      <c r="S3835" s="2"/>
      <c r="T3835" s="2"/>
      <c r="U3835" s="2"/>
    </row>
    <row r="3836" spans="14:21">
      <c r="N3836" s="2"/>
      <c r="O3836" s="2"/>
      <c r="P3836" s="2"/>
      <c r="Q3836" s="2"/>
      <c r="R3836" s="2"/>
      <c r="S3836" s="2"/>
      <c r="T3836" s="2"/>
      <c r="U3836" s="2"/>
    </row>
    <row r="3837" spans="14:21">
      <c r="N3837" s="2"/>
      <c r="O3837" s="2"/>
      <c r="P3837" s="2"/>
      <c r="Q3837" s="2"/>
      <c r="R3837" s="2"/>
      <c r="S3837" s="2"/>
      <c r="T3837" s="2"/>
      <c r="U3837" s="2"/>
    </row>
    <row r="3838" spans="14:21">
      <c r="N3838" s="2"/>
      <c r="O3838" s="2"/>
      <c r="P3838" s="2"/>
      <c r="Q3838" s="2"/>
      <c r="R3838" s="2"/>
      <c r="S3838" s="2"/>
      <c r="T3838" s="2"/>
      <c r="U3838" s="2"/>
    </row>
    <row r="3839" spans="14:21">
      <c r="N3839" s="2"/>
      <c r="O3839" s="2"/>
      <c r="P3839" s="2"/>
      <c r="Q3839" s="2"/>
      <c r="R3839" s="2"/>
      <c r="S3839" s="2"/>
      <c r="T3839" s="2"/>
      <c r="U3839" s="2"/>
    </row>
    <row r="3840" spans="14:21">
      <c r="N3840" s="2"/>
      <c r="O3840" s="2"/>
      <c r="P3840" s="2"/>
      <c r="Q3840" s="2"/>
      <c r="R3840" s="2"/>
      <c r="S3840" s="2"/>
      <c r="T3840" s="2"/>
      <c r="U3840" s="2"/>
    </row>
    <row r="3841" spans="14:21">
      <c r="N3841" s="2"/>
      <c r="O3841" s="2"/>
      <c r="P3841" s="2"/>
      <c r="Q3841" s="2"/>
      <c r="R3841" s="2"/>
      <c r="S3841" s="2"/>
      <c r="T3841" s="2"/>
      <c r="U3841" s="2"/>
    </row>
    <row r="3842" spans="14:21">
      <c r="N3842" s="2"/>
      <c r="O3842" s="2"/>
      <c r="P3842" s="2"/>
      <c r="Q3842" s="2"/>
      <c r="R3842" s="2"/>
      <c r="S3842" s="2"/>
      <c r="T3842" s="2"/>
      <c r="U3842" s="2"/>
    </row>
    <row r="3843" spans="14:21">
      <c r="N3843" s="2"/>
      <c r="O3843" s="2"/>
      <c r="P3843" s="2"/>
      <c r="Q3843" s="2"/>
      <c r="R3843" s="2"/>
      <c r="S3843" s="2"/>
      <c r="T3843" s="2"/>
      <c r="U3843" s="2"/>
    </row>
    <row r="3844" spans="14:21">
      <c r="N3844" s="2"/>
      <c r="O3844" s="2"/>
      <c r="P3844" s="2"/>
      <c r="Q3844" s="2"/>
      <c r="R3844" s="2"/>
      <c r="S3844" s="2"/>
      <c r="T3844" s="2"/>
      <c r="U3844" s="2"/>
    </row>
    <row r="3845" spans="14:21">
      <c r="N3845" s="2"/>
      <c r="O3845" s="2"/>
      <c r="P3845" s="2"/>
      <c r="Q3845" s="2"/>
      <c r="R3845" s="2"/>
      <c r="S3845" s="2"/>
      <c r="T3845" s="2"/>
      <c r="U3845" s="2"/>
    </row>
    <row r="3846" spans="14:21">
      <c r="N3846" s="2"/>
      <c r="O3846" s="2"/>
      <c r="P3846" s="2"/>
      <c r="Q3846" s="2"/>
      <c r="R3846" s="2"/>
      <c r="S3846" s="2"/>
      <c r="T3846" s="2"/>
      <c r="U3846" s="2"/>
    </row>
    <row r="3847" spans="14:21">
      <c r="N3847" s="2"/>
      <c r="O3847" s="2"/>
      <c r="P3847" s="2"/>
      <c r="Q3847" s="2"/>
      <c r="R3847" s="2"/>
      <c r="S3847" s="2"/>
      <c r="T3847" s="2"/>
      <c r="U3847" s="2"/>
    </row>
    <row r="3848" spans="14:21">
      <c r="N3848" s="2"/>
      <c r="O3848" s="2"/>
      <c r="P3848" s="2"/>
      <c r="Q3848" s="2"/>
      <c r="R3848" s="2"/>
      <c r="S3848" s="2"/>
      <c r="T3848" s="2"/>
      <c r="U3848" s="2"/>
    </row>
    <row r="3849" spans="14:21">
      <c r="N3849" s="2"/>
      <c r="O3849" s="2"/>
      <c r="P3849" s="2"/>
      <c r="Q3849" s="2"/>
      <c r="R3849" s="2"/>
      <c r="S3849" s="2"/>
      <c r="T3849" s="2"/>
      <c r="U3849" s="2"/>
    </row>
    <row r="3850" spans="14:21">
      <c r="N3850" s="2"/>
      <c r="O3850" s="2"/>
      <c r="P3850" s="2"/>
      <c r="Q3850" s="2"/>
      <c r="R3850" s="2"/>
      <c r="S3850" s="2"/>
      <c r="T3850" s="2"/>
      <c r="U3850" s="2"/>
    </row>
    <row r="3851" spans="14:21">
      <c r="N3851" s="2"/>
      <c r="O3851" s="2"/>
      <c r="P3851" s="2"/>
      <c r="Q3851" s="2"/>
      <c r="R3851" s="2"/>
      <c r="S3851" s="2"/>
      <c r="T3851" s="2"/>
      <c r="U3851" s="2"/>
    </row>
    <row r="3852" spans="14:21">
      <c r="N3852" s="2"/>
      <c r="O3852" s="2"/>
      <c r="P3852" s="2"/>
      <c r="Q3852" s="2"/>
      <c r="R3852" s="2"/>
      <c r="S3852" s="2"/>
      <c r="T3852" s="2"/>
      <c r="U3852" s="2"/>
    </row>
    <row r="3853" spans="14:21">
      <c r="N3853" s="2"/>
      <c r="O3853" s="2"/>
      <c r="P3853" s="2"/>
      <c r="Q3853" s="2"/>
      <c r="R3853" s="2"/>
      <c r="S3853" s="2"/>
      <c r="T3853" s="2"/>
      <c r="U3853" s="2"/>
    </row>
    <row r="3854" spans="14:21">
      <c r="N3854" s="2"/>
      <c r="O3854" s="2"/>
      <c r="P3854" s="2"/>
      <c r="Q3854" s="2"/>
      <c r="R3854" s="2"/>
      <c r="S3854" s="2"/>
      <c r="T3854" s="2"/>
      <c r="U3854" s="2"/>
    </row>
    <row r="3855" spans="14:21">
      <c r="N3855" s="2"/>
      <c r="O3855" s="2"/>
      <c r="P3855" s="2"/>
      <c r="Q3855" s="2"/>
      <c r="R3855" s="2"/>
      <c r="S3855" s="2"/>
      <c r="T3855" s="2"/>
      <c r="U3855" s="2"/>
    </row>
    <row r="3856" spans="14:21">
      <c r="N3856" s="2"/>
      <c r="O3856" s="2"/>
      <c r="P3856" s="2"/>
      <c r="Q3856" s="2"/>
      <c r="R3856" s="2"/>
      <c r="S3856" s="2"/>
      <c r="T3856" s="2"/>
      <c r="U3856" s="2"/>
    </row>
    <row r="3857" spans="14:21">
      <c r="N3857" s="2"/>
      <c r="O3857" s="2"/>
      <c r="P3857" s="2"/>
      <c r="Q3857" s="2"/>
      <c r="R3857" s="2"/>
      <c r="S3857" s="2"/>
      <c r="T3857" s="2"/>
      <c r="U3857" s="2"/>
    </row>
    <row r="3858" spans="14:21">
      <c r="N3858" s="2"/>
      <c r="O3858" s="2"/>
      <c r="P3858" s="2"/>
      <c r="Q3858" s="2"/>
      <c r="R3858" s="2"/>
      <c r="S3858" s="2"/>
      <c r="T3858" s="2"/>
      <c r="U3858" s="2"/>
    </row>
    <row r="3859" spans="14:21">
      <c r="N3859" s="2"/>
      <c r="O3859" s="2"/>
      <c r="P3859" s="2"/>
      <c r="Q3859" s="2"/>
      <c r="R3859" s="2"/>
      <c r="S3859" s="2"/>
      <c r="T3859" s="2"/>
      <c r="U3859" s="2"/>
    </row>
    <row r="3860" spans="14:21">
      <c r="N3860" s="2"/>
      <c r="O3860" s="2"/>
      <c r="P3860" s="2"/>
      <c r="Q3860" s="2"/>
      <c r="R3860" s="2"/>
      <c r="S3860" s="2"/>
      <c r="T3860" s="2"/>
      <c r="U3860" s="2"/>
    </row>
    <row r="3861" spans="14:21">
      <c r="N3861" s="2"/>
      <c r="O3861" s="2"/>
      <c r="P3861" s="2"/>
      <c r="Q3861" s="2"/>
      <c r="R3861" s="2"/>
      <c r="S3861" s="2"/>
      <c r="T3861" s="2"/>
      <c r="U3861" s="2"/>
    </row>
    <row r="3862" spans="14:21">
      <c r="N3862" s="2"/>
      <c r="O3862" s="2"/>
      <c r="P3862" s="2"/>
      <c r="Q3862" s="2"/>
      <c r="R3862" s="2"/>
      <c r="S3862" s="2"/>
      <c r="T3862" s="2"/>
      <c r="U3862" s="2"/>
    </row>
    <row r="3863" spans="14:21">
      <c r="N3863" s="2"/>
      <c r="O3863" s="2"/>
      <c r="P3863" s="2"/>
      <c r="Q3863" s="2"/>
      <c r="R3863" s="2"/>
      <c r="S3863" s="2"/>
      <c r="T3863" s="2"/>
      <c r="U3863" s="2"/>
    </row>
    <row r="3864" spans="14:21">
      <c r="N3864" s="2"/>
      <c r="O3864" s="2"/>
      <c r="P3864" s="2"/>
      <c r="Q3864" s="2"/>
      <c r="R3864" s="2"/>
      <c r="S3864" s="2"/>
      <c r="T3864" s="2"/>
      <c r="U3864" s="2"/>
    </row>
    <row r="3865" spans="14:21">
      <c r="N3865" s="2"/>
      <c r="O3865" s="2"/>
      <c r="P3865" s="2"/>
      <c r="Q3865" s="2"/>
      <c r="R3865" s="2"/>
      <c r="S3865" s="2"/>
      <c r="T3865" s="2"/>
      <c r="U3865" s="2"/>
    </row>
    <row r="3866" spans="14:21">
      <c r="N3866" s="2"/>
      <c r="O3866" s="2"/>
      <c r="P3866" s="2"/>
      <c r="Q3866" s="2"/>
      <c r="R3866" s="2"/>
      <c r="S3866" s="2"/>
      <c r="T3866" s="2"/>
      <c r="U3866" s="2"/>
    </row>
    <row r="3867" spans="14:21">
      <c r="N3867" s="2"/>
      <c r="O3867" s="2"/>
      <c r="P3867" s="2"/>
      <c r="Q3867" s="2"/>
      <c r="R3867" s="2"/>
      <c r="S3867" s="2"/>
      <c r="T3867" s="2"/>
      <c r="U3867" s="2"/>
    </row>
    <row r="3868" spans="14:21">
      <c r="N3868" s="2"/>
      <c r="O3868" s="2"/>
      <c r="P3868" s="2"/>
      <c r="Q3868" s="2"/>
      <c r="R3868" s="2"/>
      <c r="S3868" s="2"/>
      <c r="T3868" s="2"/>
      <c r="U3868" s="2"/>
    </row>
    <row r="3869" spans="14:21">
      <c r="N3869" s="2"/>
      <c r="O3869" s="2"/>
      <c r="P3869" s="2"/>
      <c r="Q3869" s="2"/>
      <c r="R3869" s="2"/>
      <c r="S3869" s="2"/>
      <c r="T3869" s="2"/>
      <c r="U3869" s="2"/>
    </row>
    <row r="3870" spans="14:21">
      <c r="N3870" s="2"/>
      <c r="O3870" s="2"/>
      <c r="P3870" s="2"/>
      <c r="Q3870" s="2"/>
      <c r="R3870" s="2"/>
      <c r="S3870" s="2"/>
      <c r="T3870" s="2"/>
      <c r="U3870" s="2"/>
    </row>
    <row r="3871" spans="14:21">
      <c r="N3871" s="2"/>
      <c r="O3871" s="2"/>
      <c r="P3871" s="2"/>
      <c r="Q3871" s="2"/>
      <c r="R3871" s="2"/>
      <c r="S3871" s="2"/>
      <c r="T3871" s="2"/>
      <c r="U3871" s="2"/>
    </row>
    <row r="3872" spans="14:21">
      <c r="N3872" s="2"/>
      <c r="O3872" s="2"/>
      <c r="P3872" s="2"/>
      <c r="Q3872" s="2"/>
      <c r="R3872" s="2"/>
      <c r="S3872" s="2"/>
      <c r="T3872" s="2"/>
      <c r="U3872" s="2"/>
    </row>
    <row r="3873" spans="14:21">
      <c r="N3873" s="2"/>
      <c r="O3873" s="2"/>
      <c r="P3873" s="2"/>
      <c r="Q3873" s="2"/>
      <c r="R3873" s="2"/>
      <c r="S3873" s="2"/>
      <c r="T3873" s="2"/>
      <c r="U3873" s="2"/>
    </row>
    <row r="3874" spans="14:21">
      <c r="N3874" s="2"/>
      <c r="O3874" s="2"/>
      <c r="P3874" s="2"/>
      <c r="Q3874" s="2"/>
      <c r="R3874" s="2"/>
      <c r="S3874" s="2"/>
      <c r="T3874" s="2"/>
      <c r="U3874" s="2"/>
    </row>
    <row r="3875" spans="14:21">
      <c r="N3875" s="2"/>
      <c r="O3875" s="2"/>
      <c r="P3875" s="2"/>
      <c r="Q3875" s="2"/>
      <c r="R3875" s="2"/>
      <c r="S3875" s="2"/>
      <c r="T3875" s="2"/>
      <c r="U3875" s="2"/>
    </row>
    <row r="3876" spans="14:21">
      <c r="N3876" s="2"/>
      <c r="O3876" s="2"/>
      <c r="P3876" s="2"/>
      <c r="Q3876" s="2"/>
      <c r="R3876" s="2"/>
      <c r="S3876" s="2"/>
      <c r="T3876" s="2"/>
      <c r="U3876" s="2"/>
    </row>
    <row r="3877" spans="14:21">
      <c r="N3877" s="2"/>
      <c r="O3877" s="2"/>
      <c r="P3877" s="2"/>
      <c r="Q3877" s="2"/>
      <c r="R3877" s="2"/>
      <c r="S3877" s="2"/>
      <c r="T3877" s="2"/>
      <c r="U3877" s="2"/>
    </row>
    <row r="3878" spans="14:21">
      <c r="N3878" s="2"/>
      <c r="O3878" s="2"/>
      <c r="P3878" s="2"/>
      <c r="Q3878" s="2"/>
      <c r="R3878" s="2"/>
      <c r="S3878" s="2"/>
      <c r="T3878" s="2"/>
      <c r="U3878" s="2"/>
    </row>
    <row r="3879" spans="14:21">
      <c r="N3879" s="2"/>
      <c r="O3879" s="2"/>
      <c r="P3879" s="2"/>
      <c r="Q3879" s="2"/>
      <c r="R3879" s="2"/>
      <c r="S3879" s="2"/>
      <c r="T3879" s="2"/>
      <c r="U3879" s="2"/>
    </row>
    <row r="3880" spans="14:21">
      <c r="N3880" s="2"/>
      <c r="O3880" s="2"/>
      <c r="P3880" s="2"/>
      <c r="Q3880" s="2"/>
      <c r="R3880" s="2"/>
      <c r="S3880" s="2"/>
      <c r="T3880" s="2"/>
      <c r="U3880" s="2"/>
    </row>
    <row r="3881" spans="14:21">
      <c r="N3881" s="2"/>
      <c r="O3881" s="2"/>
      <c r="P3881" s="2"/>
      <c r="Q3881" s="2"/>
      <c r="R3881" s="2"/>
      <c r="S3881" s="2"/>
      <c r="T3881" s="2"/>
      <c r="U3881" s="2"/>
    </row>
    <row r="3882" spans="14:21">
      <c r="N3882" s="2"/>
      <c r="O3882" s="2"/>
      <c r="P3882" s="2"/>
      <c r="Q3882" s="2"/>
      <c r="R3882" s="2"/>
      <c r="S3882" s="2"/>
      <c r="T3882" s="2"/>
      <c r="U3882" s="2"/>
    </row>
    <row r="3883" spans="14:21">
      <c r="N3883" s="2"/>
      <c r="O3883" s="2"/>
      <c r="P3883" s="2"/>
      <c r="Q3883" s="2"/>
      <c r="R3883" s="2"/>
      <c r="S3883" s="2"/>
      <c r="T3883" s="2"/>
      <c r="U3883" s="2"/>
    </row>
    <row r="3884" spans="14:21">
      <c r="N3884" s="2"/>
      <c r="O3884" s="2"/>
      <c r="P3884" s="2"/>
      <c r="Q3884" s="2"/>
      <c r="R3884" s="2"/>
      <c r="S3884" s="2"/>
      <c r="T3884" s="2"/>
      <c r="U3884" s="2"/>
    </row>
    <row r="3885" spans="14:21">
      <c r="N3885" s="2"/>
      <c r="O3885" s="2"/>
      <c r="P3885" s="2"/>
      <c r="Q3885" s="2"/>
      <c r="R3885" s="2"/>
      <c r="S3885" s="2"/>
      <c r="T3885" s="2"/>
      <c r="U3885" s="2"/>
    </row>
    <row r="3886" spans="14:21">
      <c r="N3886" s="2"/>
      <c r="O3886" s="2"/>
      <c r="P3886" s="2"/>
      <c r="Q3886" s="2"/>
      <c r="R3886" s="2"/>
      <c r="S3886" s="2"/>
      <c r="T3886" s="2"/>
      <c r="U3886" s="2"/>
    </row>
    <row r="3887" spans="14:21">
      <c r="N3887" s="2"/>
      <c r="O3887" s="2"/>
      <c r="P3887" s="2"/>
      <c r="Q3887" s="2"/>
      <c r="R3887" s="2"/>
      <c r="S3887" s="2"/>
      <c r="T3887" s="2"/>
      <c r="U3887" s="2"/>
    </row>
    <row r="3888" spans="14:21">
      <c r="N3888" s="2"/>
      <c r="O3888" s="2"/>
      <c r="P3888" s="2"/>
      <c r="Q3888" s="2"/>
      <c r="R3888" s="2"/>
      <c r="S3888" s="2"/>
      <c r="T3888" s="2"/>
      <c r="U3888" s="2"/>
    </row>
    <row r="3889" spans="14:21">
      <c r="N3889" s="2"/>
      <c r="O3889" s="2"/>
      <c r="P3889" s="2"/>
      <c r="Q3889" s="2"/>
      <c r="R3889" s="2"/>
      <c r="S3889" s="2"/>
      <c r="T3889" s="2"/>
      <c r="U3889" s="2"/>
    </row>
    <row r="3890" spans="14:21">
      <c r="N3890" s="2"/>
      <c r="O3890" s="2"/>
      <c r="P3890" s="2"/>
      <c r="Q3890" s="2"/>
      <c r="R3890" s="2"/>
      <c r="S3890" s="2"/>
      <c r="T3890" s="2"/>
      <c r="U3890" s="2"/>
    </row>
    <row r="3891" spans="14:21">
      <c r="N3891" s="2"/>
      <c r="O3891" s="2"/>
      <c r="P3891" s="2"/>
      <c r="Q3891" s="2"/>
      <c r="R3891" s="2"/>
      <c r="S3891" s="2"/>
      <c r="T3891" s="2"/>
      <c r="U3891" s="2"/>
    </row>
    <row r="3892" spans="14:21">
      <c r="N3892" s="2"/>
      <c r="O3892" s="2"/>
      <c r="P3892" s="2"/>
      <c r="Q3892" s="2"/>
      <c r="R3892" s="2"/>
      <c r="S3892" s="2"/>
      <c r="T3892" s="2"/>
      <c r="U3892" s="2"/>
    </row>
    <row r="3893" spans="14:21">
      <c r="N3893" s="2"/>
      <c r="O3893" s="2"/>
      <c r="P3893" s="2"/>
      <c r="Q3893" s="2"/>
      <c r="R3893" s="2"/>
      <c r="S3893" s="2"/>
      <c r="T3893" s="2"/>
      <c r="U3893" s="2"/>
    </row>
    <row r="3894" spans="14:21">
      <c r="N3894" s="2"/>
      <c r="O3894" s="2"/>
      <c r="P3894" s="2"/>
      <c r="Q3894" s="2"/>
      <c r="R3894" s="2"/>
      <c r="S3894" s="2"/>
      <c r="T3894" s="2"/>
      <c r="U3894" s="2"/>
    </row>
    <row r="3895" spans="14:21">
      <c r="N3895" s="2"/>
      <c r="O3895" s="2"/>
      <c r="P3895" s="2"/>
      <c r="Q3895" s="2"/>
      <c r="R3895" s="2"/>
      <c r="S3895" s="2"/>
      <c r="T3895" s="2"/>
      <c r="U3895" s="2"/>
    </row>
    <row r="3896" spans="14:21">
      <c r="N3896" s="2"/>
      <c r="O3896" s="2"/>
      <c r="P3896" s="2"/>
      <c r="Q3896" s="2"/>
      <c r="R3896" s="2"/>
      <c r="S3896" s="2"/>
      <c r="T3896" s="2"/>
      <c r="U3896" s="2"/>
    </row>
    <row r="3897" spans="14:21">
      <c r="N3897" s="2"/>
      <c r="O3897" s="2"/>
      <c r="P3897" s="2"/>
      <c r="Q3897" s="2"/>
      <c r="R3897" s="2"/>
      <c r="S3897" s="2"/>
      <c r="T3897" s="2"/>
      <c r="U3897" s="2"/>
    </row>
    <row r="3898" spans="14:21">
      <c r="N3898" s="2"/>
      <c r="O3898" s="2"/>
      <c r="P3898" s="2"/>
      <c r="Q3898" s="2"/>
      <c r="R3898" s="2"/>
      <c r="S3898" s="2"/>
      <c r="T3898" s="2"/>
      <c r="U3898" s="2"/>
    </row>
    <row r="3899" spans="14:21">
      <c r="N3899" s="2"/>
      <c r="O3899" s="2"/>
      <c r="P3899" s="2"/>
      <c r="Q3899" s="2"/>
      <c r="R3899" s="2"/>
      <c r="S3899" s="2"/>
      <c r="T3899" s="2"/>
      <c r="U3899" s="2"/>
    </row>
    <row r="3900" spans="14:21">
      <c r="N3900" s="2"/>
      <c r="O3900" s="2"/>
      <c r="P3900" s="2"/>
      <c r="Q3900" s="2"/>
      <c r="R3900" s="2"/>
      <c r="S3900" s="2"/>
      <c r="T3900" s="2"/>
      <c r="U3900" s="2"/>
    </row>
    <row r="3901" spans="14:21">
      <c r="N3901" s="2"/>
      <c r="O3901" s="2"/>
      <c r="P3901" s="2"/>
      <c r="Q3901" s="2"/>
      <c r="R3901" s="2"/>
      <c r="S3901" s="2"/>
      <c r="T3901" s="2"/>
      <c r="U3901" s="2"/>
    </row>
    <row r="3902" spans="14:21">
      <c r="N3902" s="2"/>
      <c r="O3902" s="2"/>
      <c r="P3902" s="2"/>
      <c r="Q3902" s="2"/>
      <c r="R3902" s="2"/>
      <c r="S3902" s="2"/>
      <c r="T3902" s="2"/>
      <c r="U3902" s="2"/>
    </row>
    <row r="3903" spans="14:21">
      <c r="N3903" s="2"/>
      <c r="O3903" s="2"/>
      <c r="P3903" s="2"/>
      <c r="Q3903" s="2"/>
      <c r="R3903" s="2"/>
      <c r="S3903" s="2"/>
      <c r="T3903" s="2"/>
      <c r="U3903" s="2"/>
    </row>
    <row r="3904" spans="14:21">
      <c r="N3904" s="2"/>
      <c r="O3904" s="2"/>
      <c r="P3904" s="2"/>
      <c r="Q3904" s="2"/>
      <c r="R3904" s="2"/>
      <c r="S3904" s="2"/>
      <c r="T3904" s="2"/>
      <c r="U3904" s="2"/>
    </row>
    <row r="3905" spans="14:21">
      <c r="N3905" s="2"/>
      <c r="O3905" s="2"/>
      <c r="P3905" s="2"/>
      <c r="Q3905" s="2"/>
      <c r="R3905" s="2"/>
      <c r="S3905" s="2"/>
      <c r="T3905" s="2"/>
      <c r="U3905" s="2"/>
    </row>
    <row r="3906" spans="14:21">
      <c r="N3906" s="2"/>
      <c r="O3906" s="2"/>
      <c r="P3906" s="2"/>
      <c r="Q3906" s="2"/>
      <c r="R3906" s="2"/>
      <c r="S3906" s="2"/>
      <c r="T3906" s="2"/>
      <c r="U3906" s="2"/>
    </row>
    <row r="3907" spans="14:21">
      <c r="N3907" s="2"/>
      <c r="O3907" s="2"/>
      <c r="P3907" s="2"/>
      <c r="Q3907" s="2"/>
      <c r="R3907" s="2"/>
      <c r="S3907" s="2"/>
      <c r="T3907" s="2"/>
      <c r="U3907" s="2"/>
    </row>
    <row r="3908" spans="14:21">
      <c r="N3908" s="2"/>
      <c r="O3908" s="2"/>
      <c r="P3908" s="2"/>
      <c r="Q3908" s="2"/>
      <c r="R3908" s="2"/>
      <c r="S3908" s="2"/>
      <c r="T3908" s="2"/>
      <c r="U3908" s="2"/>
    </row>
    <row r="3909" spans="14:21">
      <c r="N3909" s="2"/>
      <c r="O3909" s="2"/>
      <c r="P3909" s="2"/>
      <c r="Q3909" s="2"/>
      <c r="R3909" s="2"/>
      <c r="S3909" s="2"/>
      <c r="T3909" s="2"/>
      <c r="U3909" s="2"/>
    </row>
    <row r="3910" spans="14:21">
      <c r="N3910" s="2"/>
      <c r="O3910" s="2"/>
      <c r="P3910" s="2"/>
      <c r="Q3910" s="2"/>
      <c r="R3910" s="2"/>
      <c r="S3910" s="2"/>
      <c r="T3910" s="2"/>
      <c r="U3910" s="2"/>
    </row>
    <row r="3911" spans="14:21">
      <c r="N3911" s="2"/>
      <c r="O3911" s="2"/>
      <c r="P3911" s="2"/>
      <c r="Q3911" s="2"/>
      <c r="R3911" s="2"/>
      <c r="S3911" s="2"/>
      <c r="T3911" s="2"/>
      <c r="U3911" s="2"/>
    </row>
    <row r="3912" spans="14:21">
      <c r="N3912" s="2"/>
      <c r="O3912" s="2"/>
      <c r="P3912" s="2"/>
      <c r="Q3912" s="2"/>
      <c r="R3912" s="2"/>
      <c r="S3912" s="2"/>
      <c r="T3912" s="2"/>
      <c r="U3912" s="2"/>
    </row>
    <row r="3913" spans="14:21">
      <c r="N3913" s="2"/>
      <c r="O3913" s="2"/>
      <c r="P3913" s="2"/>
      <c r="Q3913" s="2"/>
      <c r="R3913" s="2"/>
      <c r="S3913" s="2"/>
      <c r="T3913" s="2"/>
      <c r="U3913" s="2"/>
    </row>
    <row r="3914" spans="14:21">
      <c r="N3914" s="2"/>
      <c r="O3914" s="2"/>
      <c r="P3914" s="2"/>
      <c r="Q3914" s="2"/>
      <c r="R3914" s="2"/>
      <c r="S3914" s="2"/>
      <c r="T3914" s="2"/>
      <c r="U3914" s="2"/>
    </row>
    <row r="3915" spans="14:21">
      <c r="N3915" s="2"/>
      <c r="O3915" s="2"/>
      <c r="P3915" s="2"/>
      <c r="Q3915" s="2"/>
      <c r="R3915" s="2"/>
      <c r="S3915" s="2"/>
      <c r="T3915" s="2"/>
      <c r="U3915" s="2"/>
    </row>
    <row r="3916" spans="14:21">
      <c r="N3916" s="2"/>
      <c r="O3916" s="2"/>
      <c r="P3916" s="2"/>
      <c r="Q3916" s="2"/>
      <c r="R3916" s="2"/>
      <c r="S3916" s="2"/>
      <c r="T3916" s="2"/>
      <c r="U3916" s="2"/>
    </row>
    <row r="3917" spans="14:21">
      <c r="N3917" s="2"/>
      <c r="O3917" s="2"/>
      <c r="P3917" s="2"/>
      <c r="Q3917" s="2"/>
      <c r="R3917" s="2"/>
      <c r="S3917" s="2"/>
      <c r="T3917" s="2"/>
      <c r="U3917" s="2"/>
    </row>
    <row r="3918" spans="14:21">
      <c r="N3918" s="2"/>
      <c r="O3918" s="2"/>
      <c r="P3918" s="2"/>
      <c r="Q3918" s="2"/>
      <c r="R3918" s="2"/>
      <c r="S3918" s="2"/>
      <c r="T3918" s="2"/>
      <c r="U3918" s="2"/>
    </row>
    <row r="3919" spans="14:21">
      <c r="N3919" s="2"/>
      <c r="O3919" s="2"/>
      <c r="P3919" s="2"/>
      <c r="Q3919" s="2"/>
      <c r="R3919" s="2"/>
      <c r="S3919" s="2"/>
      <c r="T3919" s="2"/>
      <c r="U3919" s="2"/>
    </row>
    <row r="3920" spans="14:21">
      <c r="N3920" s="2"/>
      <c r="O3920" s="2"/>
      <c r="P3920" s="2"/>
      <c r="Q3920" s="2"/>
      <c r="R3920" s="2"/>
      <c r="S3920" s="2"/>
      <c r="T3920" s="2"/>
      <c r="U3920" s="2"/>
    </row>
    <row r="3921" spans="5:21">
      <c r="N3921" s="2"/>
      <c r="O3921" s="2"/>
      <c r="P3921" s="2"/>
      <c r="Q3921" s="2"/>
      <c r="R3921" s="2"/>
      <c r="S3921" s="2"/>
      <c r="T3921" s="2"/>
      <c r="U3921" s="2"/>
    </row>
    <row r="3922" spans="5:21">
      <c r="N3922" s="2"/>
      <c r="O3922" s="2"/>
      <c r="P3922" s="2"/>
      <c r="Q3922" s="2"/>
      <c r="R3922" s="2"/>
      <c r="S3922" s="2"/>
      <c r="T3922" s="2"/>
      <c r="U3922" s="2"/>
    </row>
    <row r="3923" spans="5:21">
      <c r="N3923" s="2"/>
      <c r="O3923" s="2"/>
      <c r="P3923" s="2"/>
      <c r="Q3923" s="2"/>
      <c r="R3923" s="2"/>
      <c r="S3923" s="2"/>
      <c r="T3923" s="2"/>
      <c r="U3923" s="2"/>
    </row>
    <row r="3924" spans="5:21">
      <c r="E3924" s="3"/>
      <c r="N3924" s="2"/>
      <c r="O3924" s="2"/>
      <c r="P3924" s="2"/>
      <c r="Q3924" s="2"/>
      <c r="R3924" s="2"/>
      <c r="S3924" s="2"/>
      <c r="T3924" s="2"/>
      <c r="U3924" s="2"/>
    </row>
    <row r="3925" spans="5:21">
      <c r="E3925" s="3"/>
      <c r="N3925" s="2"/>
      <c r="O3925" s="2"/>
      <c r="P3925" s="2"/>
      <c r="Q3925" s="2"/>
      <c r="R3925" s="2"/>
      <c r="S3925" s="2"/>
      <c r="T3925" s="2"/>
      <c r="U3925" s="2"/>
    </row>
    <row r="3926" spans="5:21">
      <c r="E3926" s="3"/>
      <c r="N3926" s="2"/>
      <c r="O3926" s="2"/>
      <c r="P3926" s="2"/>
      <c r="Q3926" s="2"/>
      <c r="R3926" s="2"/>
      <c r="S3926" s="2"/>
      <c r="T3926" s="2"/>
      <c r="U3926" s="2"/>
    </row>
    <row r="3927" spans="5:21">
      <c r="E3927" s="3"/>
      <c r="N3927" s="2"/>
      <c r="O3927" s="2"/>
      <c r="P3927" s="2"/>
      <c r="Q3927" s="2"/>
      <c r="R3927" s="2"/>
      <c r="S3927" s="2"/>
      <c r="T3927" s="2"/>
      <c r="U3927" s="2"/>
    </row>
    <row r="3928" spans="5:21">
      <c r="E3928" s="3"/>
      <c r="N3928" s="2"/>
      <c r="O3928" s="2"/>
      <c r="P3928" s="2"/>
      <c r="Q3928" s="2"/>
      <c r="R3928" s="2"/>
      <c r="S3928" s="2"/>
      <c r="T3928" s="2"/>
      <c r="U3928" s="2"/>
    </row>
    <row r="3929" spans="5:21">
      <c r="N3929" s="2"/>
      <c r="O3929" s="2"/>
      <c r="P3929" s="2"/>
      <c r="Q3929" s="2"/>
      <c r="R3929" s="2"/>
      <c r="S3929" s="2"/>
      <c r="T3929" s="2"/>
      <c r="U3929" s="2"/>
    </row>
    <row r="3930" spans="5:21">
      <c r="N3930" s="2"/>
      <c r="O3930" s="2"/>
      <c r="P3930" s="2"/>
      <c r="Q3930" s="2"/>
      <c r="R3930" s="2"/>
      <c r="S3930" s="2"/>
      <c r="T3930" s="2"/>
      <c r="U3930" s="2"/>
    </row>
    <row r="3931" spans="5:21">
      <c r="N3931" s="2"/>
      <c r="O3931" s="2"/>
      <c r="P3931" s="2"/>
      <c r="Q3931" s="2"/>
      <c r="R3931" s="2"/>
      <c r="S3931" s="2"/>
      <c r="T3931" s="2"/>
      <c r="U3931" s="2"/>
    </row>
    <row r="3932" spans="5:21">
      <c r="N3932" s="2"/>
      <c r="O3932" s="2"/>
      <c r="P3932" s="2"/>
      <c r="Q3932" s="2"/>
      <c r="R3932" s="2"/>
      <c r="S3932" s="2"/>
      <c r="T3932" s="2"/>
      <c r="U3932" s="2"/>
    </row>
    <row r="3933" spans="5:21">
      <c r="N3933" s="2"/>
      <c r="O3933" s="2"/>
      <c r="P3933" s="2"/>
      <c r="Q3933" s="2"/>
      <c r="R3933" s="2"/>
      <c r="S3933" s="2"/>
      <c r="T3933" s="2"/>
      <c r="U3933" s="2"/>
    </row>
    <row r="3934" spans="5:21">
      <c r="N3934" s="2"/>
      <c r="O3934" s="2"/>
      <c r="P3934" s="2"/>
      <c r="Q3934" s="2"/>
      <c r="R3934" s="2"/>
      <c r="S3934" s="2"/>
      <c r="T3934" s="2"/>
      <c r="U3934" s="2"/>
    </row>
    <row r="3935" spans="5:21">
      <c r="N3935" s="2"/>
      <c r="O3935" s="2"/>
      <c r="P3935" s="2"/>
      <c r="Q3935" s="2"/>
      <c r="R3935" s="2"/>
      <c r="S3935" s="2"/>
      <c r="T3935" s="2"/>
      <c r="U3935" s="2"/>
    </row>
    <row r="3936" spans="5:21">
      <c r="N3936" s="2"/>
      <c r="O3936" s="2"/>
      <c r="P3936" s="2"/>
      <c r="Q3936" s="2"/>
      <c r="R3936" s="2"/>
      <c r="S3936" s="2"/>
      <c r="T3936" s="2"/>
      <c r="U3936" s="2"/>
    </row>
    <row r="3937" spans="14:21">
      <c r="N3937" s="2"/>
      <c r="O3937" s="2"/>
      <c r="P3937" s="2"/>
      <c r="Q3937" s="2"/>
      <c r="R3937" s="2"/>
      <c r="S3937" s="2"/>
      <c r="T3937" s="2"/>
      <c r="U3937" s="2"/>
    </row>
    <row r="3938" spans="14:21">
      <c r="N3938" s="2"/>
      <c r="O3938" s="2"/>
      <c r="P3938" s="2"/>
      <c r="Q3938" s="2"/>
      <c r="R3938" s="2"/>
      <c r="S3938" s="2"/>
      <c r="T3938" s="2"/>
      <c r="U3938" s="2"/>
    </row>
    <row r="3939" spans="14:21">
      <c r="N3939" s="2"/>
      <c r="O3939" s="2"/>
      <c r="P3939" s="2"/>
      <c r="Q3939" s="2"/>
      <c r="R3939" s="2"/>
      <c r="S3939" s="2"/>
      <c r="T3939" s="2"/>
      <c r="U3939" s="2"/>
    </row>
    <row r="3940" spans="14:21">
      <c r="N3940" s="2"/>
      <c r="O3940" s="2"/>
      <c r="P3940" s="2"/>
      <c r="Q3940" s="2"/>
      <c r="R3940" s="2"/>
      <c r="S3940" s="2"/>
      <c r="T3940" s="2"/>
      <c r="U3940" s="2"/>
    </row>
    <row r="3941" spans="14:21">
      <c r="N3941" s="2"/>
      <c r="O3941" s="2"/>
      <c r="P3941" s="2"/>
      <c r="Q3941" s="2"/>
      <c r="R3941" s="2"/>
      <c r="S3941" s="2"/>
      <c r="T3941" s="2"/>
      <c r="U3941" s="2"/>
    </row>
    <row r="3942" spans="14:21">
      <c r="N3942" s="2"/>
      <c r="O3942" s="2"/>
      <c r="P3942" s="2"/>
      <c r="Q3942" s="2"/>
      <c r="R3942" s="2"/>
      <c r="S3942" s="2"/>
      <c r="T3942" s="2"/>
      <c r="U3942" s="2"/>
    </row>
    <row r="3943" spans="14:21">
      <c r="N3943" s="2"/>
      <c r="O3943" s="2"/>
      <c r="P3943" s="2"/>
      <c r="Q3943" s="2"/>
      <c r="R3943" s="2"/>
      <c r="S3943" s="2"/>
      <c r="T3943" s="2"/>
      <c r="U3943" s="2"/>
    </row>
    <row r="3944" spans="14:21">
      <c r="N3944" s="2"/>
      <c r="O3944" s="2"/>
      <c r="P3944" s="2"/>
      <c r="Q3944" s="2"/>
      <c r="R3944" s="2"/>
      <c r="S3944" s="2"/>
      <c r="T3944" s="2"/>
      <c r="U3944" s="2"/>
    </row>
    <row r="3945" spans="14:21">
      <c r="N3945" s="2"/>
      <c r="O3945" s="2"/>
      <c r="P3945" s="2"/>
      <c r="Q3945" s="2"/>
      <c r="R3945" s="2"/>
      <c r="S3945" s="2"/>
      <c r="T3945" s="2"/>
      <c r="U3945" s="2"/>
    </row>
    <row r="3946" spans="14:21">
      <c r="N3946" s="2"/>
      <c r="O3946" s="2"/>
      <c r="P3946" s="2"/>
      <c r="Q3946" s="2"/>
      <c r="R3946" s="2"/>
      <c r="S3946" s="2"/>
      <c r="T3946" s="2"/>
      <c r="U3946" s="2"/>
    </row>
    <row r="3947" spans="14:21">
      <c r="N3947" s="2"/>
      <c r="O3947" s="2"/>
      <c r="P3947" s="2"/>
      <c r="Q3947" s="2"/>
      <c r="R3947" s="2"/>
      <c r="S3947" s="2"/>
      <c r="T3947" s="2"/>
      <c r="U3947" s="2"/>
    </row>
    <row r="3948" spans="14:21">
      <c r="N3948" s="2"/>
      <c r="O3948" s="2"/>
      <c r="P3948" s="2"/>
      <c r="Q3948" s="2"/>
      <c r="R3948" s="2"/>
      <c r="S3948" s="2"/>
      <c r="T3948" s="2"/>
      <c r="U3948" s="2"/>
    </row>
    <row r="3949" spans="14:21">
      <c r="N3949" s="2"/>
      <c r="O3949" s="2"/>
      <c r="P3949" s="2"/>
      <c r="Q3949" s="2"/>
      <c r="R3949" s="2"/>
      <c r="S3949" s="2"/>
      <c r="T3949" s="2"/>
      <c r="U3949" s="2"/>
    </row>
    <row r="3950" spans="14:21">
      <c r="N3950" s="2"/>
      <c r="O3950" s="2"/>
      <c r="P3950" s="2"/>
      <c r="Q3950" s="2"/>
      <c r="R3950" s="2"/>
      <c r="S3950" s="2"/>
      <c r="T3950" s="2"/>
      <c r="U3950" s="2"/>
    </row>
    <row r="3951" spans="14:21">
      <c r="N3951" s="2"/>
      <c r="O3951" s="2"/>
      <c r="P3951" s="2"/>
      <c r="Q3951" s="2"/>
      <c r="R3951" s="2"/>
      <c r="S3951" s="2"/>
      <c r="T3951" s="2"/>
      <c r="U3951" s="2"/>
    </row>
    <row r="3952" spans="14:21">
      <c r="N3952" s="2"/>
      <c r="O3952" s="2"/>
      <c r="P3952" s="2"/>
      <c r="Q3952" s="2"/>
      <c r="R3952" s="2"/>
      <c r="S3952" s="2"/>
      <c r="T3952" s="2"/>
      <c r="U3952" s="2"/>
    </row>
    <row r="3953" spans="14:21">
      <c r="N3953" s="2"/>
      <c r="O3953" s="2"/>
      <c r="P3953" s="2"/>
      <c r="Q3953" s="2"/>
      <c r="R3953" s="2"/>
      <c r="S3953" s="2"/>
      <c r="T3953" s="2"/>
      <c r="U3953" s="2"/>
    </row>
    <row r="3954" spans="14:21">
      <c r="N3954" s="2"/>
      <c r="O3954" s="2"/>
      <c r="P3954" s="2"/>
      <c r="Q3954" s="2"/>
      <c r="R3954" s="2"/>
      <c r="S3954" s="2"/>
      <c r="T3954" s="2"/>
      <c r="U3954" s="2"/>
    </row>
    <row r="3955" spans="14:21">
      <c r="N3955" s="2"/>
      <c r="O3955" s="2"/>
      <c r="P3955" s="2"/>
      <c r="Q3955" s="2"/>
      <c r="R3955" s="2"/>
      <c r="S3955" s="2"/>
      <c r="T3955" s="2"/>
      <c r="U3955" s="2"/>
    </row>
    <row r="3956" spans="14:21">
      <c r="N3956" s="2"/>
      <c r="O3956" s="2"/>
      <c r="P3956" s="2"/>
      <c r="Q3956" s="2"/>
      <c r="R3956" s="2"/>
      <c r="S3956" s="2"/>
      <c r="T3956" s="2"/>
      <c r="U3956" s="2"/>
    </row>
    <row r="3957" spans="14:21">
      <c r="N3957" s="2"/>
      <c r="O3957" s="2"/>
      <c r="P3957" s="2"/>
      <c r="Q3957" s="2"/>
      <c r="R3957" s="2"/>
      <c r="S3957" s="2"/>
      <c r="T3957" s="2"/>
      <c r="U3957" s="2"/>
    </row>
    <row r="3958" spans="14:21">
      <c r="N3958" s="2"/>
      <c r="O3958" s="2"/>
      <c r="P3958" s="2"/>
      <c r="Q3958" s="2"/>
      <c r="R3958" s="2"/>
      <c r="S3958" s="2"/>
      <c r="T3958" s="2"/>
      <c r="U3958" s="2"/>
    </row>
    <row r="3959" spans="14:21">
      <c r="N3959" s="2"/>
      <c r="O3959" s="2"/>
      <c r="P3959" s="2"/>
      <c r="Q3959" s="2"/>
      <c r="R3959" s="2"/>
      <c r="S3959" s="2"/>
      <c r="T3959" s="2"/>
      <c r="U3959" s="2"/>
    </row>
    <row r="3960" spans="14:21">
      <c r="N3960" s="2"/>
      <c r="O3960" s="2"/>
      <c r="P3960" s="2"/>
      <c r="Q3960" s="2"/>
      <c r="R3960" s="2"/>
      <c r="S3960" s="2"/>
      <c r="T3960" s="2"/>
      <c r="U3960" s="2"/>
    </row>
    <row r="3961" spans="14:21">
      <c r="N3961" s="2"/>
      <c r="O3961" s="2"/>
      <c r="P3961" s="2"/>
      <c r="Q3961" s="2"/>
      <c r="R3961" s="2"/>
      <c r="S3961" s="2"/>
      <c r="T3961" s="2"/>
      <c r="U3961" s="2"/>
    </row>
    <row r="3962" spans="14:21">
      <c r="N3962" s="2"/>
      <c r="O3962" s="2"/>
      <c r="P3962" s="2"/>
      <c r="Q3962" s="2"/>
      <c r="R3962" s="2"/>
      <c r="S3962" s="2"/>
      <c r="T3962" s="2"/>
      <c r="U3962" s="2"/>
    </row>
    <row r="3963" spans="14:21">
      <c r="N3963" s="2"/>
      <c r="O3963" s="2"/>
      <c r="P3963" s="2"/>
      <c r="Q3963" s="2"/>
      <c r="R3963" s="2"/>
      <c r="S3963" s="2"/>
      <c r="T3963" s="2"/>
      <c r="U3963" s="2"/>
    </row>
    <row r="3964" spans="14:21">
      <c r="N3964" s="2"/>
      <c r="O3964" s="2"/>
      <c r="P3964" s="2"/>
      <c r="Q3964" s="2"/>
      <c r="R3964" s="2"/>
      <c r="S3964" s="2"/>
      <c r="T3964" s="2"/>
      <c r="U3964" s="2"/>
    </row>
    <row r="3965" spans="14:21">
      <c r="N3965" s="2"/>
      <c r="O3965" s="2"/>
      <c r="P3965" s="2"/>
      <c r="Q3965" s="2"/>
      <c r="R3965" s="2"/>
      <c r="S3965" s="2"/>
      <c r="T3965" s="2"/>
      <c r="U3965" s="2"/>
    </row>
    <row r="3966" spans="14:21">
      <c r="N3966" s="2"/>
      <c r="O3966" s="2"/>
      <c r="P3966" s="2"/>
      <c r="Q3966" s="2"/>
      <c r="R3966" s="2"/>
      <c r="S3966" s="2"/>
      <c r="T3966" s="2"/>
      <c r="U3966" s="2"/>
    </row>
    <row r="3967" spans="14:21">
      <c r="N3967" s="2"/>
      <c r="O3967" s="2"/>
      <c r="P3967" s="2"/>
      <c r="Q3967" s="2"/>
      <c r="R3967" s="2"/>
      <c r="S3967" s="2"/>
      <c r="T3967" s="2"/>
      <c r="U3967" s="2"/>
    </row>
    <row r="3968" spans="14:21">
      <c r="N3968" s="2"/>
      <c r="O3968" s="2"/>
      <c r="P3968" s="2"/>
      <c r="Q3968" s="2"/>
      <c r="R3968" s="2"/>
      <c r="S3968" s="2"/>
      <c r="T3968" s="2"/>
      <c r="U3968" s="2"/>
    </row>
    <row r="3969" spans="14:21">
      <c r="N3969" s="2"/>
      <c r="O3969" s="2"/>
      <c r="P3969" s="2"/>
      <c r="Q3969" s="2"/>
      <c r="R3969" s="2"/>
      <c r="S3969" s="2"/>
      <c r="T3969" s="2"/>
      <c r="U3969" s="2"/>
    </row>
    <row r="3970" spans="14:21">
      <c r="N3970" s="2"/>
      <c r="O3970" s="2"/>
      <c r="P3970" s="2"/>
      <c r="Q3970" s="2"/>
      <c r="R3970" s="2"/>
      <c r="S3970" s="2"/>
      <c r="T3970" s="2"/>
      <c r="U3970" s="2"/>
    </row>
    <row r="3971" spans="14:21">
      <c r="N3971" s="2"/>
      <c r="O3971" s="2"/>
      <c r="P3971" s="2"/>
      <c r="Q3971" s="2"/>
      <c r="R3971" s="2"/>
      <c r="S3971" s="2"/>
      <c r="T3971" s="2"/>
      <c r="U3971" s="2"/>
    </row>
    <row r="3972" spans="14:21">
      <c r="N3972" s="2"/>
      <c r="O3972" s="2"/>
      <c r="P3972" s="2"/>
      <c r="Q3972" s="2"/>
      <c r="R3972" s="2"/>
      <c r="S3972" s="2"/>
      <c r="T3972" s="2"/>
      <c r="U3972" s="2"/>
    </row>
    <row r="3973" spans="14:21">
      <c r="N3973" s="2"/>
      <c r="O3973" s="2"/>
      <c r="P3973" s="2"/>
      <c r="Q3973" s="2"/>
      <c r="R3973" s="2"/>
      <c r="S3973" s="2"/>
      <c r="T3973" s="2"/>
      <c r="U3973" s="2"/>
    </row>
    <row r="3974" spans="14:21">
      <c r="N3974" s="2"/>
      <c r="O3974" s="2"/>
      <c r="P3974" s="2"/>
      <c r="Q3974" s="2"/>
      <c r="R3974" s="2"/>
      <c r="S3974" s="2"/>
      <c r="T3974" s="2"/>
      <c r="U3974" s="2"/>
    </row>
    <row r="3975" spans="14:21">
      <c r="N3975" s="2"/>
      <c r="O3975" s="2"/>
      <c r="P3975" s="2"/>
      <c r="Q3975" s="2"/>
      <c r="R3975" s="2"/>
      <c r="S3975" s="2"/>
      <c r="T3975" s="2"/>
      <c r="U3975" s="2"/>
    </row>
    <row r="3976" spans="14:21">
      <c r="N3976" s="2"/>
      <c r="O3976" s="2"/>
      <c r="P3976" s="2"/>
      <c r="Q3976" s="2"/>
      <c r="R3976" s="2"/>
      <c r="S3976" s="2"/>
      <c r="T3976" s="2"/>
      <c r="U3976" s="2"/>
    </row>
    <row r="3977" spans="14:21">
      <c r="N3977" s="2"/>
      <c r="O3977" s="2"/>
      <c r="P3977" s="2"/>
      <c r="Q3977" s="2"/>
      <c r="R3977" s="2"/>
      <c r="S3977" s="2"/>
      <c r="T3977" s="2"/>
      <c r="U3977" s="2"/>
    </row>
    <row r="3978" spans="14:21">
      <c r="N3978" s="2"/>
      <c r="O3978" s="2"/>
      <c r="P3978" s="2"/>
      <c r="Q3978" s="2"/>
      <c r="R3978" s="2"/>
      <c r="S3978" s="2"/>
      <c r="T3978" s="2"/>
      <c r="U3978" s="2"/>
    </row>
    <row r="3979" spans="14:21">
      <c r="N3979" s="2"/>
      <c r="O3979" s="2"/>
      <c r="P3979" s="2"/>
      <c r="Q3979" s="2"/>
      <c r="R3979" s="2"/>
      <c r="S3979" s="2"/>
      <c r="T3979" s="2"/>
      <c r="U3979" s="2"/>
    </row>
    <row r="3980" spans="14:21">
      <c r="N3980" s="2"/>
      <c r="O3980" s="2"/>
      <c r="P3980" s="2"/>
      <c r="Q3980" s="2"/>
      <c r="R3980" s="2"/>
      <c r="S3980" s="2"/>
      <c r="T3980" s="2"/>
      <c r="U3980" s="2"/>
    </row>
    <row r="3981" spans="14:21">
      <c r="N3981" s="2"/>
      <c r="O3981" s="2"/>
      <c r="P3981" s="2"/>
      <c r="Q3981" s="2"/>
      <c r="R3981" s="2"/>
      <c r="S3981" s="2"/>
      <c r="T3981" s="2"/>
      <c r="U3981" s="2"/>
    </row>
    <row r="3982" spans="14:21">
      <c r="N3982" s="2"/>
      <c r="O3982" s="2"/>
      <c r="P3982" s="2"/>
      <c r="Q3982" s="2"/>
      <c r="R3982" s="2"/>
      <c r="S3982" s="2"/>
      <c r="T3982" s="2"/>
      <c r="U3982" s="2"/>
    </row>
    <row r="3983" spans="14:21">
      <c r="N3983" s="2"/>
      <c r="O3983" s="2"/>
      <c r="P3983" s="2"/>
      <c r="Q3983" s="2"/>
      <c r="R3983" s="2"/>
      <c r="S3983" s="2"/>
      <c r="T3983" s="2"/>
      <c r="U3983" s="2"/>
    </row>
    <row r="3984" spans="14:21">
      <c r="N3984" s="2"/>
      <c r="O3984" s="2"/>
      <c r="P3984" s="2"/>
      <c r="Q3984" s="2"/>
      <c r="R3984" s="2"/>
      <c r="S3984" s="2"/>
      <c r="T3984" s="2"/>
      <c r="U3984" s="2"/>
    </row>
    <row r="3985" spans="5:21">
      <c r="N3985" s="2"/>
      <c r="O3985" s="2"/>
      <c r="P3985" s="2"/>
      <c r="Q3985" s="2"/>
      <c r="R3985" s="2"/>
      <c r="S3985" s="2"/>
      <c r="T3985" s="2"/>
      <c r="U3985" s="2"/>
    </row>
    <row r="3986" spans="5:21">
      <c r="N3986" s="2"/>
      <c r="O3986" s="2"/>
      <c r="P3986" s="2"/>
      <c r="Q3986" s="2"/>
      <c r="R3986" s="2"/>
      <c r="S3986" s="2"/>
      <c r="T3986" s="2"/>
      <c r="U3986" s="2"/>
    </row>
    <row r="3987" spans="5:21">
      <c r="E3987" s="3"/>
      <c r="N3987" s="2"/>
      <c r="O3987" s="2"/>
      <c r="P3987" s="2"/>
      <c r="Q3987" s="2"/>
      <c r="R3987" s="2"/>
      <c r="S3987" s="2"/>
      <c r="T3987" s="2"/>
      <c r="U3987" s="2"/>
    </row>
    <row r="3988" spans="5:21">
      <c r="E3988" s="3"/>
      <c r="N3988" s="2"/>
      <c r="O3988" s="2"/>
      <c r="P3988" s="2"/>
      <c r="Q3988" s="2"/>
      <c r="R3988" s="2"/>
      <c r="S3988" s="2"/>
      <c r="T3988" s="2"/>
      <c r="U3988" s="2"/>
    </row>
    <row r="3989" spans="5:21">
      <c r="E3989" s="3"/>
      <c r="N3989" s="2"/>
      <c r="O3989" s="2"/>
      <c r="P3989" s="2"/>
      <c r="Q3989" s="2"/>
      <c r="R3989" s="2"/>
      <c r="S3989" s="2"/>
      <c r="T3989" s="2"/>
      <c r="U3989" s="2"/>
    </row>
    <row r="3990" spans="5:21">
      <c r="E3990" s="3"/>
      <c r="N3990" s="2"/>
      <c r="O3990" s="2"/>
      <c r="P3990" s="2"/>
      <c r="Q3990" s="2"/>
      <c r="R3990" s="2"/>
      <c r="S3990" s="2"/>
      <c r="T3990" s="2"/>
      <c r="U3990" s="2"/>
    </row>
    <row r="3991" spans="5:21">
      <c r="E3991" s="3"/>
      <c r="N3991" s="2"/>
      <c r="O3991" s="2"/>
      <c r="P3991" s="2"/>
      <c r="Q3991" s="2"/>
      <c r="R3991" s="2"/>
      <c r="S3991" s="2"/>
      <c r="T3991" s="2"/>
      <c r="U3991" s="2"/>
    </row>
    <row r="3992" spans="5:21">
      <c r="N3992" s="2"/>
      <c r="O3992" s="2"/>
      <c r="P3992" s="2"/>
      <c r="Q3992" s="2"/>
      <c r="R3992" s="2"/>
      <c r="S3992" s="2"/>
      <c r="T3992" s="2"/>
      <c r="U3992" s="2"/>
    </row>
    <row r="3993" spans="5:21">
      <c r="N3993" s="2"/>
      <c r="O3993" s="2"/>
      <c r="P3993" s="2"/>
      <c r="Q3993" s="2"/>
      <c r="R3993" s="2"/>
      <c r="S3993" s="2"/>
      <c r="T3993" s="2"/>
      <c r="U3993" s="2"/>
    </row>
    <row r="3994" spans="5:21">
      <c r="N3994" s="2"/>
      <c r="O3994" s="2"/>
      <c r="P3994" s="2"/>
      <c r="Q3994" s="2"/>
      <c r="R3994" s="2"/>
      <c r="S3994" s="2"/>
      <c r="T3994" s="2"/>
      <c r="U3994" s="2"/>
    </row>
    <row r="3995" spans="5:21">
      <c r="N3995" s="2"/>
      <c r="O3995" s="2"/>
      <c r="P3995" s="2"/>
      <c r="Q3995" s="2"/>
      <c r="R3995" s="2"/>
      <c r="S3995" s="2"/>
      <c r="T3995" s="2"/>
      <c r="U3995" s="2"/>
    </row>
    <row r="3996" spans="5:21">
      <c r="N3996" s="2"/>
      <c r="O3996" s="2"/>
      <c r="P3996" s="2"/>
      <c r="Q3996" s="2"/>
      <c r="R3996" s="2"/>
      <c r="S3996" s="2"/>
      <c r="T3996" s="2"/>
      <c r="U3996" s="2"/>
    </row>
    <row r="3997" spans="5:21">
      <c r="N3997" s="2"/>
      <c r="O3997" s="2"/>
      <c r="P3997" s="2"/>
      <c r="Q3997" s="2"/>
      <c r="R3997" s="2"/>
      <c r="S3997" s="2"/>
      <c r="T3997" s="2"/>
      <c r="U3997" s="2"/>
    </row>
    <row r="3998" spans="5:21">
      <c r="N3998" s="2"/>
      <c r="O3998" s="2"/>
      <c r="P3998" s="2"/>
      <c r="Q3998" s="2"/>
      <c r="R3998" s="2"/>
      <c r="S3998" s="2"/>
      <c r="T3998" s="2"/>
      <c r="U3998" s="2"/>
    </row>
    <row r="3999" spans="5:21">
      <c r="N3999" s="2"/>
      <c r="O3999" s="2"/>
      <c r="P3999" s="2"/>
      <c r="Q3999" s="2"/>
      <c r="R3999" s="2"/>
      <c r="S3999" s="2"/>
      <c r="T3999" s="2"/>
      <c r="U3999" s="2"/>
    </row>
    <row r="4000" spans="5:21">
      <c r="N4000" s="2"/>
      <c r="O4000" s="2"/>
      <c r="P4000" s="2"/>
      <c r="Q4000" s="2"/>
      <c r="R4000" s="2"/>
      <c r="S4000" s="2"/>
      <c r="T4000" s="2"/>
      <c r="U4000" s="2"/>
    </row>
    <row r="4001" spans="14:21">
      <c r="N4001" s="2"/>
      <c r="O4001" s="2"/>
      <c r="P4001" s="2"/>
      <c r="Q4001" s="2"/>
      <c r="R4001" s="2"/>
      <c r="S4001" s="2"/>
      <c r="T4001" s="2"/>
      <c r="U4001" s="2"/>
    </row>
    <row r="4002" spans="14:21">
      <c r="N4002" s="2"/>
      <c r="O4002" s="2"/>
      <c r="P4002" s="2"/>
      <c r="Q4002" s="2"/>
      <c r="R4002" s="2"/>
      <c r="S4002" s="2"/>
      <c r="T4002" s="2"/>
      <c r="U4002" s="2"/>
    </row>
    <row r="4003" spans="14:21">
      <c r="N4003" s="2"/>
      <c r="O4003" s="2"/>
      <c r="P4003" s="2"/>
      <c r="Q4003" s="2"/>
      <c r="R4003" s="2"/>
      <c r="S4003" s="2"/>
      <c r="T4003" s="2"/>
      <c r="U4003" s="2"/>
    </row>
    <row r="4004" spans="14:21">
      <c r="N4004" s="2"/>
      <c r="O4004" s="2"/>
      <c r="P4004" s="2"/>
      <c r="Q4004" s="2"/>
      <c r="R4004" s="2"/>
      <c r="S4004" s="2"/>
      <c r="T4004" s="2"/>
      <c r="U4004" s="2"/>
    </row>
    <row r="4005" spans="14:21">
      <c r="N4005" s="2"/>
      <c r="O4005" s="2"/>
      <c r="P4005" s="2"/>
      <c r="Q4005" s="2"/>
      <c r="R4005" s="2"/>
      <c r="S4005" s="2"/>
      <c r="T4005" s="2"/>
      <c r="U4005" s="2"/>
    </row>
    <row r="4006" spans="14:21">
      <c r="N4006" s="2"/>
      <c r="O4006" s="2"/>
      <c r="P4006" s="2"/>
      <c r="Q4006" s="2"/>
      <c r="R4006" s="2"/>
      <c r="S4006" s="2"/>
      <c r="T4006" s="2"/>
      <c r="U4006" s="2"/>
    </row>
    <row r="4007" spans="14:21">
      <c r="N4007" s="2"/>
      <c r="O4007" s="2"/>
      <c r="P4007" s="2"/>
      <c r="Q4007" s="2"/>
      <c r="R4007" s="2"/>
      <c r="S4007" s="2"/>
      <c r="T4007" s="2"/>
      <c r="U4007" s="2"/>
    </row>
    <row r="4008" spans="14:21">
      <c r="N4008" s="2"/>
      <c r="O4008" s="2"/>
      <c r="P4008" s="2"/>
      <c r="Q4008" s="2"/>
      <c r="R4008" s="2"/>
      <c r="S4008" s="2"/>
      <c r="T4008" s="2"/>
      <c r="U4008" s="2"/>
    </row>
    <row r="4009" spans="14:21">
      <c r="N4009" s="2"/>
      <c r="O4009" s="2"/>
      <c r="P4009" s="2"/>
      <c r="Q4009" s="2"/>
      <c r="R4009" s="2"/>
      <c r="S4009" s="2"/>
      <c r="T4009" s="2"/>
      <c r="U4009" s="2"/>
    </row>
    <row r="4010" spans="14:21">
      <c r="N4010" s="2"/>
      <c r="O4010" s="2"/>
      <c r="P4010" s="2"/>
      <c r="Q4010" s="2"/>
      <c r="R4010" s="2"/>
      <c r="S4010" s="2"/>
      <c r="T4010" s="2"/>
      <c r="U4010" s="2"/>
    </row>
    <row r="4011" spans="14:21">
      <c r="N4011" s="2"/>
      <c r="O4011" s="2"/>
      <c r="P4011" s="2"/>
      <c r="Q4011" s="2"/>
      <c r="R4011" s="2"/>
      <c r="S4011" s="2"/>
      <c r="T4011" s="2"/>
      <c r="U4011" s="2"/>
    </row>
    <row r="4012" spans="14:21">
      <c r="N4012" s="2"/>
      <c r="O4012" s="2"/>
      <c r="P4012" s="2"/>
      <c r="Q4012" s="2"/>
      <c r="R4012" s="2"/>
      <c r="S4012" s="2"/>
      <c r="T4012" s="2"/>
      <c r="U4012" s="2"/>
    </row>
    <row r="4013" spans="14:21">
      <c r="N4013" s="2"/>
      <c r="O4013" s="2"/>
      <c r="P4013" s="2"/>
      <c r="Q4013" s="2"/>
      <c r="R4013" s="2"/>
      <c r="S4013" s="2"/>
      <c r="T4013" s="2"/>
      <c r="U4013" s="2"/>
    </row>
    <row r="4014" spans="14:21">
      <c r="N4014" s="2"/>
      <c r="O4014" s="2"/>
      <c r="P4014" s="2"/>
      <c r="Q4014" s="2"/>
      <c r="R4014" s="2"/>
      <c r="S4014" s="2"/>
      <c r="T4014" s="2"/>
      <c r="U4014" s="2"/>
    </row>
    <row r="4015" spans="14:21">
      <c r="N4015" s="2"/>
      <c r="O4015" s="2"/>
      <c r="P4015" s="2"/>
      <c r="Q4015" s="2"/>
      <c r="R4015" s="2"/>
      <c r="S4015" s="2"/>
      <c r="T4015" s="2"/>
      <c r="U4015" s="2"/>
    </row>
    <row r="4016" spans="14:21">
      <c r="N4016" s="2"/>
      <c r="O4016" s="2"/>
      <c r="P4016" s="2"/>
      <c r="Q4016" s="2"/>
      <c r="R4016" s="2"/>
      <c r="S4016" s="2"/>
      <c r="T4016" s="2"/>
      <c r="U4016" s="2"/>
    </row>
    <row r="4017" spans="14:21">
      <c r="N4017" s="2"/>
      <c r="O4017" s="2"/>
      <c r="P4017" s="2"/>
      <c r="Q4017" s="2"/>
      <c r="R4017" s="2"/>
      <c r="S4017" s="2"/>
      <c r="T4017" s="2"/>
      <c r="U4017" s="2"/>
    </row>
    <row r="4018" spans="14:21">
      <c r="N4018" s="2"/>
      <c r="O4018" s="2"/>
      <c r="P4018" s="2"/>
      <c r="Q4018" s="2"/>
      <c r="R4018" s="2"/>
      <c r="S4018" s="2"/>
      <c r="T4018" s="2"/>
      <c r="U4018" s="2"/>
    </row>
    <row r="4019" spans="14:21">
      <c r="N4019" s="2"/>
      <c r="O4019" s="2"/>
      <c r="P4019" s="2"/>
      <c r="Q4019" s="2"/>
      <c r="R4019" s="2"/>
      <c r="S4019" s="2"/>
      <c r="T4019" s="2"/>
      <c r="U4019" s="2"/>
    </row>
    <row r="4020" spans="14:21">
      <c r="N4020" s="2"/>
      <c r="O4020" s="2"/>
      <c r="P4020" s="2"/>
      <c r="Q4020" s="2"/>
      <c r="R4020" s="2"/>
      <c r="S4020" s="2"/>
      <c r="T4020" s="2"/>
      <c r="U4020" s="2"/>
    </row>
    <row r="4021" spans="14:21">
      <c r="N4021" s="2"/>
      <c r="O4021" s="2"/>
      <c r="P4021" s="2"/>
      <c r="Q4021" s="2"/>
      <c r="R4021" s="2"/>
      <c r="S4021" s="2"/>
      <c r="T4021" s="2"/>
      <c r="U4021" s="2"/>
    </row>
    <row r="4022" spans="14:21">
      <c r="N4022" s="2"/>
      <c r="O4022" s="2"/>
      <c r="P4022" s="2"/>
      <c r="Q4022" s="2"/>
      <c r="R4022" s="2"/>
      <c r="S4022" s="2"/>
      <c r="T4022" s="2"/>
      <c r="U4022" s="2"/>
    </row>
    <row r="4023" spans="14:21">
      <c r="N4023" s="2"/>
      <c r="O4023" s="2"/>
      <c r="P4023" s="2"/>
      <c r="Q4023" s="2"/>
      <c r="R4023" s="2"/>
      <c r="S4023" s="2"/>
      <c r="T4023" s="2"/>
      <c r="U4023" s="2"/>
    </row>
    <row r="4024" spans="14:21">
      <c r="N4024" s="2"/>
      <c r="O4024" s="2"/>
      <c r="P4024" s="2"/>
      <c r="Q4024" s="2"/>
      <c r="R4024" s="2"/>
      <c r="S4024" s="2"/>
      <c r="T4024" s="2"/>
      <c r="U4024" s="2"/>
    </row>
    <row r="4025" spans="14:21">
      <c r="N4025" s="2"/>
      <c r="O4025" s="2"/>
      <c r="P4025" s="2"/>
      <c r="Q4025" s="2"/>
      <c r="R4025" s="2"/>
      <c r="S4025" s="2"/>
      <c r="T4025" s="2"/>
      <c r="U4025" s="2"/>
    </row>
    <row r="4026" spans="14:21">
      <c r="N4026" s="2"/>
      <c r="O4026" s="2"/>
      <c r="P4026" s="2"/>
      <c r="Q4026" s="2"/>
      <c r="R4026" s="2"/>
      <c r="S4026" s="2"/>
      <c r="T4026" s="2"/>
      <c r="U4026" s="2"/>
    </row>
    <row r="4027" spans="14:21">
      <c r="N4027" s="2"/>
      <c r="O4027" s="2"/>
      <c r="P4027" s="2"/>
      <c r="Q4027" s="2"/>
      <c r="R4027" s="2"/>
      <c r="S4027" s="2"/>
      <c r="T4027" s="2"/>
      <c r="U4027" s="2"/>
    </row>
    <row r="4028" spans="14:21">
      <c r="N4028" s="2"/>
      <c r="O4028" s="2"/>
      <c r="P4028" s="2"/>
      <c r="Q4028" s="2"/>
      <c r="R4028" s="2"/>
      <c r="S4028" s="2"/>
      <c r="T4028" s="2"/>
      <c r="U4028" s="2"/>
    </row>
    <row r="4029" spans="14:21">
      <c r="N4029" s="2"/>
      <c r="O4029" s="2"/>
      <c r="P4029" s="2"/>
      <c r="Q4029" s="2"/>
      <c r="R4029" s="2"/>
      <c r="S4029" s="2"/>
      <c r="T4029" s="2"/>
      <c r="U4029" s="2"/>
    </row>
    <row r="4030" spans="14:21">
      <c r="N4030" s="2"/>
      <c r="O4030" s="2"/>
      <c r="P4030" s="2"/>
      <c r="Q4030" s="2"/>
      <c r="R4030" s="2"/>
      <c r="S4030" s="2"/>
      <c r="T4030" s="2"/>
      <c r="U4030" s="2"/>
    </row>
    <row r="4031" spans="14:21">
      <c r="N4031" s="2"/>
      <c r="O4031" s="2"/>
      <c r="P4031" s="2"/>
      <c r="Q4031" s="2"/>
      <c r="R4031" s="2"/>
      <c r="S4031" s="2"/>
      <c r="T4031" s="2"/>
      <c r="U4031" s="2"/>
    </row>
    <row r="4032" spans="14:21">
      <c r="N4032" s="2"/>
      <c r="O4032" s="2"/>
      <c r="P4032" s="2"/>
      <c r="Q4032" s="2"/>
      <c r="R4032" s="2"/>
      <c r="S4032" s="2"/>
      <c r="T4032" s="2"/>
      <c r="U4032" s="2"/>
    </row>
    <row r="4033" spans="14:21">
      <c r="N4033" s="2"/>
      <c r="O4033" s="2"/>
      <c r="P4033" s="2"/>
      <c r="Q4033" s="2"/>
      <c r="R4033" s="2"/>
      <c r="S4033" s="2"/>
      <c r="T4033" s="2"/>
      <c r="U4033" s="2"/>
    </row>
    <row r="4034" spans="14:21">
      <c r="N4034" s="2"/>
      <c r="O4034" s="2"/>
      <c r="P4034" s="2"/>
      <c r="Q4034" s="2"/>
      <c r="R4034" s="2"/>
      <c r="S4034" s="2"/>
      <c r="T4034" s="2"/>
      <c r="U4034" s="2"/>
    </row>
    <row r="4035" spans="14:21">
      <c r="N4035" s="2"/>
      <c r="O4035" s="2"/>
      <c r="P4035" s="2"/>
      <c r="Q4035" s="2"/>
      <c r="R4035" s="2"/>
      <c r="S4035" s="2"/>
      <c r="T4035" s="2"/>
      <c r="U4035" s="2"/>
    </row>
    <row r="4036" spans="14:21">
      <c r="N4036" s="2"/>
      <c r="O4036" s="2"/>
      <c r="P4036" s="2"/>
      <c r="Q4036" s="2"/>
      <c r="R4036" s="2"/>
      <c r="S4036" s="2"/>
      <c r="T4036" s="2"/>
      <c r="U4036" s="2"/>
    </row>
    <row r="4037" spans="14:21">
      <c r="N4037" s="2"/>
      <c r="O4037" s="2"/>
      <c r="P4037" s="2"/>
      <c r="Q4037" s="2"/>
      <c r="R4037" s="2"/>
      <c r="S4037" s="2"/>
      <c r="T4037" s="2"/>
      <c r="U4037" s="2"/>
    </row>
    <row r="4038" spans="14:21">
      <c r="N4038" s="2"/>
      <c r="O4038" s="2"/>
      <c r="P4038" s="2"/>
      <c r="Q4038" s="2"/>
      <c r="R4038" s="2"/>
      <c r="S4038" s="2"/>
      <c r="T4038" s="2"/>
      <c r="U4038" s="2"/>
    </row>
    <row r="4039" spans="14:21">
      <c r="N4039" s="2"/>
      <c r="O4039" s="2"/>
      <c r="P4039" s="2"/>
      <c r="Q4039" s="2"/>
      <c r="R4039" s="2"/>
      <c r="S4039" s="2"/>
      <c r="T4039" s="2"/>
      <c r="U4039" s="2"/>
    </row>
    <row r="4040" spans="14:21">
      <c r="N4040" s="2"/>
      <c r="O4040" s="2"/>
      <c r="P4040" s="2"/>
      <c r="Q4040" s="2"/>
      <c r="R4040" s="2"/>
      <c r="S4040" s="2"/>
      <c r="T4040" s="2"/>
      <c r="U4040" s="2"/>
    </row>
    <row r="4041" spans="14:21">
      <c r="N4041" s="2"/>
      <c r="O4041" s="2"/>
      <c r="P4041" s="2"/>
      <c r="Q4041" s="2"/>
      <c r="R4041" s="2"/>
      <c r="S4041" s="2"/>
      <c r="T4041" s="2"/>
      <c r="U4041" s="2"/>
    </row>
    <row r="4042" spans="14:21">
      <c r="N4042" s="2"/>
      <c r="O4042" s="2"/>
      <c r="P4042" s="2"/>
      <c r="Q4042" s="2"/>
      <c r="R4042" s="2"/>
      <c r="S4042" s="2"/>
      <c r="T4042" s="2"/>
      <c r="U4042" s="2"/>
    </row>
    <row r="4043" spans="14:21">
      <c r="N4043" s="2"/>
      <c r="O4043" s="2"/>
      <c r="P4043" s="2"/>
      <c r="Q4043" s="2"/>
      <c r="R4043" s="2"/>
      <c r="S4043" s="2"/>
      <c r="T4043" s="2"/>
      <c r="U4043" s="2"/>
    </row>
    <row r="4044" spans="14:21">
      <c r="N4044" s="2"/>
      <c r="O4044" s="2"/>
      <c r="P4044" s="2"/>
      <c r="Q4044" s="2"/>
      <c r="R4044" s="2"/>
      <c r="S4044" s="2"/>
      <c r="T4044" s="2"/>
      <c r="U4044" s="2"/>
    </row>
    <row r="4045" spans="14:21">
      <c r="N4045" s="2"/>
      <c r="O4045" s="2"/>
      <c r="P4045" s="2"/>
      <c r="Q4045" s="2"/>
      <c r="R4045" s="2"/>
      <c r="S4045" s="2"/>
      <c r="T4045" s="2"/>
      <c r="U4045" s="2"/>
    </row>
    <row r="4046" spans="14:21">
      <c r="N4046" s="2"/>
      <c r="O4046" s="2"/>
      <c r="P4046" s="2"/>
      <c r="Q4046" s="2"/>
      <c r="R4046" s="2"/>
      <c r="S4046" s="2"/>
      <c r="T4046" s="2"/>
      <c r="U4046" s="2"/>
    </row>
    <row r="4047" spans="14:21">
      <c r="N4047" s="2"/>
      <c r="O4047" s="2"/>
      <c r="P4047" s="2"/>
      <c r="Q4047" s="2"/>
      <c r="R4047" s="2"/>
      <c r="S4047" s="2"/>
      <c r="T4047" s="2"/>
      <c r="U4047" s="2"/>
    </row>
    <row r="4048" spans="14:21">
      <c r="N4048" s="2"/>
      <c r="O4048" s="2"/>
      <c r="P4048" s="2"/>
      <c r="Q4048" s="2"/>
      <c r="R4048" s="2"/>
      <c r="S4048" s="2"/>
      <c r="T4048" s="2"/>
      <c r="U4048" s="2"/>
    </row>
    <row r="4049" spans="14:21">
      <c r="N4049" s="2"/>
      <c r="O4049" s="2"/>
      <c r="P4049" s="2"/>
      <c r="Q4049" s="2"/>
      <c r="R4049" s="2"/>
      <c r="S4049" s="2"/>
      <c r="T4049" s="2"/>
      <c r="U4049" s="2"/>
    </row>
    <row r="4050" spans="14:21">
      <c r="N4050" s="2"/>
      <c r="O4050" s="2"/>
      <c r="P4050" s="2"/>
      <c r="Q4050" s="2"/>
      <c r="R4050" s="2"/>
      <c r="S4050" s="2"/>
      <c r="T4050" s="2"/>
      <c r="U4050" s="2"/>
    </row>
    <row r="4051" spans="14:21">
      <c r="N4051" s="2"/>
      <c r="O4051" s="2"/>
      <c r="P4051" s="2"/>
      <c r="Q4051" s="2"/>
      <c r="R4051" s="2"/>
      <c r="S4051" s="2"/>
      <c r="T4051" s="2"/>
      <c r="U4051" s="2"/>
    </row>
    <row r="4052" spans="14:21">
      <c r="N4052" s="2"/>
      <c r="O4052" s="2"/>
      <c r="P4052" s="2"/>
      <c r="Q4052" s="2"/>
      <c r="R4052" s="2"/>
      <c r="S4052" s="2"/>
      <c r="T4052" s="2"/>
      <c r="U4052" s="2"/>
    </row>
    <row r="4053" spans="14:21">
      <c r="N4053" s="2"/>
      <c r="O4053" s="2"/>
      <c r="P4053" s="2"/>
      <c r="Q4053" s="2"/>
      <c r="R4053" s="2"/>
      <c r="S4053" s="2"/>
      <c r="T4053" s="2"/>
      <c r="U4053" s="2"/>
    </row>
    <row r="4054" spans="14:21">
      <c r="N4054" s="2"/>
      <c r="O4054" s="2"/>
      <c r="P4054" s="2"/>
      <c r="Q4054" s="2"/>
      <c r="R4054" s="2"/>
      <c r="S4054" s="2"/>
      <c r="T4054" s="2"/>
      <c r="U4054" s="2"/>
    </row>
    <row r="4055" spans="14:21">
      <c r="N4055" s="2"/>
      <c r="O4055" s="2"/>
      <c r="P4055" s="2"/>
      <c r="Q4055" s="2"/>
      <c r="R4055" s="2"/>
      <c r="S4055" s="2"/>
      <c r="T4055" s="2"/>
      <c r="U4055" s="2"/>
    </row>
    <row r="4056" spans="14:21">
      <c r="N4056" s="2"/>
      <c r="O4056" s="2"/>
      <c r="P4056" s="2"/>
      <c r="Q4056" s="2"/>
      <c r="R4056" s="2"/>
      <c r="S4056" s="2"/>
      <c r="T4056" s="2"/>
      <c r="U4056" s="2"/>
    </row>
    <row r="4057" spans="14:21">
      <c r="N4057" s="2"/>
      <c r="O4057" s="2"/>
      <c r="P4057" s="2"/>
      <c r="Q4057" s="2"/>
      <c r="R4057" s="2"/>
      <c r="S4057" s="2"/>
      <c r="T4057" s="2"/>
      <c r="U4057" s="2"/>
    </row>
    <row r="4058" spans="14:21">
      <c r="N4058" s="2"/>
      <c r="O4058" s="2"/>
      <c r="P4058" s="2"/>
      <c r="Q4058" s="2"/>
      <c r="R4058" s="2"/>
      <c r="S4058" s="2"/>
      <c r="T4058" s="2"/>
      <c r="U4058" s="2"/>
    </row>
    <row r="4059" spans="14:21">
      <c r="N4059" s="2"/>
      <c r="O4059" s="2"/>
      <c r="P4059" s="2"/>
      <c r="Q4059" s="2"/>
      <c r="R4059" s="2"/>
      <c r="S4059" s="2"/>
      <c r="T4059" s="2"/>
      <c r="U4059" s="2"/>
    </row>
    <row r="4060" spans="14:21">
      <c r="N4060" s="2"/>
      <c r="O4060" s="2"/>
      <c r="P4060" s="2"/>
      <c r="Q4060" s="2"/>
      <c r="R4060" s="2"/>
      <c r="S4060" s="2"/>
      <c r="T4060" s="2"/>
      <c r="U4060" s="2"/>
    </row>
    <row r="4061" spans="14:21">
      <c r="N4061" s="2"/>
      <c r="O4061" s="2"/>
      <c r="P4061" s="2"/>
      <c r="Q4061" s="2"/>
      <c r="R4061" s="2"/>
      <c r="S4061" s="2"/>
      <c r="T4061" s="2"/>
      <c r="U4061" s="2"/>
    </row>
    <row r="4062" spans="14:21">
      <c r="N4062" s="2"/>
      <c r="O4062" s="2"/>
      <c r="P4062" s="2"/>
      <c r="Q4062" s="2"/>
      <c r="R4062" s="2"/>
      <c r="S4062" s="2"/>
      <c r="T4062" s="2"/>
      <c r="U4062" s="2"/>
    </row>
    <row r="4063" spans="14:21">
      <c r="N4063" s="2"/>
      <c r="O4063" s="2"/>
      <c r="P4063" s="2"/>
      <c r="Q4063" s="2"/>
      <c r="R4063" s="2"/>
      <c r="S4063" s="2"/>
      <c r="T4063" s="2"/>
      <c r="U4063" s="2"/>
    </row>
    <row r="4064" spans="14:21">
      <c r="N4064" s="2"/>
      <c r="O4064" s="2"/>
      <c r="P4064" s="2"/>
      <c r="Q4064" s="2"/>
      <c r="R4064" s="2"/>
      <c r="S4064" s="2"/>
      <c r="T4064" s="2"/>
      <c r="U4064" s="2"/>
    </row>
    <row r="4065" spans="14:21">
      <c r="N4065" s="2"/>
      <c r="O4065" s="2"/>
      <c r="P4065" s="2"/>
      <c r="Q4065" s="2"/>
      <c r="R4065" s="2"/>
      <c r="S4065" s="2"/>
      <c r="T4065" s="2"/>
      <c r="U4065" s="2"/>
    </row>
    <row r="4066" spans="14:21">
      <c r="N4066" s="2"/>
      <c r="O4066" s="2"/>
      <c r="P4066" s="2"/>
      <c r="Q4066" s="2"/>
      <c r="R4066" s="2"/>
      <c r="S4066" s="2"/>
      <c r="T4066" s="2"/>
      <c r="U4066" s="2"/>
    </row>
    <row r="4067" spans="14:21">
      <c r="N4067" s="2"/>
      <c r="O4067" s="2"/>
      <c r="P4067" s="2"/>
      <c r="Q4067" s="2"/>
      <c r="R4067" s="2"/>
      <c r="S4067" s="2"/>
      <c r="T4067" s="2"/>
      <c r="U4067" s="2"/>
    </row>
    <row r="4068" spans="14:21">
      <c r="N4068" s="2"/>
      <c r="O4068" s="2"/>
      <c r="P4068" s="2"/>
      <c r="Q4068" s="2"/>
      <c r="R4068" s="2"/>
      <c r="S4068" s="2"/>
      <c r="T4068" s="2"/>
      <c r="U4068" s="2"/>
    </row>
    <row r="4069" spans="14:21">
      <c r="N4069" s="2"/>
      <c r="O4069" s="2"/>
      <c r="P4069" s="2"/>
      <c r="Q4069" s="2"/>
      <c r="R4069" s="2"/>
      <c r="S4069" s="2"/>
      <c r="T4069" s="2"/>
      <c r="U4069" s="2"/>
    </row>
    <row r="4070" spans="14:21">
      <c r="N4070" s="2"/>
      <c r="O4070" s="2"/>
      <c r="P4070" s="2"/>
      <c r="Q4070" s="2"/>
      <c r="R4070" s="2"/>
      <c r="S4070" s="2"/>
      <c r="T4070" s="2"/>
      <c r="U4070" s="2"/>
    </row>
    <row r="4071" spans="14:21">
      <c r="N4071" s="2"/>
      <c r="O4071" s="2"/>
      <c r="P4071" s="2"/>
      <c r="Q4071" s="2"/>
      <c r="R4071" s="2"/>
      <c r="S4071" s="2"/>
      <c r="T4071" s="2"/>
      <c r="U4071" s="2"/>
    </row>
    <row r="4072" spans="14:21">
      <c r="N4072" s="2"/>
      <c r="O4072" s="2"/>
      <c r="P4072" s="2"/>
      <c r="Q4072" s="2"/>
      <c r="R4072" s="2"/>
      <c r="S4072" s="2"/>
      <c r="T4072" s="2"/>
      <c r="U4072" s="2"/>
    </row>
    <row r="4073" spans="14:21">
      <c r="N4073" s="2"/>
      <c r="O4073" s="2"/>
      <c r="P4073" s="2"/>
      <c r="Q4073" s="2"/>
      <c r="R4073" s="2"/>
      <c r="S4073" s="2"/>
      <c r="T4073" s="2"/>
      <c r="U4073" s="2"/>
    </row>
    <row r="4074" spans="14:21">
      <c r="N4074" s="2"/>
      <c r="O4074" s="2"/>
      <c r="P4074" s="2"/>
      <c r="Q4074" s="2"/>
      <c r="R4074" s="2"/>
      <c r="S4074" s="2"/>
      <c r="T4074" s="2"/>
      <c r="U4074" s="2"/>
    </row>
    <row r="4075" spans="14:21">
      <c r="N4075" s="2"/>
      <c r="O4075" s="2"/>
      <c r="P4075" s="2"/>
      <c r="Q4075" s="2"/>
      <c r="R4075" s="2"/>
      <c r="S4075" s="2"/>
      <c r="T4075" s="2"/>
      <c r="U4075" s="2"/>
    </row>
    <row r="4076" spans="14:21">
      <c r="N4076" s="2"/>
      <c r="O4076" s="2"/>
      <c r="P4076" s="2"/>
      <c r="Q4076" s="2"/>
      <c r="R4076" s="2"/>
      <c r="S4076" s="2"/>
      <c r="T4076" s="2"/>
      <c r="U4076" s="2"/>
    </row>
    <row r="4077" spans="14:21">
      <c r="N4077" s="2"/>
      <c r="O4077" s="2"/>
      <c r="P4077" s="2"/>
      <c r="Q4077" s="2"/>
      <c r="R4077" s="2"/>
      <c r="S4077" s="2"/>
      <c r="T4077" s="2"/>
      <c r="U4077" s="2"/>
    </row>
    <row r="4078" spans="14:21">
      <c r="N4078" s="2"/>
      <c r="O4078" s="2"/>
      <c r="P4078" s="2"/>
      <c r="Q4078" s="2"/>
      <c r="R4078" s="2"/>
      <c r="S4078" s="2"/>
      <c r="T4078" s="2"/>
      <c r="U4078" s="2"/>
    </row>
    <row r="4079" spans="14:21">
      <c r="N4079" s="2"/>
      <c r="O4079" s="2"/>
      <c r="P4079" s="2"/>
      <c r="Q4079" s="2"/>
      <c r="R4079" s="2"/>
      <c r="S4079" s="2"/>
      <c r="T4079" s="2"/>
      <c r="U4079" s="2"/>
    </row>
    <row r="4080" spans="14:21">
      <c r="N4080" s="2"/>
      <c r="O4080" s="2"/>
      <c r="P4080" s="2"/>
      <c r="Q4080" s="2"/>
      <c r="R4080" s="2"/>
      <c r="S4080" s="2"/>
      <c r="T4080" s="2"/>
      <c r="U4080" s="2"/>
    </row>
    <row r="4081" spans="14:21">
      <c r="N4081" s="2"/>
      <c r="O4081" s="2"/>
      <c r="P4081" s="2"/>
      <c r="Q4081" s="2"/>
      <c r="R4081" s="2"/>
      <c r="S4081" s="2"/>
      <c r="T4081" s="2"/>
      <c r="U4081" s="2"/>
    </row>
    <row r="4082" spans="14:21">
      <c r="N4082" s="2"/>
      <c r="O4082" s="2"/>
      <c r="P4082" s="2"/>
      <c r="Q4082" s="2"/>
      <c r="R4082" s="2"/>
      <c r="S4082" s="2"/>
      <c r="T4082" s="2"/>
      <c r="U4082" s="2"/>
    </row>
    <row r="4083" spans="14:21">
      <c r="N4083" s="2"/>
      <c r="O4083" s="2"/>
      <c r="P4083" s="2"/>
      <c r="Q4083" s="2"/>
      <c r="R4083" s="2"/>
      <c r="S4083" s="2"/>
      <c r="T4083" s="2"/>
      <c r="U4083" s="2"/>
    </row>
    <row r="4084" spans="14:21">
      <c r="N4084" s="2"/>
      <c r="O4084" s="2"/>
      <c r="P4084" s="2"/>
      <c r="Q4084" s="2"/>
      <c r="R4084" s="2"/>
      <c r="S4084" s="2"/>
      <c r="T4084" s="2"/>
      <c r="U4084" s="2"/>
    </row>
    <row r="4085" spans="14:21">
      <c r="N4085" s="2"/>
      <c r="O4085" s="2"/>
      <c r="P4085" s="2"/>
      <c r="Q4085" s="2"/>
      <c r="R4085" s="2"/>
      <c r="S4085" s="2"/>
      <c r="T4085" s="2"/>
      <c r="U4085" s="2"/>
    </row>
    <row r="4086" spans="14:21">
      <c r="N4086" s="2"/>
      <c r="O4086" s="2"/>
      <c r="P4086" s="2"/>
      <c r="Q4086" s="2"/>
      <c r="R4086" s="2"/>
      <c r="S4086" s="2"/>
      <c r="T4086" s="2"/>
      <c r="U4086" s="2"/>
    </row>
    <row r="4087" spans="14:21">
      <c r="N4087" s="2"/>
      <c r="O4087" s="2"/>
      <c r="P4087" s="2"/>
      <c r="Q4087" s="2"/>
      <c r="R4087" s="2"/>
      <c r="S4087" s="2"/>
      <c r="T4087" s="2"/>
      <c r="U4087" s="2"/>
    </row>
    <row r="4088" spans="14:21">
      <c r="N4088" s="2"/>
      <c r="O4088" s="2"/>
      <c r="P4088" s="2"/>
      <c r="Q4088" s="2"/>
      <c r="R4088" s="2"/>
      <c r="S4088" s="2"/>
      <c r="T4088" s="2"/>
      <c r="U4088" s="2"/>
    </row>
    <row r="4089" spans="14:21">
      <c r="N4089" s="2"/>
      <c r="O4089" s="2"/>
      <c r="P4089" s="2"/>
      <c r="Q4089" s="2"/>
      <c r="R4089" s="2"/>
      <c r="S4089" s="2"/>
      <c r="T4089" s="2"/>
      <c r="U4089" s="2"/>
    </row>
    <row r="4090" spans="14:21">
      <c r="N4090" s="2"/>
      <c r="O4090" s="2"/>
      <c r="P4090" s="2"/>
      <c r="Q4090" s="2"/>
      <c r="R4090" s="2"/>
      <c r="S4090" s="2"/>
      <c r="T4090" s="2"/>
      <c r="U4090" s="2"/>
    </row>
    <row r="4091" spans="14:21">
      <c r="N4091" s="2"/>
      <c r="O4091" s="2"/>
      <c r="P4091" s="2"/>
      <c r="Q4091" s="2"/>
      <c r="R4091" s="2"/>
      <c r="S4091" s="2"/>
      <c r="T4091" s="2"/>
      <c r="U4091" s="2"/>
    </row>
    <row r="4092" spans="14:21">
      <c r="N4092" s="2"/>
      <c r="O4092" s="2"/>
      <c r="P4092" s="2"/>
      <c r="Q4092" s="2"/>
      <c r="R4092" s="2"/>
      <c r="S4092" s="2"/>
      <c r="T4092" s="2"/>
      <c r="U4092" s="2"/>
    </row>
    <row r="4093" spans="14:21">
      <c r="N4093" s="2"/>
      <c r="O4093" s="2"/>
      <c r="P4093" s="2"/>
      <c r="Q4093" s="2"/>
      <c r="R4093" s="2"/>
      <c r="S4093" s="2"/>
      <c r="T4093" s="2"/>
      <c r="U4093" s="2"/>
    </row>
    <row r="4094" spans="14:21">
      <c r="N4094" s="2"/>
      <c r="O4094" s="2"/>
      <c r="P4094" s="2"/>
      <c r="Q4094" s="2"/>
      <c r="R4094" s="2"/>
      <c r="S4094" s="2"/>
      <c r="T4094" s="2"/>
      <c r="U4094" s="2"/>
    </row>
    <row r="4095" spans="14:21">
      <c r="N4095" s="2"/>
      <c r="O4095" s="2"/>
      <c r="P4095" s="2"/>
      <c r="Q4095" s="2"/>
      <c r="R4095" s="2"/>
      <c r="S4095" s="2"/>
      <c r="T4095" s="2"/>
      <c r="U4095" s="2"/>
    </row>
    <row r="4096" spans="14:21">
      <c r="N4096" s="2"/>
      <c r="O4096" s="2"/>
      <c r="P4096" s="2"/>
      <c r="Q4096" s="2"/>
      <c r="R4096" s="2"/>
      <c r="S4096" s="2"/>
      <c r="T4096" s="2"/>
      <c r="U4096" s="2"/>
    </row>
    <row r="4097" spans="14:21">
      <c r="N4097" s="2"/>
      <c r="O4097" s="2"/>
      <c r="P4097" s="2"/>
      <c r="Q4097" s="2"/>
      <c r="R4097" s="2"/>
      <c r="S4097" s="2"/>
      <c r="T4097" s="2"/>
      <c r="U4097" s="2"/>
    </row>
    <row r="4098" spans="14:21">
      <c r="N4098" s="2"/>
      <c r="O4098" s="2"/>
      <c r="P4098" s="2"/>
      <c r="Q4098" s="2"/>
      <c r="R4098" s="2"/>
      <c r="S4098" s="2"/>
      <c r="T4098" s="2"/>
      <c r="U4098" s="2"/>
    </row>
    <row r="4099" spans="14:21">
      <c r="N4099" s="2"/>
      <c r="O4099" s="2"/>
      <c r="P4099" s="2"/>
      <c r="Q4099" s="2"/>
      <c r="R4099" s="2"/>
      <c r="S4099" s="2"/>
      <c r="T4099" s="2"/>
      <c r="U4099" s="2"/>
    </row>
    <row r="4100" spans="14:21">
      <c r="N4100" s="2"/>
      <c r="O4100" s="2"/>
      <c r="P4100" s="2"/>
      <c r="Q4100" s="2"/>
      <c r="R4100" s="2"/>
      <c r="S4100" s="2"/>
      <c r="T4100" s="2"/>
      <c r="U4100" s="2"/>
    </row>
    <row r="4101" spans="14:21">
      <c r="N4101" s="2"/>
      <c r="O4101" s="2"/>
      <c r="P4101" s="2"/>
      <c r="Q4101" s="2"/>
      <c r="R4101" s="2"/>
      <c r="S4101" s="2"/>
      <c r="T4101" s="2"/>
      <c r="U4101" s="2"/>
    </row>
    <row r="4102" spans="14:21">
      <c r="N4102" s="2"/>
      <c r="O4102" s="2"/>
      <c r="P4102" s="2"/>
      <c r="Q4102" s="2"/>
      <c r="R4102" s="2"/>
      <c r="S4102" s="2"/>
      <c r="T4102" s="2"/>
      <c r="U4102" s="2"/>
    </row>
    <row r="4103" spans="14:21">
      <c r="N4103" s="2"/>
      <c r="O4103" s="2"/>
      <c r="P4103" s="2"/>
      <c r="Q4103" s="2"/>
      <c r="R4103" s="2"/>
      <c r="S4103" s="2"/>
      <c r="T4103" s="2"/>
      <c r="U4103" s="2"/>
    </row>
    <row r="4104" spans="14:21">
      <c r="N4104" s="2"/>
      <c r="O4104" s="2"/>
      <c r="P4104" s="2"/>
      <c r="Q4104" s="2"/>
      <c r="R4104" s="2"/>
      <c r="S4104" s="2"/>
      <c r="T4104" s="2"/>
      <c r="U4104" s="2"/>
    </row>
    <row r="4105" spans="14:21">
      <c r="N4105" s="2"/>
      <c r="O4105" s="2"/>
      <c r="P4105" s="2"/>
      <c r="Q4105" s="2"/>
      <c r="R4105" s="2"/>
      <c r="S4105" s="2"/>
      <c r="T4105" s="2"/>
      <c r="U4105" s="2"/>
    </row>
    <row r="4106" spans="14:21">
      <c r="N4106" s="2"/>
      <c r="O4106" s="2"/>
      <c r="P4106" s="2"/>
      <c r="Q4106" s="2"/>
      <c r="R4106" s="2"/>
      <c r="S4106" s="2"/>
      <c r="T4106" s="2"/>
      <c r="U4106" s="2"/>
    </row>
    <row r="4107" spans="14:21">
      <c r="N4107" s="2"/>
      <c r="O4107" s="2"/>
      <c r="P4107" s="2"/>
      <c r="Q4107" s="2"/>
      <c r="R4107" s="2"/>
      <c r="S4107" s="2"/>
      <c r="T4107" s="2"/>
      <c r="U4107" s="2"/>
    </row>
    <row r="4108" spans="14:21">
      <c r="N4108" s="2"/>
      <c r="O4108" s="2"/>
      <c r="P4108" s="2"/>
      <c r="Q4108" s="2"/>
      <c r="R4108" s="2"/>
      <c r="S4108" s="2"/>
      <c r="T4108" s="2"/>
      <c r="U4108" s="2"/>
    </row>
    <row r="4109" spans="14:21">
      <c r="N4109" s="2"/>
      <c r="O4109" s="2"/>
      <c r="P4109" s="2"/>
      <c r="Q4109" s="2"/>
      <c r="R4109" s="2"/>
      <c r="S4109" s="2"/>
      <c r="T4109" s="2"/>
      <c r="U4109" s="2"/>
    </row>
    <row r="4110" spans="14:21">
      <c r="N4110" s="2"/>
      <c r="O4110" s="2"/>
      <c r="P4110" s="2"/>
      <c r="Q4110" s="2"/>
      <c r="R4110" s="2"/>
      <c r="S4110" s="2"/>
      <c r="T4110" s="2"/>
      <c r="U4110" s="2"/>
    </row>
    <row r="4111" spans="14:21">
      <c r="N4111" s="2"/>
      <c r="O4111" s="2"/>
      <c r="P4111" s="2"/>
      <c r="Q4111" s="2"/>
      <c r="R4111" s="2"/>
      <c r="S4111" s="2"/>
      <c r="T4111" s="2"/>
      <c r="U4111" s="2"/>
    </row>
    <row r="4112" spans="14:21">
      <c r="N4112" s="2"/>
      <c r="O4112" s="2"/>
      <c r="P4112" s="2"/>
      <c r="Q4112" s="2"/>
      <c r="R4112" s="2"/>
      <c r="S4112" s="2"/>
      <c r="T4112" s="2"/>
      <c r="U4112" s="2"/>
    </row>
    <row r="4113" spans="14:21">
      <c r="N4113" s="2"/>
      <c r="O4113" s="2"/>
      <c r="P4113" s="2"/>
      <c r="Q4113" s="2"/>
      <c r="R4113" s="2"/>
      <c r="S4113" s="2"/>
      <c r="T4113" s="2"/>
      <c r="U4113" s="2"/>
    </row>
    <row r="4114" spans="14:21">
      <c r="N4114" s="2"/>
      <c r="O4114" s="2"/>
      <c r="P4114" s="2"/>
      <c r="Q4114" s="2"/>
      <c r="R4114" s="2"/>
      <c r="S4114" s="2"/>
      <c r="T4114" s="2"/>
      <c r="U4114" s="2"/>
    </row>
    <row r="4115" spans="14:21">
      <c r="N4115" s="2"/>
      <c r="O4115" s="2"/>
      <c r="P4115" s="2"/>
      <c r="Q4115" s="2"/>
      <c r="R4115" s="2"/>
      <c r="S4115" s="2"/>
      <c r="T4115" s="2"/>
      <c r="U4115" s="2"/>
    </row>
    <row r="4116" spans="14:21">
      <c r="N4116" s="2"/>
      <c r="O4116" s="2"/>
      <c r="P4116" s="2"/>
      <c r="Q4116" s="2"/>
      <c r="R4116" s="2"/>
      <c r="S4116" s="2"/>
      <c r="T4116" s="2"/>
      <c r="U4116" s="2"/>
    </row>
    <row r="4117" spans="14:21">
      <c r="N4117" s="2"/>
      <c r="O4117" s="2"/>
      <c r="P4117" s="2"/>
      <c r="Q4117" s="2"/>
      <c r="R4117" s="2"/>
      <c r="S4117" s="2"/>
      <c r="T4117" s="2"/>
      <c r="U4117" s="2"/>
    </row>
    <row r="4118" spans="14:21">
      <c r="N4118" s="2"/>
      <c r="O4118" s="2"/>
      <c r="P4118" s="2"/>
      <c r="Q4118" s="2"/>
      <c r="R4118" s="2"/>
      <c r="S4118" s="2"/>
      <c r="T4118" s="2"/>
      <c r="U4118" s="2"/>
    </row>
    <row r="4119" spans="14:21">
      <c r="N4119" s="2"/>
      <c r="O4119" s="2"/>
      <c r="P4119" s="2"/>
      <c r="Q4119" s="2"/>
      <c r="R4119" s="2"/>
      <c r="S4119" s="2"/>
      <c r="T4119" s="2"/>
      <c r="U4119" s="2"/>
    </row>
    <row r="4120" spans="14:21">
      <c r="N4120" s="2"/>
      <c r="O4120" s="2"/>
      <c r="P4120" s="2"/>
      <c r="Q4120" s="2"/>
      <c r="R4120" s="2"/>
      <c r="S4120" s="2"/>
      <c r="T4120" s="2"/>
      <c r="U4120" s="2"/>
    </row>
    <row r="4121" spans="14:21">
      <c r="N4121" s="2"/>
      <c r="O4121" s="2"/>
      <c r="P4121" s="2"/>
      <c r="Q4121" s="2"/>
      <c r="R4121" s="2"/>
      <c r="S4121" s="2"/>
      <c r="T4121" s="2"/>
      <c r="U4121" s="2"/>
    </row>
    <row r="4122" spans="14:21">
      <c r="N4122" s="2"/>
      <c r="O4122" s="2"/>
      <c r="P4122" s="2"/>
      <c r="Q4122" s="2"/>
      <c r="R4122" s="2"/>
      <c r="S4122" s="2"/>
      <c r="T4122" s="2"/>
      <c r="U4122" s="2"/>
    </row>
    <row r="4123" spans="14:21">
      <c r="N4123" s="2"/>
      <c r="O4123" s="2"/>
      <c r="P4123" s="2"/>
      <c r="Q4123" s="2"/>
      <c r="R4123" s="2"/>
      <c r="S4123" s="2"/>
      <c r="T4123" s="2"/>
      <c r="U4123" s="2"/>
    </row>
    <row r="4124" spans="14:21">
      <c r="N4124" s="2"/>
      <c r="O4124" s="2"/>
      <c r="P4124" s="2"/>
      <c r="Q4124" s="2"/>
      <c r="R4124" s="2"/>
      <c r="S4124" s="2"/>
      <c r="T4124" s="2"/>
      <c r="U4124" s="2"/>
    </row>
    <row r="4125" spans="14:21">
      <c r="N4125" s="2"/>
      <c r="O4125" s="2"/>
      <c r="P4125" s="2"/>
      <c r="Q4125" s="2"/>
      <c r="R4125" s="2"/>
      <c r="S4125" s="2"/>
      <c r="T4125" s="2"/>
      <c r="U4125" s="2"/>
    </row>
    <row r="4126" spans="14:21">
      <c r="N4126" s="2"/>
      <c r="O4126" s="2"/>
      <c r="P4126" s="2"/>
      <c r="Q4126" s="2"/>
      <c r="R4126" s="2"/>
      <c r="S4126" s="2"/>
      <c r="T4126" s="2"/>
      <c r="U4126" s="2"/>
    </row>
    <row r="4127" spans="14:21">
      <c r="N4127" s="2"/>
      <c r="O4127" s="2"/>
      <c r="P4127" s="2"/>
      <c r="Q4127" s="2"/>
      <c r="R4127" s="2"/>
      <c r="S4127" s="2"/>
      <c r="T4127" s="2"/>
      <c r="U4127" s="2"/>
    </row>
    <row r="4128" spans="14:21">
      <c r="N4128" s="2"/>
      <c r="O4128" s="2"/>
      <c r="P4128" s="2"/>
      <c r="Q4128" s="2"/>
      <c r="R4128" s="2"/>
      <c r="S4128" s="2"/>
      <c r="T4128" s="2"/>
      <c r="U4128" s="2"/>
    </row>
    <row r="4129" spans="14:21">
      <c r="N4129" s="2"/>
      <c r="O4129" s="2"/>
      <c r="P4129" s="2"/>
      <c r="Q4129" s="2"/>
      <c r="R4129" s="2"/>
      <c r="S4129" s="2"/>
      <c r="T4129" s="2"/>
      <c r="U4129" s="2"/>
    </row>
    <row r="4130" spans="14:21">
      <c r="N4130" s="2"/>
      <c r="O4130" s="2"/>
      <c r="P4130" s="2"/>
      <c r="Q4130" s="2"/>
      <c r="R4130" s="2"/>
      <c r="S4130" s="2"/>
      <c r="T4130" s="2"/>
      <c r="U4130" s="2"/>
    </row>
    <row r="4131" spans="14:21">
      <c r="N4131" s="2"/>
      <c r="O4131" s="2"/>
      <c r="P4131" s="2"/>
      <c r="Q4131" s="2"/>
      <c r="R4131" s="2"/>
      <c r="S4131" s="2"/>
      <c r="T4131" s="2"/>
      <c r="U4131" s="2"/>
    </row>
    <row r="4132" spans="14:21">
      <c r="N4132" s="2"/>
      <c r="O4132" s="2"/>
      <c r="P4132" s="2"/>
      <c r="Q4132" s="2"/>
      <c r="R4132" s="2"/>
      <c r="S4132" s="2"/>
      <c r="T4132" s="2"/>
      <c r="U4132" s="2"/>
    </row>
    <row r="4133" spans="14:21">
      <c r="N4133" s="2"/>
      <c r="O4133" s="2"/>
      <c r="P4133" s="2"/>
      <c r="Q4133" s="2"/>
      <c r="R4133" s="2"/>
      <c r="S4133" s="2"/>
      <c r="T4133" s="2"/>
      <c r="U4133" s="2"/>
    </row>
    <row r="4134" spans="14:21">
      <c r="N4134" s="2"/>
      <c r="O4134" s="2"/>
      <c r="P4134" s="2"/>
      <c r="Q4134" s="2"/>
      <c r="R4134" s="2"/>
      <c r="S4134" s="2"/>
      <c r="T4134" s="2"/>
      <c r="U4134" s="2"/>
    </row>
    <row r="4135" spans="14:21">
      <c r="N4135" s="2"/>
      <c r="O4135" s="2"/>
      <c r="P4135" s="2"/>
      <c r="Q4135" s="2"/>
      <c r="R4135" s="2"/>
      <c r="S4135" s="2"/>
      <c r="T4135" s="2"/>
      <c r="U4135" s="2"/>
    </row>
    <row r="4136" spans="14:21">
      <c r="N4136" s="2"/>
      <c r="O4136" s="2"/>
      <c r="P4136" s="2"/>
      <c r="Q4136" s="2"/>
      <c r="R4136" s="2"/>
      <c r="S4136" s="2"/>
      <c r="T4136" s="2"/>
      <c r="U4136" s="2"/>
    </row>
    <row r="4137" spans="14:21">
      <c r="N4137" s="2"/>
      <c r="O4137" s="2"/>
      <c r="P4137" s="2"/>
      <c r="Q4137" s="2"/>
      <c r="R4137" s="2"/>
      <c r="S4137" s="2"/>
      <c r="T4137" s="2"/>
      <c r="U4137" s="2"/>
    </row>
    <row r="4138" spans="14:21">
      <c r="N4138" s="2"/>
      <c r="O4138" s="2"/>
      <c r="P4138" s="2"/>
      <c r="Q4138" s="2"/>
      <c r="R4138" s="2"/>
      <c r="S4138" s="2"/>
      <c r="T4138" s="2"/>
      <c r="U4138" s="2"/>
    </row>
    <row r="4139" spans="14:21">
      <c r="N4139" s="2"/>
      <c r="O4139" s="2"/>
      <c r="P4139" s="2"/>
      <c r="Q4139" s="2"/>
      <c r="R4139" s="2"/>
      <c r="S4139" s="2"/>
      <c r="T4139" s="2"/>
      <c r="U4139" s="2"/>
    </row>
    <row r="4140" spans="14:21">
      <c r="N4140" s="2"/>
      <c r="O4140" s="2"/>
      <c r="P4140" s="2"/>
      <c r="Q4140" s="2"/>
      <c r="R4140" s="2"/>
      <c r="S4140" s="2"/>
      <c r="T4140" s="2"/>
      <c r="U4140" s="2"/>
    </row>
    <row r="4141" spans="14:21">
      <c r="N4141" s="2"/>
      <c r="O4141" s="2"/>
      <c r="P4141" s="2"/>
      <c r="Q4141" s="2"/>
      <c r="R4141" s="2"/>
      <c r="S4141" s="2"/>
      <c r="T4141" s="2"/>
      <c r="U4141" s="2"/>
    </row>
    <row r="4142" spans="14:21">
      <c r="N4142" s="2"/>
      <c r="O4142" s="2"/>
      <c r="P4142" s="2"/>
      <c r="Q4142" s="2"/>
      <c r="R4142" s="2"/>
      <c r="S4142" s="2"/>
      <c r="T4142" s="2"/>
      <c r="U4142" s="2"/>
    </row>
    <row r="4143" spans="14:21">
      <c r="N4143" s="2"/>
      <c r="O4143" s="2"/>
      <c r="P4143" s="2"/>
      <c r="Q4143" s="2"/>
      <c r="R4143" s="2"/>
      <c r="S4143" s="2"/>
      <c r="T4143" s="2"/>
      <c r="U4143" s="2"/>
    </row>
    <row r="4144" spans="14:21">
      <c r="N4144" s="2"/>
      <c r="O4144" s="2"/>
      <c r="P4144" s="2"/>
      <c r="Q4144" s="2"/>
      <c r="R4144" s="2"/>
      <c r="S4144" s="2"/>
      <c r="T4144" s="2"/>
      <c r="U4144" s="2"/>
    </row>
    <row r="4145" spans="14:21">
      <c r="N4145" s="2"/>
      <c r="O4145" s="2"/>
      <c r="P4145" s="2"/>
      <c r="Q4145" s="2"/>
      <c r="R4145" s="2"/>
      <c r="S4145" s="2"/>
      <c r="T4145" s="2"/>
      <c r="U4145" s="2"/>
    </row>
    <row r="4146" spans="14:21">
      <c r="N4146" s="2"/>
      <c r="O4146" s="2"/>
      <c r="P4146" s="2"/>
      <c r="Q4146" s="2"/>
      <c r="R4146" s="2"/>
      <c r="S4146" s="2"/>
      <c r="T4146" s="2"/>
      <c r="U4146" s="2"/>
    </row>
    <row r="4147" spans="14:21">
      <c r="N4147" s="2"/>
      <c r="O4147" s="2"/>
      <c r="P4147" s="2"/>
      <c r="Q4147" s="2"/>
      <c r="R4147" s="2"/>
      <c r="S4147" s="2"/>
      <c r="T4147" s="2"/>
      <c r="U4147" s="2"/>
    </row>
    <row r="4148" spans="14:21">
      <c r="N4148" s="2"/>
      <c r="O4148" s="2"/>
      <c r="P4148" s="2"/>
      <c r="Q4148" s="2"/>
      <c r="R4148" s="2"/>
      <c r="S4148" s="2"/>
      <c r="T4148" s="2"/>
      <c r="U4148" s="2"/>
    </row>
    <row r="4149" spans="14:21">
      <c r="N4149" s="2"/>
      <c r="O4149" s="2"/>
      <c r="P4149" s="2"/>
      <c r="Q4149" s="2"/>
      <c r="R4149" s="2"/>
      <c r="S4149" s="2"/>
      <c r="T4149" s="2"/>
      <c r="U4149" s="2"/>
    </row>
    <row r="4150" spans="14:21">
      <c r="N4150" s="2"/>
      <c r="O4150" s="2"/>
      <c r="P4150" s="2"/>
      <c r="Q4150" s="2"/>
      <c r="R4150" s="2"/>
      <c r="S4150" s="2"/>
      <c r="T4150" s="2"/>
      <c r="U4150" s="2"/>
    </row>
    <row r="4151" spans="14:21">
      <c r="N4151" s="2"/>
      <c r="O4151" s="2"/>
      <c r="P4151" s="2"/>
      <c r="Q4151" s="2"/>
      <c r="R4151" s="2"/>
      <c r="S4151" s="2"/>
      <c r="T4151" s="2"/>
      <c r="U4151" s="2"/>
    </row>
    <row r="4152" spans="14:21">
      <c r="N4152" s="2"/>
      <c r="O4152" s="2"/>
      <c r="P4152" s="2"/>
      <c r="Q4152" s="2"/>
      <c r="R4152" s="2"/>
      <c r="S4152" s="2"/>
      <c r="T4152" s="2"/>
      <c r="U4152" s="2"/>
    </row>
    <row r="4153" spans="14:21">
      <c r="N4153" s="2"/>
      <c r="O4153" s="2"/>
      <c r="P4153" s="2"/>
      <c r="Q4153" s="2"/>
      <c r="R4153" s="2"/>
      <c r="S4153" s="2"/>
      <c r="T4153" s="2"/>
      <c r="U4153" s="2"/>
    </row>
    <row r="4154" spans="14:21">
      <c r="N4154" s="2"/>
      <c r="O4154" s="2"/>
      <c r="P4154" s="2"/>
      <c r="Q4154" s="2"/>
      <c r="R4154" s="2"/>
      <c r="S4154" s="2"/>
      <c r="T4154" s="2"/>
      <c r="U4154" s="2"/>
    </row>
    <row r="4155" spans="14:21">
      <c r="N4155" s="2"/>
      <c r="O4155" s="2"/>
      <c r="P4155" s="2"/>
      <c r="Q4155" s="2"/>
      <c r="R4155" s="2"/>
      <c r="S4155" s="2"/>
      <c r="T4155" s="2"/>
      <c r="U4155" s="2"/>
    </row>
    <row r="4156" spans="14:21">
      <c r="N4156" s="2"/>
      <c r="O4156" s="2"/>
      <c r="P4156" s="2"/>
      <c r="Q4156" s="2"/>
      <c r="R4156" s="2"/>
      <c r="S4156" s="2"/>
      <c r="T4156" s="2"/>
      <c r="U4156" s="2"/>
    </row>
    <row r="4157" spans="14:21">
      <c r="N4157" s="2"/>
      <c r="O4157" s="2"/>
      <c r="P4157" s="2"/>
      <c r="Q4157" s="2"/>
      <c r="R4157" s="2"/>
      <c r="S4157" s="2"/>
      <c r="T4157" s="2"/>
      <c r="U4157" s="2"/>
    </row>
    <row r="4158" spans="14:21">
      <c r="N4158" s="2"/>
      <c r="O4158" s="2"/>
      <c r="P4158" s="2"/>
      <c r="Q4158" s="2"/>
      <c r="R4158" s="2"/>
      <c r="S4158" s="2"/>
      <c r="T4158" s="2"/>
      <c r="U4158" s="2"/>
    </row>
    <row r="4159" spans="14:21">
      <c r="N4159" s="2"/>
      <c r="O4159" s="2"/>
      <c r="P4159" s="2"/>
      <c r="Q4159" s="2"/>
      <c r="R4159" s="2"/>
      <c r="S4159" s="2"/>
      <c r="T4159" s="2"/>
      <c r="U4159" s="2"/>
    </row>
    <row r="4160" spans="14:21">
      <c r="N4160" s="2"/>
      <c r="O4160" s="2"/>
      <c r="P4160" s="2"/>
      <c r="Q4160" s="2"/>
      <c r="R4160" s="2"/>
      <c r="S4160" s="2"/>
      <c r="T4160" s="2"/>
      <c r="U4160" s="2"/>
    </row>
    <row r="4161" spans="14:21">
      <c r="N4161" s="2"/>
      <c r="O4161" s="2"/>
      <c r="P4161" s="2"/>
      <c r="Q4161" s="2"/>
      <c r="R4161" s="2"/>
      <c r="S4161" s="2"/>
      <c r="T4161" s="2"/>
      <c r="U4161" s="2"/>
    </row>
    <row r="4162" spans="14:21">
      <c r="N4162" s="2"/>
      <c r="O4162" s="2"/>
      <c r="P4162" s="2"/>
      <c r="Q4162" s="2"/>
      <c r="R4162" s="2"/>
      <c r="S4162" s="2"/>
      <c r="T4162" s="2"/>
      <c r="U4162" s="2"/>
    </row>
    <row r="4163" spans="14:21">
      <c r="N4163" s="2"/>
      <c r="O4163" s="2"/>
      <c r="P4163" s="2"/>
      <c r="Q4163" s="2"/>
      <c r="R4163" s="2"/>
      <c r="S4163" s="2"/>
      <c r="T4163" s="2"/>
      <c r="U4163" s="2"/>
    </row>
    <row r="4164" spans="14:21">
      <c r="N4164" s="2"/>
      <c r="O4164" s="2"/>
      <c r="P4164" s="2"/>
      <c r="Q4164" s="2"/>
      <c r="R4164" s="2"/>
      <c r="S4164" s="2"/>
      <c r="T4164" s="2"/>
      <c r="U4164" s="2"/>
    </row>
    <row r="4165" spans="14:21">
      <c r="N4165" s="2"/>
      <c r="O4165" s="2"/>
      <c r="P4165" s="2"/>
      <c r="Q4165" s="2"/>
      <c r="R4165" s="2"/>
      <c r="S4165" s="2"/>
      <c r="T4165" s="2"/>
      <c r="U4165" s="2"/>
    </row>
    <row r="4166" spans="14:21">
      <c r="N4166" s="2"/>
      <c r="O4166" s="2"/>
      <c r="P4166" s="2"/>
      <c r="Q4166" s="2"/>
      <c r="R4166" s="2"/>
      <c r="S4166" s="2"/>
      <c r="T4166" s="2"/>
      <c r="U4166" s="2"/>
    </row>
    <row r="4167" spans="14:21">
      <c r="N4167" s="2"/>
      <c r="O4167" s="2"/>
      <c r="P4167" s="2"/>
      <c r="Q4167" s="2"/>
      <c r="R4167" s="2"/>
      <c r="S4167" s="2"/>
      <c r="T4167" s="2"/>
      <c r="U4167" s="2"/>
    </row>
    <row r="4168" spans="14:21">
      <c r="N4168" s="2"/>
      <c r="O4168" s="2"/>
      <c r="P4168" s="2"/>
      <c r="Q4168" s="2"/>
      <c r="R4168" s="2"/>
      <c r="S4168" s="2"/>
      <c r="T4168" s="2"/>
      <c r="U4168" s="2"/>
    </row>
    <row r="4169" spans="14:21">
      <c r="N4169" s="2"/>
      <c r="O4169" s="2"/>
      <c r="P4169" s="2"/>
      <c r="Q4169" s="2"/>
      <c r="R4169" s="2"/>
      <c r="S4169" s="2"/>
      <c r="T4169" s="2"/>
      <c r="U4169" s="2"/>
    </row>
    <row r="4170" spans="14:21">
      <c r="N4170" s="2"/>
      <c r="O4170" s="2"/>
      <c r="P4170" s="2"/>
      <c r="Q4170" s="2"/>
      <c r="R4170" s="2"/>
      <c r="S4170" s="2"/>
      <c r="T4170" s="2"/>
      <c r="U4170" s="2"/>
    </row>
    <row r="4171" spans="14:21">
      <c r="N4171" s="2"/>
      <c r="O4171" s="2"/>
      <c r="P4171" s="2"/>
      <c r="Q4171" s="2"/>
      <c r="R4171" s="2"/>
      <c r="S4171" s="2"/>
      <c r="T4171" s="2"/>
      <c r="U4171" s="2"/>
    </row>
    <row r="4172" spans="14:21">
      <c r="N4172" s="2"/>
      <c r="O4172" s="2"/>
      <c r="P4172" s="2"/>
      <c r="Q4172" s="2"/>
      <c r="R4172" s="2"/>
      <c r="S4172" s="2"/>
      <c r="T4172" s="2"/>
      <c r="U4172" s="2"/>
    </row>
    <row r="4173" spans="14:21">
      <c r="N4173" s="2"/>
      <c r="O4173" s="2"/>
      <c r="P4173" s="2"/>
      <c r="Q4173" s="2"/>
      <c r="R4173" s="2"/>
      <c r="S4173" s="2"/>
      <c r="T4173" s="2"/>
      <c r="U4173" s="2"/>
    </row>
    <row r="4174" spans="14:21">
      <c r="N4174" s="2"/>
      <c r="O4174" s="2"/>
      <c r="P4174" s="2"/>
      <c r="Q4174" s="2"/>
      <c r="R4174" s="2"/>
      <c r="S4174" s="2"/>
      <c r="T4174" s="2"/>
      <c r="U4174" s="2"/>
    </row>
    <row r="4175" spans="14:21">
      <c r="N4175" s="2"/>
      <c r="O4175" s="2"/>
      <c r="P4175" s="2"/>
      <c r="Q4175" s="2"/>
      <c r="R4175" s="2"/>
      <c r="S4175" s="2"/>
      <c r="T4175" s="2"/>
      <c r="U4175" s="2"/>
    </row>
    <row r="4176" spans="14:21">
      <c r="N4176" s="2"/>
      <c r="O4176" s="2"/>
      <c r="P4176" s="2"/>
      <c r="Q4176" s="2"/>
      <c r="R4176" s="2"/>
      <c r="S4176" s="2"/>
      <c r="T4176" s="2"/>
      <c r="U4176" s="2"/>
    </row>
    <row r="4177" spans="14:21">
      <c r="N4177" s="2"/>
      <c r="O4177" s="2"/>
      <c r="P4177" s="2"/>
      <c r="Q4177" s="2"/>
      <c r="R4177" s="2"/>
      <c r="S4177" s="2"/>
      <c r="T4177" s="2"/>
      <c r="U4177" s="2"/>
    </row>
    <row r="4178" spans="14:21">
      <c r="N4178" s="2"/>
      <c r="O4178" s="2"/>
      <c r="P4178" s="2"/>
      <c r="Q4178" s="2"/>
      <c r="R4178" s="2"/>
      <c r="S4178" s="2"/>
      <c r="T4178" s="2"/>
      <c r="U4178" s="2"/>
    </row>
    <row r="4179" spans="14:21">
      <c r="N4179" s="2"/>
      <c r="O4179" s="2"/>
      <c r="P4179" s="2"/>
      <c r="Q4179" s="2"/>
      <c r="R4179" s="2"/>
      <c r="S4179" s="2"/>
      <c r="T4179" s="2"/>
      <c r="U4179" s="2"/>
    </row>
    <row r="4180" spans="14:21">
      <c r="N4180" s="2"/>
      <c r="O4180" s="2"/>
      <c r="P4180" s="2"/>
      <c r="Q4180" s="2"/>
      <c r="R4180" s="2"/>
      <c r="S4180" s="2"/>
      <c r="T4180" s="2"/>
      <c r="U4180" s="2"/>
    </row>
    <row r="4181" spans="14:21">
      <c r="N4181" s="2"/>
      <c r="O4181" s="2"/>
      <c r="P4181" s="2"/>
      <c r="Q4181" s="2"/>
      <c r="R4181" s="2"/>
      <c r="S4181" s="2"/>
      <c r="T4181" s="2"/>
      <c r="U4181" s="2"/>
    </row>
    <row r="4182" spans="14:21">
      <c r="N4182" s="2"/>
      <c r="O4182" s="2"/>
      <c r="P4182" s="2"/>
      <c r="Q4182" s="2"/>
      <c r="R4182" s="2"/>
      <c r="S4182" s="2"/>
      <c r="T4182" s="2"/>
      <c r="U4182" s="2"/>
    </row>
    <row r="4183" spans="14:21">
      <c r="N4183" s="2"/>
      <c r="O4183" s="2"/>
      <c r="P4183" s="2"/>
      <c r="Q4183" s="2"/>
      <c r="R4183" s="2"/>
      <c r="S4183" s="2"/>
      <c r="T4183" s="2"/>
      <c r="U4183" s="2"/>
    </row>
    <row r="4184" spans="14:21">
      <c r="N4184" s="2"/>
      <c r="O4184" s="2"/>
      <c r="P4184" s="2"/>
      <c r="Q4184" s="2"/>
      <c r="R4184" s="2"/>
      <c r="S4184" s="2"/>
      <c r="T4184" s="2"/>
      <c r="U4184" s="2"/>
    </row>
    <row r="4185" spans="14:21">
      <c r="N4185" s="2"/>
      <c r="O4185" s="2"/>
      <c r="P4185" s="2"/>
      <c r="Q4185" s="2"/>
      <c r="R4185" s="2"/>
      <c r="S4185" s="2"/>
      <c r="T4185" s="2"/>
      <c r="U4185" s="2"/>
    </row>
    <row r="4186" spans="14:21">
      <c r="N4186" s="2"/>
      <c r="O4186" s="2"/>
      <c r="P4186" s="2"/>
      <c r="Q4186" s="2"/>
      <c r="R4186" s="2"/>
      <c r="S4186" s="2"/>
      <c r="T4186" s="2"/>
      <c r="U4186" s="2"/>
    </row>
    <row r="4187" spans="14:21">
      <c r="N4187" s="2"/>
      <c r="O4187" s="2"/>
      <c r="P4187" s="2"/>
      <c r="Q4187" s="2"/>
      <c r="R4187" s="2"/>
      <c r="S4187" s="2"/>
      <c r="T4187" s="2"/>
      <c r="U4187" s="2"/>
    </row>
    <row r="4188" spans="14:21">
      <c r="N4188" s="2"/>
      <c r="O4188" s="2"/>
      <c r="P4188" s="2"/>
      <c r="Q4188" s="2"/>
      <c r="R4188" s="2"/>
      <c r="S4188" s="2"/>
      <c r="T4188" s="2"/>
      <c r="U4188" s="2"/>
    </row>
    <row r="4189" spans="14:21">
      <c r="N4189" s="2"/>
      <c r="O4189" s="2"/>
      <c r="P4189" s="2"/>
      <c r="Q4189" s="2"/>
      <c r="R4189" s="2"/>
      <c r="S4189" s="2"/>
      <c r="T4189" s="2"/>
      <c r="U4189" s="2"/>
    </row>
    <row r="4190" spans="14:21">
      <c r="N4190" s="2"/>
      <c r="O4190" s="2"/>
      <c r="P4190" s="2"/>
      <c r="Q4190" s="2"/>
      <c r="R4190" s="2"/>
      <c r="S4190" s="2"/>
      <c r="T4190" s="2"/>
      <c r="U4190" s="2"/>
    </row>
    <row r="4191" spans="14:21">
      <c r="N4191" s="2"/>
      <c r="O4191" s="2"/>
      <c r="P4191" s="2"/>
      <c r="Q4191" s="2"/>
      <c r="R4191" s="2"/>
      <c r="S4191" s="2"/>
      <c r="T4191" s="2"/>
      <c r="U4191" s="2"/>
    </row>
    <row r="4192" spans="14:21">
      <c r="N4192" s="2"/>
      <c r="O4192" s="2"/>
      <c r="P4192" s="2"/>
      <c r="Q4192" s="2"/>
      <c r="R4192" s="2"/>
      <c r="S4192" s="2"/>
      <c r="T4192" s="2"/>
      <c r="U4192" s="2"/>
    </row>
    <row r="4193" spans="14:21">
      <c r="N4193" s="2"/>
      <c r="O4193" s="2"/>
      <c r="P4193" s="2"/>
      <c r="Q4193" s="2"/>
      <c r="R4193" s="2"/>
      <c r="S4193" s="2"/>
      <c r="T4193" s="2"/>
      <c r="U4193" s="2"/>
    </row>
    <row r="4194" spans="14:21">
      <c r="N4194" s="2"/>
      <c r="O4194" s="2"/>
      <c r="P4194" s="2"/>
      <c r="Q4194" s="2"/>
      <c r="R4194" s="2"/>
      <c r="S4194" s="2"/>
      <c r="T4194" s="2"/>
      <c r="U4194" s="2"/>
    </row>
    <row r="4195" spans="14:21">
      <c r="N4195" s="2"/>
      <c r="O4195" s="2"/>
      <c r="P4195" s="2"/>
      <c r="Q4195" s="2"/>
      <c r="R4195" s="2"/>
      <c r="S4195" s="2"/>
      <c r="T4195" s="2"/>
      <c r="U4195" s="2"/>
    </row>
    <row r="4196" spans="14:21">
      <c r="N4196" s="2"/>
      <c r="O4196" s="2"/>
      <c r="P4196" s="2"/>
      <c r="Q4196" s="2"/>
      <c r="R4196" s="2"/>
      <c r="S4196" s="2"/>
      <c r="T4196" s="2"/>
      <c r="U4196" s="2"/>
    </row>
    <row r="4197" spans="14:21">
      <c r="N4197" s="2"/>
      <c r="O4197" s="2"/>
      <c r="P4197" s="2"/>
      <c r="Q4197" s="2"/>
      <c r="R4197" s="2"/>
      <c r="S4197" s="2"/>
      <c r="T4197" s="2"/>
      <c r="U4197" s="2"/>
    </row>
    <row r="4198" spans="14:21">
      <c r="N4198" s="2"/>
      <c r="O4198" s="2"/>
      <c r="P4198" s="2"/>
      <c r="Q4198" s="2"/>
      <c r="R4198" s="2"/>
      <c r="S4198" s="2"/>
      <c r="T4198" s="2"/>
      <c r="U4198" s="2"/>
    </row>
    <row r="4199" spans="14:21">
      <c r="N4199" s="2"/>
      <c r="O4199" s="2"/>
      <c r="P4199" s="2"/>
      <c r="Q4199" s="2"/>
      <c r="R4199" s="2"/>
      <c r="S4199" s="2"/>
      <c r="T4199" s="2"/>
      <c r="U4199" s="2"/>
    </row>
    <row r="4200" spans="14:21">
      <c r="N4200" s="2"/>
      <c r="O4200" s="2"/>
      <c r="P4200" s="2"/>
      <c r="Q4200" s="2"/>
      <c r="R4200" s="2"/>
      <c r="S4200" s="2"/>
      <c r="T4200" s="2"/>
      <c r="U4200" s="2"/>
    </row>
    <row r="4201" spans="14:21">
      <c r="N4201" s="2"/>
      <c r="O4201" s="2"/>
      <c r="P4201" s="2"/>
      <c r="Q4201" s="2"/>
      <c r="R4201" s="2"/>
      <c r="S4201" s="2"/>
      <c r="T4201" s="2"/>
      <c r="U4201" s="2"/>
    </row>
    <row r="4202" spans="14:21">
      <c r="N4202" s="2"/>
      <c r="O4202" s="2"/>
      <c r="P4202" s="2"/>
      <c r="Q4202" s="2"/>
      <c r="R4202" s="2"/>
      <c r="S4202" s="2"/>
      <c r="T4202" s="2"/>
      <c r="U4202" s="2"/>
    </row>
    <row r="4203" spans="14:21">
      <c r="N4203" s="2"/>
      <c r="O4203" s="2"/>
      <c r="P4203" s="2"/>
      <c r="Q4203" s="2"/>
      <c r="R4203" s="2"/>
      <c r="S4203" s="2"/>
      <c r="T4203" s="2"/>
      <c r="U4203" s="2"/>
    </row>
    <row r="4204" spans="14:21">
      <c r="N4204" s="2"/>
      <c r="O4204" s="2"/>
      <c r="P4204" s="2"/>
      <c r="Q4204" s="2"/>
      <c r="R4204" s="2"/>
      <c r="S4204" s="2"/>
      <c r="T4204" s="2"/>
      <c r="U4204" s="2"/>
    </row>
    <row r="4205" spans="14:21">
      <c r="N4205" s="2"/>
      <c r="O4205" s="2"/>
      <c r="P4205" s="2"/>
      <c r="Q4205" s="2"/>
      <c r="R4205" s="2"/>
      <c r="S4205" s="2"/>
      <c r="T4205" s="2"/>
      <c r="U4205" s="2"/>
    </row>
    <row r="4206" spans="14:21">
      <c r="N4206" s="2"/>
      <c r="O4206" s="2"/>
      <c r="P4206" s="2"/>
      <c r="Q4206" s="2"/>
      <c r="R4206" s="2"/>
      <c r="S4206" s="2"/>
      <c r="T4206" s="2"/>
      <c r="U4206" s="2"/>
    </row>
    <row r="4207" spans="14:21">
      <c r="N4207" s="2"/>
      <c r="O4207" s="2"/>
      <c r="P4207" s="2"/>
      <c r="Q4207" s="2"/>
      <c r="R4207" s="2"/>
      <c r="S4207" s="2"/>
      <c r="T4207" s="2"/>
      <c r="U4207" s="2"/>
    </row>
    <row r="4208" spans="14:21">
      <c r="N4208" s="2"/>
      <c r="O4208" s="2"/>
      <c r="P4208" s="2"/>
      <c r="Q4208" s="2"/>
      <c r="R4208" s="2"/>
      <c r="S4208" s="2"/>
      <c r="T4208" s="2"/>
      <c r="U4208" s="2"/>
    </row>
    <row r="4209" spans="14:21">
      <c r="N4209" s="2"/>
      <c r="O4209" s="2"/>
      <c r="P4209" s="2"/>
      <c r="Q4209" s="2"/>
      <c r="R4209" s="2"/>
      <c r="S4209" s="2"/>
      <c r="T4209" s="2"/>
      <c r="U4209" s="2"/>
    </row>
    <row r="4210" spans="14:21">
      <c r="N4210" s="2"/>
      <c r="O4210" s="2"/>
      <c r="P4210" s="2"/>
      <c r="Q4210" s="2"/>
      <c r="R4210" s="2"/>
      <c r="S4210" s="2"/>
      <c r="T4210" s="2"/>
      <c r="U4210" s="2"/>
    </row>
    <row r="4211" spans="14:21">
      <c r="N4211" s="2"/>
      <c r="O4211" s="2"/>
      <c r="P4211" s="2"/>
      <c r="Q4211" s="2"/>
      <c r="R4211" s="2"/>
      <c r="S4211" s="2"/>
      <c r="T4211" s="2"/>
      <c r="U4211" s="2"/>
    </row>
    <row r="4212" spans="14:21">
      <c r="N4212" s="2"/>
      <c r="O4212" s="2"/>
      <c r="P4212" s="2"/>
      <c r="Q4212" s="2"/>
      <c r="R4212" s="2"/>
      <c r="S4212" s="2"/>
      <c r="T4212" s="2"/>
      <c r="U4212" s="2"/>
    </row>
    <row r="4213" spans="14:21">
      <c r="N4213" s="2"/>
      <c r="O4213" s="2"/>
      <c r="P4213" s="2"/>
      <c r="Q4213" s="2"/>
      <c r="R4213" s="2"/>
      <c r="S4213" s="2"/>
      <c r="T4213" s="2"/>
      <c r="U4213" s="2"/>
    </row>
    <row r="4214" spans="14:21">
      <c r="N4214" s="2"/>
      <c r="O4214" s="2"/>
      <c r="P4214" s="2"/>
      <c r="Q4214" s="2"/>
      <c r="R4214" s="2"/>
      <c r="S4214" s="2"/>
      <c r="T4214" s="2"/>
      <c r="U4214" s="2"/>
    </row>
    <row r="4215" spans="14:21">
      <c r="N4215" s="2"/>
      <c r="O4215" s="2"/>
      <c r="P4215" s="2"/>
      <c r="Q4215" s="2"/>
      <c r="R4215" s="2"/>
      <c r="S4215" s="2"/>
      <c r="T4215" s="2"/>
      <c r="U4215" s="2"/>
    </row>
    <row r="4216" spans="14:21">
      <c r="N4216" s="2"/>
      <c r="O4216" s="2"/>
      <c r="P4216" s="2"/>
      <c r="Q4216" s="2"/>
      <c r="R4216" s="2"/>
      <c r="S4216" s="2"/>
      <c r="T4216" s="2"/>
      <c r="U4216" s="2"/>
    </row>
    <row r="4217" spans="14:21">
      <c r="N4217" s="2"/>
      <c r="O4217" s="2"/>
      <c r="P4217" s="2"/>
      <c r="Q4217" s="2"/>
      <c r="R4217" s="2"/>
      <c r="S4217" s="2"/>
      <c r="T4217" s="2"/>
      <c r="U4217" s="2"/>
    </row>
    <row r="4218" spans="14:21">
      <c r="N4218" s="2"/>
      <c r="O4218" s="2"/>
      <c r="P4218" s="2"/>
      <c r="Q4218" s="2"/>
      <c r="R4218" s="2"/>
      <c r="S4218" s="2"/>
      <c r="T4218" s="2"/>
      <c r="U4218" s="2"/>
    </row>
    <row r="4219" spans="14:21">
      <c r="N4219" s="2"/>
      <c r="O4219" s="2"/>
      <c r="P4219" s="2"/>
      <c r="Q4219" s="2"/>
      <c r="R4219" s="2"/>
      <c r="S4219" s="2"/>
      <c r="T4219" s="2"/>
      <c r="U4219" s="2"/>
    </row>
    <row r="4220" spans="14:21">
      <c r="N4220" s="2"/>
      <c r="O4220" s="2"/>
      <c r="P4220" s="2"/>
      <c r="Q4220" s="2"/>
      <c r="R4220" s="2"/>
      <c r="S4220" s="2"/>
      <c r="T4220" s="2"/>
      <c r="U4220" s="2"/>
    </row>
    <row r="4221" spans="14:21">
      <c r="N4221" s="2"/>
      <c r="O4221" s="2"/>
      <c r="P4221" s="2"/>
      <c r="Q4221" s="2"/>
      <c r="R4221" s="2"/>
      <c r="S4221" s="2"/>
      <c r="T4221" s="2"/>
      <c r="U4221" s="2"/>
    </row>
    <row r="4222" spans="14:21">
      <c r="N4222" s="2"/>
      <c r="O4222" s="2"/>
      <c r="P4222" s="2"/>
      <c r="Q4222" s="2"/>
      <c r="R4222" s="2"/>
      <c r="S4222" s="2"/>
      <c r="T4222" s="2"/>
      <c r="U4222" s="2"/>
    </row>
    <row r="4223" spans="14:21">
      <c r="N4223" s="2"/>
      <c r="O4223" s="2"/>
      <c r="P4223" s="2"/>
      <c r="Q4223" s="2"/>
      <c r="R4223" s="2"/>
      <c r="S4223" s="2"/>
      <c r="T4223" s="2"/>
      <c r="U4223" s="2"/>
    </row>
    <row r="4224" spans="14:21">
      <c r="N4224" s="2"/>
      <c r="O4224" s="2"/>
      <c r="P4224" s="2"/>
      <c r="Q4224" s="2"/>
      <c r="R4224" s="2"/>
      <c r="S4224" s="2"/>
      <c r="T4224" s="2"/>
      <c r="U4224" s="2"/>
    </row>
    <row r="4225" spans="14:21">
      <c r="N4225" s="2"/>
      <c r="O4225" s="2"/>
      <c r="P4225" s="2"/>
      <c r="Q4225" s="2"/>
      <c r="R4225" s="2"/>
      <c r="S4225" s="2"/>
      <c r="T4225" s="2"/>
      <c r="U4225" s="2"/>
    </row>
    <row r="4226" spans="14:21">
      <c r="N4226" s="2"/>
      <c r="O4226" s="2"/>
      <c r="P4226" s="2"/>
      <c r="Q4226" s="2"/>
      <c r="R4226" s="2"/>
      <c r="S4226" s="2"/>
      <c r="T4226" s="2"/>
      <c r="U4226" s="2"/>
    </row>
    <row r="4227" spans="14:21">
      <c r="N4227" s="2"/>
      <c r="O4227" s="2"/>
      <c r="P4227" s="2"/>
      <c r="Q4227" s="2"/>
      <c r="R4227" s="2"/>
      <c r="S4227" s="2"/>
      <c r="T4227" s="2"/>
      <c r="U4227" s="2"/>
    </row>
    <row r="4228" spans="14:21">
      <c r="N4228" s="2"/>
      <c r="O4228" s="2"/>
      <c r="P4228" s="2"/>
      <c r="Q4228" s="2"/>
      <c r="R4228" s="2"/>
      <c r="S4228" s="2"/>
      <c r="T4228" s="2"/>
      <c r="U4228" s="2"/>
    </row>
    <row r="4229" spans="14:21">
      <c r="N4229" s="2"/>
      <c r="O4229" s="2"/>
      <c r="P4229" s="2"/>
      <c r="Q4229" s="2"/>
      <c r="R4229" s="2"/>
      <c r="S4229" s="2"/>
      <c r="T4229" s="2"/>
      <c r="U4229" s="2"/>
    </row>
    <row r="4230" spans="14:21">
      <c r="N4230" s="2"/>
      <c r="O4230" s="2"/>
      <c r="P4230" s="2"/>
      <c r="Q4230" s="2"/>
      <c r="R4230" s="2"/>
      <c r="S4230" s="2"/>
      <c r="T4230" s="2"/>
      <c r="U4230" s="2"/>
    </row>
    <row r="4231" spans="14:21">
      <c r="N4231" s="2"/>
      <c r="O4231" s="2"/>
      <c r="P4231" s="2"/>
      <c r="Q4231" s="2"/>
      <c r="R4231" s="2"/>
      <c r="S4231" s="2"/>
      <c r="T4231" s="2"/>
      <c r="U4231" s="2"/>
    </row>
    <row r="4232" spans="14:21">
      <c r="N4232" s="2"/>
      <c r="O4232" s="2"/>
      <c r="P4232" s="2"/>
      <c r="Q4232" s="2"/>
      <c r="R4232" s="2"/>
      <c r="S4232" s="2"/>
      <c r="T4232" s="2"/>
      <c r="U4232" s="2"/>
    </row>
    <row r="4233" spans="14:21">
      <c r="N4233" s="2"/>
      <c r="O4233" s="2"/>
      <c r="P4233" s="2"/>
      <c r="Q4233" s="2"/>
      <c r="R4233" s="2"/>
      <c r="S4233" s="2"/>
      <c r="T4233" s="2"/>
      <c r="U4233" s="2"/>
    </row>
    <row r="4234" spans="14:21">
      <c r="N4234" s="2"/>
      <c r="O4234" s="2"/>
      <c r="P4234" s="2"/>
      <c r="Q4234" s="2"/>
      <c r="R4234" s="2"/>
      <c r="S4234" s="2"/>
      <c r="T4234" s="2"/>
      <c r="U4234" s="2"/>
    </row>
    <row r="4235" spans="14:21">
      <c r="N4235" s="2"/>
      <c r="O4235" s="2"/>
      <c r="P4235" s="2"/>
      <c r="Q4235" s="2"/>
      <c r="R4235" s="2"/>
      <c r="S4235" s="2"/>
      <c r="T4235" s="2"/>
      <c r="U4235" s="2"/>
    </row>
    <row r="4236" spans="14:21">
      <c r="N4236" s="2"/>
      <c r="O4236" s="2"/>
      <c r="P4236" s="2"/>
      <c r="Q4236" s="2"/>
      <c r="R4236" s="2"/>
      <c r="S4236" s="2"/>
      <c r="T4236" s="2"/>
      <c r="U4236" s="2"/>
    </row>
    <row r="4237" spans="14:21">
      <c r="N4237" s="2"/>
      <c r="O4237" s="2"/>
      <c r="P4237" s="2"/>
      <c r="Q4237" s="2"/>
      <c r="R4237" s="2"/>
      <c r="S4237" s="2"/>
      <c r="T4237" s="2"/>
      <c r="U4237" s="2"/>
    </row>
    <row r="4238" spans="14:21">
      <c r="N4238" s="2"/>
      <c r="O4238" s="2"/>
      <c r="P4238" s="2"/>
      <c r="Q4238" s="2"/>
      <c r="R4238" s="2"/>
      <c r="S4238" s="2"/>
      <c r="T4238" s="2"/>
      <c r="U4238" s="2"/>
    </row>
    <row r="4239" spans="14:21">
      <c r="N4239" s="2"/>
      <c r="O4239" s="2"/>
      <c r="P4239" s="2"/>
      <c r="Q4239" s="2"/>
      <c r="R4239" s="2"/>
      <c r="S4239" s="2"/>
      <c r="T4239" s="2"/>
      <c r="U4239" s="2"/>
    </row>
    <row r="4240" spans="14:21">
      <c r="N4240" s="2"/>
      <c r="O4240" s="2"/>
      <c r="P4240" s="2"/>
      <c r="Q4240" s="2"/>
      <c r="R4240" s="2"/>
      <c r="S4240" s="2"/>
      <c r="T4240" s="2"/>
      <c r="U4240" s="2"/>
    </row>
    <row r="4241" spans="14:21">
      <c r="N4241" s="2"/>
      <c r="O4241" s="2"/>
      <c r="P4241" s="2"/>
      <c r="Q4241" s="2"/>
      <c r="R4241" s="2"/>
      <c r="S4241" s="2"/>
      <c r="T4241" s="2"/>
      <c r="U4241" s="2"/>
    </row>
    <row r="4242" spans="14:21">
      <c r="N4242" s="2"/>
      <c r="O4242" s="2"/>
      <c r="P4242" s="2"/>
      <c r="Q4242" s="2"/>
      <c r="R4242" s="2"/>
      <c r="S4242" s="2"/>
      <c r="T4242" s="2"/>
      <c r="U4242" s="2"/>
    </row>
    <row r="4243" spans="14:21">
      <c r="N4243" s="2"/>
      <c r="O4243" s="2"/>
      <c r="P4243" s="2"/>
      <c r="Q4243" s="2"/>
      <c r="R4243" s="2"/>
      <c r="S4243" s="2"/>
      <c r="T4243" s="2"/>
      <c r="U4243" s="2"/>
    </row>
    <row r="4244" spans="14:21">
      <c r="N4244" s="2"/>
      <c r="O4244" s="2"/>
      <c r="P4244" s="2"/>
      <c r="Q4244" s="2"/>
      <c r="R4244" s="2"/>
      <c r="S4244" s="2"/>
      <c r="T4244" s="2"/>
      <c r="U4244" s="2"/>
    </row>
    <row r="4245" spans="14:21">
      <c r="N4245" s="2"/>
      <c r="O4245" s="2"/>
      <c r="P4245" s="2"/>
      <c r="Q4245" s="2"/>
      <c r="R4245" s="2"/>
      <c r="S4245" s="2"/>
      <c r="T4245" s="2"/>
      <c r="U4245" s="2"/>
    </row>
    <row r="4246" spans="14:21">
      <c r="N4246" s="2"/>
      <c r="O4246" s="2"/>
      <c r="P4246" s="2"/>
      <c r="Q4246" s="2"/>
      <c r="R4246" s="2"/>
      <c r="S4246" s="2"/>
      <c r="T4246" s="2"/>
      <c r="U4246" s="2"/>
    </row>
    <row r="4247" spans="14:21">
      <c r="N4247" s="2"/>
      <c r="O4247" s="2"/>
      <c r="P4247" s="2"/>
      <c r="Q4247" s="2"/>
      <c r="R4247" s="2"/>
      <c r="S4247" s="2"/>
      <c r="T4247" s="2"/>
      <c r="U4247" s="2"/>
    </row>
    <row r="4248" spans="14:21">
      <c r="N4248" s="2"/>
      <c r="O4248" s="2"/>
      <c r="P4248" s="2"/>
      <c r="Q4248" s="2"/>
      <c r="R4248" s="2"/>
      <c r="S4248" s="2"/>
      <c r="T4248" s="2"/>
      <c r="U4248" s="2"/>
    </row>
    <row r="4249" spans="14:21">
      <c r="N4249" s="2"/>
      <c r="O4249" s="2"/>
      <c r="P4249" s="2"/>
      <c r="Q4249" s="2"/>
      <c r="R4249" s="2"/>
      <c r="S4249" s="2"/>
      <c r="T4249" s="2"/>
      <c r="U4249" s="2"/>
    </row>
    <row r="4250" spans="14:21">
      <c r="N4250" s="2"/>
      <c r="O4250" s="2"/>
      <c r="P4250" s="2"/>
      <c r="Q4250" s="2"/>
      <c r="R4250" s="2"/>
      <c r="S4250" s="2"/>
      <c r="T4250" s="2"/>
      <c r="U4250" s="2"/>
    </row>
    <row r="4251" spans="14:21">
      <c r="N4251" s="2"/>
      <c r="O4251" s="2"/>
      <c r="P4251" s="2"/>
      <c r="Q4251" s="2"/>
      <c r="R4251" s="2"/>
      <c r="S4251" s="2"/>
      <c r="T4251" s="2"/>
      <c r="U4251" s="2"/>
    </row>
    <row r="4252" spans="14:21">
      <c r="N4252" s="2"/>
      <c r="O4252" s="2"/>
      <c r="P4252" s="2"/>
      <c r="Q4252" s="2"/>
      <c r="R4252" s="2"/>
      <c r="S4252" s="2"/>
      <c r="T4252" s="2"/>
      <c r="U4252" s="2"/>
    </row>
    <row r="4253" spans="14:21">
      <c r="N4253" s="2"/>
      <c r="O4253" s="2"/>
      <c r="P4253" s="2"/>
      <c r="Q4253" s="2"/>
      <c r="R4253" s="2"/>
      <c r="S4253" s="2"/>
      <c r="T4253" s="2"/>
      <c r="U4253" s="2"/>
    </row>
    <row r="4254" spans="14:21">
      <c r="N4254" s="2"/>
      <c r="O4254" s="2"/>
      <c r="P4254" s="2"/>
      <c r="Q4254" s="2"/>
      <c r="R4254" s="2"/>
      <c r="S4254" s="2"/>
      <c r="T4254" s="2"/>
      <c r="U4254" s="2"/>
    </row>
    <row r="4255" spans="14:21">
      <c r="N4255" s="2"/>
      <c r="O4255" s="2"/>
      <c r="P4255" s="2"/>
      <c r="Q4255" s="2"/>
      <c r="R4255" s="2"/>
      <c r="S4255" s="2"/>
      <c r="T4255" s="2"/>
      <c r="U4255" s="2"/>
    </row>
    <row r="4256" spans="14:21">
      <c r="N4256" s="2"/>
      <c r="O4256" s="2"/>
      <c r="P4256" s="2"/>
      <c r="Q4256" s="2"/>
      <c r="R4256" s="2"/>
      <c r="S4256" s="2"/>
      <c r="T4256" s="2"/>
      <c r="U4256" s="2"/>
    </row>
    <row r="4257" spans="14:21">
      <c r="N4257" s="2"/>
      <c r="O4257" s="2"/>
      <c r="P4257" s="2"/>
      <c r="Q4257" s="2"/>
      <c r="R4257" s="2"/>
      <c r="S4257" s="2"/>
      <c r="T4257" s="2"/>
      <c r="U4257" s="2"/>
    </row>
    <row r="4258" spans="14:21">
      <c r="N4258" s="2"/>
      <c r="O4258" s="2"/>
      <c r="P4258" s="2"/>
      <c r="Q4258" s="2"/>
      <c r="R4258" s="2"/>
      <c r="S4258" s="2"/>
      <c r="T4258" s="2"/>
      <c r="U4258" s="2"/>
    </row>
    <row r="4259" spans="14:21">
      <c r="N4259" s="2"/>
      <c r="O4259" s="2"/>
      <c r="P4259" s="2"/>
      <c r="Q4259" s="2"/>
      <c r="R4259" s="2"/>
      <c r="S4259" s="2"/>
      <c r="T4259" s="2"/>
      <c r="U4259" s="2"/>
    </row>
    <row r="4260" spans="14:21">
      <c r="N4260" s="2"/>
      <c r="O4260" s="2"/>
      <c r="P4260" s="2"/>
      <c r="Q4260" s="2"/>
      <c r="R4260" s="2"/>
      <c r="S4260" s="2"/>
      <c r="T4260" s="2"/>
      <c r="U4260" s="2"/>
    </row>
    <row r="4261" spans="14:21">
      <c r="N4261" s="2"/>
      <c r="O4261" s="2"/>
      <c r="P4261" s="2"/>
      <c r="Q4261" s="2"/>
      <c r="R4261" s="2"/>
      <c r="S4261" s="2"/>
      <c r="T4261" s="2"/>
      <c r="U4261" s="2"/>
    </row>
    <row r="4262" spans="14:21">
      <c r="N4262" s="2"/>
      <c r="O4262" s="2"/>
      <c r="P4262" s="2"/>
      <c r="Q4262" s="2"/>
      <c r="R4262" s="2"/>
      <c r="S4262" s="2"/>
      <c r="T4262" s="2"/>
      <c r="U4262" s="2"/>
    </row>
    <row r="4263" spans="14:21">
      <c r="N4263" s="2"/>
      <c r="O4263" s="2"/>
      <c r="P4263" s="2"/>
      <c r="Q4263" s="2"/>
      <c r="R4263" s="2"/>
      <c r="S4263" s="2"/>
      <c r="T4263" s="2"/>
      <c r="U4263" s="2"/>
    </row>
    <row r="4264" spans="14:21">
      <c r="N4264" s="2"/>
      <c r="O4264" s="2"/>
      <c r="P4264" s="2"/>
      <c r="Q4264" s="2"/>
      <c r="R4264" s="2"/>
      <c r="S4264" s="2"/>
      <c r="T4264" s="2"/>
      <c r="U4264" s="2"/>
    </row>
    <row r="4265" spans="14:21">
      <c r="N4265" s="2"/>
      <c r="O4265" s="2"/>
      <c r="P4265" s="2"/>
      <c r="Q4265" s="2"/>
      <c r="R4265" s="2"/>
      <c r="S4265" s="2"/>
      <c r="T4265" s="2"/>
      <c r="U4265" s="2"/>
    </row>
    <row r="4266" spans="14:21">
      <c r="N4266" s="2"/>
      <c r="O4266" s="2"/>
      <c r="P4266" s="2"/>
      <c r="Q4266" s="2"/>
      <c r="R4266" s="2"/>
      <c r="S4266" s="2"/>
      <c r="T4266" s="2"/>
      <c r="U4266" s="2"/>
    </row>
    <row r="4267" spans="14:21">
      <c r="N4267" s="2"/>
      <c r="O4267" s="2"/>
      <c r="P4267" s="2"/>
      <c r="Q4267" s="2"/>
      <c r="R4267" s="2"/>
      <c r="S4267" s="2"/>
      <c r="T4267" s="2"/>
      <c r="U4267" s="2"/>
    </row>
    <row r="4268" spans="14:21">
      <c r="N4268" s="2"/>
      <c r="O4268" s="2"/>
      <c r="P4268" s="2"/>
      <c r="Q4268" s="2"/>
      <c r="R4268" s="2"/>
      <c r="S4268" s="2"/>
      <c r="T4268" s="2"/>
      <c r="U4268" s="2"/>
    </row>
    <row r="4269" spans="14:21">
      <c r="N4269" s="2"/>
      <c r="O4269" s="2"/>
      <c r="P4269" s="2"/>
      <c r="Q4269" s="2"/>
      <c r="R4269" s="2"/>
      <c r="S4269" s="2"/>
      <c r="T4269" s="2"/>
      <c r="U4269" s="2"/>
    </row>
    <row r="4270" spans="14:21">
      <c r="N4270" s="2"/>
      <c r="O4270" s="2"/>
      <c r="P4270" s="2"/>
      <c r="Q4270" s="2"/>
      <c r="R4270" s="2"/>
      <c r="S4270" s="2"/>
      <c r="T4270" s="2"/>
      <c r="U4270" s="2"/>
    </row>
    <row r="4271" spans="14:21">
      <c r="N4271" s="2"/>
      <c r="O4271" s="2"/>
      <c r="P4271" s="2"/>
      <c r="Q4271" s="2"/>
      <c r="R4271" s="2"/>
      <c r="S4271" s="2"/>
      <c r="T4271" s="2"/>
      <c r="U4271" s="2"/>
    </row>
    <row r="4272" spans="14:21">
      <c r="N4272" s="2"/>
      <c r="O4272" s="2"/>
      <c r="P4272" s="2"/>
      <c r="Q4272" s="2"/>
      <c r="R4272" s="2"/>
      <c r="S4272" s="2"/>
      <c r="T4272" s="2"/>
      <c r="U4272" s="2"/>
    </row>
    <row r="4273" spans="14:21">
      <c r="N4273" s="2"/>
      <c r="O4273" s="2"/>
      <c r="P4273" s="2"/>
      <c r="Q4273" s="2"/>
      <c r="R4273" s="2"/>
      <c r="S4273" s="2"/>
      <c r="T4273" s="2"/>
      <c r="U4273" s="2"/>
    </row>
    <row r="4274" spans="14:21">
      <c r="N4274" s="2"/>
      <c r="O4274" s="2"/>
      <c r="P4274" s="2"/>
      <c r="Q4274" s="2"/>
      <c r="R4274" s="2"/>
      <c r="S4274" s="2"/>
      <c r="T4274" s="2"/>
      <c r="U4274" s="2"/>
    </row>
    <row r="4275" spans="14:21">
      <c r="N4275" s="2"/>
      <c r="O4275" s="2"/>
      <c r="P4275" s="2"/>
      <c r="Q4275" s="2"/>
      <c r="R4275" s="2"/>
      <c r="S4275" s="2"/>
      <c r="T4275" s="2"/>
      <c r="U4275" s="2"/>
    </row>
    <row r="4276" spans="14:21">
      <c r="N4276" s="2"/>
      <c r="O4276" s="2"/>
      <c r="P4276" s="2"/>
      <c r="Q4276" s="2"/>
      <c r="R4276" s="2"/>
      <c r="S4276" s="2"/>
      <c r="T4276" s="2"/>
      <c r="U4276" s="2"/>
    </row>
    <row r="4277" spans="14:21">
      <c r="N4277" s="2"/>
      <c r="O4277" s="2"/>
      <c r="P4277" s="2"/>
      <c r="Q4277" s="2"/>
      <c r="R4277" s="2"/>
      <c r="S4277" s="2"/>
      <c r="T4277" s="2"/>
      <c r="U4277" s="2"/>
    </row>
    <row r="4278" spans="14:21">
      <c r="N4278" s="2"/>
      <c r="O4278" s="2"/>
      <c r="P4278" s="2"/>
      <c r="Q4278" s="2"/>
      <c r="R4278" s="2"/>
      <c r="S4278" s="2"/>
      <c r="T4278" s="2"/>
      <c r="U4278" s="2"/>
    </row>
    <row r="4279" spans="14:21">
      <c r="N4279" s="2"/>
      <c r="O4279" s="2"/>
      <c r="P4279" s="2"/>
      <c r="Q4279" s="2"/>
      <c r="R4279" s="2"/>
      <c r="S4279" s="2"/>
      <c r="T4279" s="2"/>
      <c r="U4279" s="2"/>
    </row>
    <row r="4280" spans="14:21">
      <c r="N4280" s="2"/>
      <c r="O4280" s="2"/>
      <c r="P4280" s="2"/>
      <c r="Q4280" s="2"/>
      <c r="R4280" s="2"/>
      <c r="S4280" s="2"/>
      <c r="T4280" s="2"/>
      <c r="U4280" s="2"/>
    </row>
    <row r="4281" spans="14:21">
      <c r="N4281" s="2"/>
      <c r="O4281" s="2"/>
      <c r="P4281" s="2"/>
      <c r="Q4281" s="2"/>
      <c r="R4281" s="2"/>
      <c r="S4281" s="2"/>
      <c r="T4281" s="2"/>
      <c r="U4281" s="2"/>
    </row>
    <row r="4282" spans="14:21">
      <c r="N4282" s="2"/>
      <c r="O4282" s="2"/>
      <c r="P4282" s="2"/>
      <c r="Q4282" s="2"/>
      <c r="R4282" s="2"/>
      <c r="S4282" s="2"/>
      <c r="T4282" s="2"/>
      <c r="U4282" s="2"/>
    </row>
    <row r="4283" spans="14:21">
      <c r="N4283" s="2"/>
      <c r="O4283" s="2"/>
      <c r="P4283" s="2"/>
      <c r="Q4283" s="2"/>
      <c r="R4283" s="2"/>
      <c r="S4283" s="2"/>
      <c r="T4283" s="2"/>
      <c r="U4283" s="2"/>
    </row>
    <row r="4284" spans="14:21">
      <c r="N4284" s="2"/>
      <c r="O4284" s="2"/>
      <c r="P4284" s="2"/>
      <c r="Q4284" s="2"/>
      <c r="R4284" s="2"/>
      <c r="S4284" s="2"/>
      <c r="T4284" s="2"/>
      <c r="U4284" s="2"/>
    </row>
    <row r="4285" spans="14:21">
      <c r="N4285" s="2"/>
      <c r="O4285" s="2"/>
      <c r="P4285" s="2"/>
      <c r="Q4285" s="2"/>
      <c r="R4285" s="2"/>
      <c r="S4285" s="2"/>
      <c r="T4285" s="2"/>
      <c r="U4285" s="2"/>
    </row>
    <row r="4286" spans="14:21">
      <c r="N4286" s="2"/>
      <c r="O4286" s="2"/>
      <c r="P4286" s="2"/>
      <c r="Q4286" s="2"/>
      <c r="R4286" s="2"/>
      <c r="S4286" s="2"/>
      <c r="T4286" s="2"/>
      <c r="U4286" s="2"/>
    </row>
    <row r="4287" spans="14:21">
      <c r="N4287" s="2"/>
      <c r="O4287" s="2"/>
      <c r="P4287" s="2"/>
      <c r="Q4287" s="2"/>
      <c r="R4287" s="2"/>
      <c r="S4287" s="2"/>
      <c r="T4287" s="2"/>
      <c r="U4287" s="2"/>
    </row>
    <row r="4288" spans="14:21">
      <c r="N4288" s="2"/>
      <c r="O4288" s="2"/>
      <c r="P4288" s="2"/>
      <c r="Q4288" s="2"/>
      <c r="R4288" s="2"/>
      <c r="S4288" s="2"/>
      <c r="T4288" s="2"/>
      <c r="U4288" s="2"/>
    </row>
    <row r="4289" spans="14:21">
      <c r="N4289" s="2"/>
      <c r="O4289" s="2"/>
      <c r="P4289" s="2"/>
      <c r="Q4289" s="2"/>
      <c r="R4289" s="2"/>
      <c r="S4289" s="2"/>
      <c r="T4289" s="2"/>
      <c r="U4289" s="2"/>
    </row>
    <row r="4290" spans="14:21">
      <c r="N4290" s="2"/>
      <c r="O4290" s="2"/>
      <c r="P4290" s="2"/>
      <c r="Q4290" s="2"/>
      <c r="R4290" s="2"/>
      <c r="S4290" s="2"/>
      <c r="T4290" s="2"/>
      <c r="U4290" s="2"/>
    </row>
    <row r="4291" spans="14:21">
      <c r="N4291" s="2"/>
      <c r="O4291" s="2"/>
      <c r="P4291" s="2"/>
      <c r="Q4291" s="2"/>
      <c r="R4291" s="2"/>
      <c r="S4291" s="2"/>
      <c r="T4291" s="2"/>
      <c r="U4291" s="2"/>
    </row>
    <row r="4292" spans="14:21">
      <c r="N4292" s="2"/>
      <c r="O4292" s="2"/>
      <c r="P4292" s="2"/>
      <c r="Q4292" s="2"/>
      <c r="R4292" s="2"/>
      <c r="S4292" s="2"/>
      <c r="T4292" s="2"/>
      <c r="U4292" s="2"/>
    </row>
    <row r="4293" spans="14:21">
      <c r="N4293" s="2"/>
      <c r="O4293" s="2"/>
      <c r="P4293" s="2"/>
      <c r="Q4293" s="2"/>
      <c r="R4293" s="2"/>
      <c r="S4293" s="2"/>
      <c r="T4293" s="2"/>
      <c r="U4293" s="2"/>
    </row>
    <row r="4294" spans="14:21">
      <c r="N4294" s="2"/>
      <c r="O4294" s="2"/>
      <c r="P4294" s="2"/>
      <c r="Q4294" s="2"/>
      <c r="R4294" s="2"/>
      <c r="S4294" s="2"/>
      <c r="T4294" s="2"/>
      <c r="U4294" s="2"/>
    </row>
    <row r="4295" spans="14:21">
      <c r="N4295" s="2"/>
      <c r="O4295" s="2"/>
      <c r="P4295" s="2"/>
      <c r="Q4295" s="2"/>
      <c r="R4295" s="2"/>
      <c r="S4295" s="2"/>
      <c r="T4295" s="2"/>
      <c r="U4295" s="2"/>
    </row>
    <row r="4296" spans="14:21">
      <c r="N4296" s="2"/>
      <c r="O4296" s="2"/>
      <c r="P4296" s="2"/>
      <c r="Q4296" s="2"/>
      <c r="R4296" s="2"/>
      <c r="S4296" s="2"/>
      <c r="T4296" s="2"/>
      <c r="U4296" s="2"/>
    </row>
    <row r="4297" spans="14:21">
      <c r="N4297" s="2"/>
      <c r="O4297" s="2"/>
      <c r="P4297" s="2"/>
      <c r="Q4297" s="2"/>
      <c r="R4297" s="2"/>
      <c r="S4297" s="2"/>
      <c r="T4297" s="2"/>
      <c r="U4297" s="2"/>
    </row>
    <row r="4298" spans="14:21">
      <c r="N4298" s="2"/>
      <c r="O4298" s="2"/>
      <c r="P4298" s="2"/>
      <c r="Q4298" s="2"/>
      <c r="R4298" s="2"/>
      <c r="S4298" s="2"/>
      <c r="T4298" s="2"/>
      <c r="U4298" s="2"/>
    </row>
    <row r="4299" spans="14:21">
      <c r="N4299" s="2"/>
      <c r="O4299" s="2"/>
      <c r="P4299" s="2"/>
      <c r="Q4299" s="2"/>
      <c r="R4299" s="2"/>
      <c r="S4299" s="2"/>
      <c r="T4299" s="2"/>
      <c r="U4299" s="2"/>
    </row>
    <row r="4300" spans="14:21">
      <c r="N4300" s="2"/>
      <c r="O4300" s="2"/>
      <c r="P4300" s="2"/>
      <c r="Q4300" s="2"/>
      <c r="R4300" s="2"/>
      <c r="S4300" s="2"/>
      <c r="T4300" s="2"/>
      <c r="U4300" s="2"/>
    </row>
    <row r="4301" spans="14:21">
      <c r="N4301" s="2"/>
      <c r="O4301" s="2"/>
      <c r="P4301" s="2"/>
      <c r="Q4301" s="2"/>
      <c r="R4301" s="2"/>
      <c r="S4301" s="2"/>
      <c r="T4301" s="2"/>
      <c r="U4301" s="2"/>
    </row>
    <row r="4302" spans="14:21">
      <c r="N4302" s="2"/>
      <c r="O4302" s="2"/>
      <c r="P4302" s="2"/>
      <c r="Q4302" s="2"/>
      <c r="R4302" s="2"/>
      <c r="S4302" s="2"/>
      <c r="T4302" s="2"/>
      <c r="U4302" s="2"/>
    </row>
    <row r="4303" spans="14:21">
      <c r="N4303" s="2"/>
      <c r="O4303" s="2"/>
      <c r="P4303" s="2"/>
      <c r="Q4303" s="2"/>
      <c r="R4303" s="2"/>
      <c r="S4303" s="2"/>
      <c r="T4303" s="2"/>
      <c r="U4303" s="2"/>
    </row>
    <row r="4304" spans="14:21">
      <c r="N4304" s="2"/>
      <c r="O4304" s="2"/>
      <c r="P4304" s="2"/>
      <c r="Q4304" s="2"/>
      <c r="R4304" s="2"/>
      <c r="S4304" s="2"/>
      <c r="T4304" s="2"/>
      <c r="U4304" s="2"/>
    </row>
    <row r="4305" spans="14:21">
      <c r="N4305" s="2"/>
      <c r="O4305" s="2"/>
      <c r="P4305" s="2"/>
      <c r="Q4305" s="2"/>
      <c r="R4305" s="2"/>
      <c r="S4305" s="2"/>
      <c r="T4305" s="2"/>
      <c r="U4305" s="2"/>
    </row>
    <row r="4306" spans="14:21">
      <c r="N4306" s="2"/>
      <c r="O4306" s="2"/>
      <c r="P4306" s="2"/>
      <c r="Q4306" s="2"/>
      <c r="R4306" s="2"/>
      <c r="S4306" s="2"/>
      <c r="T4306" s="2"/>
      <c r="U4306" s="2"/>
    </row>
    <row r="4307" spans="14:21">
      <c r="N4307" s="2"/>
      <c r="O4307" s="2"/>
      <c r="P4307" s="2"/>
      <c r="Q4307" s="2"/>
      <c r="R4307" s="2"/>
      <c r="S4307" s="2"/>
      <c r="T4307" s="2"/>
      <c r="U4307" s="2"/>
    </row>
    <row r="4308" spans="14:21">
      <c r="N4308" s="2"/>
      <c r="O4308" s="2"/>
      <c r="P4308" s="2"/>
      <c r="Q4308" s="2"/>
      <c r="R4308" s="2"/>
      <c r="S4308" s="2"/>
      <c r="T4308" s="2"/>
      <c r="U4308" s="2"/>
    </row>
    <row r="4309" spans="14:21">
      <c r="N4309" s="2"/>
      <c r="O4309" s="2"/>
      <c r="P4309" s="2"/>
      <c r="Q4309" s="2"/>
      <c r="R4309" s="2"/>
      <c r="S4309" s="2"/>
      <c r="T4309" s="2"/>
      <c r="U4309" s="2"/>
    </row>
    <row r="4310" spans="14:21">
      <c r="N4310" s="2"/>
      <c r="O4310" s="2"/>
      <c r="P4310" s="2"/>
      <c r="Q4310" s="2"/>
      <c r="R4310" s="2"/>
      <c r="S4310" s="2"/>
      <c r="T4310" s="2"/>
      <c r="U4310" s="2"/>
    </row>
    <row r="4311" spans="14:21">
      <c r="N4311" s="2"/>
      <c r="O4311" s="2"/>
      <c r="P4311" s="2"/>
      <c r="Q4311" s="2"/>
      <c r="R4311" s="2"/>
      <c r="S4311" s="2"/>
      <c r="T4311" s="2"/>
      <c r="U4311" s="2"/>
    </row>
    <row r="4312" spans="14:21">
      <c r="N4312" s="2"/>
      <c r="O4312" s="2"/>
      <c r="P4312" s="2"/>
      <c r="Q4312" s="2"/>
      <c r="R4312" s="2"/>
      <c r="S4312" s="2"/>
      <c r="T4312" s="2"/>
      <c r="U4312" s="2"/>
    </row>
    <row r="4313" spans="14:21">
      <c r="N4313" s="2"/>
      <c r="O4313" s="2"/>
      <c r="P4313" s="2"/>
      <c r="Q4313" s="2"/>
      <c r="R4313" s="2"/>
      <c r="S4313" s="2"/>
      <c r="T4313" s="2"/>
      <c r="U4313" s="2"/>
    </row>
    <row r="4314" spans="14:21">
      <c r="N4314" s="2"/>
      <c r="O4314" s="2"/>
      <c r="P4314" s="2"/>
      <c r="Q4314" s="2"/>
      <c r="R4314" s="2"/>
      <c r="S4314" s="2"/>
      <c r="T4314" s="2"/>
      <c r="U4314" s="2"/>
    </row>
    <row r="4315" spans="14:21">
      <c r="N4315" s="2"/>
      <c r="O4315" s="2"/>
      <c r="P4315" s="2"/>
      <c r="Q4315" s="2"/>
      <c r="R4315" s="2"/>
      <c r="S4315" s="2"/>
      <c r="T4315" s="2"/>
      <c r="U4315" s="2"/>
    </row>
    <row r="4316" spans="14:21">
      <c r="N4316" s="2"/>
      <c r="O4316" s="2"/>
      <c r="P4316" s="2"/>
      <c r="Q4316" s="2"/>
      <c r="R4316" s="2"/>
      <c r="S4316" s="2"/>
      <c r="T4316" s="2"/>
      <c r="U4316" s="2"/>
    </row>
    <row r="4317" spans="14:21">
      <c r="N4317" s="2"/>
      <c r="O4317" s="2"/>
      <c r="P4317" s="2"/>
      <c r="Q4317" s="2"/>
      <c r="R4317" s="2"/>
      <c r="S4317" s="2"/>
      <c r="T4317" s="2"/>
      <c r="U4317" s="2"/>
    </row>
    <row r="4318" spans="14:21">
      <c r="N4318" s="2"/>
      <c r="O4318" s="2"/>
      <c r="P4318" s="2"/>
      <c r="Q4318" s="2"/>
      <c r="R4318" s="2"/>
      <c r="S4318" s="2"/>
      <c r="T4318" s="2"/>
      <c r="U4318" s="2"/>
    </row>
    <row r="4319" spans="14:21">
      <c r="N4319" s="2"/>
      <c r="O4319" s="2"/>
      <c r="P4319" s="2"/>
      <c r="Q4319" s="2"/>
      <c r="R4319" s="2"/>
      <c r="S4319" s="2"/>
      <c r="T4319" s="2"/>
      <c r="U4319" s="2"/>
    </row>
    <row r="4320" spans="14:21">
      <c r="N4320" s="2"/>
      <c r="O4320" s="2"/>
      <c r="P4320" s="2"/>
      <c r="Q4320" s="2"/>
      <c r="R4320" s="2"/>
      <c r="S4320" s="2"/>
      <c r="T4320" s="2"/>
      <c r="U4320" s="2"/>
    </row>
    <row r="4321" spans="14:21">
      <c r="N4321" s="2"/>
      <c r="O4321" s="2"/>
      <c r="P4321" s="2"/>
      <c r="Q4321" s="2"/>
      <c r="R4321" s="2"/>
      <c r="S4321" s="2"/>
      <c r="T4321" s="2"/>
      <c r="U4321" s="2"/>
    </row>
    <row r="4322" spans="14:21">
      <c r="N4322" s="2"/>
      <c r="O4322" s="2"/>
      <c r="P4322" s="2"/>
      <c r="Q4322" s="2"/>
      <c r="R4322" s="2"/>
      <c r="S4322" s="2"/>
      <c r="T4322" s="2"/>
      <c r="U4322" s="2"/>
    </row>
    <row r="4323" spans="14:21">
      <c r="N4323" s="2"/>
      <c r="O4323" s="2"/>
      <c r="P4323" s="2"/>
      <c r="Q4323" s="2"/>
      <c r="R4323" s="2"/>
      <c r="S4323" s="2"/>
      <c r="T4323" s="2"/>
      <c r="U4323" s="2"/>
    </row>
    <row r="4324" spans="14:21">
      <c r="N4324" s="2"/>
      <c r="O4324" s="2"/>
      <c r="P4324" s="2"/>
      <c r="Q4324" s="2"/>
      <c r="R4324" s="2"/>
      <c r="S4324" s="2"/>
      <c r="T4324" s="2"/>
      <c r="U4324" s="2"/>
    </row>
    <row r="4325" spans="14:21">
      <c r="N4325" s="2"/>
      <c r="O4325" s="2"/>
      <c r="P4325" s="2"/>
      <c r="Q4325" s="2"/>
      <c r="R4325" s="2"/>
      <c r="S4325" s="2"/>
      <c r="T4325" s="2"/>
      <c r="U4325" s="2"/>
    </row>
    <row r="4326" spans="14:21">
      <c r="N4326" s="2"/>
      <c r="O4326" s="2"/>
      <c r="P4326" s="2"/>
      <c r="Q4326" s="2"/>
      <c r="R4326" s="2"/>
      <c r="S4326" s="2"/>
      <c r="T4326" s="2"/>
      <c r="U4326" s="2"/>
    </row>
    <row r="4327" spans="14:21">
      <c r="N4327" s="2"/>
      <c r="O4327" s="2"/>
      <c r="P4327" s="2"/>
      <c r="Q4327" s="2"/>
      <c r="R4327" s="2"/>
      <c r="S4327" s="2"/>
      <c r="T4327" s="2"/>
      <c r="U4327" s="2"/>
    </row>
    <row r="4328" spans="14:21">
      <c r="N4328" s="2"/>
      <c r="O4328" s="2"/>
      <c r="P4328" s="2"/>
      <c r="Q4328" s="2"/>
      <c r="R4328" s="2"/>
      <c r="S4328" s="2"/>
      <c r="T4328" s="2"/>
      <c r="U4328" s="2"/>
    </row>
    <row r="4329" spans="14:21">
      <c r="N4329" s="2"/>
      <c r="O4329" s="2"/>
      <c r="P4329" s="2"/>
      <c r="Q4329" s="2"/>
      <c r="R4329" s="2"/>
      <c r="S4329" s="2"/>
      <c r="T4329" s="2"/>
      <c r="U4329" s="2"/>
    </row>
    <row r="4330" spans="14:21">
      <c r="N4330" s="2"/>
      <c r="O4330" s="2"/>
      <c r="P4330" s="2"/>
      <c r="Q4330" s="2"/>
      <c r="R4330" s="2"/>
      <c r="S4330" s="2"/>
      <c r="T4330" s="2"/>
      <c r="U4330" s="2"/>
    </row>
    <row r="4331" spans="14:21">
      <c r="N4331" s="2"/>
      <c r="O4331" s="2"/>
      <c r="P4331" s="2"/>
      <c r="Q4331" s="2"/>
      <c r="R4331" s="2"/>
      <c r="S4331" s="2"/>
      <c r="T4331" s="2"/>
      <c r="U4331" s="2"/>
    </row>
    <row r="4332" spans="14:21">
      <c r="N4332" s="2"/>
      <c r="O4332" s="2"/>
      <c r="P4332" s="2"/>
      <c r="Q4332" s="2"/>
      <c r="R4332" s="2"/>
      <c r="S4332" s="2"/>
      <c r="T4332" s="2"/>
      <c r="U4332" s="2"/>
    </row>
    <row r="4333" spans="14:21">
      <c r="N4333" s="2"/>
      <c r="O4333" s="2"/>
      <c r="P4333" s="2"/>
      <c r="Q4333" s="2"/>
      <c r="R4333" s="2"/>
      <c r="S4333" s="2"/>
      <c r="T4333" s="2"/>
      <c r="U4333" s="2"/>
    </row>
    <row r="4334" spans="14:21">
      <c r="N4334" s="2"/>
      <c r="O4334" s="2"/>
      <c r="P4334" s="2"/>
      <c r="Q4334" s="2"/>
      <c r="R4334" s="2"/>
      <c r="S4334" s="2"/>
      <c r="T4334" s="2"/>
      <c r="U4334" s="2"/>
    </row>
    <row r="4335" spans="14:21">
      <c r="N4335" s="2"/>
      <c r="O4335" s="2"/>
      <c r="P4335" s="2"/>
      <c r="Q4335" s="2"/>
      <c r="R4335" s="2"/>
      <c r="S4335" s="2"/>
      <c r="T4335" s="2"/>
      <c r="U4335" s="2"/>
    </row>
    <row r="4336" spans="14:21">
      <c r="N4336" s="2"/>
      <c r="O4336" s="2"/>
      <c r="P4336" s="2"/>
      <c r="Q4336" s="2"/>
      <c r="R4336" s="2"/>
      <c r="S4336" s="2"/>
      <c r="T4336" s="2"/>
      <c r="U4336" s="2"/>
    </row>
    <row r="4337" spans="14:21">
      <c r="N4337" s="2"/>
      <c r="O4337" s="2"/>
      <c r="P4337" s="2"/>
      <c r="Q4337" s="2"/>
      <c r="R4337" s="2"/>
      <c r="S4337" s="2"/>
      <c r="T4337" s="2"/>
      <c r="U4337" s="2"/>
    </row>
    <row r="4338" spans="14:21">
      <c r="N4338" s="2"/>
      <c r="O4338" s="2"/>
      <c r="P4338" s="2"/>
      <c r="Q4338" s="2"/>
      <c r="R4338" s="2"/>
      <c r="S4338" s="2"/>
      <c r="T4338" s="2"/>
      <c r="U4338" s="2"/>
    </row>
    <row r="4339" spans="14:21">
      <c r="N4339" s="2"/>
      <c r="O4339" s="2"/>
      <c r="P4339" s="2"/>
      <c r="Q4339" s="2"/>
      <c r="R4339" s="2"/>
      <c r="S4339" s="2"/>
      <c r="T4339" s="2"/>
      <c r="U4339" s="2"/>
    </row>
    <row r="4340" spans="14:21">
      <c r="N4340" s="2"/>
      <c r="O4340" s="2"/>
      <c r="P4340" s="2"/>
      <c r="Q4340" s="2"/>
      <c r="R4340" s="2"/>
      <c r="S4340" s="2"/>
      <c r="T4340" s="2"/>
      <c r="U4340" s="2"/>
    </row>
    <row r="4341" spans="14:21">
      <c r="N4341" s="2"/>
      <c r="O4341" s="2"/>
      <c r="P4341" s="2"/>
      <c r="Q4341" s="2"/>
      <c r="R4341" s="2"/>
      <c r="S4341" s="2"/>
      <c r="T4341" s="2"/>
      <c r="U4341" s="2"/>
    </row>
    <row r="4342" spans="14:21">
      <c r="N4342" s="2"/>
      <c r="O4342" s="2"/>
      <c r="P4342" s="2"/>
      <c r="Q4342" s="2"/>
      <c r="R4342" s="2"/>
      <c r="S4342" s="2"/>
      <c r="T4342" s="2"/>
      <c r="U4342" s="2"/>
    </row>
    <row r="4343" spans="14:21">
      <c r="N4343" s="2"/>
      <c r="O4343" s="2"/>
      <c r="P4343" s="2"/>
      <c r="Q4343" s="2"/>
      <c r="R4343" s="2"/>
      <c r="S4343" s="2"/>
      <c r="T4343" s="2"/>
      <c r="U4343" s="2"/>
    </row>
    <row r="4344" spans="14:21">
      <c r="N4344" s="2"/>
      <c r="O4344" s="2"/>
      <c r="P4344" s="2"/>
      <c r="Q4344" s="2"/>
      <c r="R4344" s="2"/>
      <c r="S4344" s="2"/>
      <c r="T4344" s="2"/>
      <c r="U4344" s="2"/>
    </row>
    <row r="4345" spans="14:21">
      <c r="N4345" s="2"/>
      <c r="O4345" s="2"/>
      <c r="P4345" s="2"/>
      <c r="Q4345" s="2"/>
      <c r="R4345" s="2"/>
      <c r="S4345" s="2"/>
      <c r="T4345" s="2"/>
      <c r="U4345" s="2"/>
    </row>
    <row r="4346" spans="14:21">
      <c r="N4346" s="2"/>
      <c r="O4346" s="2"/>
      <c r="P4346" s="2"/>
      <c r="Q4346" s="2"/>
      <c r="R4346" s="2"/>
      <c r="S4346" s="2"/>
      <c r="T4346" s="2"/>
      <c r="U4346" s="2"/>
    </row>
    <row r="4347" spans="14:21">
      <c r="N4347" s="2"/>
      <c r="O4347" s="2"/>
      <c r="P4347" s="2"/>
      <c r="Q4347" s="2"/>
      <c r="R4347" s="2"/>
      <c r="S4347" s="2"/>
      <c r="T4347" s="2"/>
      <c r="U4347" s="2"/>
    </row>
    <row r="4348" spans="14:21">
      <c r="N4348" s="2"/>
      <c r="O4348" s="2"/>
      <c r="P4348" s="2"/>
      <c r="Q4348" s="2"/>
      <c r="R4348" s="2"/>
      <c r="S4348" s="2"/>
      <c r="T4348" s="2"/>
      <c r="U4348" s="2"/>
    </row>
    <row r="4349" spans="14:21">
      <c r="N4349" s="2"/>
      <c r="O4349" s="2"/>
      <c r="P4349" s="2"/>
      <c r="Q4349" s="2"/>
      <c r="R4349" s="2"/>
      <c r="S4349" s="2"/>
      <c r="T4349" s="2"/>
      <c r="U4349" s="2"/>
    </row>
    <row r="4350" spans="14:21">
      <c r="N4350" s="2"/>
      <c r="O4350" s="2"/>
      <c r="P4350" s="2"/>
      <c r="Q4350" s="2"/>
      <c r="R4350" s="2"/>
      <c r="S4350" s="2"/>
      <c r="T4350" s="2"/>
      <c r="U4350" s="2"/>
    </row>
    <row r="4351" spans="14:21">
      <c r="N4351" s="2"/>
      <c r="O4351" s="2"/>
      <c r="P4351" s="2"/>
      <c r="Q4351" s="2"/>
      <c r="R4351" s="2"/>
      <c r="S4351" s="2"/>
      <c r="T4351" s="2"/>
      <c r="U4351" s="2"/>
    </row>
    <row r="4352" spans="14:21">
      <c r="N4352" s="2"/>
      <c r="O4352" s="2"/>
      <c r="P4352" s="2"/>
      <c r="Q4352" s="2"/>
      <c r="R4352" s="2"/>
      <c r="S4352" s="2"/>
      <c r="T4352" s="2"/>
      <c r="U4352" s="2"/>
    </row>
    <row r="4353" spans="14:21">
      <c r="N4353" s="2"/>
      <c r="O4353" s="2"/>
      <c r="P4353" s="2"/>
      <c r="Q4353" s="2"/>
      <c r="R4353" s="2"/>
      <c r="S4353" s="2"/>
      <c r="T4353" s="2"/>
      <c r="U4353" s="2"/>
    </row>
    <row r="4354" spans="14:21">
      <c r="N4354" s="2"/>
      <c r="O4354" s="2"/>
      <c r="P4354" s="2"/>
      <c r="Q4354" s="2"/>
      <c r="R4354" s="2"/>
      <c r="S4354" s="2"/>
      <c r="T4354" s="2"/>
      <c r="U4354" s="2"/>
    </row>
    <row r="4355" spans="14:21">
      <c r="N4355" s="2"/>
      <c r="O4355" s="2"/>
      <c r="P4355" s="2"/>
      <c r="Q4355" s="2"/>
      <c r="R4355" s="2"/>
      <c r="S4355" s="2"/>
      <c r="T4355" s="2"/>
      <c r="U4355" s="2"/>
    </row>
    <row r="4356" spans="14:21">
      <c r="N4356" s="2"/>
      <c r="O4356" s="2"/>
      <c r="P4356" s="2"/>
      <c r="Q4356" s="2"/>
      <c r="R4356" s="2"/>
      <c r="S4356" s="2"/>
      <c r="T4356" s="2"/>
      <c r="U4356" s="2"/>
    </row>
    <row r="4357" spans="14:21">
      <c r="N4357" s="2"/>
      <c r="O4357" s="2"/>
      <c r="P4357" s="2"/>
      <c r="Q4357" s="2"/>
      <c r="R4357" s="2"/>
      <c r="S4357" s="2"/>
      <c r="T4357" s="2"/>
      <c r="U4357" s="2"/>
    </row>
    <row r="4358" spans="14:21">
      <c r="N4358" s="2"/>
      <c r="O4358" s="2"/>
      <c r="P4358" s="2"/>
      <c r="Q4358" s="2"/>
      <c r="R4358" s="2"/>
      <c r="S4358" s="2"/>
      <c r="T4358" s="2"/>
      <c r="U4358" s="2"/>
    </row>
    <row r="4359" spans="14:21">
      <c r="N4359" s="2"/>
      <c r="O4359" s="2"/>
      <c r="P4359" s="2"/>
      <c r="Q4359" s="2"/>
      <c r="R4359" s="2"/>
      <c r="S4359" s="2"/>
      <c r="T4359" s="2"/>
      <c r="U4359" s="2"/>
    </row>
    <row r="4360" spans="14:21">
      <c r="N4360" s="2"/>
      <c r="O4360" s="2"/>
      <c r="P4360" s="2"/>
      <c r="Q4360" s="2"/>
      <c r="R4360" s="2"/>
      <c r="S4360" s="2"/>
      <c r="T4360" s="2"/>
      <c r="U4360" s="2"/>
    </row>
    <row r="4361" spans="14:21">
      <c r="N4361" s="2"/>
      <c r="O4361" s="2"/>
      <c r="P4361" s="2"/>
      <c r="Q4361" s="2"/>
      <c r="R4361" s="2"/>
      <c r="S4361" s="2"/>
      <c r="T4361" s="2"/>
      <c r="U4361" s="2"/>
    </row>
    <row r="4362" spans="14:21">
      <c r="N4362" s="2"/>
      <c r="O4362" s="2"/>
      <c r="P4362" s="2"/>
      <c r="Q4362" s="2"/>
      <c r="R4362" s="2"/>
      <c r="S4362" s="2"/>
      <c r="T4362" s="2"/>
      <c r="U4362" s="2"/>
    </row>
    <row r="4363" spans="14:21">
      <c r="N4363" s="2"/>
      <c r="O4363" s="2"/>
      <c r="P4363" s="2"/>
      <c r="Q4363" s="2"/>
      <c r="R4363" s="2"/>
      <c r="S4363" s="2"/>
      <c r="T4363" s="2"/>
      <c r="U4363" s="2"/>
    </row>
    <row r="4364" spans="14:21">
      <c r="N4364" s="2"/>
      <c r="O4364" s="2"/>
      <c r="P4364" s="2"/>
      <c r="Q4364" s="2"/>
      <c r="R4364" s="2"/>
      <c r="S4364" s="2"/>
      <c r="T4364" s="2"/>
      <c r="U4364" s="2"/>
    </row>
    <row r="4365" spans="14:21">
      <c r="N4365" s="2"/>
      <c r="O4365" s="2"/>
      <c r="P4365" s="2"/>
      <c r="Q4365" s="2"/>
      <c r="R4365" s="2"/>
      <c r="S4365" s="2"/>
      <c r="T4365" s="2"/>
      <c r="U4365" s="2"/>
    </row>
    <row r="4366" spans="14:21">
      <c r="N4366" s="2"/>
      <c r="O4366" s="2"/>
      <c r="P4366" s="2"/>
      <c r="Q4366" s="2"/>
      <c r="R4366" s="2"/>
      <c r="S4366" s="2"/>
      <c r="T4366" s="2"/>
      <c r="U4366" s="2"/>
    </row>
    <row r="4367" spans="14:21">
      <c r="N4367" s="2"/>
      <c r="O4367" s="2"/>
      <c r="P4367" s="2"/>
      <c r="Q4367" s="2"/>
      <c r="R4367" s="2"/>
      <c r="S4367" s="2"/>
      <c r="T4367" s="2"/>
      <c r="U4367" s="2"/>
    </row>
    <row r="4368" spans="14:21">
      <c r="N4368" s="2"/>
      <c r="O4368" s="2"/>
      <c r="P4368" s="2"/>
      <c r="Q4368" s="2"/>
      <c r="R4368" s="2"/>
      <c r="S4368" s="2"/>
      <c r="T4368" s="2"/>
      <c r="U4368" s="2"/>
    </row>
    <row r="4369" spans="14:21">
      <c r="N4369" s="2"/>
      <c r="O4369" s="2"/>
      <c r="P4369" s="2"/>
      <c r="Q4369" s="2"/>
      <c r="R4369" s="2"/>
      <c r="S4369" s="2"/>
      <c r="T4369" s="2"/>
      <c r="U4369" s="2"/>
    </row>
    <row r="4370" spans="14:21">
      <c r="N4370" s="2"/>
      <c r="O4370" s="2"/>
      <c r="P4370" s="2"/>
      <c r="Q4370" s="2"/>
      <c r="R4370" s="2"/>
      <c r="S4370" s="2"/>
      <c r="T4370" s="2"/>
      <c r="U4370" s="2"/>
    </row>
    <row r="4371" spans="14:21">
      <c r="N4371" s="2"/>
      <c r="O4371" s="2"/>
      <c r="P4371" s="2"/>
      <c r="Q4371" s="2"/>
      <c r="R4371" s="2"/>
      <c r="S4371" s="2"/>
      <c r="T4371" s="2"/>
      <c r="U4371" s="2"/>
    </row>
    <row r="4372" spans="14:21">
      <c r="N4372" s="2"/>
      <c r="O4372" s="2"/>
      <c r="P4372" s="2"/>
      <c r="Q4372" s="2"/>
      <c r="R4372" s="2"/>
      <c r="S4372" s="2"/>
      <c r="T4372" s="2"/>
      <c r="U4372" s="2"/>
    </row>
    <row r="4373" spans="14:21">
      <c r="N4373" s="2"/>
      <c r="O4373" s="2"/>
      <c r="P4373" s="2"/>
      <c r="Q4373" s="2"/>
      <c r="R4373" s="2"/>
      <c r="S4373" s="2"/>
      <c r="T4373" s="2"/>
      <c r="U4373" s="2"/>
    </row>
    <row r="4374" spans="14:21">
      <c r="N4374" s="2"/>
      <c r="O4374" s="2"/>
      <c r="P4374" s="2"/>
      <c r="Q4374" s="2"/>
      <c r="R4374" s="2"/>
      <c r="S4374" s="2"/>
      <c r="T4374" s="2"/>
      <c r="U4374" s="2"/>
    </row>
    <row r="4375" spans="14:21">
      <c r="N4375" s="2"/>
      <c r="O4375" s="2"/>
      <c r="P4375" s="2"/>
      <c r="Q4375" s="2"/>
      <c r="R4375" s="2"/>
      <c r="S4375" s="2"/>
      <c r="T4375" s="2"/>
      <c r="U4375" s="2"/>
    </row>
    <row r="4376" spans="14:21">
      <c r="N4376" s="2"/>
      <c r="O4376" s="2"/>
      <c r="P4376" s="2"/>
      <c r="Q4376" s="2"/>
      <c r="R4376" s="2"/>
      <c r="S4376" s="2"/>
      <c r="T4376" s="2"/>
      <c r="U4376" s="2"/>
    </row>
    <row r="4377" spans="14:21">
      <c r="N4377" s="2"/>
      <c r="O4377" s="2"/>
      <c r="P4377" s="2"/>
      <c r="Q4377" s="2"/>
      <c r="R4377" s="2"/>
      <c r="S4377" s="2"/>
      <c r="T4377" s="2"/>
      <c r="U4377" s="2"/>
    </row>
    <row r="4378" spans="14:21">
      <c r="N4378" s="2"/>
      <c r="O4378" s="2"/>
      <c r="P4378" s="2"/>
      <c r="Q4378" s="2"/>
      <c r="R4378" s="2"/>
      <c r="S4378" s="2"/>
      <c r="T4378" s="2"/>
      <c r="U4378" s="2"/>
    </row>
    <row r="4379" spans="14:21">
      <c r="N4379" s="2"/>
      <c r="O4379" s="2"/>
      <c r="P4379" s="2"/>
      <c r="Q4379" s="2"/>
      <c r="R4379" s="2"/>
      <c r="S4379" s="2"/>
      <c r="T4379" s="2"/>
      <c r="U4379" s="2"/>
    </row>
    <row r="4380" spans="14:21">
      <c r="N4380" s="2"/>
      <c r="O4380" s="2"/>
      <c r="P4380" s="2"/>
      <c r="Q4380" s="2"/>
      <c r="R4380" s="2"/>
      <c r="S4380" s="2"/>
      <c r="T4380" s="2"/>
      <c r="U4380" s="2"/>
    </row>
    <row r="4381" spans="14:21">
      <c r="N4381" s="2"/>
      <c r="O4381" s="2"/>
      <c r="P4381" s="2"/>
      <c r="Q4381" s="2"/>
      <c r="R4381" s="2"/>
      <c r="S4381" s="2"/>
      <c r="T4381" s="2"/>
      <c r="U4381" s="2"/>
    </row>
    <row r="4382" spans="14:21">
      <c r="N4382" s="2"/>
      <c r="O4382" s="2"/>
      <c r="P4382" s="2"/>
      <c r="Q4382" s="2"/>
      <c r="R4382" s="2"/>
      <c r="S4382" s="2"/>
      <c r="T4382" s="2"/>
      <c r="U4382" s="2"/>
    </row>
    <row r="4383" spans="14:21">
      <c r="N4383" s="2"/>
      <c r="O4383" s="2"/>
      <c r="P4383" s="2"/>
      <c r="Q4383" s="2"/>
      <c r="R4383" s="2"/>
      <c r="S4383" s="2"/>
      <c r="T4383" s="2"/>
      <c r="U4383" s="2"/>
    </row>
    <row r="4384" spans="14:21">
      <c r="N4384" s="2"/>
      <c r="O4384" s="2"/>
      <c r="P4384" s="2"/>
      <c r="Q4384" s="2"/>
      <c r="R4384" s="2"/>
      <c r="S4384" s="2"/>
      <c r="T4384" s="2"/>
      <c r="U4384" s="2"/>
    </row>
    <row r="4385" spans="14:21">
      <c r="N4385" s="2"/>
      <c r="O4385" s="2"/>
      <c r="P4385" s="2"/>
      <c r="Q4385" s="2"/>
      <c r="R4385" s="2"/>
      <c r="S4385" s="2"/>
      <c r="T4385" s="2"/>
      <c r="U4385" s="2"/>
    </row>
    <row r="4386" spans="14:21">
      <c r="N4386" s="2"/>
      <c r="O4386" s="2"/>
      <c r="P4386" s="2"/>
      <c r="Q4386" s="2"/>
      <c r="R4386" s="2"/>
      <c r="S4386" s="2"/>
      <c r="T4386" s="2"/>
      <c r="U4386" s="2"/>
    </row>
    <row r="4387" spans="14:21">
      <c r="N4387" s="2"/>
      <c r="O4387" s="2"/>
      <c r="P4387" s="2"/>
      <c r="Q4387" s="2"/>
      <c r="R4387" s="2"/>
      <c r="S4387" s="2"/>
      <c r="T4387" s="2"/>
      <c r="U4387" s="2"/>
    </row>
    <row r="4388" spans="14:21">
      <c r="N4388" s="2"/>
      <c r="O4388" s="2"/>
      <c r="P4388" s="2"/>
      <c r="Q4388" s="2"/>
      <c r="R4388" s="2"/>
      <c r="S4388" s="2"/>
      <c r="T4388" s="2"/>
      <c r="U4388" s="2"/>
    </row>
    <row r="4389" spans="14:21">
      <c r="N4389" s="2"/>
      <c r="O4389" s="2"/>
      <c r="P4389" s="2"/>
      <c r="Q4389" s="2"/>
      <c r="R4389" s="2"/>
      <c r="S4389" s="2"/>
      <c r="T4389" s="2"/>
      <c r="U4389" s="2"/>
    </row>
    <row r="4390" spans="14:21">
      <c r="N4390" s="2"/>
      <c r="O4390" s="2"/>
      <c r="P4390" s="2"/>
      <c r="Q4390" s="2"/>
      <c r="R4390" s="2"/>
      <c r="S4390" s="2"/>
      <c r="T4390" s="2"/>
      <c r="U4390" s="2"/>
    </row>
    <row r="4391" spans="14:21">
      <c r="N4391" s="2"/>
      <c r="O4391" s="2"/>
      <c r="P4391" s="2"/>
      <c r="Q4391" s="2"/>
      <c r="R4391" s="2"/>
      <c r="S4391" s="2"/>
      <c r="T4391" s="2"/>
      <c r="U4391" s="2"/>
    </row>
    <row r="4392" spans="14:21">
      <c r="N4392" s="2"/>
      <c r="O4392" s="2"/>
      <c r="P4392" s="2"/>
      <c r="Q4392" s="2"/>
      <c r="R4392" s="2"/>
      <c r="S4392" s="2"/>
      <c r="T4392" s="2"/>
      <c r="U4392" s="2"/>
    </row>
    <row r="4393" spans="14:21">
      <c r="N4393" s="2"/>
      <c r="O4393" s="2"/>
      <c r="P4393" s="2"/>
      <c r="Q4393" s="2"/>
      <c r="R4393" s="2"/>
      <c r="S4393" s="2"/>
      <c r="T4393" s="2"/>
      <c r="U4393" s="2"/>
    </row>
    <row r="4394" spans="14:21">
      <c r="N4394" s="2"/>
      <c r="O4394" s="2"/>
      <c r="P4394" s="2"/>
      <c r="Q4394" s="2"/>
      <c r="R4394" s="2"/>
      <c r="S4394" s="2"/>
      <c r="T4394" s="2"/>
      <c r="U4394" s="2"/>
    </row>
    <row r="4395" spans="14:21">
      <c r="N4395" s="2"/>
      <c r="O4395" s="2"/>
      <c r="P4395" s="2"/>
      <c r="Q4395" s="2"/>
      <c r="R4395" s="2"/>
      <c r="S4395" s="2"/>
      <c r="T4395" s="2"/>
      <c r="U4395" s="2"/>
    </row>
    <row r="4396" spans="14:21">
      <c r="N4396" s="2"/>
      <c r="O4396" s="2"/>
      <c r="P4396" s="2"/>
      <c r="Q4396" s="2"/>
      <c r="R4396" s="2"/>
      <c r="S4396" s="2"/>
      <c r="T4396" s="2"/>
      <c r="U4396" s="2"/>
    </row>
    <row r="4397" spans="14:21">
      <c r="N4397" s="2"/>
      <c r="O4397" s="2"/>
      <c r="P4397" s="2"/>
      <c r="Q4397" s="2"/>
      <c r="R4397" s="2"/>
      <c r="S4397" s="2"/>
      <c r="T4397" s="2"/>
      <c r="U4397" s="2"/>
    </row>
    <row r="4398" spans="14:21">
      <c r="N4398" s="2"/>
      <c r="O4398" s="2"/>
      <c r="P4398" s="2"/>
      <c r="Q4398" s="2"/>
      <c r="R4398" s="2"/>
      <c r="S4398" s="2"/>
      <c r="T4398" s="2"/>
      <c r="U4398" s="2"/>
    </row>
    <row r="4399" spans="14:21">
      <c r="N4399" s="2"/>
      <c r="O4399" s="2"/>
      <c r="P4399" s="2"/>
      <c r="Q4399" s="2"/>
      <c r="R4399" s="2"/>
      <c r="S4399" s="2"/>
      <c r="T4399" s="2"/>
      <c r="U4399" s="2"/>
    </row>
    <row r="4400" spans="14:21">
      <c r="N4400" s="2"/>
      <c r="O4400" s="2"/>
      <c r="P4400" s="2"/>
      <c r="Q4400" s="2"/>
      <c r="R4400" s="2"/>
      <c r="S4400" s="2"/>
      <c r="T4400" s="2"/>
      <c r="U4400" s="2"/>
    </row>
    <row r="4401" spans="14:21">
      <c r="N4401" s="2"/>
      <c r="O4401" s="2"/>
      <c r="P4401" s="2"/>
      <c r="Q4401" s="2"/>
      <c r="R4401" s="2"/>
      <c r="S4401" s="2"/>
      <c r="T4401" s="2"/>
      <c r="U4401" s="2"/>
    </row>
    <row r="4402" spans="14:21">
      <c r="N4402" s="2"/>
      <c r="O4402" s="2"/>
      <c r="P4402" s="2"/>
      <c r="Q4402" s="2"/>
      <c r="R4402" s="2"/>
      <c r="S4402" s="2"/>
      <c r="T4402" s="2"/>
      <c r="U4402" s="2"/>
    </row>
    <row r="4403" spans="14:21">
      <c r="N4403" s="2"/>
      <c r="O4403" s="2"/>
      <c r="P4403" s="2"/>
      <c r="Q4403" s="2"/>
      <c r="R4403" s="2"/>
      <c r="S4403" s="2"/>
      <c r="T4403" s="2"/>
      <c r="U4403" s="2"/>
    </row>
    <row r="4404" spans="14:21">
      <c r="N4404" s="2"/>
      <c r="O4404" s="2"/>
      <c r="P4404" s="2"/>
      <c r="Q4404" s="2"/>
      <c r="R4404" s="2"/>
      <c r="S4404" s="2"/>
      <c r="T4404" s="2"/>
      <c r="U4404" s="2"/>
    </row>
    <row r="4405" spans="14:21">
      <c r="N4405" s="2"/>
      <c r="O4405" s="2"/>
      <c r="P4405" s="2"/>
      <c r="Q4405" s="2"/>
      <c r="R4405" s="2"/>
      <c r="S4405" s="2"/>
      <c r="T4405" s="2"/>
      <c r="U4405" s="2"/>
    </row>
    <row r="4406" spans="14:21">
      <c r="N4406" s="2"/>
      <c r="O4406" s="2"/>
      <c r="P4406" s="2"/>
      <c r="Q4406" s="2"/>
      <c r="R4406" s="2"/>
      <c r="S4406" s="2"/>
      <c r="T4406" s="2"/>
      <c r="U4406" s="2"/>
    </row>
    <row r="4407" spans="14:21">
      <c r="N4407" s="2"/>
      <c r="O4407" s="2"/>
      <c r="P4407" s="2"/>
      <c r="Q4407" s="2"/>
      <c r="R4407" s="2"/>
      <c r="S4407" s="2"/>
      <c r="T4407" s="2"/>
      <c r="U4407" s="2"/>
    </row>
    <row r="4408" spans="14:21">
      <c r="N4408" s="2"/>
      <c r="O4408" s="2"/>
      <c r="P4408" s="2"/>
      <c r="Q4408" s="2"/>
      <c r="R4408" s="2"/>
      <c r="S4408" s="2"/>
      <c r="T4408" s="2"/>
      <c r="U4408" s="2"/>
    </row>
    <row r="4409" spans="14:21">
      <c r="N4409" s="2"/>
      <c r="O4409" s="2"/>
      <c r="P4409" s="2"/>
      <c r="Q4409" s="2"/>
      <c r="R4409" s="2"/>
      <c r="S4409" s="2"/>
      <c r="T4409" s="2"/>
      <c r="U4409" s="2"/>
    </row>
    <row r="4410" spans="14:21">
      <c r="N4410" s="2"/>
      <c r="O4410" s="2"/>
      <c r="P4410" s="2"/>
      <c r="Q4410" s="2"/>
      <c r="R4410" s="2"/>
      <c r="S4410" s="2"/>
      <c r="T4410" s="2"/>
      <c r="U4410" s="2"/>
    </row>
    <row r="4411" spans="14:21">
      <c r="N4411" s="2"/>
      <c r="O4411" s="2"/>
      <c r="P4411" s="2"/>
      <c r="Q4411" s="2"/>
      <c r="R4411" s="2"/>
      <c r="S4411" s="2"/>
      <c r="T4411" s="2"/>
      <c r="U4411" s="2"/>
    </row>
    <row r="4412" spans="14:21">
      <c r="N4412" s="2"/>
      <c r="O4412" s="2"/>
      <c r="P4412" s="2"/>
      <c r="Q4412" s="2"/>
      <c r="R4412" s="2"/>
      <c r="S4412" s="2"/>
      <c r="T4412" s="2"/>
      <c r="U4412" s="2"/>
    </row>
    <row r="4413" spans="14:21">
      <c r="N4413" s="2"/>
      <c r="O4413" s="2"/>
      <c r="P4413" s="2"/>
      <c r="Q4413" s="2"/>
      <c r="R4413" s="2"/>
      <c r="S4413" s="2"/>
      <c r="T4413" s="2"/>
      <c r="U4413" s="2"/>
    </row>
    <row r="4414" spans="14:21">
      <c r="N4414" s="2"/>
      <c r="O4414" s="2"/>
      <c r="P4414" s="2"/>
      <c r="Q4414" s="2"/>
      <c r="R4414" s="2"/>
      <c r="S4414" s="2"/>
      <c r="T4414" s="2"/>
      <c r="U4414" s="2"/>
    </row>
    <row r="4415" spans="14:21">
      <c r="N4415" s="2"/>
      <c r="O4415" s="2"/>
      <c r="P4415" s="2"/>
      <c r="Q4415" s="2"/>
      <c r="R4415" s="2"/>
      <c r="S4415" s="2"/>
      <c r="T4415" s="2"/>
      <c r="U4415" s="2"/>
    </row>
    <row r="4416" spans="14:21">
      <c r="N4416" s="2"/>
      <c r="O4416" s="2"/>
      <c r="P4416" s="2"/>
      <c r="Q4416" s="2"/>
      <c r="R4416" s="2"/>
      <c r="S4416" s="2"/>
      <c r="T4416" s="2"/>
      <c r="U4416" s="2"/>
    </row>
    <row r="4417" spans="14:21">
      <c r="N4417" s="2"/>
      <c r="O4417" s="2"/>
      <c r="P4417" s="2"/>
      <c r="Q4417" s="2"/>
      <c r="R4417" s="2"/>
      <c r="S4417" s="2"/>
      <c r="T4417" s="2"/>
      <c r="U4417" s="2"/>
    </row>
    <row r="4418" spans="14:21">
      <c r="N4418" s="2"/>
      <c r="O4418" s="2"/>
      <c r="P4418" s="2"/>
      <c r="Q4418" s="2"/>
      <c r="R4418" s="2"/>
      <c r="S4418" s="2"/>
      <c r="T4418" s="2"/>
      <c r="U4418" s="2"/>
    </row>
    <row r="4419" spans="14:21">
      <c r="N4419" s="2"/>
      <c r="O4419" s="2"/>
      <c r="P4419" s="2"/>
      <c r="Q4419" s="2"/>
      <c r="R4419" s="2"/>
      <c r="S4419" s="2"/>
      <c r="T4419" s="2"/>
      <c r="U4419" s="2"/>
    </row>
    <row r="4420" spans="14:21">
      <c r="N4420" s="2"/>
      <c r="O4420" s="2"/>
      <c r="P4420" s="2"/>
      <c r="Q4420" s="2"/>
      <c r="R4420" s="2"/>
      <c r="S4420" s="2"/>
      <c r="T4420" s="2"/>
      <c r="U4420" s="2"/>
    </row>
    <row r="4421" spans="14:21">
      <c r="N4421" s="2"/>
      <c r="O4421" s="2"/>
      <c r="P4421" s="2"/>
      <c r="Q4421" s="2"/>
      <c r="R4421" s="2"/>
      <c r="S4421" s="2"/>
      <c r="T4421" s="2"/>
      <c r="U4421" s="2"/>
    </row>
    <row r="4422" spans="14:21">
      <c r="N4422" s="2"/>
      <c r="O4422" s="2"/>
      <c r="P4422" s="2"/>
      <c r="Q4422" s="2"/>
      <c r="R4422" s="2"/>
      <c r="S4422" s="2"/>
      <c r="T4422" s="2"/>
      <c r="U4422" s="2"/>
    </row>
    <row r="4423" spans="14:21">
      <c r="N4423" s="2"/>
      <c r="O4423" s="2"/>
      <c r="P4423" s="2"/>
      <c r="Q4423" s="2"/>
      <c r="R4423" s="2"/>
      <c r="S4423" s="2"/>
      <c r="T4423" s="2"/>
      <c r="U4423" s="2"/>
    </row>
    <row r="4424" spans="14:21">
      <c r="N4424" s="2"/>
      <c r="O4424" s="2"/>
      <c r="P4424" s="2"/>
      <c r="Q4424" s="2"/>
      <c r="R4424" s="2"/>
      <c r="S4424" s="2"/>
      <c r="T4424" s="2"/>
      <c r="U4424" s="2"/>
    </row>
    <row r="4425" spans="14:21">
      <c r="N4425" s="2"/>
      <c r="O4425" s="2"/>
      <c r="P4425" s="2"/>
      <c r="Q4425" s="2"/>
      <c r="R4425" s="2"/>
      <c r="S4425" s="2"/>
      <c r="T4425" s="2"/>
      <c r="U4425" s="2"/>
    </row>
    <row r="4426" spans="14:21">
      <c r="N4426" s="2"/>
      <c r="O4426" s="2"/>
      <c r="P4426" s="2"/>
      <c r="Q4426" s="2"/>
      <c r="R4426" s="2"/>
      <c r="S4426" s="2"/>
      <c r="T4426" s="2"/>
      <c r="U4426" s="2"/>
    </row>
    <row r="4427" spans="14:21">
      <c r="N4427" s="2"/>
      <c r="O4427" s="2"/>
      <c r="P4427" s="2"/>
      <c r="Q4427" s="2"/>
      <c r="R4427" s="2"/>
      <c r="S4427" s="2"/>
      <c r="T4427" s="2"/>
      <c r="U4427" s="2"/>
    </row>
    <row r="4428" spans="14:21">
      <c r="N4428" s="2"/>
      <c r="O4428" s="2"/>
      <c r="P4428" s="2"/>
      <c r="Q4428" s="2"/>
      <c r="R4428" s="2"/>
      <c r="S4428" s="2"/>
      <c r="T4428" s="2"/>
      <c r="U4428" s="2"/>
    </row>
    <row r="4429" spans="14:21">
      <c r="N4429" s="2"/>
      <c r="O4429" s="2"/>
      <c r="P4429" s="2"/>
      <c r="Q4429" s="2"/>
      <c r="R4429" s="2"/>
      <c r="S4429" s="2"/>
      <c r="T4429" s="2"/>
      <c r="U4429" s="2"/>
    </row>
    <row r="4430" spans="14:21">
      <c r="N4430" s="2"/>
      <c r="O4430" s="2"/>
      <c r="P4430" s="2"/>
      <c r="Q4430" s="2"/>
      <c r="R4430" s="2"/>
      <c r="S4430" s="2"/>
      <c r="T4430" s="2"/>
      <c r="U4430" s="2"/>
    </row>
    <row r="4431" spans="14:21">
      <c r="N4431" s="2"/>
      <c r="O4431" s="2"/>
      <c r="P4431" s="2"/>
      <c r="Q4431" s="2"/>
      <c r="R4431" s="2"/>
      <c r="S4431" s="2"/>
      <c r="T4431" s="2"/>
      <c r="U4431" s="2"/>
    </row>
    <row r="4432" spans="14:21">
      <c r="N4432" s="2"/>
      <c r="O4432" s="2"/>
      <c r="P4432" s="2"/>
      <c r="Q4432" s="2"/>
      <c r="R4432" s="2"/>
      <c r="S4432" s="2"/>
      <c r="T4432" s="2"/>
      <c r="U4432" s="2"/>
    </row>
    <row r="4433" spans="14:21">
      <c r="N4433" s="2"/>
      <c r="O4433" s="2"/>
      <c r="P4433" s="2"/>
      <c r="Q4433" s="2"/>
      <c r="R4433" s="2"/>
      <c r="S4433" s="2"/>
      <c r="T4433" s="2"/>
      <c r="U4433" s="2"/>
    </row>
    <row r="4434" spans="14:21">
      <c r="N4434" s="2"/>
      <c r="O4434" s="2"/>
      <c r="P4434" s="2"/>
      <c r="Q4434" s="2"/>
      <c r="R4434" s="2"/>
      <c r="S4434" s="2"/>
      <c r="T4434" s="2"/>
      <c r="U4434" s="2"/>
    </row>
    <row r="4435" spans="14:21">
      <c r="N4435" s="2"/>
      <c r="O4435" s="2"/>
      <c r="P4435" s="2"/>
      <c r="Q4435" s="2"/>
      <c r="R4435" s="2"/>
      <c r="S4435" s="2"/>
      <c r="T4435" s="2"/>
      <c r="U4435" s="2"/>
    </row>
    <row r="4436" spans="14:21">
      <c r="N4436" s="2"/>
      <c r="O4436" s="2"/>
      <c r="P4436" s="2"/>
      <c r="Q4436" s="2"/>
      <c r="R4436" s="2"/>
      <c r="S4436" s="2"/>
      <c r="T4436" s="2"/>
      <c r="U4436" s="2"/>
    </row>
    <row r="4437" spans="14:21">
      <c r="N4437" s="2"/>
      <c r="O4437" s="2"/>
      <c r="P4437" s="2"/>
      <c r="Q4437" s="2"/>
      <c r="R4437" s="2"/>
      <c r="S4437" s="2"/>
      <c r="T4437" s="2"/>
      <c r="U4437" s="2"/>
    </row>
    <row r="4438" spans="14:21">
      <c r="N4438" s="2"/>
      <c r="O4438" s="2"/>
      <c r="P4438" s="2"/>
      <c r="Q4438" s="2"/>
      <c r="R4438" s="2"/>
      <c r="S4438" s="2"/>
      <c r="T4438" s="2"/>
      <c r="U4438" s="2"/>
    </row>
    <row r="4439" spans="14:21">
      <c r="N4439" s="2"/>
      <c r="O4439" s="2"/>
      <c r="P4439" s="2"/>
      <c r="Q4439" s="2"/>
      <c r="R4439" s="2"/>
      <c r="S4439" s="2"/>
      <c r="T4439" s="2"/>
      <c r="U4439" s="2"/>
    </row>
    <row r="4440" spans="14:21">
      <c r="N4440" s="2"/>
      <c r="O4440" s="2"/>
      <c r="P4440" s="2"/>
      <c r="Q4440" s="2"/>
      <c r="R4440" s="2"/>
      <c r="S4440" s="2"/>
      <c r="T4440" s="2"/>
      <c r="U4440" s="2"/>
    </row>
    <row r="4441" spans="14:21">
      <c r="N4441" s="2"/>
      <c r="O4441" s="2"/>
      <c r="P4441" s="2"/>
      <c r="Q4441" s="2"/>
      <c r="R4441" s="2"/>
      <c r="S4441" s="2"/>
      <c r="T4441" s="2"/>
      <c r="U4441" s="2"/>
    </row>
    <row r="4442" spans="14:21">
      <c r="N4442" s="2"/>
      <c r="O4442" s="2"/>
      <c r="P4442" s="2"/>
      <c r="Q4442" s="2"/>
      <c r="R4442" s="2"/>
      <c r="S4442" s="2"/>
      <c r="T4442" s="2"/>
      <c r="U4442" s="2"/>
    </row>
    <row r="4443" spans="14:21">
      <c r="N4443" s="2"/>
      <c r="O4443" s="2"/>
      <c r="P4443" s="2"/>
      <c r="Q4443" s="2"/>
      <c r="R4443" s="2"/>
      <c r="S4443" s="2"/>
      <c r="T4443" s="2"/>
      <c r="U4443" s="2"/>
    </row>
    <row r="4444" spans="14:21">
      <c r="N4444" s="2"/>
      <c r="O4444" s="2"/>
      <c r="P4444" s="2"/>
      <c r="Q4444" s="2"/>
      <c r="R4444" s="2"/>
      <c r="S4444" s="2"/>
      <c r="T4444" s="2"/>
      <c r="U4444" s="2"/>
    </row>
    <row r="4445" spans="14:21">
      <c r="N4445" s="2"/>
      <c r="O4445" s="2"/>
      <c r="P4445" s="2"/>
      <c r="Q4445" s="2"/>
      <c r="R4445" s="2"/>
      <c r="S4445" s="2"/>
      <c r="T4445" s="2"/>
      <c r="U4445" s="2"/>
    </row>
    <row r="4446" spans="14:21">
      <c r="N4446" s="2"/>
      <c r="O4446" s="2"/>
      <c r="P4446" s="2"/>
      <c r="Q4446" s="2"/>
      <c r="R4446" s="2"/>
      <c r="S4446" s="2"/>
      <c r="T4446" s="2"/>
      <c r="U4446" s="2"/>
    </row>
    <row r="4447" spans="14:21">
      <c r="N4447" s="2"/>
      <c r="O4447" s="2"/>
      <c r="P4447" s="2"/>
      <c r="Q4447" s="2"/>
      <c r="R4447" s="2"/>
      <c r="S4447" s="2"/>
      <c r="T4447" s="2"/>
      <c r="U4447" s="2"/>
    </row>
    <row r="4448" spans="14:21">
      <c r="N4448" s="2"/>
      <c r="O4448" s="2"/>
      <c r="P4448" s="2"/>
      <c r="Q4448" s="2"/>
      <c r="R4448" s="2"/>
      <c r="S4448" s="2"/>
      <c r="T4448" s="2"/>
      <c r="U4448" s="2"/>
    </row>
    <row r="4449" spans="14:21">
      <c r="N4449" s="2"/>
      <c r="O4449" s="2"/>
      <c r="P4449" s="2"/>
      <c r="Q4449" s="2"/>
      <c r="R4449" s="2"/>
      <c r="S4449" s="2"/>
      <c r="T4449" s="2"/>
      <c r="U4449" s="2"/>
    </row>
    <row r="4450" spans="14:21">
      <c r="N4450" s="2"/>
      <c r="O4450" s="2"/>
      <c r="P4450" s="2"/>
      <c r="Q4450" s="2"/>
      <c r="R4450" s="2"/>
      <c r="S4450" s="2"/>
      <c r="T4450" s="2"/>
      <c r="U4450" s="2"/>
    </row>
    <row r="4451" spans="14:21">
      <c r="N4451" s="2"/>
      <c r="O4451" s="2"/>
      <c r="P4451" s="2"/>
      <c r="Q4451" s="2"/>
      <c r="R4451" s="2"/>
      <c r="S4451" s="2"/>
      <c r="T4451" s="2"/>
      <c r="U4451" s="2"/>
    </row>
    <row r="4452" spans="14:21">
      <c r="N4452" s="2"/>
      <c r="O4452" s="2"/>
      <c r="P4452" s="2"/>
      <c r="Q4452" s="2"/>
      <c r="R4452" s="2"/>
      <c r="S4452" s="2"/>
      <c r="T4452" s="2"/>
      <c r="U4452" s="2"/>
    </row>
    <row r="4453" spans="14:21">
      <c r="N4453" s="2"/>
      <c r="O4453" s="2"/>
      <c r="P4453" s="2"/>
      <c r="Q4453" s="2"/>
      <c r="R4453" s="2"/>
      <c r="S4453" s="2"/>
      <c r="T4453" s="2"/>
      <c r="U4453" s="2"/>
    </row>
    <row r="4454" spans="14:21">
      <c r="N4454" s="2"/>
      <c r="O4454" s="2"/>
      <c r="P4454" s="2"/>
      <c r="Q4454" s="2"/>
      <c r="R4454" s="2"/>
      <c r="S4454" s="2"/>
      <c r="T4454" s="2"/>
      <c r="U4454" s="2"/>
    </row>
    <row r="4455" spans="14:21">
      <c r="N4455" s="2"/>
      <c r="O4455" s="2"/>
      <c r="P4455" s="2"/>
      <c r="Q4455" s="2"/>
      <c r="R4455" s="2"/>
      <c r="S4455" s="2"/>
      <c r="T4455" s="2"/>
      <c r="U4455" s="2"/>
    </row>
    <row r="4456" spans="14:21">
      <c r="N4456" s="2"/>
      <c r="O4456" s="2"/>
      <c r="P4456" s="2"/>
      <c r="Q4456" s="2"/>
      <c r="R4456" s="2"/>
      <c r="S4456" s="2"/>
      <c r="T4456" s="2"/>
      <c r="U4456" s="2"/>
    </row>
    <row r="4457" spans="14:21">
      <c r="N4457" s="2"/>
      <c r="O4457" s="2"/>
      <c r="P4457" s="2"/>
      <c r="Q4457" s="2"/>
      <c r="R4457" s="2"/>
      <c r="S4457" s="2"/>
      <c r="T4457" s="2"/>
      <c r="U4457" s="2"/>
    </row>
    <row r="4458" spans="14:21">
      <c r="N4458" s="2"/>
      <c r="O4458" s="2"/>
      <c r="P4458" s="2"/>
      <c r="Q4458" s="2"/>
      <c r="R4458" s="2"/>
      <c r="S4458" s="2"/>
      <c r="T4458" s="2"/>
      <c r="U4458" s="2"/>
    </row>
    <row r="4459" spans="14:21">
      <c r="N4459" s="2"/>
      <c r="O4459" s="2"/>
      <c r="P4459" s="2"/>
      <c r="Q4459" s="2"/>
      <c r="R4459" s="2"/>
      <c r="S4459" s="2"/>
      <c r="T4459" s="2"/>
      <c r="U4459" s="2"/>
    </row>
    <row r="4460" spans="14:21">
      <c r="N4460" s="2"/>
      <c r="O4460" s="2"/>
      <c r="P4460" s="2"/>
      <c r="Q4460" s="2"/>
      <c r="R4460" s="2"/>
      <c r="S4460" s="2"/>
      <c r="T4460" s="2"/>
      <c r="U4460" s="2"/>
    </row>
    <row r="4461" spans="14:21">
      <c r="N4461" s="2"/>
      <c r="O4461" s="2"/>
      <c r="P4461" s="2"/>
      <c r="Q4461" s="2"/>
      <c r="R4461" s="2"/>
      <c r="S4461" s="2"/>
      <c r="T4461" s="2"/>
      <c r="U4461" s="2"/>
    </row>
    <row r="4462" spans="14:21">
      <c r="N4462" s="2"/>
      <c r="O4462" s="2"/>
      <c r="P4462" s="2"/>
      <c r="Q4462" s="2"/>
      <c r="R4462" s="2"/>
      <c r="S4462" s="2"/>
      <c r="T4462" s="2"/>
      <c r="U4462" s="2"/>
    </row>
    <row r="4463" spans="14:21">
      <c r="N4463" s="2"/>
      <c r="O4463" s="2"/>
      <c r="P4463" s="2"/>
      <c r="Q4463" s="2"/>
      <c r="R4463" s="2"/>
      <c r="S4463" s="2"/>
      <c r="T4463" s="2"/>
      <c r="U4463" s="2"/>
    </row>
    <row r="4464" spans="14:21">
      <c r="N4464" s="2"/>
      <c r="O4464" s="2"/>
      <c r="P4464" s="2"/>
      <c r="Q4464" s="2"/>
      <c r="R4464" s="2"/>
      <c r="S4464" s="2"/>
      <c r="T4464" s="2"/>
      <c r="U4464" s="2"/>
    </row>
    <row r="4465" spans="14:21">
      <c r="N4465" s="2"/>
      <c r="O4465" s="2"/>
      <c r="P4465" s="2"/>
      <c r="Q4465" s="2"/>
      <c r="R4465" s="2"/>
      <c r="S4465" s="2"/>
      <c r="T4465" s="2"/>
      <c r="U4465" s="2"/>
    </row>
    <row r="4466" spans="14:21">
      <c r="N4466" s="2"/>
      <c r="O4466" s="2"/>
      <c r="P4466" s="2"/>
      <c r="Q4466" s="2"/>
      <c r="R4466" s="2"/>
      <c r="S4466" s="2"/>
      <c r="T4466" s="2"/>
      <c r="U4466" s="2"/>
    </row>
    <row r="4467" spans="14:21">
      <c r="N4467" s="2"/>
      <c r="O4467" s="2"/>
      <c r="P4467" s="2"/>
      <c r="Q4467" s="2"/>
      <c r="R4467" s="2"/>
      <c r="S4467" s="2"/>
      <c r="T4467" s="2"/>
      <c r="U4467" s="2"/>
    </row>
    <row r="4468" spans="14:21">
      <c r="N4468" s="2"/>
      <c r="O4468" s="2"/>
      <c r="P4468" s="2"/>
      <c r="Q4468" s="2"/>
      <c r="R4468" s="2"/>
      <c r="S4468" s="2"/>
      <c r="T4468" s="2"/>
      <c r="U4468" s="2"/>
    </row>
    <row r="4469" spans="14:21">
      <c r="N4469" s="2"/>
      <c r="O4469" s="2"/>
      <c r="P4469" s="2"/>
      <c r="Q4469" s="2"/>
      <c r="R4469" s="2"/>
      <c r="S4469" s="2"/>
      <c r="T4469" s="2"/>
      <c r="U4469" s="2"/>
    </row>
    <row r="4470" spans="14:21">
      <c r="N4470" s="2"/>
      <c r="O4470" s="2"/>
      <c r="P4470" s="2"/>
      <c r="Q4470" s="2"/>
      <c r="R4470" s="2"/>
      <c r="S4470" s="2"/>
      <c r="T4470" s="2"/>
      <c r="U4470" s="2"/>
    </row>
    <row r="4471" spans="14:21">
      <c r="N4471" s="2"/>
      <c r="O4471" s="2"/>
      <c r="P4471" s="2"/>
      <c r="Q4471" s="2"/>
      <c r="R4471" s="2"/>
      <c r="S4471" s="2"/>
      <c r="T4471" s="2"/>
      <c r="U4471" s="2"/>
    </row>
    <row r="4472" spans="14:21">
      <c r="N4472" s="2"/>
      <c r="O4472" s="2"/>
      <c r="P4472" s="2"/>
      <c r="Q4472" s="2"/>
      <c r="R4472" s="2"/>
      <c r="S4472" s="2"/>
      <c r="T4472" s="2"/>
      <c r="U4472" s="2"/>
    </row>
    <row r="4473" spans="14:21">
      <c r="N4473" s="2"/>
      <c r="O4473" s="2"/>
      <c r="P4473" s="2"/>
      <c r="Q4473" s="2"/>
      <c r="R4473" s="2"/>
      <c r="S4473" s="2"/>
      <c r="T4473" s="2"/>
      <c r="U4473" s="2"/>
    </row>
    <row r="4474" spans="14:21">
      <c r="N4474" s="2"/>
      <c r="O4474" s="2"/>
      <c r="P4474" s="2"/>
      <c r="Q4474" s="2"/>
      <c r="R4474" s="2"/>
      <c r="S4474" s="2"/>
      <c r="T4474" s="2"/>
      <c r="U4474" s="2"/>
    </row>
    <row r="4475" spans="14:21">
      <c r="N4475" s="2"/>
      <c r="O4475" s="2"/>
      <c r="P4475" s="2"/>
      <c r="Q4475" s="2"/>
      <c r="R4475" s="2"/>
      <c r="S4475" s="2"/>
      <c r="T4475" s="2"/>
      <c r="U4475" s="2"/>
    </row>
    <row r="4476" spans="14:21">
      <c r="N4476" s="2"/>
      <c r="O4476" s="2"/>
      <c r="P4476" s="2"/>
      <c r="Q4476" s="2"/>
      <c r="R4476" s="2"/>
      <c r="S4476" s="2"/>
      <c r="T4476" s="2"/>
      <c r="U4476" s="2"/>
    </row>
    <row r="4477" spans="14:21">
      <c r="N4477" s="2"/>
      <c r="O4477" s="2"/>
      <c r="P4477" s="2"/>
      <c r="Q4477" s="2"/>
      <c r="R4477" s="2"/>
      <c r="S4477" s="2"/>
      <c r="T4477" s="2"/>
      <c r="U4477" s="2"/>
    </row>
    <row r="4478" spans="14:21">
      <c r="N4478" s="2"/>
      <c r="O4478" s="2"/>
      <c r="P4478" s="2"/>
      <c r="Q4478" s="2"/>
      <c r="R4478" s="2"/>
      <c r="S4478" s="2"/>
      <c r="T4478" s="2"/>
      <c r="U4478" s="2"/>
    </row>
    <row r="4479" spans="14:21">
      <c r="N4479" s="2"/>
      <c r="O4479" s="2"/>
      <c r="P4479" s="2"/>
      <c r="Q4479" s="2"/>
      <c r="R4479" s="2"/>
      <c r="S4479" s="2"/>
      <c r="T4479" s="2"/>
      <c r="U4479" s="2"/>
    </row>
    <row r="4480" spans="14:21">
      <c r="N4480" s="2"/>
      <c r="O4480" s="2"/>
      <c r="P4480" s="2"/>
      <c r="Q4480" s="2"/>
      <c r="R4480" s="2"/>
      <c r="S4480" s="2"/>
      <c r="T4480" s="2"/>
      <c r="U4480" s="2"/>
    </row>
    <row r="4481" spans="14:21">
      <c r="N4481" s="2"/>
      <c r="O4481" s="2"/>
      <c r="P4481" s="2"/>
      <c r="Q4481" s="2"/>
      <c r="R4481" s="2"/>
      <c r="S4481" s="2"/>
      <c r="T4481" s="2"/>
      <c r="U4481" s="2"/>
    </row>
    <row r="4482" spans="14:21">
      <c r="N4482" s="2"/>
      <c r="O4482" s="2"/>
      <c r="P4482" s="2"/>
      <c r="Q4482" s="2"/>
      <c r="R4482" s="2"/>
      <c r="S4482" s="2"/>
      <c r="T4482" s="2"/>
      <c r="U4482" s="2"/>
    </row>
    <row r="4483" spans="14:21">
      <c r="N4483" s="2"/>
      <c r="O4483" s="2"/>
      <c r="P4483" s="2"/>
      <c r="Q4483" s="2"/>
      <c r="R4483" s="2"/>
      <c r="S4483" s="2"/>
      <c r="T4483" s="2"/>
      <c r="U4483" s="2"/>
    </row>
    <row r="4484" spans="14:21">
      <c r="N4484" s="2"/>
      <c r="O4484" s="2"/>
      <c r="P4484" s="2"/>
      <c r="Q4484" s="2"/>
      <c r="R4484" s="2"/>
      <c r="S4484" s="2"/>
      <c r="T4484" s="2"/>
      <c r="U4484" s="2"/>
    </row>
    <row r="4485" spans="14:21">
      <c r="N4485" s="2"/>
      <c r="O4485" s="2"/>
      <c r="P4485" s="2"/>
      <c r="Q4485" s="2"/>
      <c r="R4485" s="2"/>
      <c r="S4485" s="2"/>
      <c r="T4485" s="2"/>
      <c r="U4485" s="2"/>
    </row>
    <row r="4486" spans="14:21">
      <c r="N4486" s="2"/>
      <c r="O4486" s="2"/>
      <c r="P4486" s="2"/>
      <c r="Q4486" s="2"/>
      <c r="R4486" s="2"/>
      <c r="S4486" s="2"/>
      <c r="T4486" s="2"/>
      <c r="U4486" s="2"/>
    </row>
    <row r="4487" spans="14:21">
      <c r="N4487" s="2"/>
      <c r="O4487" s="2"/>
      <c r="P4487" s="2"/>
      <c r="Q4487" s="2"/>
      <c r="R4487" s="2"/>
      <c r="S4487" s="2"/>
      <c r="T4487" s="2"/>
      <c r="U4487" s="2"/>
    </row>
    <row r="4488" spans="14:21">
      <c r="N4488" s="2"/>
      <c r="O4488" s="2"/>
      <c r="P4488" s="2"/>
      <c r="Q4488" s="2"/>
      <c r="R4488" s="2"/>
      <c r="S4488" s="2"/>
      <c r="T4488" s="2"/>
      <c r="U4488" s="2"/>
    </row>
    <row r="4489" spans="14:21">
      <c r="N4489" s="2"/>
      <c r="O4489" s="2"/>
      <c r="P4489" s="2"/>
      <c r="Q4489" s="2"/>
      <c r="R4489" s="2"/>
      <c r="S4489" s="2"/>
      <c r="T4489" s="2"/>
      <c r="U4489" s="2"/>
    </row>
    <row r="4490" spans="14:21">
      <c r="N4490" s="2"/>
      <c r="O4490" s="2"/>
      <c r="P4490" s="2"/>
      <c r="Q4490" s="2"/>
      <c r="R4490" s="2"/>
      <c r="S4490" s="2"/>
      <c r="T4490" s="2"/>
      <c r="U4490" s="2"/>
    </row>
    <row r="4491" spans="14:21">
      <c r="N4491" s="2"/>
      <c r="O4491" s="2"/>
      <c r="P4491" s="2"/>
      <c r="Q4491" s="2"/>
      <c r="R4491" s="2"/>
      <c r="S4491" s="2"/>
      <c r="T4491" s="2"/>
      <c r="U4491" s="2"/>
    </row>
    <row r="4492" spans="14:21">
      <c r="N4492" s="2"/>
      <c r="O4492" s="2"/>
      <c r="P4492" s="2"/>
      <c r="Q4492" s="2"/>
      <c r="R4492" s="2"/>
      <c r="S4492" s="2"/>
      <c r="T4492" s="2"/>
      <c r="U4492" s="2"/>
    </row>
    <row r="4493" spans="14:21">
      <c r="N4493" s="2"/>
      <c r="O4493" s="2"/>
      <c r="P4493" s="2"/>
      <c r="Q4493" s="2"/>
      <c r="R4493" s="2"/>
      <c r="S4493" s="2"/>
      <c r="T4493" s="2"/>
      <c r="U4493" s="2"/>
    </row>
    <row r="4494" spans="14:21">
      <c r="N4494" s="2"/>
      <c r="O4494" s="2"/>
      <c r="P4494" s="2"/>
      <c r="Q4494" s="2"/>
      <c r="R4494" s="2"/>
      <c r="S4494" s="2"/>
      <c r="T4494" s="2"/>
      <c r="U4494" s="2"/>
    </row>
    <row r="4495" spans="14:21">
      <c r="N4495" s="2"/>
      <c r="O4495" s="2"/>
      <c r="P4495" s="2"/>
      <c r="Q4495" s="2"/>
      <c r="R4495" s="2"/>
      <c r="S4495" s="2"/>
      <c r="T4495" s="2"/>
      <c r="U4495" s="2"/>
    </row>
    <row r="4496" spans="14:21">
      <c r="N4496" s="2"/>
      <c r="O4496" s="2"/>
      <c r="P4496" s="2"/>
      <c r="Q4496" s="2"/>
      <c r="R4496" s="2"/>
      <c r="S4496" s="2"/>
      <c r="T4496" s="2"/>
      <c r="U4496" s="2"/>
    </row>
    <row r="4497" spans="14:21">
      <c r="N4497" s="2"/>
      <c r="O4497" s="2"/>
      <c r="P4497" s="2"/>
      <c r="Q4497" s="2"/>
      <c r="R4497" s="2"/>
      <c r="S4497" s="2"/>
      <c r="T4497" s="2"/>
      <c r="U4497" s="2"/>
    </row>
    <row r="4498" spans="14:21">
      <c r="N4498" s="2"/>
      <c r="O4498" s="2"/>
      <c r="P4498" s="2"/>
      <c r="Q4498" s="2"/>
      <c r="R4498" s="2"/>
      <c r="S4498" s="2"/>
      <c r="T4498" s="2"/>
      <c r="U4498" s="2"/>
    </row>
    <row r="4499" spans="14:21">
      <c r="N4499" s="2"/>
      <c r="O4499" s="2"/>
      <c r="P4499" s="2"/>
      <c r="Q4499" s="2"/>
      <c r="R4499" s="2"/>
      <c r="S4499" s="2"/>
      <c r="T4499" s="2"/>
      <c r="U4499" s="2"/>
    </row>
    <row r="4500" spans="14:21">
      <c r="N4500" s="2"/>
      <c r="O4500" s="2"/>
      <c r="P4500" s="2"/>
      <c r="Q4500" s="2"/>
      <c r="R4500" s="2"/>
      <c r="S4500" s="2"/>
      <c r="T4500" s="2"/>
      <c r="U4500" s="2"/>
    </row>
    <row r="4501" spans="14:21">
      <c r="N4501" s="2"/>
      <c r="O4501" s="2"/>
      <c r="P4501" s="2"/>
      <c r="Q4501" s="2"/>
      <c r="R4501" s="2"/>
      <c r="S4501" s="2"/>
      <c r="T4501" s="2"/>
      <c r="U4501" s="2"/>
    </row>
    <row r="4502" spans="14:21">
      <c r="N4502" s="2"/>
      <c r="O4502" s="2"/>
      <c r="P4502" s="2"/>
      <c r="Q4502" s="2"/>
      <c r="R4502" s="2"/>
      <c r="S4502" s="2"/>
      <c r="T4502" s="2"/>
      <c r="U4502" s="2"/>
    </row>
    <row r="4503" spans="14:21">
      <c r="N4503" s="2"/>
      <c r="O4503" s="2"/>
      <c r="P4503" s="2"/>
      <c r="Q4503" s="2"/>
      <c r="R4503" s="2"/>
      <c r="S4503" s="2"/>
      <c r="T4503" s="2"/>
      <c r="U4503" s="2"/>
    </row>
    <row r="4504" spans="14:21">
      <c r="N4504" s="2"/>
      <c r="O4504" s="2"/>
      <c r="P4504" s="2"/>
      <c r="Q4504" s="2"/>
      <c r="R4504" s="2"/>
      <c r="S4504" s="2"/>
      <c r="T4504" s="2"/>
      <c r="U4504" s="2"/>
    </row>
    <row r="4505" spans="14:21">
      <c r="N4505" s="2"/>
      <c r="O4505" s="2"/>
      <c r="P4505" s="2"/>
      <c r="Q4505" s="2"/>
      <c r="R4505" s="2"/>
      <c r="S4505" s="2"/>
      <c r="T4505" s="2"/>
      <c r="U4505" s="2"/>
    </row>
    <row r="4506" spans="14:21">
      <c r="N4506" s="2"/>
      <c r="O4506" s="2"/>
      <c r="P4506" s="2"/>
      <c r="Q4506" s="2"/>
      <c r="R4506" s="2"/>
      <c r="S4506" s="2"/>
      <c r="T4506" s="2"/>
      <c r="U4506" s="2"/>
    </row>
    <row r="4507" spans="14:21">
      <c r="N4507" s="2"/>
      <c r="O4507" s="2"/>
      <c r="P4507" s="2"/>
      <c r="Q4507" s="2"/>
      <c r="R4507" s="2"/>
      <c r="S4507" s="2"/>
      <c r="T4507" s="2"/>
      <c r="U4507" s="2"/>
    </row>
    <row r="4508" spans="14:21">
      <c r="N4508" s="2"/>
      <c r="O4508" s="2"/>
      <c r="P4508" s="2"/>
      <c r="Q4508" s="2"/>
      <c r="R4508" s="2"/>
      <c r="S4508" s="2"/>
      <c r="T4508" s="2"/>
      <c r="U4508" s="2"/>
    </row>
    <row r="4509" spans="14:21">
      <c r="N4509" s="2"/>
      <c r="O4509" s="2"/>
      <c r="P4509" s="2"/>
      <c r="Q4509" s="2"/>
      <c r="R4509" s="2"/>
      <c r="S4509" s="2"/>
      <c r="T4509" s="2"/>
      <c r="U4509" s="2"/>
    </row>
    <row r="4510" spans="14:21">
      <c r="N4510" s="2"/>
      <c r="O4510" s="2"/>
      <c r="P4510" s="2"/>
      <c r="Q4510" s="2"/>
      <c r="R4510" s="2"/>
      <c r="S4510" s="2"/>
      <c r="T4510" s="2"/>
      <c r="U4510" s="2"/>
    </row>
    <row r="4511" spans="14:21">
      <c r="N4511" s="2"/>
      <c r="O4511" s="2"/>
      <c r="P4511" s="2"/>
      <c r="Q4511" s="2"/>
      <c r="R4511" s="2"/>
      <c r="S4511" s="2"/>
      <c r="T4511" s="2"/>
      <c r="U4511" s="2"/>
    </row>
    <row r="4512" spans="14:21">
      <c r="N4512" s="2"/>
      <c r="O4512" s="2"/>
      <c r="P4512" s="2"/>
      <c r="Q4512" s="2"/>
      <c r="R4512" s="2"/>
      <c r="S4512" s="2"/>
      <c r="T4512" s="2"/>
      <c r="U4512" s="2"/>
    </row>
    <row r="4513" spans="14:21">
      <c r="N4513" s="2"/>
      <c r="O4513" s="2"/>
      <c r="P4513" s="2"/>
      <c r="Q4513" s="2"/>
      <c r="R4513" s="2"/>
      <c r="S4513" s="2"/>
      <c r="T4513" s="2"/>
      <c r="U4513" s="2"/>
    </row>
    <row r="4514" spans="14:21">
      <c r="N4514" s="2"/>
      <c r="O4514" s="2"/>
      <c r="P4514" s="2"/>
      <c r="Q4514" s="2"/>
      <c r="R4514" s="2"/>
      <c r="S4514" s="2"/>
      <c r="T4514" s="2"/>
      <c r="U4514" s="2"/>
    </row>
    <row r="4515" spans="14:21">
      <c r="N4515" s="2"/>
      <c r="O4515" s="2"/>
      <c r="P4515" s="2"/>
      <c r="Q4515" s="2"/>
      <c r="R4515" s="2"/>
      <c r="S4515" s="2"/>
      <c r="T4515" s="2"/>
      <c r="U4515" s="2"/>
    </row>
    <row r="4516" spans="14:21">
      <c r="N4516" s="2"/>
      <c r="O4516" s="2"/>
      <c r="P4516" s="2"/>
      <c r="Q4516" s="2"/>
      <c r="R4516" s="2"/>
      <c r="S4516" s="2"/>
      <c r="T4516" s="2"/>
      <c r="U4516" s="2"/>
    </row>
    <row r="4517" spans="14:21">
      <c r="N4517" s="2"/>
      <c r="O4517" s="2"/>
      <c r="P4517" s="2"/>
      <c r="Q4517" s="2"/>
      <c r="R4517" s="2"/>
      <c r="S4517" s="2"/>
      <c r="T4517" s="2"/>
      <c r="U4517" s="2"/>
    </row>
    <row r="4518" spans="14:21">
      <c r="N4518" s="2"/>
      <c r="O4518" s="2"/>
      <c r="P4518" s="2"/>
      <c r="Q4518" s="2"/>
      <c r="R4518" s="2"/>
      <c r="S4518" s="2"/>
      <c r="T4518" s="2"/>
      <c r="U4518" s="2"/>
    </row>
    <row r="4519" spans="14:21">
      <c r="N4519" s="2"/>
      <c r="O4519" s="2"/>
      <c r="P4519" s="2"/>
      <c r="Q4519" s="2"/>
      <c r="R4519" s="2"/>
      <c r="S4519" s="2"/>
      <c r="T4519" s="2"/>
      <c r="U4519" s="2"/>
    </row>
    <row r="4520" spans="14:21">
      <c r="N4520" s="2"/>
      <c r="O4520" s="2"/>
      <c r="P4520" s="2"/>
      <c r="Q4520" s="2"/>
      <c r="R4520" s="2"/>
      <c r="S4520" s="2"/>
      <c r="T4520" s="2"/>
      <c r="U4520" s="2"/>
    </row>
    <row r="4521" spans="14:21">
      <c r="N4521" s="2"/>
      <c r="O4521" s="2"/>
      <c r="P4521" s="2"/>
      <c r="Q4521" s="2"/>
      <c r="R4521" s="2"/>
      <c r="S4521" s="2"/>
      <c r="T4521" s="2"/>
      <c r="U4521" s="2"/>
    </row>
    <row r="4522" spans="14:21">
      <c r="N4522" s="2"/>
      <c r="O4522" s="2"/>
      <c r="P4522" s="2"/>
      <c r="Q4522" s="2"/>
      <c r="R4522" s="2"/>
      <c r="S4522" s="2"/>
      <c r="T4522" s="2"/>
      <c r="U4522" s="2"/>
    </row>
    <row r="4523" spans="14:21">
      <c r="N4523" s="2"/>
      <c r="O4523" s="2"/>
      <c r="P4523" s="2"/>
      <c r="Q4523" s="2"/>
      <c r="R4523" s="2"/>
      <c r="S4523" s="2"/>
      <c r="T4523" s="2"/>
      <c r="U4523" s="2"/>
    </row>
    <row r="4524" spans="14:21">
      <c r="N4524" s="2"/>
      <c r="O4524" s="2"/>
      <c r="P4524" s="2"/>
      <c r="Q4524" s="2"/>
      <c r="R4524" s="2"/>
      <c r="S4524" s="2"/>
      <c r="T4524" s="2"/>
      <c r="U4524" s="2"/>
    </row>
    <row r="4525" spans="14:21">
      <c r="N4525" s="2"/>
      <c r="O4525" s="2"/>
      <c r="P4525" s="2"/>
      <c r="Q4525" s="2"/>
      <c r="R4525" s="2"/>
      <c r="S4525" s="2"/>
      <c r="T4525" s="2"/>
      <c r="U4525" s="2"/>
    </row>
    <row r="4526" spans="14:21">
      <c r="N4526" s="2"/>
      <c r="O4526" s="2"/>
      <c r="P4526" s="2"/>
      <c r="Q4526" s="2"/>
      <c r="R4526" s="2"/>
      <c r="S4526" s="2"/>
      <c r="T4526" s="2"/>
      <c r="U4526" s="2"/>
    </row>
    <row r="4527" spans="14:21">
      <c r="N4527" s="2"/>
      <c r="O4527" s="2"/>
      <c r="P4527" s="2"/>
      <c r="Q4527" s="2"/>
      <c r="R4527" s="2"/>
      <c r="S4527" s="2"/>
      <c r="T4527" s="2"/>
      <c r="U4527" s="2"/>
    </row>
    <row r="4528" spans="14:21">
      <c r="N4528" s="2"/>
      <c r="O4528" s="2"/>
      <c r="P4528" s="2"/>
      <c r="Q4528" s="2"/>
      <c r="R4528" s="2"/>
      <c r="S4528" s="2"/>
      <c r="T4528" s="2"/>
      <c r="U4528" s="2"/>
    </row>
    <row r="4529" spans="14:21">
      <c r="N4529" s="2"/>
      <c r="O4529" s="2"/>
      <c r="P4529" s="2"/>
      <c r="Q4529" s="2"/>
      <c r="R4529" s="2"/>
      <c r="S4529" s="2"/>
      <c r="T4529" s="2"/>
      <c r="U4529" s="2"/>
    </row>
    <row r="4530" spans="14:21">
      <c r="N4530" s="2"/>
      <c r="O4530" s="2"/>
      <c r="P4530" s="2"/>
      <c r="Q4530" s="2"/>
      <c r="R4530" s="2"/>
      <c r="S4530" s="2"/>
      <c r="T4530" s="2"/>
      <c r="U4530" s="2"/>
    </row>
    <row r="4531" spans="14:21">
      <c r="N4531" s="2"/>
      <c r="O4531" s="2"/>
      <c r="P4531" s="2"/>
      <c r="Q4531" s="2"/>
      <c r="R4531" s="2"/>
      <c r="S4531" s="2"/>
      <c r="T4531" s="2"/>
      <c r="U4531" s="2"/>
    </row>
    <row r="4532" spans="14:21">
      <c r="N4532" s="2"/>
      <c r="O4532" s="2"/>
      <c r="P4532" s="2"/>
      <c r="Q4532" s="2"/>
      <c r="R4532" s="2"/>
      <c r="S4532" s="2"/>
      <c r="T4532" s="2"/>
      <c r="U4532" s="2"/>
    </row>
    <row r="4533" spans="14:21">
      <c r="N4533" s="2"/>
      <c r="O4533" s="2"/>
      <c r="P4533" s="2"/>
      <c r="Q4533" s="2"/>
      <c r="R4533" s="2"/>
      <c r="S4533" s="2"/>
      <c r="T4533" s="2"/>
      <c r="U4533" s="2"/>
    </row>
    <row r="4534" spans="14:21">
      <c r="N4534" s="2"/>
      <c r="O4534" s="2"/>
      <c r="P4534" s="2"/>
      <c r="Q4534" s="2"/>
      <c r="R4534" s="2"/>
      <c r="S4534" s="2"/>
      <c r="T4534" s="2"/>
      <c r="U4534" s="2"/>
    </row>
    <row r="4535" spans="14:21">
      <c r="N4535" s="2"/>
      <c r="O4535" s="2"/>
      <c r="P4535" s="2"/>
      <c r="Q4535" s="2"/>
      <c r="R4535" s="2"/>
      <c r="S4535" s="2"/>
      <c r="T4535" s="2"/>
      <c r="U4535" s="2"/>
    </row>
    <row r="4536" spans="14:21">
      <c r="N4536" s="2"/>
      <c r="O4536" s="2"/>
      <c r="P4536" s="2"/>
      <c r="Q4536" s="2"/>
      <c r="R4536" s="2"/>
      <c r="S4536" s="2"/>
      <c r="T4536" s="2"/>
      <c r="U4536" s="2"/>
    </row>
    <row r="4537" spans="14:21">
      <c r="N4537" s="2"/>
      <c r="O4537" s="2"/>
      <c r="P4537" s="2"/>
      <c r="Q4537" s="2"/>
      <c r="R4537" s="2"/>
      <c r="S4537" s="2"/>
      <c r="T4537" s="2"/>
      <c r="U4537" s="2"/>
    </row>
    <row r="4538" spans="14:21">
      <c r="N4538" s="2"/>
      <c r="O4538" s="2"/>
      <c r="P4538" s="2"/>
      <c r="Q4538" s="2"/>
      <c r="R4538" s="2"/>
      <c r="S4538" s="2"/>
      <c r="T4538" s="2"/>
      <c r="U4538" s="2"/>
    </row>
    <row r="4539" spans="14:21">
      <c r="N4539" s="2"/>
      <c r="O4539" s="2"/>
      <c r="P4539" s="2"/>
      <c r="Q4539" s="2"/>
      <c r="R4539" s="2"/>
      <c r="S4539" s="2"/>
      <c r="T4539" s="2"/>
      <c r="U4539" s="2"/>
    </row>
    <row r="4540" spans="14:21">
      <c r="N4540" s="2"/>
      <c r="O4540" s="2"/>
      <c r="P4540" s="2"/>
      <c r="Q4540" s="2"/>
      <c r="R4540" s="2"/>
      <c r="S4540" s="2"/>
      <c r="T4540" s="2"/>
      <c r="U4540" s="2"/>
    </row>
    <row r="4541" spans="14:21">
      <c r="N4541" s="2"/>
      <c r="O4541" s="2"/>
      <c r="P4541" s="2"/>
      <c r="Q4541" s="2"/>
      <c r="R4541" s="2"/>
      <c r="S4541" s="2"/>
      <c r="T4541" s="2"/>
      <c r="U4541" s="2"/>
    </row>
    <row r="4542" spans="14:21">
      <c r="N4542" s="2"/>
      <c r="O4542" s="2"/>
      <c r="P4542" s="2"/>
      <c r="Q4542" s="2"/>
      <c r="R4542" s="2"/>
      <c r="S4542" s="2"/>
      <c r="T4542" s="2"/>
      <c r="U4542" s="2"/>
    </row>
    <row r="4543" spans="14:21">
      <c r="N4543" s="2"/>
      <c r="O4543" s="2"/>
      <c r="P4543" s="2"/>
      <c r="Q4543" s="2"/>
      <c r="R4543" s="2"/>
      <c r="S4543" s="2"/>
      <c r="T4543" s="2"/>
      <c r="U4543" s="2"/>
    </row>
    <row r="4544" spans="14:21">
      <c r="N4544" s="2"/>
      <c r="O4544" s="2"/>
      <c r="P4544" s="2"/>
      <c r="Q4544" s="2"/>
      <c r="R4544" s="2"/>
      <c r="S4544" s="2"/>
      <c r="T4544" s="2"/>
      <c r="U4544" s="2"/>
    </row>
    <row r="4545" spans="14:21">
      <c r="N4545" s="2"/>
      <c r="O4545" s="2"/>
      <c r="P4545" s="2"/>
      <c r="Q4545" s="2"/>
      <c r="R4545" s="2"/>
      <c r="S4545" s="2"/>
      <c r="T4545" s="2"/>
      <c r="U4545" s="2"/>
    </row>
    <row r="4546" spans="14:21">
      <c r="N4546" s="2"/>
      <c r="O4546" s="2"/>
      <c r="P4546" s="2"/>
      <c r="Q4546" s="2"/>
      <c r="R4546" s="2"/>
      <c r="S4546" s="2"/>
      <c r="T4546" s="2"/>
      <c r="U4546" s="2"/>
    </row>
    <row r="4547" spans="14:21">
      <c r="N4547" s="2"/>
      <c r="O4547" s="2"/>
      <c r="P4547" s="2"/>
      <c r="Q4547" s="2"/>
      <c r="R4547" s="2"/>
      <c r="S4547" s="2"/>
      <c r="T4547" s="2"/>
      <c r="U4547" s="2"/>
    </row>
    <row r="4548" spans="14:21">
      <c r="N4548" s="2"/>
      <c r="O4548" s="2"/>
      <c r="P4548" s="2"/>
      <c r="Q4548" s="2"/>
      <c r="R4548" s="2"/>
      <c r="S4548" s="2"/>
      <c r="T4548" s="2"/>
      <c r="U4548" s="2"/>
    </row>
    <row r="4549" spans="14:21">
      <c r="N4549" s="2"/>
      <c r="O4549" s="2"/>
      <c r="P4549" s="2"/>
      <c r="Q4549" s="2"/>
      <c r="R4549" s="2"/>
      <c r="S4549" s="2"/>
      <c r="T4549" s="2"/>
      <c r="U4549" s="2"/>
    </row>
    <row r="4550" spans="14:21">
      <c r="N4550" s="2"/>
      <c r="O4550" s="2"/>
      <c r="P4550" s="2"/>
      <c r="Q4550" s="2"/>
      <c r="R4550" s="2"/>
      <c r="S4550" s="2"/>
      <c r="T4550" s="2"/>
      <c r="U4550" s="2"/>
    </row>
    <row r="4551" spans="14:21">
      <c r="N4551" s="2"/>
      <c r="O4551" s="2"/>
      <c r="P4551" s="2"/>
      <c r="Q4551" s="2"/>
      <c r="R4551" s="2"/>
      <c r="S4551" s="2"/>
      <c r="T4551" s="2"/>
      <c r="U4551" s="2"/>
    </row>
    <row r="4552" spans="14:21">
      <c r="N4552" s="2"/>
      <c r="O4552" s="2"/>
      <c r="P4552" s="2"/>
      <c r="Q4552" s="2"/>
      <c r="R4552" s="2"/>
      <c r="S4552" s="2"/>
      <c r="T4552" s="2"/>
      <c r="U4552" s="2"/>
    </row>
    <row r="4553" spans="14:21">
      <c r="N4553" s="2"/>
      <c r="O4553" s="2"/>
      <c r="P4553" s="2"/>
      <c r="Q4553" s="2"/>
      <c r="R4553" s="2"/>
      <c r="S4553" s="2"/>
      <c r="T4553" s="2"/>
      <c r="U4553" s="2"/>
    </row>
    <row r="4554" spans="14:21">
      <c r="N4554" s="2"/>
      <c r="O4554" s="2"/>
      <c r="P4554" s="2"/>
      <c r="Q4554" s="2"/>
      <c r="R4554" s="2"/>
      <c r="S4554" s="2"/>
      <c r="T4554" s="2"/>
      <c r="U4554" s="2"/>
    </row>
    <row r="4555" spans="14:21">
      <c r="N4555" s="2"/>
      <c r="O4555" s="2"/>
      <c r="P4555" s="2"/>
      <c r="Q4555" s="2"/>
      <c r="R4555" s="2"/>
      <c r="S4555" s="2"/>
      <c r="T4555" s="2"/>
      <c r="U4555" s="2"/>
    </row>
    <row r="4556" spans="14:21">
      <c r="N4556" s="2"/>
      <c r="O4556" s="2"/>
      <c r="P4556" s="2"/>
      <c r="Q4556" s="2"/>
      <c r="R4556" s="2"/>
      <c r="S4556" s="2"/>
      <c r="T4556" s="2"/>
      <c r="U4556" s="2"/>
    </row>
    <row r="4557" spans="14:21">
      <c r="N4557" s="2"/>
      <c r="O4557" s="2"/>
      <c r="P4557" s="2"/>
      <c r="Q4557" s="2"/>
      <c r="R4557" s="2"/>
      <c r="S4557" s="2"/>
      <c r="T4557" s="2"/>
      <c r="U4557" s="2"/>
    </row>
    <row r="4558" spans="14:21">
      <c r="N4558" s="2"/>
      <c r="O4558" s="2"/>
      <c r="P4558" s="2"/>
      <c r="Q4558" s="2"/>
      <c r="R4558" s="2"/>
      <c r="S4558" s="2"/>
      <c r="T4558" s="2"/>
      <c r="U4558" s="2"/>
    </row>
    <row r="4559" spans="14:21">
      <c r="N4559" s="2"/>
      <c r="O4559" s="2"/>
      <c r="P4559" s="2"/>
      <c r="Q4559" s="2"/>
      <c r="R4559" s="2"/>
      <c r="S4559" s="2"/>
      <c r="T4559" s="2"/>
      <c r="U4559" s="2"/>
    </row>
    <row r="4560" spans="14:21">
      <c r="N4560" s="2"/>
      <c r="O4560" s="2"/>
      <c r="P4560" s="2"/>
      <c r="Q4560" s="2"/>
      <c r="R4560" s="2"/>
      <c r="S4560" s="2"/>
      <c r="T4560" s="2"/>
      <c r="U4560" s="2"/>
    </row>
    <row r="4561" spans="14:21">
      <c r="N4561" s="2"/>
      <c r="O4561" s="2"/>
      <c r="P4561" s="2"/>
      <c r="Q4561" s="2"/>
      <c r="R4561" s="2"/>
      <c r="S4561" s="2"/>
      <c r="T4561" s="2"/>
      <c r="U4561" s="2"/>
    </row>
    <row r="4562" spans="14:21">
      <c r="N4562" s="2"/>
      <c r="O4562" s="2"/>
      <c r="P4562" s="2"/>
      <c r="Q4562" s="2"/>
      <c r="R4562" s="2"/>
      <c r="S4562" s="2"/>
      <c r="T4562" s="2"/>
      <c r="U4562" s="2"/>
    </row>
    <row r="4563" spans="14:21">
      <c r="N4563" s="2"/>
      <c r="O4563" s="2"/>
      <c r="P4563" s="2"/>
      <c r="Q4563" s="2"/>
      <c r="R4563" s="2"/>
      <c r="S4563" s="2"/>
      <c r="T4563" s="2"/>
      <c r="U4563" s="2"/>
    </row>
    <row r="4564" spans="14:21">
      <c r="N4564" s="2"/>
      <c r="O4564" s="2"/>
      <c r="P4564" s="2"/>
      <c r="Q4564" s="2"/>
      <c r="R4564" s="2"/>
      <c r="S4564" s="2"/>
      <c r="T4564" s="2"/>
      <c r="U4564" s="2"/>
    </row>
    <row r="4565" spans="14:21">
      <c r="N4565" s="2"/>
      <c r="O4565" s="2"/>
      <c r="P4565" s="2"/>
      <c r="Q4565" s="2"/>
      <c r="R4565" s="2"/>
      <c r="S4565" s="2"/>
      <c r="T4565" s="2"/>
      <c r="U4565" s="2"/>
    </row>
    <row r="4566" spans="14:21">
      <c r="N4566" s="2"/>
      <c r="O4566" s="2"/>
      <c r="P4566" s="2"/>
      <c r="Q4566" s="2"/>
      <c r="R4566" s="2"/>
      <c r="S4566" s="2"/>
      <c r="T4566" s="2"/>
      <c r="U4566" s="2"/>
    </row>
    <row r="4567" spans="14:21">
      <c r="N4567" s="2"/>
      <c r="O4567" s="2"/>
      <c r="P4567" s="2"/>
      <c r="Q4567" s="2"/>
      <c r="R4567" s="2"/>
      <c r="S4567" s="2"/>
      <c r="T4567" s="2"/>
      <c r="U4567" s="2"/>
    </row>
    <row r="4568" spans="14:21">
      <c r="N4568" s="2"/>
      <c r="O4568" s="2"/>
      <c r="P4568" s="2"/>
      <c r="Q4568" s="2"/>
      <c r="R4568" s="2"/>
      <c r="S4568" s="2"/>
      <c r="T4568" s="2"/>
      <c r="U4568" s="2"/>
    </row>
    <row r="4569" spans="14:21">
      <c r="N4569" s="2"/>
      <c r="O4569" s="2"/>
      <c r="P4569" s="2"/>
      <c r="Q4569" s="2"/>
      <c r="R4569" s="2"/>
      <c r="S4569" s="2"/>
      <c r="T4569" s="2"/>
      <c r="U4569" s="2"/>
    </row>
    <row r="4570" spans="14:21">
      <c r="N4570" s="2"/>
      <c r="O4570" s="2"/>
      <c r="P4570" s="2"/>
      <c r="Q4570" s="2"/>
      <c r="R4570" s="2"/>
      <c r="S4570" s="2"/>
      <c r="T4570" s="2"/>
      <c r="U4570" s="2"/>
    </row>
    <row r="4571" spans="14:21">
      <c r="N4571" s="2"/>
      <c r="O4571" s="2"/>
      <c r="P4571" s="2"/>
      <c r="Q4571" s="2"/>
      <c r="R4571" s="2"/>
      <c r="S4571" s="2"/>
      <c r="T4571" s="2"/>
      <c r="U4571" s="2"/>
    </row>
    <row r="4572" spans="14:21">
      <c r="N4572" s="2"/>
      <c r="O4572" s="2"/>
      <c r="P4572" s="2"/>
      <c r="Q4572" s="2"/>
      <c r="R4572" s="2"/>
      <c r="S4572" s="2"/>
      <c r="T4572" s="2"/>
      <c r="U4572" s="2"/>
    </row>
    <row r="4573" spans="14:21">
      <c r="N4573" s="2"/>
      <c r="O4573" s="2"/>
      <c r="P4573" s="2"/>
      <c r="Q4573" s="2"/>
      <c r="R4573" s="2"/>
      <c r="S4573" s="2"/>
      <c r="T4573" s="2"/>
      <c r="U4573" s="2"/>
    </row>
    <row r="4574" spans="14:21">
      <c r="N4574" s="2"/>
      <c r="O4574" s="2"/>
      <c r="P4574" s="2"/>
      <c r="Q4574" s="2"/>
      <c r="R4574" s="2"/>
      <c r="S4574" s="2"/>
      <c r="T4574" s="2"/>
      <c r="U4574" s="2"/>
    </row>
    <row r="4575" spans="14:21">
      <c r="N4575" s="2"/>
      <c r="O4575" s="2"/>
      <c r="P4575" s="2"/>
      <c r="Q4575" s="2"/>
      <c r="R4575" s="2"/>
      <c r="S4575" s="2"/>
      <c r="T4575" s="2"/>
      <c r="U4575" s="2"/>
    </row>
    <row r="4576" spans="14:21">
      <c r="N4576" s="2"/>
      <c r="O4576" s="2"/>
      <c r="P4576" s="2"/>
      <c r="Q4576" s="2"/>
      <c r="R4576" s="2"/>
      <c r="S4576" s="2"/>
      <c r="T4576" s="2"/>
      <c r="U4576" s="2"/>
    </row>
    <row r="4577" spans="14:21">
      <c r="N4577" s="2"/>
      <c r="O4577" s="2"/>
      <c r="P4577" s="2"/>
      <c r="Q4577" s="2"/>
      <c r="R4577" s="2"/>
      <c r="S4577" s="2"/>
      <c r="T4577" s="2"/>
      <c r="U4577" s="2"/>
    </row>
    <row r="4578" spans="14:21">
      <c r="N4578" s="2"/>
      <c r="O4578" s="2"/>
      <c r="P4578" s="2"/>
      <c r="Q4578" s="2"/>
      <c r="R4578" s="2"/>
      <c r="S4578" s="2"/>
      <c r="T4578" s="2"/>
      <c r="U4578" s="2"/>
    </row>
    <row r="4579" spans="14:21">
      <c r="N4579" s="2"/>
      <c r="O4579" s="2"/>
      <c r="P4579" s="2"/>
      <c r="Q4579" s="2"/>
      <c r="R4579" s="2"/>
      <c r="S4579" s="2"/>
      <c r="T4579" s="2"/>
      <c r="U4579" s="2"/>
    </row>
    <row r="4580" spans="14:21">
      <c r="N4580" s="2"/>
      <c r="O4580" s="2"/>
      <c r="P4580" s="2"/>
      <c r="Q4580" s="2"/>
      <c r="R4580" s="2"/>
      <c r="S4580" s="2"/>
      <c r="T4580" s="2"/>
      <c r="U4580" s="2"/>
    </row>
    <row r="4581" spans="14:21">
      <c r="N4581" s="2"/>
      <c r="O4581" s="2"/>
      <c r="P4581" s="2"/>
      <c r="Q4581" s="2"/>
      <c r="R4581" s="2"/>
      <c r="S4581" s="2"/>
      <c r="T4581" s="2"/>
      <c r="U4581" s="2"/>
    </row>
    <row r="4582" spans="14:21">
      <c r="N4582" s="2"/>
      <c r="O4582" s="2"/>
      <c r="P4582" s="2"/>
      <c r="Q4582" s="2"/>
      <c r="R4582" s="2"/>
      <c r="S4582" s="2"/>
      <c r="T4582" s="2"/>
      <c r="U4582" s="2"/>
    </row>
    <row r="4583" spans="14:21">
      <c r="N4583" s="2"/>
      <c r="O4583" s="2"/>
      <c r="P4583" s="2"/>
      <c r="Q4583" s="2"/>
      <c r="R4583" s="2"/>
      <c r="S4583" s="2"/>
      <c r="T4583" s="2"/>
      <c r="U4583" s="2"/>
    </row>
    <row r="4584" spans="14:21">
      <c r="N4584" s="2"/>
      <c r="O4584" s="2"/>
      <c r="P4584" s="2"/>
      <c r="Q4584" s="2"/>
      <c r="R4584" s="2"/>
      <c r="S4584" s="2"/>
      <c r="T4584" s="2"/>
      <c r="U4584" s="2"/>
    </row>
    <row r="4585" spans="14:21">
      <c r="N4585" s="2"/>
      <c r="O4585" s="2"/>
      <c r="P4585" s="2"/>
      <c r="Q4585" s="2"/>
      <c r="R4585" s="2"/>
      <c r="S4585" s="2"/>
      <c r="T4585" s="2"/>
      <c r="U4585" s="2"/>
    </row>
    <row r="4586" spans="14:21">
      <c r="N4586" s="2"/>
      <c r="O4586" s="2"/>
      <c r="P4586" s="2"/>
      <c r="Q4586" s="2"/>
      <c r="R4586" s="2"/>
      <c r="S4586" s="2"/>
      <c r="T4586" s="2"/>
      <c r="U4586" s="2"/>
    </row>
    <row r="4587" spans="14:21">
      <c r="N4587" s="2"/>
      <c r="O4587" s="2"/>
      <c r="P4587" s="2"/>
      <c r="Q4587" s="2"/>
      <c r="R4587" s="2"/>
      <c r="S4587" s="2"/>
      <c r="T4587" s="2"/>
      <c r="U4587" s="2"/>
    </row>
    <row r="4588" spans="14:21">
      <c r="N4588" s="2"/>
      <c r="O4588" s="2"/>
      <c r="P4588" s="2"/>
      <c r="Q4588" s="2"/>
      <c r="R4588" s="2"/>
      <c r="S4588" s="2"/>
      <c r="T4588" s="2"/>
      <c r="U4588" s="2"/>
    </row>
    <row r="4589" spans="14:21">
      <c r="N4589" s="2"/>
      <c r="O4589" s="2"/>
      <c r="P4589" s="2"/>
      <c r="Q4589" s="2"/>
      <c r="R4589" s="2"/>
      <c r="S4589" s="2"/>
      <c r="T4589" s="2"/>
      <c r="U4589" s="2"/>
    </row>
    <row r="4590" spans="14:21">
      <c r="N4590" s="2"/>
      <c r="O4590" s="2"/>
      <c r="P4590" s="2"/>
      <c r="Q4590" s="2"/>
      <c r="R4590" s="2"/>
      <c r="S4590" s="2"/>
      <c r="T4590" s="2"/>
      <c r="U4590" s="2"/>
    </row>
    <row r="4591" spans="14:21">
      <c r="N4591" s="2"/>
      <c r="O4591" s="2"/>
      <c r="P4591" s="2"/>
      <c r="Q4591" s="2"/>
      <c r="R4591" s="2"/>
      <c r="S4591" s="2"/>
      <c r="T4591" s="2"/>
      <c r="U4591" s="2"/>
    </row>
    <row r="4592" spans="14:21">
      <c r="N4592" s="2"/>
      <c r="O4592" s="2"/>
      <c r="P4592" s="2"/>
      <c r="Q4592" s="2"/>
      <c r="R4592" s="2"/>
      <c r="S4592" s="2"/>
      <c r="T4592" s="2"/>
      <c r="U4592" s="2"/>
    </row>
    <row r="4593" spans="14:21">
      <c r="N4593" s="2"/>
      <c r="O4593" s="2"/>
      <c r="P4593" s="2"/>
      <c r="Q4593" s="2"/>
      <c r="R4593" s="2"/>
      <c r="S4593" s="2"/>
      <c r="T4593" s="2"/>
      <c r="U4593" s="2"/>
    </row>
    <row r="4594" spans="14:21">
      <c r="N4594" s="2"/>
      <c r="O4594" s="2"/>
      <c r="P4594" s="2"/>
      <c r="Q4594" s="2"/>
      <c r="R4594" s="2"/>
      <c r="S4594" s="2"/>
      <c r="T4594" s="2"/>
      <c r="U4594" s="2"/>
    </row>
    <row r="4595" spans="14:21">
      <c r="N4595" s="2"/>
      <c r="O4595" s="2"/>
      <c r="P4595" s="2"/>
      <c r="Q4595" s="2"/>
      <c r="R4595" s="2"/>
      <c r="S4595" s="2"/>
      <c r="T4595" s="2"/>
      <c r="U4595" s="2"/>
    </row>
    <row r="4596" spans="14:21">
      <c r="N4596" s="2"/>
      <c r="O4596" s="2"/>
      <c r="P4596" s="2"/>
      <c r="Q4596" s="2"/>
      <c r="R4596" s="2"/>
      <c r="S4596" s="2"/>
      <c r="T4596" s="2"/>
      <c r="U4596" s="2"/>
    </row>
    <row r="4597" spans="14:21">
      <c r="N4597" s="2"/>
      <c r="O4597" s="2"/>
      <c r="P4597" s="2"/>
      <c r="Q4597" s="2"/>
      <c r="R4597" s="2"/>
      <c r="S4597" s="2"/>
      <c r="T4597" s="2"/>
      <c r="U4597" s="2"/>
    </row>
    <row r="4598" spans="14:21">
      <c r="N4598" s="2"/>
      <c r="O4598" s="2"/>
      <c r="P4598" s="2"/>
      <c r="Q4598" s="2"/>
      <c r="R4598" s="2"/>
      <c r="S4598" s="2"/>
      <c r="T4598" s="2"/>
      <c r="U4598" s="2"/>
    </row>
    <row r="4599" spans="14:21">
      <c r="N4599" s="2"/>
      <c r="O4599" s="2"/>
      <c r="P4599" s="2"/>
      <c r="Q4599" s="2"/>
      <c r="R4599" s="2"/>
      <c r="S4599" s="2"/>
      <c r="T4599" s="2"/>
      <c r="U4599" s="2"/>
    </row>
    <row r="4600" spans="14:21">
      <c r="N4600" s="2"/>
      <c r="O4600" s="2"/>
      <c r="P4600" s="2"/>
      <c r="Q4600" s="2"/>
      <c r="R4600" s="2"/>
      <c r="S4600" s="2"/>
      <c r="T4600" s="2"/>
      <c r="U4600" s="2"/>
    </row>
    <row r="4601" spans="14:21">
      <c r="N4601" s="2"/>
      <c r="O4601" s="2"/>
      <c r="P4601" s="2"/>
      <c r="Q4601" s="2"/>
      <c r="R4601" s="2"/>
      <c r="S4601" s="2"/>
      <c r="T4601" s="2"/>
      <c r="U4601" s="2"/>
    </row>
    <row r="4602" spans="14:21">
      <c r="N4602" s="2"/>
      <c r="O4602" s="2"/>
      <c r="P4602" s="2"/>
      <c r="Q4602" s="2"/>
      <c r="R4602" s="2"/>
      <c r="S4602" s="2"/>
      <c r="T4602" s="2"/>
      <c r="U4602" s="2"/>
    </row>
    <row r="4603" spans="14:21">
      <c r="N4603" s="2"/>
      <c r="O4603" s="2"/>
      <c r="P4603" s="2"/>
      <c r="Q4603" s="2"/>
      <c r="R4603" s="2"/>
      <c r="S4603" s="2"/>
      <c r="T4603" s="2"/>
      <c r="U4603" s="2"/>
    </row>
    <row r="4604" spans="14:21">
      <c r="N4604" s="2"/>
      <c r="O4604" s="2"/>
      <c r="P4604" s="2"/>
      <c r="Q4604" s="2"/>
      <c r="R4604" s="2"/>
      <c r="S4604" s="2"/>
      <c r="T4604" s="2"/>
      <c r="U4604" s="2"/>
    </row>
    <row r="4605" spans="14:21">
      <c r="N4605" s="2"/>
      <c r="O4605" s="2"/>
      <c r="P4605" s="2"/>
      <c r="Q4605" s="2"/>
      <c r="R4605" s="2"/>
      <c r="S4605" s="2"/>
      <c r="T4605" s="2"/>
      <c r="U4605" s="2"/>
    </row>
    <row r="4606" spans="14:21">
      <c r="N4606" s="2"/>
      <c r="O4606" s="2"/>
      <c r="P4606" s="2"/>
      <c r="Q4606" s="2"/>
      <c r="R4606" s="2"/>
      <c r="S4606" s="2"/>
      <c r="T4606" s="2"/>
      <c r="U4606" s="2"/>
    </row>
    <row r="4607" spans="14:21">
      <c r="N4607" s="2"/>
      <c r="O4607" s="2"/>
      <c r="P4607" s="2"/>
      <c r="Q4607" s="2"/>
      <c r="R4607" s="2"/>
      <c r="S4607" s="2"/>
      <c r="T4607" s="2"/>
      <c r="U4607" s="2"/>
    </row>
    <row r="4608" spans="14:21">
      <c r="N4608" s="2"/>
      <c r="O4608" s="2"/>
      <c r="P4608" s="2"/>
      <c r="Q4608" s="2"/>
      <c r="R4608" s="2"/>
      <c r="S4608" s="2"/>
      <c r="T4608" s="2"/>
      <c r="U4608" s="2"/>
    </row>
    <row r="4609" spans="14:21">
      <c r="N4609" s="2"/>
      <c r="O4609" s="2"/>
      <c r="P4609" s="2"/>
      <c r="Q4609" s="2"/>
      <c r="R4609" s="2"/>
      <c r="S4609" s="2"/>
      <c r="T4609" s="2"/>
      <c r="U4609" s="2"/>
    </row>
    <row r="4610" spans="14:21">
      <c r="N4610" s="2"/>
      <c r="O4610" s="2"/>
      <c r="P4610" s="2"/>
      <c r="Q4610" s="2"/>
      <c r="R4610" s="2"/>
      <c r="S4610" s="2"/>
      <c r="T4610" s="2"/>
      <c r="U4610" s="2"/>
    </row>
    <row r="4611" spans="14:21">
      <c r="N4611" s="2"/>
      <c r="O4611" s="2"/>
      <c r="P4611" s="2"/>
      <c r="Q4611" s="2"/>
      <c r="R4611" s="2"/>
      <c r="S4611" s="2"/>
      <c r="T4611" s="2"/>
      <c r="U4611" s="2"/>
    </row>
    <row r="4612" spans="14:21">
      <c r="N4612" s="2"/>
      <c r="O4612" s="2"/>
      <c r="P4612" s="2"/>
      <c r="Q4612" s="2"/>
      <c r="R4612" s="2"/>
      <c r="S4612" s="2"/>
      <c r="T4612" s="2"/>
      <c r="U4612" s="2"/>
    </row>
    <row r="4613" spans="14:21">
      <c r="N4613" s="2"/>
      <c r="O4613" s="2"/>
      <c r="P4613" s="2"/>
      <c r="Q4613" s="2"/>
      <c r="R4613" s="2"/>
      <c r="S4613" s="2"/>
      <c r="T4613" s="2"/>
      <c r="U4613" s="2"/>
    </row>
    <row r="4614" spans="14:21">
      <c r="N4614" s="2"/>
      <c r="O4614" s="2"/>
      <c r="P4614" s="2"/>
      <c r="Q4614" s="2"/>
      <c r="R4614" s="2"/>
      <c r="S4614" s="2"/>
      <c r="T4614" s="2"/>
      <c r="U4614" s="2"/>
    </row>
    <row r="4615" spans="14:21">
      <c r="N4615" s="2"/>
      <c r="O4615" s="2"/>
      <c r="P4615" s="2"/>
      <c r="Q4615" s="2"/>
      <c r="R4615" s="2"/>
      <c r="S4615" s="2"/>
      <c r="T4615" s="2"/>
      <c r="U4615" s="2"/>
    </row>
    <row r="4616" spans="14:21">
      <c r="N4616" s="2"/>
      <c r="O4616" s="2"/>
      <c r="P4616" s="2"/>
      <c r="Q4616" s="2"/>
      <c r="R4616" s="2"/>
      <c r="S4616" s="2"/>
      <c r="T4616" s="2"/>
      <c r="U4616" s="2"/>
    </row>
    <row r="4617" spans="14:21">
      <c r="N4617" s="2"/>
      <c r="O4617" s="2"/>
      <c r="P4617" s="2"/>
      <c r="Q4617" s="2"/>
      <c r="R4617" s="2"/>
      <c r="S4617" s="2"/>
      <c r="T4617" s="2"/>
      <c r="U4617" s="2"/>
    </row>
    <row r="4618" spans="14:21">
      <c r="N4618" s="2"/>
      <c r="O4618" s="2"/>
      <c r="P4618" s="2"/>
      <c r="Q4618" s="2"/>
      <c r="R4618" s="2"/>
      <c r="S4618" s="2"/>
      <c r="T4618" s="2"/>
      <c r="U4618" s="2"/>
    </row>
    <row r="4619" spans="14:21">
      <c r="N4619" s="2"/>
      <c r="O4619" s="2"/>
      <c r="P4619" s="2"/>
      <c r="Q4619" s="2"/>
      <c r="R4619" s="2"/>
      <c r="S4619" s="2"/>
      <c r="T4619" s="2"/>
      <c r="U4619" s="2"/>
    </row>
    <row r="4620" spans="14:21">
      <c r="N4620" s="2"/>
      <c r="O4620" s="2"/>
      <c r="P4620" s="2"/>
      <c r="Q4620" s="2"/>
      <c r="R4620" s="2"/>
      <c r="S4620" s="2"/>
      <c r="T4620" s="2"/>
      <c r="U4620" s="2"/>
    </row>
    <row r="4621" spans="14:21">
      <c r="N4621" s="2"/>
      <c r="O4621" s="2"/>
      <c r="P4621" s="2"/>
      <c r="Q4621" s="2"/>
      <c r="R4621" s="2"/>
      <c r="S4621" s="2"/>
      <c r="T4621" s="2"/>
      <c r="U4621" s="2"/>
    </row>
    <row r="4622" spans="14:21">
      <c r="N4622" s="2"/>
      <c r="O4622" s="2"/>
      <c r="P4622" s="2"/>
      <c r="Q4622" s="2"/>
      <c r="R4622" s="2"/>
      <c r="S4622" s="2"/>
      <c r="T4622" s="2"/>
      <c r="U4622" s="2"/>
    </row>
    <row r="4623" spans="14:21">
      <c r="N4623" s="2"/>
      <c r="O4623" s="2"/>
      <c r="P4623" s="2"/>
      <c r="Q4623" s="2"/>
      <c r="R4623" s="2"/>
      <c r="S4623" s="2"/>
      <c r="T4623" s="2"/>
      <c r="U4623" s="2"/>
    </row>
    <row r="4624" spans="14:21">
      <c r="N4624" s="2"/>
      <c r="O4624" s="2"/>
      <c r="P4624" s="2"/>
      <c r="Q4624" s="2"/>
      <c r="R4624" s="2"/>
      <c r="S4624" s="2"/>
      <c r="T4624" s="2"/>
      <c r="U4624" s="2"/>
    </row>
    <row r="4625" spans="14:21">
      <c r="N4625" s="2"/>
      <c r="O4625" s="2"/>
      <c r="P4625" s="2"/>
      <c r="Q4625" s="2"/>
      <c r="R4625" s="2"/>
      <c r="S4625" s="2"/>
      <c r="T4625" s="2"/>
      <c r="U4625" s="2"/>
    </row>
    <row r="4626" spans="14:21">
      <c r="N4626" s="2"/>
      <c r="O4626" s="2"/>
      <c r="P4626" s="2"/>
      <c r="Q4626" s="2"/>
      <c r="R4626" s="2"/>
      <c r="S4626" s="2"/>
      <c r="T4626" s="2"/>
      <c r="U4626" s="2"/>
    </row>
    <row r="4627" spans="14:21">
      <c r="N4627" s="2"/>
      <c r="O4627" s="2"/>
      <c r="P4627" s="2"/>
      <c r="Q4627" s="2"/>
      <c r="R4627" s="2"/>
      <c r="S4627" s="2"/>
      <c r="T4627" s="2"/>
      <c r="U4627" s="2"/>
    </row>
    <row r="4628" spans="14:21">
      <c r="N4628" s="2"/>
      <c r="O4628" s="2"/>
      <c r="P4628" s="2"/>
      <c r="Q4628" s="2"/>
      <c r="R4628" s="2"/>
      <c r="S4628" s="2"/>
      <c r="T4628" s="2"/>
      <c r="U4628" s="2"/>
    </row>
    <row r="4629" spans="14:21">
      <c r="N4629" s="2"/>
      <c r="O4629" s="2"/>
      <c r="P4629" s="2"/>
      <c r="Q4629" s="2"/>
      <c r="R4629" s="2"/>
      <c r="S4629" s="2"/>
      <c r="T4629" s="2"/>
      <c r="U4629" s="2"/>
    </row>
    <row r="4630" spans="14:21">
      <c r="N4630" s="2"/>
      <c r="O4630" s="2"/>
      <c r="P4630" s="2"/>
      <c r="Q4630" s="2"/>
      <c r="R4630" s="2"/>
      <c r="S4630" s="2"/>
      <c r="T4630" s="2"/>
      <c r="U4630" s="2"/>
    </row>
    <row r="4631" spans="14:21">
      <c r="N4631" s="2"/>
      <c r="O4631" s="2"/>
      <c r="P4631" s="2"/>
      <c r="Q4631" s="2"/>
      <c r="R4631" s="2"/>
      <c r="S4631" s="2"/>
      <c r="T4631" s="2"/>
      <c r="U4631" s="2"/>
    </row>
    <row r="4632" spans="14:21">
      <c r="N4632" s="2"/>
      <c r="O4632" s="2"/>
      <c r="P4632" s="2"/>
      <c r="Q4632" s="2"/>
      <c r="R4632" s="2"/>
      <c r="S4632" s="2"/>
      <c r="T4632" s="2"/>
      <c r="U4632" s="2"/>
    </row>
    <row r="4633" spans="14:21">
      <c r="N4633" s="2"/>
      <c r="O4633" s="2"/>
      <c r="P4633" s="2"/>
      <c r="Q4633" s="2"/>
      <c r="R4633" s="2"/>
      <c r="S4633" s="2"/>
      <c r="T4633" s="2"/>
      <c r="U4633" s="2"/>
    </row>
    <row r="4634" spans="14:21">
      <c r="N4634" s="2"/>
      <c r="O4634" s="2"/>
      <c r="P4634" s="2"/>
      <c r="Q4634" s="2"/>
      <c r="R4634" s="2"/>
      <c r="S4634" s="2"/>
      <c r="T4634" s="2"/>
      <c r="U4634" s="2"/>
    </row>
    <row r="4635" spans="14:21">
      <c r="N4635" s="2"/>
      <c r="O4635" s="2"/>
      <c r="P4635" s="2"/>
      <c r="Q4635" s="2"/>
      <c r="R4635" s="2"/>
      <c r="S4635" s="2"/>
      <c r="T4635" s="2"/>
      <c r="U4635" s="2"/>
    </row>
    <row r="4636" spans="14:21">
      <c r="N4636" s="2"/>
      <c r="O4636" s="2"/>
      <c r="P4636" s="2"/>
      <c r="Q4636" s="2"/>
      <c r="R4636" s="2"/>
      <c r="S4636" s="2"/>
      <c r="T4636" s="2"/>
      <c r="U4636" s="2"/>
    </row>
    <row r="4637" spans="14:21">
      <c r="N4637" s="2"/>
      <c r="O4637" s="2"/>
      <c r="P4637" s="2"/>
      <c r="Q4637" s="2"/>
      <c r="R4637" s="2"/>
      <c r="S4637" s="2"/>
      <c r="T4637" s="2"/>
      <c r="U4637" s="2"/>
    </row>
    <row r="4638" spans="14:21">
      <c r="N4638" s="2"/>
      <c r="O4638" s="2"/>
      <c r="P4638" s="2"/>
      <c r="Q4638" s="2"/>
      <c r="R4638" s="2"/>
      <c r="S4638" s="2"/>
      <c r="T4638" s="2"/>
      <c r="U4638" s="2"/>
    </row>
    <row r="4639" spans="14:21">
      <c r="N4639" s="2"/>
      <c r="O4639" s="2"/>
      <c r="P4639" s="2"/>
      <c r="Q4639" s="2"/>
      <c r="R4639" s="2"/>
      <c r="S4639" s="2"/>
      <c r="T4639" s="2"/>
      <c r="U4639" s="2"/>
    </row>
    <row r="4640" spans="14:21">
      <c r="N4640" s="2"/>
      <c r="O4640" s="2"/>
      <c r="P4640" s="2"/>
      <c r="Q4640" s="2"/>
      <c r="R4640" s="2"/>
      <c r="S4640" s="2"/>
      <c r="T4640" s="2"/>
      <c r="U4640" s="2"/>
    </row>
    <row r="4641" spans="14:21">
      <c r="N4641" s="2"/>
      <c r="O4641" s="2"/>
      <c r="P4641" s="2"/>
      <c r="Q4641" s="2"/>
      <c r="R4641" s="2"/>
      <c r="S4641" s="2"/>
      <c r="T4641" s="2"/>
      <c r="U4641" s="2"/>
    </row>
    <row r="4642" spans="14:21">
      <c r="N4642" s="2"/>
      <c r="O4642" s="2"/>
      <c r="P4642" s="2"/>
      <c r="Q4642" s="2"/>
      <c r="R4642" s="2"/>
      <c r="S4642" s="2"/>
      <c r="T4642" s="2"/>
      <c r="U4642" s="2"/>
    </row>
    <row r="4643" spans="14:21">
      <c r="N4643" s="2"/>
      <c r="O4643" s="2"/>
      <c r="P4643" s="2"/>
      <c r="Q4643" s="2"/>
      <c r="R4643" s="2"/>
      <c r="S4643" s="2"/>
      <c r="T4643" s="2"/>
      <c r="U4643" s="2"/>
    </row>
    <row r="4644" spans="14:21">
      <c r="N4644" s="2"/>
      <c r="O4644" s="2"/>
      <c r="P4644" s="2"/>
      <c r="Q4644" s="2"/>
      <c r="R4644" s="2"/>
      <c r="S4644" s="2"/>
      <c r="T4644" s="2"/>
      <c r="U4644" s="2"/>
    </row>
    <row r="4645" spans="14:21">
      <c r="N4645" s="2"/>
      <c r="O4645" s="2"/>
      <c r="P4645" s="2"/>
      <c r="Q4645" s="2"/>
      <c r="R4645" s="2"/>
      <c r="S4645" s="2"/>
      <c r="T4645" s="2"/>
      <c r="U4645" s="2"/>
    </row>
    <row r="4646" spans="14:21">
      <c r="N4646" s="2"/>
      <c r="O4646" s="2"/>
      <c r="P4646" s="2"/>
      <c r="Q4646" s="2"/>
      <c r="R4646" s="2"/>
      <c r="S4646" s="2"/>
      <c r="T4646" s="2"/>
      <c r="U4646" s="2"/>
    </row>
    <row r="4647" spans="14:21">
      <c r="N4647" s="2"/>
      <c r="O4647" s="2"/>
      <c r="P4647" s="2"/>
      <c r="Q4647" s="2"/>
      <c r="R4647" s="2"/>
      <c r="S4647" s="2"/>
      <c r="T4647" s="2"/>
      <c r="U4647" s="2"/>
    </row>
    <row r="4648" spans="14:21">
      <c r="N4648" s="2"/>
      <c r="O4648" s="2"/>
      <c r="P4648" s="2"/>
      <c r="Q4648" s="2"/>
      <c r="R4648" s="2"/>
      <c r="S4648" s="2"/>
      <c r="T4648" s="2"/>
      <c r="U4648" s="2"/>
    </row>
    <row r="4649" spans="14:21">
      <c r="N4649" s="2"/>
      <c r="O4649" s="2"/>
      <c r="P4649" s="2"/>
      <c r="Q4649" s="2"/>
      <c r="R4649" s="2"/>
      <c r="S4649" s="2"/>
      <c r="T4649" s="2"/>
      <c r="U4649" s="2"/>
    </row>
    <row r="4650" spans="14:21">
      <c r="N4650" s="2"/>
      <c r="O4650" s="2"/>
      <c r="P4650" s="2"/>
      <c r="Q4650" s="2"/>
      <c r="R4650" s="2"/>
      <c r="S4650" s="2"/>
      <c r="T4650" s="2"/>
      <c r="U4650" s="2"/>
    </row>
    <row r="4651" spans="14:21">
      <c r="N4651" s="2"/>
      <c r="O4651" s="2"/>
      <c r="P4651" s="2"/>
      <c r="Q4651" s="2"/>
      <c r="R4651" s="2"/>
      <c r="S4651" s="2"/>
      <c r="T4651" s="2"/>
      <c r="U4651" s="2"/>
    </row>
    <row r="4652" spans="14:21">
      <c r="N4652" s="2"/>
      <c r="O4652" s="2"/>
      <c r="P4652" s="2"/>
      <c r="Q4652" s="2"/>
      <c r="R4652" s="2"/>
      <c r="S4652" s="2"/>
      <c r="T4652" s="2"/>
      <c r="U4652" s="2"/>
    </row>
    <row r="4653" spans="14:21">
      <c r="N4653" s="2"/>
      <c r="O4653" s="2"/>
      <c r="P4653" s="2"/>
      <c r="Q4653" s="2"/>
      <c r="R4653" s="2"/>
      <c r="S4653" s="2"/>
      <c r="T4653" s="2"/>
      <c r="U4653" s="2"/>
    </row>
    <row r="4654" spans="14:21">
      <c r="N4654" s="2"/>
      <c r="O4654" s="2"/>
      <c r="P4654" s="2"/>
      <c r="Q4654" s="2"/>
      <c r="R4654" s="2"/>
      <c r="S4654" s="2"/>
      <c r="T4654" s="2"/>
      <c r="U4654" s="2"/>
    </row>
    <row r="4655" spans="14:21">
      <c r="N4655" s="2"/>
      <c r="O4655" s="2"/>
      <c r="P4655" s="2"/>
      <c r="Q4655" s="2"/>
      <c r="R4655" s="2"/>
      <c r="S4655" s="2"/>
      <c r="T4655" s="2"/>
      <c r="U4655" s="2"/>
    </row>
    <row r="4656" spans="14:21">
      <c r="N4656" s="2"/>
      <c r="O4656" s="2"/>
      <c r="P4656" s="2"/>
      <c r="Q4656" s="2"/>
      <c r="R4656" s="2"/>
      <c r="S4656" s="2"/>
      <c r="T4656" s="2"/>
      <c r="U4656" s="2"/>
    </row>
    <row r="4657" spans="14:21">
      <c r="N4657" s="2"/>
      <c r="O4657" s="2"/>
      <c r="P4657" s="2"/>
      <c r="Q4657" s="2"/>
      <c r="R4657" s="2"/>
      <c r="S4657" s="2"/>
      <c r="T4657" s="2"/>
      <c r="U4657" s="2"/>
    </row>
    <row r="4658" spans="14:21">
      <c r="N4658" s="2"/>
      <c r="O4658" s="2"/>
      <c r="P4658" s="2"/>
      <c r="Q4658" s="2"/>
      <c r="R4658" s="2"/>
      <c r="S4658" s="2"/>
      <c r="T4658" s="2"/>
      <c r="U4658" s="2"/>
    </row>
    <row r="4659" spans="14:21">
      <c r="N4659" s="2"/>
      <c r="O4659" s="2"/>
      <c r="P4659" s="2"/>
      <c r="Q4659" s="2"/>
      <c r="R4659" s="2"/>
      <c r="S4659" s="2"/>
      <c r="T4659" s="2"/>
      <c r="U4659" s="2"/>
    </row>
    <row r="4660" spans="14:21">
      <c r="N4660" s="2"/>
      <c r="O4660" s="2"/>
      <c r="P4660" s="2"/>
      <c r="Q4660" s="2"/>
      <c r="R4660" s="2"/>
      <c r="S4660" s="2"/>
      <c r="T4660" s="2"/>
      <c r="U4660" s="2"/>
    </row>
    <row r="4661" spans="14:21">
      <c r="N4661" s="2"/>
      <c r="O4661" s="2"/>
      <c r="P4661" s="2"/>
      <c r="Q4661" s="2"/>
      <c r="R4661" s="2"/>
      <c r="S4661" s="2"/>
      <c r="T4661" s="2"/>
      <c r="U4661" s="2"/>
    </row>
    <row r="4662" spans="14:21">
      <c r="N4662" s="2"/>
      <c r="O4662" s="2"/>
      <c r="P4662" s="2"/>
      <c r="Q4662" s="2"/>
      <c r="R4662" s="2"/>
      <c r="S4662" s="2"/>
      <c r="T4662" s="2"/>
      <c r="U4662" s="2"/>
    </row>
    <row r="4663" spans="14:21">
      <c r="N4663" s="2"/>
      <c r="O4663" s="2"/>
      <c r="P4663" s="2"/>
      <c r="Q4663" s="2"/>
      <c r="R4663" s="2"/>
      <c r="S4663" s="2"/>
      <c r="T4663" s="2"/>
      <c r="U4663" s="2"/>
    </row>
    <row r="4664" spans="14:21">
      <c r="N4664" s="2"/>
      <c r="O4664" s="2"/>
      <c r="P4664" s="2"/>
      <c r="Q4664" s="2"/>
      <c r="R4664" s="2"/>
      <c r="S4664" s="2"/>
      <c r="T4664" s="2"/>
      <c r="U4664" s="2"/>
    </row>
    <row r="4665" spans="14:21">
      <c r="N4665" s="2"/>
      <c r="O4665" s="2"/>
      <c r="P4665" s="2"/>
      <c r="Q4665" s="2"/>
      <c r="R4665" s="2"/>
      <c r="S4665" s="2"/>
      <c r="T4665" s="2"/>
      <c r="U4665" s="2"/>
    </row>
    <row r="4666" spans="14:21">
      <c r="N4666" s="2"/>
      <c r="O4666" s="2"/>
      <c r="P4666" s="2"/>
      <c r="Q4666" s="2"/>
      <c r="R4666" s="2"/>
      <c r="S4666" s="2"/>
      <c r="T4666" s="2"/>
      <c r="U4666" s="2"/>
    </row>
    <row r="4667" spans="14:21">
      <c r="N4667" s="2"/>
      <c r="O4667" s="2"/>
      <c r="P4667" s="2"/>
      <c r="Q4667" s="2"/>
      <c r="R4667" s="2"/>
      <c r="S4667" s="2"/>
      <c r="T4667" s="2"/>
      <c r="U4667" s="2"/>
    </row>
    <row r="4668" spans="14:21">
      <c r="N4668" s="2"/>
      <c r="O4668" s="2"/>
      <c r="P4668" s="2"/>
      <c r="Q4668" s="2"/>
      <c r="R4668" s="2"/>
      <c r="S4668" s="2"/>
      <c r="T4668" s="2"/>
      <c r="U4668" s="2"/>
    </row>
    <row r="4669" spans="14:21">
      <c r="N4669" s="2"/>
      <c r="O4669" s="2"/>
      <c r="P4669" s="2"/>
      <c r="Q4669" s="2"/>
      <c r="R4669" s="2"/>
      <c r="S4669" s="2"/>
      <c r="T4669" s="2"/>
      <c r="U4669" s="2"/>
    </row>
    <row r="4670" spans="14:21">
      <c r="N4670" s="2"/>
      <c r="O4670" s="2"/>
      <c r="P4670" s="2"/>
      <c r="Q4670" s="2"/>
      <c r="R4670" s="2"/>
      <c r="S4670" s="2"/>
      <c r="T4670" s="2"/>
      <c r="U4670" s="2"/>
    </row>
    <row r="4671" spans="14:21">
      <c r="N4671" s="2"/>
      <c r="O4671" s="2"/>
      <c r="P4671" s="2"/>
      <c r="Q4671" s="2"/>
      <c r="R4671" s="2"/>
      <c r="S4671" s="2"/>
      <c r="T4671" s="2"/>
      <c r="U4671" s="2"/>
    </row>
    <row r="4672" spans="14:21">
      <c r="N4672" s="2"/>
      <c r="O4672" s="2"/>
      <c r="P4672" s="2"/>
      <c r="Q4672" s="2"/>
      <c r="R4672" s="2"/>
      <c r="S4672" s="2"/>
      <c r="T4672" s="2"/>
      <c r="U4672" s="2"/>
    </row>
    <row r="4673" spans="14:21">
      <c r="N4673" s="2"/>
      <c r="O4673" s="2"/>
      <c r="P4673" s="2"/>
      <c r="Q4673" s="2"/>
      <c r="R4673" s="2"/>
      <c r="S4673" s="2"/>
      <c r="T4673" s="2"/>
      <c r="U4673" s="2"/>
    </row>
    <row r="4674" spans="14:21">
      <c r="N4674" s="2"/>
      <c r="O4674" s="2"/>
      <c r="P4674" s="2"/>
      <c r="Q4674" s="2"/>
      <c r="R4674" s="2"/>
      <c r="S4674" s="2"/>
      <c r="T4674" s="2"/>
      <c r="U4674" s="2"/>
    </row>
    <row r="4675" spans="14:21">
      <c r="N4675" s="2"/>
      <c r="O4675" s="2"/>
      <c r="P4675" s="2"/>
      <c r="Q4675" s="2"/>
      <c r="R4675" s="2"/>
      <c r="S4675" s="2"/>
      <c r="T4675" s="2"/>
      <c r="U4675" s="2"/>
    </row>
    <row r="4676" spans="14:21">
      <c r="N4676" s="2"/>
      <c r="O4676" s="2"/>
      <c r="P4676" s="2"/>
      <c r="Q4676" s="2"/>
      <c r="R4676" s="2"/>
      <c r="S4676" s="2"/>
      <c r="T4676" s="2"/>
      <c r="U4676" s="2"/>
    </row>
    <row r="4677" spans="14:21">
      <c r="N4677" s="2"/>
      <c r="O4677" s="2"/>
      <c r="P4677" s="2"/>
      <c r="Q4677" s="2"/>
      <c r="R4677" s="2"/>
      <c r="S4677" s="2"/>
      <c r="T4677" s="2"/>
      <c r="U4677" s="2"/>
    </row>
    <row r="4678" spans="14:21">
      <c r="N4678" s="2"/>
      <c r="O4678" s="2"/>
      <c r="P4678" s="2"/>
      <c r="Q4678" s="2"/>
      <c r="R4678" s="2"/>
      <c r="S4678" s="2"/>
      <c r="T4678" s="2"/>
      <c r="U4678" s="2"/>
    </row>
    <row r="4679" spans="14:21">
      <c r="N4679" s="2"/>
      <c r="O4679" s="2"/>
      <c r="P4679" s="2"/>
      <c r="Q4679" s="2"/>
      <c r="R4679" s="2"/>
      <c r="S4679" s="2"/>
      <c r="T4679" s="2"/>
      <c r="U4679" s="2"/>
    </row>
    <row r="4680" spans="14:21">
      <c r="N4680" s="2"/>
      <c r="O4680" s="2"/>
      <c r="P4680" s="2"/>
      <c r="Q4680" s="2"/>
      <c r="R4680" s="2"/>
      <c r="S4680" s="2"/>
      <c r="T4680" s="2"/>
      <c r="U4680" s="2"/>
    </row>
    <row r="4681" spans="14:21">
      <c r="N4681" s="2"/>
      <c r="O4681" s="2"/>
      <c r="P4681" s="2"/>
      <c r="Q4681" s="2"/>
      <c r="R4681" s="2"/>
      <c r="S4681" s="2"/>
      <c r="T4681" s="2"/>
      <c r="U4681" s="2"/>
    </row>
    <row r="4682" spans="14:21">
      <c r="N4682" s="2"/>
      <c r="O4682" s="2"/>
      <c r="P4682" s="2"/>
      <c r="Q4682" s="2"/>
      <c r="R4682" s="2"/>
      <c r="S4682" s="2"/>
      <c r="T4682" s="2"/>
      <c r="U4682" s="2"/>
    </row>
    <row r="4683" spans="14:21">
      <c r="N4683" s="2"/>
      <c r="O4683" s="2"/>
      <c r="P4683" s="2"/>
      <c r="Q4683" s="2"/>
      <c r="R4683" s="2"/>
      <c r="S4683" s="2"/>
      <c r="T4683" s="2"/>
      <c r="U4683" s="2"/>
    </row>
    <row r="4684" spans="14:21">
      <c r="N4684" s="2"/>
      <c r="O4684" s="2"/>
      <c r="P4684" s="2"/>
      <c r="Q4684" s="2"/>
      <c r="R4684" s="2"/>
      <c r="S4684" s="2"/>
      <c r="T4684" s="2"/>
      <c r="U4684" s="2"/>
    </row>
    <row r="4685" spans="14:21">
      <c r="N4685" s="2"/>
      <c r="O4685" s="2"/>
      <c r="P4685" s="2"/>
      <c r="Q4685" s="2"/>
      <c r="R4685" s="2"/>
      <c r="S4685" s="2"/>
      <c r="T4685" s="2"/>
      <c r="U4685" s="2"/>
    </row>
    <row r="4686" spans="14:21">
      <c r="N4686" s="2"/>
      <c r="O4686" s="2"/>
      <c r="P4686" s="2"/>
      <c r="Q4686" s="2"/>
      <c r="R4686" s="2"/>
      <c r="S4686" s="2"/>
      <c r="T4686" s="2"/>
      <c r="U4686" s="2"/>
    </row>
    <row r="4687" spans="14:21">
      <c r="N4687" s="2"/>
      <c r="O4687" s="2"/>
      <c r="P4687" s="2"/>
      <c r="Q4687" s="2"/>
      <c r="R4687" s="2"/>
      <c r="S4687" s="2"/>
      <c r="T4687" s="2"/>
      <c r="U4687" s="2"/>
    </row>
    <row r="4688" spans="14:21">
      <c r="N4688" s="2"/>
      <c r="O4688" s="2"/>
      <c r="P4688" s="2"/>
      <c r="Q4688" s="2"/>
      <c r="R4688" s="2"/>
      <c r="S4688" s="2"/>
      <c r="T4688" s="2"/>
      <c r="U4688" s="2"/>
    </row>
    <row r="4689" spans="14:21">
      <c r="N4689" s="2"/>
      <c r="O4689" s="2"/>
      <c r="P4689" s="2"/>
      <c r="Q4689" s="2"/>
      <c r="R4689" s="2"/>
      <c r="S4689" s="2"/>
      <c r="T4689" s="2"/>
      <c r="U4689" s="2"/>
    </row>
    <row r="4690" spans="14:21">
      <c r="N4690" s="2"/>
      <c r="O4690" s="2"/>
      <c r="P4690" s="2"/>
      <c r="Q4690" s="2"/>
      <c r="R4690" s="2"/>
      <c r="S4690" s="2"/>
      <c r="T4690" s="2"/>
      <c r="U4690" s="2"/>
    </row>
    <row r="4691" spans="14:21">
      <c r="N4691" s="2"/>
      <c r="O4691" s="2"/>
      <c r="P4691" s="2"/>
      <c r="Q4691" s="2"/>
      <c r="R4691" s="2"/>
      <c r="S4691" s="2"/>
      <c r="T4691" s="2"/>
      <c r="U4691" s="2"/>
    </row>
    <row r="4692" spans="14:21">
      <c r="N4692" s="2"/>
      <c r="O4692" s="2"/>
      <c r="P4692" s="2"/>
      <c r="Q4692" s="2"/>
      <c r="R4692" s="2"/>
      <c r="S4692" s="2"/>
      <c r="T4692" s="2"/>
      <c r="U4692" s="2"/>
    </row>
    <row r="4693" spans="14:21">
      <c r="N4693" s="2"/>
      <c r="O4693" s="2"/>
      <c r="P4693" s="2"/>
      <c r="Q4693" s="2"/>
      <c r="R4693" s="2"/>
      <c r="S4693" s="2"/>
      <c r="T4693" s="2"/>
      <c r="U4693" s="2"/>
    </row>
    <row r="4694" spans="14:21">
      <c r="N4694" s="2"/>
      <c r="O4694" s="2"/>
      <c r="P4694" s="2"/>
      <c r="Q4694" s="2"/>
      <c r="R4694" s="2"/>
      <c r="S4694" s="2"/>
      <c r="T4694" s="2"/>
      <c r="U4694" s="2"/>
    </row>
    <row r="4695" spans="14:21">
      <c r="N4695" s="2"/>
      <c r="O4695" s="2"/>
      <c r="P4695" s="2"/>
      <c r="Q4695" s="2"/>
      <c r="R4695" s="2"/>
      <c r="S4695" s="2"/>
      <c r="T4695" s="2"/>
      <c r="U4695" s="2"/>
    </row>
    <row r="4696" spans="14:21">
      <c r="N4696" s="2"/>
      <c r="O4696" s="2"/>
      <c r="P4696" s="2"/>
      <c r="Q4696" s="2"/>
      <c r="R4696" s="2"/>
      <c r="S4696" s="2"/>
      <c r="T4696" s="2"/>
      <c r="U4696" s="2"/>
    </row>
    <row r="4697" spans="14:21">
      <c r="N4697" s="2"/>
      <c r="O4697" s="2"/>
      <c r="P4697" s="2"/>
      <c r="Q4697" s="2"/>
      <c r="R4697" s="2"/>
      <c r="S4697" s="2"/>
      <c r="T4697" s="2"/>
      <c r="U4697" s="2"/>
    </row>
    <row r="4698" spans="14:21">
      <c r="N4698" s="2"/>
      <c r="O4698" s="2"/>
      <c r="P4698" s="2"/>
      <c r="Q4698" s="2"/>
      <c r="R4698" s="2"/>
      <c r="S4698" s="2"/>
      <c r="T4698" s="2"/>
      <c r="U4698" s="2"/>
    </row>
    <row r="4699" spans="14:21">
      <c r="N4699" s="2"/>
      <c r="O4699" s="2"/>
      <c r="P4699" s="2"/>
      <c r="Q4699" s="2"/>
      <c r="R4699" s="2"/>
      <c r="S4699" s="2"/>
      <c r="T4699" s="2"/>
      <c r="U4699" s="2"/>
    </row>
    <row r="4700" spans="14:21">
      <c r="N4700" s="2"/>
      <c r="O4700" s="2"/>
      <c r="P4700" s="2"/>
      <c r="Q4700" s="2"/>
      <c r="R4700" s="2"/>
      <c r="S4700" s="2"/>
      <c r="T4700" s="2"/>
      <c r="U4700" s="2"/>
    </row>
    <row r="4701" spans="14:21">
      <c r="N4701" s="2"/>
      <c r="O4701" s="2"/>
      <c r="P4701" s="2"/>
      <c r="Q4701" s="2"/>
      <c r="R4701" s="2"/>
      <c r="S4701" s="2"/>
      <c r="T4701" s="2"/>
      <c r="U4701" s="2"/>
    </row>
    <row r="4702" spans="14:21">
      <c r="N4702" s="2"/>
      <c r="O4702" s="2"/>
      <c r="P4702" s="2"/>
      <c r="Q4702" s="2"/>
      <c r="R4702" s="2"/>
      <c r="S4702" s="2"/>
      <c r="T4702" s="2"/>
      <c r="U4702" s="2"/>
    </row>
    <row r="4703" spans="14:21">
      <c r="N4703" s="2"/>
      <c r="O4703" s="2"/>
      <c r="P4703" s="2"/>
      <c r="Q4703" s="2"/>
      <c r="R4703" s="2"/>
      <c r="S4703" s="2"/>
      <c r="T4703" s="2"/>
      <c r="U4703" s="2"/>
    </row>
    <row r="4704" spans="14:21">
      <c r="N4704" s="2"/>
      <c r="O4704" s="2"/>
      <c r="P4704" s="2"/>
      <c r="Q4704" s="2"/>
      <c r="R4704" s="2"/>
      <c r="S4704" s="2"/>
      <c r="T4704" s="2"/>
      <c r="U4704" s="2"/>
    </row>
    <row r="4705" spans="14:21">
      <c r="N4705" s="2"/>
      <c r="O4705" s="2"/>
      <c r="P4705" s="2"/>
      <c r="Q4705" s="2"/>
      <c r="R4705" s="2"/>
      <c r="S4705" s="2"/>
      <c r="T4705" s="2"/>
      <c r="U4705" s="2"/>
    </row>
    <row r="4706" spans="14:21">
      <c r="N4706" s="2"/>
      <c r="O4706" s="2"/>
      <c r="P4706" s="2"/>
      <c r="Q4706" s="2"/>
      <c r="R4706" s="2"/>
      <c r="S4706" s="2"/>
      <c r="T4706" s="2"/>
      <c r="U4706" s="2"/>
    </row>
    <row r="4707" spans="14:21">
      <c r="N4707" s="2"/>
      <c r="O4707" s="2"/>
      <c r="P4707" s="2"/>
      <c r="Q4707" s="2"/>
      <c r="R4707" s="2"/>
      <c r="S4707" s="2"/>
      <c r="T4707" s="2"/>
      <c r="U4707" s="2"/>
    </row>
    <row r="4708" spans="14:21">
      <c r="N4708" s="2"/>
      <c r="O4708" s="2"/>
      <c r="P4708" s="2"/>
      <c r="Q4708" s="2"/>
      <c r="R4708" s="2"/>
      <c r="S4708" s="2"/>
      <c r="T4708" s="2"/>
      <c r="U4708" s="2"/>
    </row>
    <row r="4709" spans="14:21">
      <c r="N4709" s="2"/>
      <c r="O4709" s="2"/>
      <c r="P4709" s="2"/>
      <c r="Q4709" s="2"/>
      <c r="R4709" s="2"/>
      <c r="S4709" s="2"/>
      <c r="T4709" s="2"/>
      <c r="U4709" s="2"/>
    </row>
    <row r="4710" spans="14:21">
      <c r="N4710" s="2"/>
      <c r="O4710" s="2"/>
      <c r="P4710" s="2"/>
      <c r="Q4710" s="2"/>
      <c r="R4710" s="2"/>
      <c r="S4710" s="2"/>
      <c r="T4710" s="2"/>
      <c r="U4710" s="2"/>
    </row>
    <row r="4711" spans="14:21">
      <c r="N4711" s="2"/>
      <c r="O4711" s="2"/>
      <c r="P4711" s="2"/>
      <c r="Q4711" s="2"/>
      <c r="R4711" s="2"/>
      <c r="S4711" s="2"/>
      <c r="T4711" s="2"/>
      <c r="U4711" s="2"/>
    </row>
    <row r="4712" spans="14:21">
      <c r="N4712" s="2"/>
      <c r="O4712" s="2"/>
      <c r="P4712" s="2"/>
      <c r="Q4712" s="2"/>
      <c r="R4712" s="2"/>
      <c r="S4712" s="2"/>
      <c r="T4712" s="2"/>
      <c r="U4712" s="2"/>
    </row>
    <row r="4713" spans="14:21">
      <c r="N4713" s="2"/>
      <c r="O4713" s="2"/>
      <c r="P4713" s="2"/>
      <c r="Q4713" s="2"/>
      <c r="R4713" s="2"/>
      <c r="S4713" s="2"/>
      <c r="T4713" s="2"/>
      <c r="U4713" s="2"/>
    </row>
    <row r="4714" spans="14:21">
      <c r="N4714" s="2"/>
      <c r="O4714" s="2"/>
      <c r="P4714" s="2"/>
      <c r="Q4714" s="2"/>
      <c r="R4714" s="2"/>
      <c r="S4714" s="2"/>
      <c r="T4714" s="2"/>
      <c r="U4714" s="2"/>
    </row>
    <row r="4715" spans="14:21">
      <c r="N4715" s="2"/>
      <c r="O4715" s="2"/>
      <c r="P4715" s="2"/>
      <c r="Q4715" s="2"/>
      <c r="R4715" s="2"/>
      <c r="S4715" s="2"/>
      <c r="T4715" s="2"/>
      <c r="U4715" s="2"/>
    </row>
    <row r="4716" spans="14:21">
      <c r="N4716" s="2"/>
      <c r="O4716" s="2"/>
      <c r="P4716" s="2"/>
      <c r="Q4716" s="2"/>
      <c r="R4716" s="2"/>
      <c r="S4716" s="2"/>
      <c r="T4716" s="2"/>
      <c r="U4716" s="2"/>
    </row>
    <row r="4717" spans="14:21">
      <c r="N4717" s="2"/>
      <c r="O4717" s="2"/>
      <c r="P4717" s="2"/>
      <c r="Q4717" s="2"/>
      <c r="R4717" s="2"/>
      <c r="S4717" s="2"/>
      <c r="T4717" s="2"/>
      <c r="U4717" s="2"/>
    </row>
    <row r="4718" spans="14:21">
      <c r="N4718" s="2"/>
      <c r="O4718" s="2"/>
      <c r="P4718" s="2"/>
      <c r="Q4718" s="2"/>
      <c r="R4718" s="2"/>
      <c r="S4718" s="2"/>
      <c r="T4718" s="2"/>
      <c r="U4718" s="2"/>
    </row>
    <row r="4719" spans="14:21">
      <c r="N4719" s="2"/>
      <c r="O4719" s="2"/>
      <c r="P4719" s="2"/>
      <c r="Q4719" s="2"/>
      <c r="R4719" s="2"/>
      <c r="S4719" s="2"/>
      <c r="T4719" s="2"/>
      <c r="U4719" s="2"/>
    </row>
    <row r="4720" spans="14:21">
      <c r="N4720" s="2"/>
      <c r="O4720" s="2"/>
      <c r="P4720" s="2"/>
      <c r="Q4720" s="2"/>
      <c r="R4720" s="2"/>
      <c r="S4720" s="2"/>
      <c r="T4720" s="2"/>
      <c r="U4720" s="2"/>
    </row>
    <row r="4721" spans="14:21">
      <c r="N4721" s="2"/>
      <c r="O4721" s="2"/>
      <c r="P4721" s="2"/>
      <c r="Q4721" s="2"/>
      <c r="R4721" s="2"/>
      <c r="S4721" s="2"/>
      <c r="T4721" s="2"/>
      <c r="U4721" s="2"/>
    </row>
    <row r="4722" spans="14:21">
      <c r="N4722" s="2"/>
      <c r="O4722" s="2"/>
      <c r="P4722" s="2"/>
      <c r="Q4722" s="2"/>
      <c r="R4722" s="2"/>
      <c r="S4722" s="2"/>
      <c r="T4722" s="2"/>
      <c r="U4722" s="2"/>
    </row>
    <row r="4723" spans="14:21">
      <c r="N4723" s="2"/>
      <c r="O4723" s="2"/>
      <c r="P4723" s="2"/>
      <c r="Q4723" s="2"/>
      <c r="R4723" s="2"/>
      <c r="S4723" s="2"/>
      <c r="T4723" s="2"/>
      <c r="U4723" s="2"/>
    </row>
    <row r="4724" spans="14:21">
      <c r="N4724" s="2"/>
      <c r="O4724" s="2"/>
      <c r="P4724" s="2"/>
      <c r="Q4724" s="2"/>
      <c r="R4724" s="2"/>
      <c r="S4724" s="2"/>
      <c r="T4724" s="2"/>
      <c r="U4724" s="2"/>
    </row>
    <row r="4725" spans="14:21">
      <c r="N4725" s="2"/>
      <c r="O4725" s="2"/>
      <c r="P4725" s="2"/>
      <c r="Q4725" s="2"/>
      <c r="R4725" s="2"/>
      <c r="S4725" s="2"/>
      <c r="T4725" s="2"/>
      <c r="U4725" s="2"/>
    </row>
    <row r="4726" spans="14:21">
      <c r="N4726" s="2"/>
      <c r="O4726" s="2"/>
      <c r="P4726" s="2"/>
      <c r="Q4726" s="2"/>
      <c r="R4726" s="2"/>
      <c r="S4726" s="2"/>
      <c r="T4726" s="2"/>
      <c r="U4726" s="2"/>
    </row>
    <row r="4727" spans="14:21">
      <c r="N4727" s="2"/>
      <c r="O4727" s="2"/>
      <c r="P4727" s="2"/>
      <c r="Q4727" s="2"/>
      <c r="R4727" s="2"/>
      <c r="S4727" s="2"/>
      <c r="T4727" s="2"/>
      <c r="U4727" s="2"/>
    </row>
    <row r="4728" spans="14:21">
      <c r="N4728" s="2"/>
      <c r="O4728" s="2"/>
      <c r="P4728" s="2"/>
      <c r="Q4728" s="2"/>
      <c r="R4728" s="2"/>
      <c r="S4728" s="2"/>
      <c r="T4728" s="2"/>
      <c r="U4728" s="2"/>
    </row>
    <row r="4729" spans="14:21">
      <c r="N4729" s="2"/>
      <c r="O4729" s="2"/>
      <c r="P4729" s="2"/>
      <c r="Q4729" s="2"/>
      <c r="R4729" s="2"/>
      <c r="S4729" s="2"/>
      <c r="T4729" s="2"/>
      <c r="U4729" s="2"/>
    </row>
    <row r="4730" spans="14:21">
      <c r="N4730" s="2"/>
      <c r="O4730" s="2"/>
      <c r="P4730" s="2"/>
      <c r="Q4730" s="2"/>
      <c r="R4730" s="2"/>
      <c r="S4730" s="2"/>
      <c r="T4730" s="2"/>
      <c r="U4730" s="2"/>
    </row>
    <row r="4731" spans="14:21">
      <c r="N4731" s="2"/>
      <c r="O4731" s="2"/>
      <c r="P4731" s="2"/>
      <c r="Q4731" s="2"/>
      <c r="R4731" s="2"/>
      <c r="S4731" s="2"/>
      <c r="T4731" s="2"/>
      <c r="U4731" s="2"/>
    </row>
    <row r="4732" spans="14:21">
      <c r="N4732" s="2"/>
      <c r="O4732" s="2"/>
      <c r="P4732" s="2"/>
      <c r="Q4732" s="2"/>
      <c r="R4732" s="2"/>
      <c r="S4732" s="2"/>
      <c r="T4732" s="2"/>
      <c r="U4732" s="2"/>
    </row>
    <row r="4733" spans="14:21">
      <c r="N4733" s="2"/>
      <c r="O4733" s="2"/>
      <c r="P4733" s="2"/>
      <c r="Q4733" s="2"/>
      <c r="R4733" s="2"/>
      <c r="S4733" s="2"/>
      <c r="T4733" s="2"/>
      <c r="U4733" s="2"/>
    </row>
    <row r="4734" spans="14:21">
      <c r="N4734" s="2"/>
      <c r="O4734" s="2"/>
      <c r="P4734" s="2"/>
      <c r="Q4734" s="2"/>
      <c r="R4734" s="2"/>
      <c r="S4734" s="2"/>
      <c r="T4734" s="2"/>
      <c r="U4734" s="2"/>
    </row>
    <row r="4735" spans="14:21">
      <c r="N4735" s="2"/>
      <c r="O4735" s="2"/>
      <c r="P4735" s="2"/>
      <c r="Q4735" s="2"/>
      <c r="R4735" s="2"/>
      <c r="S4735" s="2"/>
      <c r="T4735" s="2"/>
      <c r="U4735" s="2"/>
    </row>
    <row r="4736" spans="14:21">
      <c r="N4736" s="2"/>
      <c r="O4736" s="2"/>
      <c r="P4736" s="2"/>
      <c r="Q4736" s="2"/>
      <c r="R4736" s="2"/>
      <c r="S4736" s="2"/>
      <c r="T4736" s="2"/>
      <c r="U4736" s="2"/>
    </row>
    <row r="4737" spans="14:21">
      <c r="N4737" s="2"/>
      <c r="O4737" s="2"/>
      <c r="P4737" s="2"/>
      <c r="Q4737" s="2"/>
      <c r="R4737" s="2"/>
      <c r="S4737" s="2"/>
      <c r="T4737" s="2"/>
      <c r="U4737" s="2"/>
    </row>
    <row r="4738" spans="14:21">
      <c r="N4738" s="2"/>
      <c r="O4738" s="2"/>
      <c r="P4738" s="2"/>
      <c r="Q4738" s="2"/>
      <c r="R4738" s="2"/>
      <c r="S4738" s="2"/>
      <c r="T4738" s="2"/>
      <c r="U4738" s="2"/>
    </row>
    <row r="4739" spans="14:21">
      <c r="N4739" s="2"/>
      <c r="O4739" s="2"/>
      <c r="P4739" s="2"/>
      <c r="Q4739" s="2"/>
      <c r="R4739" s="2"/>
      <c r="S4739" s="2"/>
      <c r="T4739" s="2"/>
      <c r="U4739" s="2"/>
    </row>
    <row r="4740" spans="14:21">
      <c r="N4740" s="2"/>
      <c r="O4740" s="2"/>
      <c r="P4740" s="2"/>
      <c r="Q4740" s="2"/>
      <c r="R4740" s="2"/>
      <c r="S4740" s="2"/>
      <c r="T4740" s="2"/>
      <c r="U4740" s="2"/>
    </row>
    <row r="4741" spans="14:21">
      <c r="N4741" s="2"/>
      <c r="O4741" s="2"/>
      <c r="P4741" s="2"/>
      <c r="Q4741" s="2"/>
      <c r="R4741" s="2"/>
      <c r="S4741" s="2"/>
      <c r="T4741" s="2"/>
      <c r="U4741" s="2"/>
    </row>
    <row r="4742" spans="14:21">
      <c r="N4742" s="2"/>
      <c r="O4742" s="2"/>
      <c r="P4742" s="2"/>
      <c r="Q4742" s="2"/>
      <c r="R4742" s="2"/>
      <c r="S4742" s="2"/>
      <c r="T4742" s="2"/>
      <c r="U4742" s="2"/>
    </row>
    <row r="4743" spans="14:21">
      <c r="N4743" s="2"/>
      <c r="O4743" s="2"/>
      <c r="P4743" s="2"/>
      <c r="Q4743" s="2"/>
      <c r="R4743" s="2"/>
      <c r="S4743" s="2"/>
      <c r="T4743" s="2"/>
      <c r="U4743" s="2"/>
    </row>
    <row r="4744" spans="14:21">
      <c r="N4744" s="2"/>
      <c r="O4744" s="2"/>
      <c r="P4744" s="2"/>
      <c r="Q4744" s="2"/>
      <c r="R4744" s="2"/>
      <c r="S4744" s="2"/>
      <c r="T4744" s="2"/>
      <c r="U4744" s="2"/>
    </row>
    <row r="4745" spans="14:21">
      <c r="N4745" s="2"/>
      <c r="O4745" s="2"/>
      <c r="P4745" s="2"/>
      <c r="Q4745" s="2"/>
      <c r="R4745" s="2"/>
      <c r="S4745" s="2"/>
      <c r="T4745" s="2"/>
      <c r="U4745" s="2"/>
    </row>
    <row r="4746" spans="14:21">
      <c r="N4746" s="2"/>
      <c r="O4746" s="2"/>
      <c r="P4746" s="2"/>
      <c r="Q4746" s="2"/>
      <c r="R4746" s="2"/>
      <c r="S4746" s="2"/>
      <c r="T4746" s="2"/>
      <c r="U4746" s="2"/>
    </row>
    <row r="4747" spans="14:21">
      <c r="N4747" s="2"/>
      <c r="O4747" s="2"/>
      <c r="P4747" s="2"/>
      <c r="Q4747" s="2"/>
      <c r="R4747" s="2"/>
      <c r="S4747" s="2"/>
      <c r="T4747" s="2"/>
      <c r="U4747" s="2"/>
    </row>
    <row r="4748" spans="14:21">
      <c r="N4748" s="2"/>
      <c r="O4748" s="2"/>
      <c r="P4748" s="2"/>
      <c r="Q4748" s="2"/>
      <c r="R4748" s="2"/>
      <c r="S4748" s="2"/>
      <c r="T4748" s="2"/>
      <c r="U4748" s="2"/>
    </row>
    <row r="4749" spans="14:21">
      <c r="N4749" s="2"/>
      <c r="O4749" s="2"/>
      <c r="P4749" s="2"/>
      <c r="Q4749" s="2"/>
      <c r="R4749" s="2"/>
      <c r="S4749" s="2"/>
      <c r="T4749" s="2"/>
      <c r="U4749" s="2"/>
    </row>
    <row r="4750" spans="14:21">
      <c r="N4750" s="2"/>
      <c r="O4750" s="2"/>
      <c r="P4750" s="2"/>
      <c r="Q4750" s="2"/>
      <c r="R4750" s="2"/>
      <c r="S4750" s="2"/>
      <c r="T4750" s="2"/>
      <c r="U4750" s="2"/>
    </row>
    <row r="4751" spans="14:21">
      <c r="N4751" s="2"/>
      <c r="O4751" s="2"/>
      <c r="P4751" s="2"/>
      <c r="Q4751" s="2"/>
      <c r="R4751" s="2"/>
      <c r="S4751" s="2"/>
      <c r="T4751" s="2"/>
      <c r="U4751" s="2"/>
    </row>
    <row r="4752" spans="14:21">
      <c r="N4752" s="2"/>
      <c r="O4752" s="2"/>
      <c r="P4752" s="2"/>
      <c r="Q4752" s="2"/>
      <c r="R4752" s="2"/>
      <c r="S4752" s="2"/>
      <c r="T4752" s="2"/>
      <c r="U4752" s="2"/>
    </row>
    <row r="4753" spans="14:21">
      <c r="N4753" s="2"/>
      <c r="O4753" s="2"/>
      <c r="P4753" s="2"/>
      <c r="Q4753" s="2"/>
      <c r="R4753" s="2"/>
      <c r="S4753" s="2"/>
      <c r="T4753" s="2"/>
      <c r="U4753" s="2"/>
    </row>
    <row r="4754" spans="14:21">
      <c r="N4754" s="2"/>
      <c r="O4754" s="2"/>
      <c r="P4754" s="2"/>
      <c r="Q4754" s="2"/>
      <c r="R4754" s="2"/>
      <c r="S4754" s="2"/>
      <c r="T4754" s="2"/>
      <c r="U4754" s="2"/>
    </row>
    <row r="4755" spans="14:21">
      <c r="N4755" s="2"/>
      <c r="O4755" s="2"/>
      <c r="P4755" s="2"/>
      <c r="Q4755" s="2"/>
      <c r="R4755" s="2"/>
      <c r="S4755" s="2"/>
      <c r="T4755" s="2"/>
      <c r="U4755" s="2"/>
    </row>
    <row r="4756" spans="14:21">
      <c r="N4756" s="2"/>
      <c r="O4756" s="2"/>
      <c r="P4756" s="2"/>
      <c r="Q4756" s="2"/>
      <c r="R4756" s="2"/>
      <c r="S4756" s="2"/>
      <c r="T4756" s="2"/>
      <c r="U4756" s="2"/>
    </row>
    <row r="4757" spans="14:21">
      <c r="N4757" s="2"/>
      <c r="O4757" s="2"/>
      <c r="P4757" s="2"/>
      <c r="Q4757" s="2"/>
      <c r="R4757" s="2"/>
      <c r="S4757" s="2"/>
      <c r="T4757" s="2"/>
      <c r="U4757" s="2"/>
    </row>
    <row r="4758" spans="14:21">
      <c r="N4758" s="2"/>
      <c r="O4758" s="2"/>
      <c r="P4758" s="2"/>
      <c r="Q4758" s="2"/>
      <c r="R4758" s="2"/>
      <c r="S4758" s="2"/>
      <c r="T4758" s="2"/>
      <c r="U4758" s="2"/>
    </row>
    <row r="4759" spans="14:21">
      <c r="N4759" s="2"/>
      <c r="O4759" s="2"/>
      <c r="P4759" s="2"/>
      <c r="Q4759" s="2"/>
      <c r="R4759" s="2"/>
      <c r="S4759" s="2"/>
      <c r="T4759" s="2"/>
      <c r="U4759" s="2"/>
    </row>
    <row r="4760" spans="14:21">
      <c r="N4760" s="2"/>
      <c r="O4760" s="2"/>
      <c r="P4760" s="2"/>
      <c r="Q4760" s="2"/>
      <c r="R4760" s="2"/>
      <c r="S4760" s="2"/>
      <c r="T4760" s="2"/>
      <c r="U4760" s="2"/>
    </row>
    <row r="4761" spans="14:21">
      <c r="N4761" s="2"/>
      <c r="O4761" s="2"/>
      <c r="P4761" s="2"/>
      <c r="Q4761" s="2"/>
      <c r="R4761" s="2"/>
      <c r="S4761" s="2"/>
      <c r="T4761" s="2"/>
      <c r="U4761" s="2"/>
    </row>
    <row r="4762" spans="14:21">
      <c r="N4762" s="2"/>
      <c r="O4762" s="2"/>
      <c r="P4762" s="2"/>
      <c r="Q4762" s="2"/>
      <c r="R4762" s="2"/>
      <c r="S4762" s="2"/>
      <c r="T4762" s="2"/>
      <c r="U4762" s="2"/>
    </row>
    <row r="4763" spans="14:21">
      <c r="N4763" s="2"/>
      <c r="O4763" s="2"/>
      <c r="P4763" s="2"/>
      <c r="Q4763" s="2"/>
      <c r="R4763" s="2"/>
      <c r="S4763" s="2"/>
      <c r="T4763" s="2"/>
      <c r="U4763" s="2"/>
    </row>
    <row r="4764" spans="14:21">
      <c r="N4764" s="2"/>
      <c r="O4764" s="2"/>
      <c r="P4764" s="2"/>
      <c r="Q4764" s="2"/>
      <c r="R4764" s="2"/>
      <c r="S4764" s="2"/>
      <c r="T4764" s="2"/>
      <c r="U4764" s="2"/>
    </row>
    <row r="4765" spans="14:21">
      <c r="N4765" s="2"/>
      <c r="O4765" s="2"/>
      <c r="P4765" s="2"/>
      <c r="Q4765" s="2"/>
      <c r="R4765" s="2"/>
      <c r="S4765" s="2"/>
      <c r="T4765" s="2"/>
      <c r="U4765" s="2"/>
    </row>
    <row r="4766" spans="14:21">
      <c r="N4766" s="2"/>
      <c r="O4766" s="2"/>
      <c r="P4766" s="2"/>
      <c r="Q4766" s="2"/>
      <c r="R4766" s="2"/>
      <c r="S4766" s="2"/>
      <c r="T4766" s="2"/>
      <c r="U4766" s="2"/>
    </row>
    <row r="4767" spans="14:21">
      <c r="N4767" s="2"/>
      <c r="O4767" s="2"/>
      <c r="P4767" s="2"/>
      <c r="Q4767" s="2"/>
      <c r="R4767" s="2"/>
      <c r="S4767" s="2"/>
      <c r="T4767" s="2"/>
      <c r="U4767" s="2"/>
    </row>
    <row r="4768" spans="14:21">
      <c r="N4768" s="2"/>
      <c r="O4768" s="2"/>
      <c r="P4768" s="2"/>
      <c r="Q4768" s="2"/>
      <c r="R4768" s="2"/>
      <c r="S4768" s="2"/>
      <c r="T4768" s="2"/>
      <c r="U4768" s="2"/>
    </row>
    <row r="4769" spans="14:21">
      <c r="N4769" s="2"/>
      <c r="O4769" s="2"/>
      <c r="P4769" s="2"/>
      <c r="Q4769" s="2"/>
      <c r="R4769" s="2"/>
      <c r="S4769" s="2"/>
      <c r="T4769" s="2"/>
      <c r="U4769" s="2"/>
    </row>
    <row r="4770" spans="14:21">
      <c r="N4770" s="2"/>
      <c r="O4770" s="2"/>
      <c r="P4770" s="2"/>
      <c r="Q4770" s="2"/>
      <c r="R4770" s="2"/>
      <c r="S4770" s="2"/>
      <c r="T4770" s="2"/>
      <c r="U4770" s="2"/>
    </row>
    <row r="4771" spans="14:21">
      <c r="N4771" s="2"/>
      <c r="O4771" s="2"/>
      <c r="P4771" s="2"/>
      <c r="Q4771" s="2"/>
      <c r="R4771" s="2"/>
      <c r="S4771" s="2"/>
      <c r="T4771" s="2"/>
      <c r="U4771" s="2"/>
    </row>
    <row r="4772" spans="14:21">
      <c r="N4772" s="2"/>
      <c r="O4772" s="2"/>
      <c r="P4772" s="2"/>
      <c r="Q4772" s="2"/>
      <c r="R4772" s="2"/>
      <c r="S4772" s="2"/>
      <c r="T4772" s="2"/>
      <c r="U4772" s="2"/>
    </row>
    <row r="4773" spans="14:21">
      <c r="N4773" s="2"/>
      <c r="O4773" s="2"/>
      <c r="P4773" s="2"/>
      <c r="Q4773" s="2"/>
      <c r="R4773" s="2"/>
      <c r="S4773" s="2"/>
      <c r="T4773" s="2"/>
      <c r="U4773" s="2"/>
    </row>
    <row r="4774" spans="14:21">
      <c r="N4774" s="2"/>
      <c r="O4774" s="2"/>
      <c r="P4774" s="2"/>
      <c r="Q4774" s="2"/>
      <c r="R4774" s="2"/>
      <c r="S4774" s="2"/>
      <c r="T4774" s="2"/>
      <c r="U4774" s="2"/>
    </row>
    <row r="4775" spans="14:21">
      <c r="N4775" s="2"/>
      <c r="O4775" s="2"/>
      <c r="P4775" s="2"/>
      <c r="Q4775" s="2"/>
      <c r="R4775" s="2"/>
      <c r="S4775" s="2"/>
      <c r="T4775" s="2"/>
      <c r="U4775" s="2"/>
    </row>
    <row r="4776" spans="14:21">
      <c r="N4776" s="2"/>
      <c r="O4776" s="2"/>
      <c r="P4776" s="2"/>
      <c r="Q4776" s="2"/>
      <c r="R4776" s="2"/>
      <c r="S4776" s="2"/>
      <c r="T4776" s="2"/>
      <c r="U4776" s="2"/>
    </row>
    <row r="4777" spans="14:21">
      <c r="N4777" s="2"/>
      <c r="O4777" s="2"/>
      <c r="P4777" s="2"/>
      <c r="Q4777" s="2"/>
      <c r="R4777" s="2"/>
      <c r="S4777" s="2"/>
      <c r="T4777" s="2"/>
      <c r="U4777" s="2"/>
    </row>
    <row r="4778" spans="14:21">
      <c r="N4778" s="2"/>
      <c r="O4778" s="2"/>
      <c r="P4778" s="2"/>
      <c r="Q4778" s="2"/>
      <c r="R4778" s="2"/>
      <c r="S4778" s="2"/>
      <c r="T4778" s="2"/>
      <c r="U4778" s="2"/>
    </row>
    <row r="4779" spans="14:21">
      <c r="N4779" s="2"/>
      <c r="O4779" s="2"/>
      <c r="P4779" s="2"/>
      <c r="Q4779" s="2"/>
      <c r="R4779" s="2"/>
      <c r="S4779" s="2"/>
      <c r="T4779" s="2"/>
      <c r="U4779" s="2"/>
    </row>
    <row r="4780" spans="14:21">
      <c r="N4780" s="2"/>
      <c r="O4780" s="2"/>
      <c r="P4780" s="2"/>
      <c r="Q4780" s="2"/>
      <c r="R4780" s="2"/>
      <c r="S4780" s="2"/>
      <c r="T4780" s="2"/>
      <c r="U4780" s="2"/>
    </row>
    <row r="4781" spans="14:21">
      <c r="N4781" s="2"/>
      <c r="O4781" s="2"/>
      <c r="P4781" s="2"/>
      <c r="Q4781" s="2"/>
      <c r="R4781" s="2"/>
      <c r="S4781" s="2"/>
      <c r="T4781" s="2"/>
      <c r="U4781" s="2"/>
    </row>
    <row r="4782" spans="14:21">
      <c r="N4782" s="2"/>
      <c r="O4782" s="2"/>
      <c r="P4782" s="2"/>
      <c r="Q4782" s="2"/>
      <c r="R4782" s="2"/>
      <c r="S4782" s="2"/>
      <c r="T4782" s="2"/>
      <c r="U4782" s="2"/>
    </row>
    <row r="4783" spans="14:21">
      <c r="N4783" s="2"/>
      <c r="O4783" s="2"/>
      <c r="P4783" s="2"/>
      <c r="Q4783" s="2"/>
      <c r="R4783" s="2"/>
      <c r="S4783" s="2"/>
      <c r="T4783" s="2"/>
      <c r="U4783" s="2"/>
    </row>
    <row r="4784" spans="14:21">
      <c r="N4784" s="2"/>
      <c r="O4784" s="2"/>
      <c r="P4784" s="2"/>
      <c r="Q4784" s="2"/>
      <c r="R4784" s="2"/>
      <c r="S4784" s="2"/>
      <c r="T4784" s="2"/>
      <c r="U4784" s="2"/>
    </row>
    <row r="4785" spans="14:21">
      <c r="N4785" s="2"/>
      <c r="O4785" s="2"/>
      <c r="P4785" s="2"/>
      <c r="Q4785" s="2"/>
      <c r="R4785" s="2"/>
      <c r="S4785" s="2"/>
      <c r="T4785" s="2"/>
      <c r="U4785" s="2"/>
    </row>
    <row r="4786" spans="14:21">
      <c r="N4786" s="2"/>
      <c r="O4786" s="2"/>
      <c r="P4786" s="2"/>
      <c r="Q4786" s="2"/>
      <c r="R4786" s="2"/>
      <c r="S4786" s="2"/>
      <c r="T4786" s="2"/>
      <c r="U4786" s="2"/>
    </row>
    <row r="4787" spans="14:21">
      <c r="N4787" s="2"/>
      <c r="O4787" s="2"/>
      <c r="P4787" s="2"/>
      <c r="Q4787" s="2"/>
      <c r="R4787" s="2"/>
      <c r="S4787" s="2"/>
      <c r="T4787" s="2"/>
      <c r="U4787" s="2"/>
    </row>
    <row r="4788" spans="14:21">
      <c r="N4788" s="2"/>
      <c r="O4788" s="2"/>
      <c r="P4788" s="2"/>
      <c r="Q4788" s="2"/>
      <c r="R4788" s="2"/>
      <c r="S4788" s="2"/>
      <c r="T4788" s="2"/>
      <c r="U4788" s="2"/>
    </row>
    <row r="4789" spans="14:21">
      <c r="N4789" s="2"/>
      <c r="O4789" s="2"/>
      <c r="P4789" s="2"/>
      <c r="Q4789" s="2"/>
      <c r="R4789" s="2"/>
      <c r="S4789" s="2"/>
      <c r="T4789" s="2"/>
      <c r="U4789" s="2"/>
    </row>
    <row r="4790" spans="14:21">
      <c r="N4790" s="2"/>
      <c r="O4790" s="2"/>
      <c r="P4790" s="2"/>
      <c r="Q4790" s="2"/>
      <c r="R4790" s="2"/>
      <c r="S4790" s="2"/>
      <c r="T4790" s="2"/>
      <c r="U4790" s="2"/>
    </row>
    <row r="4791" spans="14:21">
      <c r="N4791" s="2"/>
      <c r="O4791" s="2"/>
      <c r="P4791" s="2"/>
      <c r="Q4791" s="2"/>
      <c r="R4791" s="2"/>
      <c r="S4791" s="2"/>
      <c r="T4791" s="2"/>
      <c r="U4791" s="2"/>
    </row>
    <row r="4792" spans="14:21">
      <c r="N4792" s="2"/>
      <c r="O4792" s="2"/>
      <c r="P4792" s="2"/>
      <c r="Q4792" s="2"/>
      <c r="R4792" s="2"/>
      <c r="S4792" s="2"/>
      <c r="T4792" s="2"/>
      <c r="U4792" s="2"/>
    </row>
    <row r="4793" spans="14:21">
      <c r="N4793" s="2"/>
      <c r="O4793" s="2"/>
      <c r="P4793" s="2"/>
      <c r="Q4793" s="2"/>
      <c r="R4793" s="2"/>
      <c r="S4793" s="2"/>
      <c r="T4793" s="2"/>
      <c r="U4793" s="2"/>
    </row>
    <row r="4794" spans="14:21">
      <c r="N4794" s="2"/>
      <c r="O4794" s="2"/>
      <c r="P4794" s="2"/>
      <c r="Q4794" s="2"/>
      <c r="R4794" s="2"/>
      <c r="S4794" s="2"/>
      <c r="T4794" s="2"/>
      <c r="U4794" s="2"/>
    </row>
    <row r="4795" spans="14:21">
      <c r="N4795" s="2"/>
      <c r="O4795" s="2"/>
      <c r="P4795" s="2"/>
      <c r="Q4795" s="2"/>
      <c r="R4795" s="2"/>
      <c r="S4795" s="2"/>
      <c r="T4795" s="2"/>
      <c r="U4795" s="2"/>
    </row>
    <row r="4796" spans="14:21">
      <c r="N4796" s="2"/>
      <c r="O4796" s="2"/>
      <c r="P4796" s="2"/>
      <c r="Q4796" s="2"/>
      <c r="R4796" s="2"/>
      <c r="S4796" s="2"/>
      <c r="T4796" s="2"/>
      <c r="U4796" s="2"/>
    </row>
    <row r="4797" spans="14:21">
      <c r="N4797" s="2"/>
      <c r="O4797" s="2"/>
      <c r="P4797" s="2"/>
      <c r="Q4797" s="2"/>
      <c r="R4797" s="2"/>
      <c r="S4797" s="2"/>
      <c r="T4797" s="2"/>
      <c r="U4797" s="2"/>
    </row>
    <row r="4798" spans="14:21">
      <c r="N4798" s="2"/>
      <c r="O4798" s="2"/>
      <c r="P4798" s="2"/>
      <c r="Q4798" s="2"/>
      <c r="R4798" s="2"/>
      <c r="S4798" s="2"/>
      <c r="T4798" s="2"/>
      <c r="U4798" s="2"/>
    </row>
    <row r="4799" spans="14:21">
      <c r="N4799" s="2"/>
      <c r="O4799" s="2"/>
      <c r="P4799" s="2"/>
      <c r="Q4799" s="2"/>
      <c r="R4799" s="2"/>
      <c r="S4799" s="2"/>
      <c r="T4799" s="2"/>
      <c r="U4799" s="2"/>
    </row>
    <row r="4800" spans="14:21">
      <c r="N4800" s="2"/>
      <c r="O4800" s="2"/>
      <c r="P4800" s="2"/>
      <c r="Q4800" s="2"/>
      <c r="R4800" s="2"/>
      <c r="S4800" s="2"/>
      <c r="T4800" s="2"/>
      <c r="U4800" s="2"/>
    </row>
    <row r="4801" spans="14:21">
      <c r="N4801" s="2"/>
      <c r="O4801" s="2"/>
      <c r="P4801" s="2"/>
      <c r="Q4801" s="2"/>
      <c r="R4801" s="2"/>
      <c r="S4801" s="2"/>
      <c r="T4801" s="2"/>
      <c r="U4801" s="2"/>
    </row>
    <row r="4802" spans="14:21">
      <c r="N4802" s="2"/>
      <c r="O4802" s="2"/>
      <c r="P4802" s="2"/>
      <c r="Q4802" s="2"/>
      <c r="R4802" s="2"/>
      <c r="S4802" s="2"/>
      <c r="T4802" s="2"/>
      <c r="U4802" s="2"/>
    </row>
    <row r="4803" spans="14:21">
      <c r="N4803" s="2"/>
      <c r="O4803" s="2"/>
      <c r="P4803" s="2"/>
      <c r="Q4803" s="2"/>
      <c r="R4803" s="2"/>
      <c r="S4803" s="2"/>
      <c r="T4803" s="2"/>
      <c r="U4803" s="2"/>
    </row>
    <row r="4804" spans="14:21">
      <c r="N4804" s="2"/>
      <c r="O4804" s="2"/>
      <c r="P4804" s="2"/>
      <c r="Q4804" s="2"/>
      <c r="R4804" s="2"/>
      <c r="S4804" s="2"/>
      <c r="T4804" s="2"/>
      <c r="U4804" s="2"/>
    </row>
    <row r="4805" spans="14:21">
      <c r="N4805" s="2"/>
      <c r="O4805" s="2"/>
      <c r="P4805" s="2"/>
      <c r="Q4805" s="2"/>
      <c r="R4805" s="2"/>
      <c r="S4805" s="2"/>
      <c r="T4805" s="2"/>
      <c r="U4805" s="2"/>
    </row>
    <row r="4806" spans="14:21">
      <c r="N4806" s="2"/>
      <c r="O4806" s="2"/>
      <c r="P4806" s="2"/>
      <c r="Q4806" s="2"/>
      <c r="R4806" s="2"/>
      <c r="S4806" s="2"/>
      <c r="T4806" s="2"/>
      <c r="U4806" s="2"/>
    </row>
    <row r="4807" spans="14:21">
      <c r="N4807" s="2"/>
      <c r="O4807" s="2"/>
      <c r="P4807" s="2"/>
      <c r="Q4807" s="2"/>
      <c r="R4807" s="2"/>
      <c r="S4807" s="2"/>
      <c r="T4807" s="2"/>
      <c r="U4807" s="2"/>
    </row>
    <row r="4808" spans="14:21">
      <c r="N4808" s="2"/>
      <c r="O4808" s="2"/>
      <c r="P4808" s="2"/>
      <c r="Q4808" s="2"/>
      <c r="R4808" s="2"/>
      <c r="S4808" s="2"/>
      <c r="T4808" s="2"/>
      <c r="U4808" s="2"/>
    </row>
    <row r="4809" spans="14:21">
      <c r="N4809" s="2"/>
      <c r="O4809" s="2"/>
      <c r="P4809" s="2"/>
      <c r="Q4809" s="2"/>
      <c r="R4809" s="2"/>
      <c r="S4809" s="2"/>
      <c r="T4809" s="2"/>
      <c r="U4809" s="2"/>
    </row>
    <row r="4810" spans="14:21">
      <c r="N4810" s="2"/>
      <c r="O4810" s="2"/>
      <c r="P4810" s="2"/>
      <c r="Q4810" s="2"/>
      <c r="R4810" s="2"/>
      <c r="S4810" s="2"/>
      <c r="T4810" s="2"/>
      <c r="U4810" s="2"/>
    </row>
    <row r="4811" spans="14:21">
      <c r="N4811" s="2"/>
      <c r="O4811" s="2"/>
      <c r="P4811" s="2"/>
      <c r="Q4811" s="2"/>
      <c r="R4811" s="2"/>
      <c r="S4811" s="2"/>
      <c r="T4811" s="2"/>
      <c r="U4811" s="2"/>
    </row>
    <row r="4812" spans="14:21">
      <c r="N4812" s="2"/>
      <c r="O4812" s="2"/>
      <c r="P4812" s="2"/>
      <c r="Q4812" s="2"/>
      <c r="R4812" s="2"/>
      <c r="S4812" s="2"/>
      <c r="T4812" s="2"/>
      <c r="U4812" s="2"/>
    </row>
    <row r="4813" spans="14:21">
      <c r="N4813" s="2"/>
      <c r="O4813" s="2"/>
      <c r="P4813" s="2"/>
      <c r="Q4813" s="2"/>
      <c r="R4813" s="2"/>
      <c r="S4813" s="2"/>
      <c r="T4813" s="2"/>
      <c r="U4813" s="2"/>
    </row>
    <row r="4814" spans="14:21">
      <c r="N4814" s="2"/>
      <c r="O4814" s="2"/>
      <c r="P4814" s="2"/>
      <c r="Q4814" s="2"/>
      <c r="R4814" s="2"/>
      <c r="S4814" s="2"/>
      <c r="T4814" s="2"/>
      <c r="U4814" s="2"/>
    </row>
    <row r="4815" spans="14:21">
      <c r="N4815" s="2"/>
      <c r="O4815" s="2"/>
      <c r="P4815" s="2"/>
      <c r="Q4815" s="2"/>
      <c r="R4815" s="2"/>
      <c r="S4815" s="2"/>
      <c r="T4815" s="2"/>
      <c r="U4815" s="2"/>
    </row>
    <row r="4816" spans="14:21">
      <c r="N4816" s="2"/>
      <c r="O4816" s="2"/>
      <c r="P4816" s="2"/>
      <c r="Q4816" s="2"/>
      <c r="R4816" s="2"/>
      <c r="S4816" s="2"/>
      <c r="T4816" s="2"/>
      <c r="U4816" s="2"/>
    </row>
    <row r="4817" spans="14:21">
      <c r="N4817" s="2"/>
      <c r="O4817" s="2"/>
      <c r="P4817" s="2"/>
      <c r="Q4817" s="2"/>
      <c r="R4817" s="2"/>
      <c r="S4817" s="2"/>
      <c r="T4817" s="2"/>
      <c r="U4817" s="2"/>
    </row>
    <row r="4818" spans="14:21">
      <c r="N4818" s="2"/>
      <c r="O4818" s="2"/>
      <c r="P4818" s="2"/>
      <c r="Q4818" s="2"/>
      <c r="R4818" s="2"/>
      <c r="S4818" s="2"/>
      <c r="T4818" s="2"/>
      <c r="U4818" s="2"/>
    </row>
    <row r="4819" spans="14:21">
      <c r="N4819" s="2"/>
      <c r="O4819" s="2"/>
      <c r="P4819" s="2"/>
      <c r="Q4819" s="2"/>
      <c r="R4819" s="2"/>
      <c r="S4819" s="2"/>
      <c r="T4819" s="2"/>
      <c r="U4819" s="2"/>
    </row>
    <row r="4820" spans="14:21">
      <c r="N4820" s="2"/>
      <c r="O4820" s="2"/>
      <c r="P4820" s="2"/>
      <c r="Q4820" s="2"/>
      <c r="R4820" s="2"/>
      <c r="S4820" s="2"/>
      <c r="T4820" s="2"/>
      <c r="U4820" s="2"/>
    </row>
    <row r="4821" spans="14:21">
      <c r="N4821" s="2"/>
      <c r="O4821" s="2"/>
      <c r="P4821" s="2"/>
      <c r="Q4821" s="2"/>
      <c r="R4821" s="2"/>
      <c r="S4821" s="2"/>
      <c r="T4821" s="2"/>
      <c r="U4821" s="2"/>
    </row>
    <row r="4822" spans="14:21">
      <c r="N4822" s="2"/>
      <c r="O4822" s="2"/>
      <c r="P4822" s="2"/>
      <c r="Q4822" s="2"/>
      <c r="R4822" s="2"/>
      <c r="S4822" s="2"/>
      <c r="T4822" s="2"/>
      <c r="U4822" s="2"/>
    </row>
    <row r="4823" spans="14:21">
      <c r="N4823" s="2"/>
      <c r="O4823" s="2"/>
      <c r="P4823" s="2"/>
      <c r="Q4823" s="2"/>
      <c r="R4823" s="2"/>
      <c r="S4823" s="2"/>
      <c r="T4823" s="2"/>
      <c r="U4823" s="2"/>
    </row>
    <row r="4824" spans="14:21">
      <c r="N4824" s="2"/>
      <c r="O4824" s="2"/>
      <c r="P4824" s="2"/>
      <c r="Q4824" s="2"/>
      <c r="R4824" s="2"/>
      <c r="S4824" s="2"/>
      <c r="T4824" s="2"/>
      <c r="U4824" s="2"/>
    </row>
    <row r="4825" spans="14:21">
      <c r="N4825" s="2"/>
      <c r="O4825" s="2"/>
      <c r="P4825" s="2"/>
      <c r="Q4825" s="2"/>
      <c r="R4825" s="2"/>
      <c r="S4825" s="2"/>
      <c r="T4825" s="2"/>
      <c r="U4825" s="2"/>
    </row>
    <row r="4826" spans="14:21">
      <c r="N4826" s="2"/>
      <c r="O4826" s="2"/>
      <c r="P4826" s="2"/>
      <c r="Q4826" s="2"/>
      <c r="R4826" s="2"/>
      <c r="S4826" s="2"/>
      <c r="T4826" s="2"/>
      <c r="U4826" s="2"/>
    </row>
    <row r="4827" spans="14:21">
      <c r="N4827" s="2"/>
      <c r="O4827" s="2"/>
      <c r="P4827" s="2"/>
      <c r="Q4827" s="2"/>
      <c r="R4827" s="2"/>
      <c r="S4827" s="2"/>
      <c r="T4827" s="2"/>
      <c r="U4827" s="2"/>
    </row>
    <row r="4828" spans="14:21">
      <c r="N4828" s="2"/>
      <c r="O4828" s="2"/>
      <c r="P4828" s="2"/>
      <c r="Q4828" s="2"/>
      <c r="R4828" s="2"/>
      <c r="S4828" s="2"/>
      <c r="T4828" s="2"/>
      <c r="U4828" s="2"/>
    </row>
    <row r="4829" spans="14:21">
      <c r="N4829" s="2"/>
      <c r="O4829" s="2"/>
      <c r="P4829" s="2"/>
      <c r="Q4829" s="2"/>
      <c r="R4829" s="2"/>
      <c r="S4829" s="2"/>
      <c r="T4829" s="2"/>
      <c r="U4829" s="2"/>
    </row>
    <row r="4830" spans="14:21">
      <c r="N4830" s="2"/>
      <c r="O4830" s="2"/>
      <c r="P4830" s="2"/>
      <c r="Q4830" s="2"/>
      <c r="R4830" s="2"/>
      <c r="S4830" s="2"/>
      <c r="T4830" s="2"/>
      <c r="U4830" s="2"/>
    </row>
    <row r="4831" spans="14:21">
      <c r="N4831" s="2"/>
      <c r="O4831" s="2"/>
      <c r="P4831" s="2"/>
      <c r="Q4831" s="2"/>
      <c r="R4831" s="2"/>
      <c r="S4831" s="2"/>
      <c r="T4831" s="2"/>
      <c r="U4831" s="2"/>
    </row>
    <row r="4832" spans="14:21">
      <c r="N4832" s="2"/>
      <c r="O4832" s="2"/>
      <c r="P4832" s="2"/>
      <c r="Q4832" s="2"/>
      <c r="R4832" s="2"/>
      <c r="S4832" s="2"/>
      <c r="T4832" s="2"/>
      <c r="U4832" s="2"/>
    </row>
    <row r="4833" spans="14:21">
      <c r="N4833" s="2"/>
      <c r="O4833" s="2"/>
      <c r="P4833" s="2"/>
      <c r="Q4833" s="2"/>
      <c r="R4833" s="2"/>
      <c r="S4833" s="2"/>
      <c r="T4833" s="2"/>
      <c r="U4833" s="2"/>
    </row>
    <row r="4834" spans="14:21">
      <c r="N4834" s="2"/>
      <c r="O4834" s="2"/>
      <c r="P4834" s="2"/>
      <c r="Q4834" s="2"/>
      <c r="R4834" s="2"/>
      <c r="S4834" s="2"/>
      <c r="T4834" s="2"/>
      <c r="U4834" s="2"/>
    </row>
    <row r="4835" spans="14:21">
      <c r="N4835" s="2"/>
      <c r="O4835" s="2"/>
      <c r="P4835" s="2"/>
      <c r="Q4835" s="2"/>
      <c r="R4835" s="2"/>
      <c r="S4835" s="2"/>
      <c r="T4835" s="2"/>
      <c r="U4835" s="2"/>
    </row>
    <row r="4836" spans="14:21">
      <c r="N4836" s="2"/>
      <c r="O4836" s="2"/>
      <c r="P4836" s="2"/>
      <c r="Q4836" s="2"/>
      <c r="R4836" s="2"/>
      <c r="S4836" s="2"/>
      <c r="T4836" s="2"/>
      <c r="U4836" s="2"/>
    </row>
    <row r="4837" spans="14:21">
      <c r="N4837" s="2"/>
      <c r="O4837" s="2"/>
      <c r="P4837" s="2"/>
      <c r="Q4837" s="2"/>
      <c r="R4837" s="2"/>
      <c r="S4837" s="2"/>
      <c r="T4837" s="2"/>
      <c r="U4837" s="2"/>
    </row>
    <row r="4838" spans="14:21">
      <c r="N4838" s="2"/>
      <c r="O4838" s="2"/>
      <c r="P4838" s="2"/>
      <c r="Q4838" s="2"/>
      <c r="R4838" s="2"/>
      <c r="S4838" s="2"/>
      <c r="T4838" s="2"/>
      <c r="U4838" s="2"/>
    </row>
    <row r="4839" spans="14:21">
      <c r="N4839" s="2"/>
      <c r="O4839" s="2"/>
      <c r="P4839" s="2"/>
      <c r="Q4839" s="2"/>
      <c r="R4839" s="2"/>
      <c r="S4839" s="2"/>
      <c r="T4839" s="2"/>
      <c r="U4839" s="2"/>
    </row>
    <row r="4840" spans="14:21">
      <c r="N4840" s="2"/>
      <c r="O4840" s="2"/>
      <c r="P4840" s="2"/>
      <c r="Q4840" s="2"/>
      <c r="R4840" s="2"/>
      <c r="S4840" s="2"/>
      <c r="T4840" s="2"/>
      <c r="U4840" s="2"/>
    </row>
    <row r="4841" spans="14:21">
      <c r="N4841" s="2"/>
      <c r="O4841" s="2"/>
      <c r="P4841" s="2"/>
      <c r="Q4841" s="2"/>
      <c r="R4841" s="2"/>
      <c r="S4841" s="2"/>
      <c r="T4841" s="2"/>
      <c r="U4841" s="2"/>
    </row>
    <row r="4842" spans="14:21">
      <c r="N4842" s="2"/>
      <c r="O4842" s="2"/>
      <c r="P4842" s="2"/>
      <c r="Q4842" s="2"/>
      <c r="R4842" s="2"/>
      <c r="S4842" s="2"/>
      <c r="T4842" s="2"/>
      <c r="U4842" s="2"/>
    </row>
    <row r="4843" spans="14:21">
      <c r="N4843" s="2"/>
      <c r="O4843" s="2"/>
      <c r="P4843" s="2"/>
      <c r="Q4843" s="2"/>
      <c r="R4843" s="2"/>
      <c r="S4843" s="2"/>
      <c r="T4843" s="2"/>
      <c r="U4843" s="2"/>
    </row>
    <row r="4844" spans="14:21">
      <c r="N4844" s="2"/>
      <c r="O4844" s="2"/>
      <c r="P4844" s="2"/>
      <c r="Q4844" s="2"/>
      <c r="R4844" s="2"/>
      <c r="S4844" s="2"/>
      <c r="T4844" s="2"/>
      <c r="U4844" s="2"/>
    </row>
    <row r="4845" spans="14:21">
      <c r="N4845" s="2"/>
      <c r="O4845" s="2"/>
      <c r="P4845" s="2"/>
      <c r="Q4845" s="2"/>
      <c r="R4845" s="2"/>
      <c r="S4845" s="2"/>
      <c r="T4845" s="2"/>
      <c r="U4845" s="2"/>
    </row>
    <row r="4846" spans="14:21">
      <c r="N4846" s="2"/>
      <c r="O4846" s="2"/>
      <c r="P4846" s="2"/>
      <c r="Q4846" s="2"/>
      <c r="R4846" s="2"/>
      <c r="S4846" s="2"/>
      <c r="T4846" s="2"/>
      <c r="U4846" s="2"/>
    </row>
    <row r="4847" spans="14:21">
      <c r="N4847" s="2"/>
      <c r="O4847" s="2"/>
      <c r="P4847" s="2"/>
      <c r="Q4847" s="2"/>
      <c r="R4847" s="2"/>
      <c r="S4847" s="2"/>
      <c r="T4847" s="2"/>
      <c r="U4847" s="2"/>
    </row>
    <row r="4848" spans="14:21">
      <c r="N4848" s="2"/>
      <c r="O4848" s="2"/>
      <c r="P4848" s="2"/>
      <c r="Q4848" s="2"/>
      <c r="R4848" s="2"/>
      <c r="S4848" s="2"/>
      <c r="T4848" s="2"/>
      <c r="U4848" s="2"/>
    </row>
    <row r="4849" spans="14:21">
      <c r="N4849" s="2"/>
      <c r="O4849" s="2"/>
      <c r="P4849" s="2"/>
      <c r="Q4849" s="2"/>
      <c r="R4849" s="2"/>
      <c r="S4849" s="2"/>
      <c r="T4849" s="2"/>
      <c r="U4849" s="2"/>
    </row>
    <row r="4850" spans="14:21">
      <c r="N4850" s="2"/>
      <c r="O4850" s="2"/>
      <c r="P4850" s="2"/>
      <c r="Q4850" s="2"/>
      <c r="R4850" s="2"/>
      <c r="S4850" s="2"/>
      <c r="T4850" s="2"/>
      <c r="U4850" s="2"/>
    </row>
    <row r="4851" spans="14:21">
      <c r="N4851" s="2"/>
      <c r="O4851" s="2"/>
      <c r="P4851" s="2"/>
      <c r="Q4851" s="2"/>
      <c r="R4851" s="2"/>
      <c r="S4851" s="2"/>
      <c r="T4851" s="2"/>
      <c r="U4851" s="2"/>
    </row>
    <row r="4852" spans="14:21">
      <c r="N4852" s="2"/>
      <c r="O4852" s="2"/>
      <c r="P4852" s="2"/>
      <c r="Q4852" s="2"/>
      <c r="R4852" s="2"/>
      <c r="S4852" s="2"/>
      <c r="T4852" s="2"/>
      <c r="U4852" s="2"/>
    </row>
    <row r="4853" spans="14:21">
      <c r="N4853" s="2"/>
      <c r="O4853" s="2"/>
      <c r="P4853" s="2"/>
      <c r="Q4853" s="2"/>
      <c r="R4853" s="2"/>
      <c r="S4853" s="2"/>
      <c r="T4853" s="2"/>
      <c r="U4853" s="2"/>
    </row>
    <row r="4854" spans="14:21">
      <c r="N4854" s="2"/>
      <c r="O4854" s="2"/>
      <c r="P4854" s="2"/>
      <c r="Q4854" s="2"/>
      <c r="R4854" s="2"/>
      <c r="S4854" s="2"/>
      <c r="T4854" s="2"/>
      <c r="U4854" s="2"/>
    </row>
    <row r="4855" spans="14:21">
      <c r="N4855" s="2"/>
      <c r="O4855" s="2"/>
      <c r="P4855" s="2"/>
      <c r="Q4855" s="2"/>
      <c r="R4855" s="2"/>
      <c r="S4855" s="2"/>
      <c r="T4855" s="2"/>
      <c r="U4855" s="2"/>
    </row>
    <row r="4856" spans="14:21">
      <c r="N4856" s="2"/>
      <c r="O4856" s="2"/>
      <c r="P4856" s="2"/>
      <c r="Q4856" s="2"/>
      <c r="R4856" s="2"/>
      <c r="S4856" s="2"/>
      <c r="T4856" s="2"/>
      <c r="U4856" s="2"/>
    </row>
    <row r="4857" spans="14:21">
      <c r="N4857" s="2"/>
      <c r="O4857" s="2"/>
      <c r="P4857" s="2"/>
      <c r="Q4857" s="2"/>
      <c r="R4857" s="2"/>
      <c r="S4857" s="2"/>
      <c r="T4857" s="2"/>
      <c r="U4857" s="2"/>
    </row>
    <row r="4858" spans="14:21">
      <c r="N4858" s="2"/>
      <c r="O4858" s="2"/>
      <c r="P4858" s="2"/>
      <c r="Q4858" s="2"/>
      <c r="R4858" s="2"/>
      <c r="S4858" s="2"/>
      <c r="T4858" s="2"/>
      <c r="U4858" s="2"/>
    </row>
    <row r="4859" spans="14:21">
      <c r="N4859" s="2"/>
      <c r="O4859" s="2"/>
      <c r="P4859" s="2"/>
      <c r="Q4859" s="2"/>
      <c r="R4859" s="2"/>
      <c r="S4859" s="2"/>
      <c r="T4859" s="2"/>
      <c r="U4859" s="2"/>
    </row>
    <row r="4860" spans="14:21">
      <c r="N4860" s="2"/>
      <c r="O4860" s="2"/>
      <c r="P4860" s="2"/>
      <c r="Q4860" s="2"/>
      <c r="R4860" s="2"/>
      <c r="S4860" s="2"/>
      <c r="T4860" s="2"/>
      <c r="U4860" s="2"/>
    </row>
    <row r="4861" spans="14:21">
      <c r="N4861" s="2"/>
      <c r="O4861" s="2"/>
      <c r="P4861" s="2"/>
      <c r="Q4861" s="2"/>
      <c r="R4861" s="2"/>
      <c r="S4861" s="2"/>
      <c r="T4861" s="2"/>
      <c r="U4861" s="2"/>
    </row>
    <row r="4862" spans="14:21">
      <c r="N4862" s="2"/>
      <c r="O4862" s="2"/>
      <c r="P4862" s="2"/>
      <c r="Q4862" s="2"/>
      <c r="R4862" s="2"/>
      <c r="S4862" s="2"/>
      <c r="T4862" s="2"/>
      <c r="U4862" s="2"/>
    </row>
    <row r="4863" spans="14:21">
      <c r="N4863" s="2"/>
      <c r="O4863" s="2"/>
      <c r="P4863" s="2"/>
      <c r="Q4863" s="2"/>
      <c r="R4863" s="2"/>
      <c r="S4863" s="2"/>
      <c r="T4863" s="2"/>
      <c r="U4863" s="2"/>
    </row>
    <row r="4864" spans="14:21">
      <c r="N4864" s="2"/>
      <c r="O4864" s="2"/>
      <c r="P4864" s="2"/>
      <c r="Q4864" s="2"/>
      <c r="R4864" s="2"/>
      <c r="S4864" s="2"/>
      <c r="T4864" s="2"/>
      <c r="U4864" s="2"/>
    </row>
    <row r="4865" spans="14:21">
      <c r="N4865" s="2"/>
      <c r="O4865" s="2"/>
      <c r="P4865" s="2"/>
      <c r="Q4865" s="2"/>
      <c r="R4865" s="2"/>
      <c r="S4865" s="2"/>
      <c r="T4865" s="2"/>
      <c r="U4865" s="2"/>
    </row>
    <row r="4866" spans="14:21">
      <c r="N4866" s="2"/>
      <c r="O4866" s="2"/>
      <c r="P4866" s="2"/>
      <c r="Q4866" s="2"/>
      <c r="R4866" s="2"/>
      <c r="S4866" s="2"/>
      <c r="T4866" s="2"/>
      <c r="U4866" s="2"/>
    </row>
    <row r="4867" spans="14:21">
      <c r="N4867" s="2"/>
      <c r="O4867" s="2"/>
      <c r="P4867" s="2"/>
      <c r="Q4867" s="2"/>
      <c r="R4867" s="2"/>
      <c r="S4867" s="2"/>
      <c r="T4867" s="2"/>
      <c r="U4867" s="2"/>
    </row>
    <row r="4868" spans="14:21">
      <c r="N4868" s="2"/>
      <c r="O4868" s="2"/>
      <c r="P4868" s="2"/>
      <c r="Q4868" s="2"/>
      <c r="R4868" s="2"/>
      <c r="S4868" s="2"/>
      <c r="T4868" s="2"/>
      <c r="U4868" s="2"/>
    </row>
    <row r="4869" spans="14:21">
      <c r="N4869" s="2"/>
      <c r="O4869" s="2"/>
      <c r="P4869" s="2"/>
      <c r="Q4869" s="2"/>
      <c r="R4869" s="2"/>
      <c r="S4869" s="2"/>
      <c r="T4869" s="2"/>
      <c r="U4869" s="2"/>
    </row>
    <row r="4870" spans="14:21">
      <c r="N4870" s="2"/>
      <c r="O4870" s="2"/>
      <c r="P4870" s="2"/>
      <c r="Q4870" s="2"/>
      <c r="R4870" s="2"/>
      <c r="S4870" s="2"/>
      <c r="T4870" s="2"/>
      <c r="U4870" s="2"/>
    </row>
    <row r="4871" spans="14:21">
      <c r="N4871" s="2"/>
      <c r="O4871" s="2"/>
      <c r="P4871" s="2"/>
      <c r="Q4871" s="2"/>
      <c r="R4871" s="2"/>
      <c r="S4871" s="2"/>
      <c r="T4871" s="2"/>
      <c r="U4871" s="2"/>
    </row>
    <row r="4872" spans="14:21">
      <c r="N4872" s="2"/>
      <c r="O4872" s="2"/>
      <c r="P4872" s="2"/>
      <c r="Q4872" s="2"/>
      <c r="R4872" s="2"/>
      <c r="S4872" s="2"/>
      <c r="T4872" s="2"/>
      <c r="U4872" s="2"/>
    </row>
    <row r="4873" spans="14:21">
      <c r="N4873" s="2"/>
      <c r="O4873" s="2"/>
      <c r="P4873" s="2"/>
      <c r="Q4873" s="2"/>
      <c r="R4873" s="2"/>
      <c r="S4873" s="2"/>
      <c r="T4873" s="2"/>
      <c r="U4873" s="2"/>
    </row>
    <row r="4874" spans="14:21">
      <c r="N4874" s="2"/>
      <c r="O4874" s="2"/>
      <c r="P4874" s="2"/>
      <c r="Q4874" s="2"/>
      <c r="R4874" s="2"/>
      <c r="S4874" s="2"/>
      <c r="T4874" s="2"/>
      <c r="U4874" s="2"/>
    </row>
    <row r="4875" spans="14:21">
      <c r="N4875" s="2"/>
      <c r="O4875" s="2"/>
      <c r="P4875" s="2"/>
      <c r="Q4875" s="2"/>
      <c r="R4875" s="2"/>
      <c r="S4875" s="2"/>
      <c r="T4875" s="2"/>
      <c r="U4875" s="2"/>
    </row>
    <row r="4876" spans="14:21">
      <c r="N4876" s="2"/>
      <c r="O4876" s="2"/>
      <c r="P4876" s="2"/>
      <c r="Q4876" s="2"/>
      <c r="R4876" s="2"/>
      <c r="S4876" s="2"/>
      <c r="T4876" s="2"/>
      <c r="U4876" s="2"/>
    </row>
    <row r="4877" spans="14:21">
      <c r="N4877" s="2"/>
      <c r="O4877" s="2"/>
      <c r="P4877" s="2"/>
      <c r="Q4877" s="2"/>
      <c r="R4877" s="2"/>
      <c r="S4877" s="2"/>
      <c r="T4877" s="2"/>
      <c r="U4877" s="2"/>
    </row>
    <row r="4878" spans="14:21">
      <c r="N4878" s="2"/>
      <c r="O4878" s="2"/>
      <c r="P4878" s="2"/>
      <c r="Q4878" s="2"/>
      <c r="R4878" s="2"/>
      <c r="S4878" s="2"/>
      <c r="T4878" s="2"/>
      <c r="U4878" s="2"/>
    </row>
    <row r="4879" spans="14:21">
      <c r="N4879" s="2"/>
      <c r="O4879" s="2"/>
      <c r="P4879" s="2"/>
      <c r="Q4879" s="2"/>
      <c r="R4879" s="2"/>
      <c r="S4879" s="2"/>
      <c r="T4879" s="2"/>
      <c r="U4879" s="2"/>
    </row>
    <row r="4880" spans="14:21">
      <c r="N4880" s="2"/>
      <c r="O4880" s="2"/>
      <c r="P4880" s="2"/>
      <c r="Q4880" s="2"/>
      <c r="R4880" s="2"/>
      <c r="S4880" s="2"/>
      <c r="T4880" s="2"/>
      <c r="U4880" s="2"/>
    </row>
    <row r="4881" spans="14:21">
      <c r="N4881" s="2"/>
      <c r="O4881" s="2"/>
      <c r="P4881" s="2"/>
      <c r="Q4881" s="2"/>
      <c r="R4881" s="2"/>
      <c r="S4881" s="2"/>
      <c r="T4881" s="2"/>
      <c r="U4881" s="2"/>
    </row>
    <row r="4882" spans="14:21">
      <c r="N4882" s="2"/>
      <c r="O4882" s="2"/>
      <c r="P4882" s="2"/>
      <c r="Q4882" s="2"/>
      <c r="R4882" s="2"/>
      <c r="S4882" s="2"/>
      <c r="T4882" s="2"/>
      <c r="U4882" s="2"/>
    </row>
    <row r="4883" spans="14:21">
      <c r="N4883" s="2"/>
      <c r="O4883" s="2"/>
      <c r="P4883" s="2"/>
      <c r="Q4883" s="2"/>
      <c r="R4883" s="2"/>
      <c r="S4883" s="2"/>
      <c r="T4883" s="2"/>
      <c r="U4883" s="2"/>
    </row>
    <row r="4884" spans="14:21">
      <c r="N4884" s="2"/>
      <c r="O4884" s="2"/>
      <c r="P4884" s="2"/>
      <c r="Q4884" s="2"/>
      <c r="R4884" s="2"/>
      <c r="S4884" s="2"/>
      <c r="T4884" s="2"/>
      <c r="U4884" s="2"/>
    </row>
    <row r="4885" spans="14:21">
      <c r="N4885" s="2"/>
      <c r="O4885" s="2"/>
      <c r="P4885" s="2"/>
      <c r="Q4885" s="2"/>
      <c r="R4885" s="2"/>
      <c r="S4885" s="2"/>
      <c r="T4885" s="2"/>
      <c r="U4885" s="2"/>
    </row>
    <row r="4886" spans="14:21">
      <c r="N4886" s="2"/>
      <c r="O4886" s="2"/>
      <c r="P4886" s="2"/>
      <c r="Q4886" s="2"/>
      <c r="R4886" s="2"/>
      <c r="S4886" s="2"/>
      <c r="T4886" s="2"/>
      <c r="U4886" s="2"/>
    </row>
    <row r="4887" spans="14:21">
      <c r="N4887" s="2"/>
      <c r="O4887" s="2"/>
      <c r="P4887" s="2"/>
      <c r="Q4887" s="2"/>
      <c r="R4887" s="2"/>
      <c r="S4887" s="2"/>
      <c r="T4887" s="2"/>
      <c r="U4887" s="2"/>
    </row>
    <row r="4888" spans="14:21">
      <c r="N4888" s="2"/>
      <c r="O4888" s="2"/>
      <c r="P4888" s="2"/>
      <c r="Q4888" s="2"/>
      <c r="R4888" s="2"/>
      <c r="S4888" s="2"/>
      <c r="T4888" s="2"/>
      <c r="U4888" s="2"/>
    </row>
    <row r="4889" spans="14:21">
      <c r="N4889" s="2"/>
      <c r="O4889" s="2"/>
      <c r="P4889" s="2"/>
      <c r="Q4889" s="2"/>
      <c r="R4889" s="2"/>
      <c r="S4889" s="2"/>
      <c r="T4889" s="2"/>
      <c r="U4889" s="2"/>
    </row>
    <row r="4890" spans="14:21">
      <c r="N4890" s="2"/>
      <c r="O4890" s="2"/>
      <c r="P4890" s="2"/>
      <c r="Q4890" s="2"/>
      <c r="R4890" s="2"/>
      <c r="S4890" s="2"/>
      <c r="T4890" s="2"/>
      <c r="U4890" s="2"/>
    </row>
    <row r="4891" spans="14:21">
      <c r="N4891" s="2"/>
      <c r="O4891" s="2"/>
      <c r="P4891" s="2"/>
      <c r="Q4891" s="2"/>
      <c r="R4891" s="2"/>
      <c r="S4891" s="2"/>
      <c r="T4891" s="2"/>
      <c r="U4891" s="2"/>
    </row>
    <row r="4892" spans="14:21">
      <c r="N4892" s="2"/>
      <c r="O4892" s="2"/>
      <c r="P4892" s="2"/>
      <c r="Q4892" s="2"/>
      <c r="R4892" s="2"/>
      <c r="S4892" s="2"/>
      <c r="T4892" s="2"/>
      <c r="U4892" s="2"/>
    </row>
    <row r="4893" spans="14:21">
      <c r="N4893" s="2"/>
      <c r="O4893" s="2"/>
      <c r="P4893" s="2"/>
      <c r="Q4893" s="2"/>
      <c r="R4893" s="2"/>
      <c r="S4893" s="2"/>
      <c r="T4893" s="2"/>
      <c r="U4893" s="2"/>
    </row>
    <row r="4894" spans="14:21">
      <c r="N4894" s="2"/>
      <c r="O4894" s="2"/>
      <c r="P4894" s="2"/>
      <c r="Q4894" s="2"/>
      <c r="R4894" s="2"/>
      <c r="S4894" s="2"/>
      <c r="T4894" s="2"/>
      <c r="U4894" s="2"/>
    </row>
    <row r="4895" spans="14:21">
      <c r="N4895" s="2"/>
      <c r="O4895" s="2"/>
      <c r="P4895" s="2"/>
      <c r="Q4895" s="2"/>
      <c r="R4895" s="2"/>
      <c r="S4895" s="2"/>
      <c r="T4895" s="2"/>
      <c r="U4895" s="2"/>
    </row>
    <row r="4896" spans="14:21">
      <c r="N4896" s="2"/>
      <c r="O4896" s="2"/>
      <c r="P4896" s="2"/>
      <c r="Q4896" s="2"/>
      <c r="R4896" s="2"/>
      <c r="S4896" s="2"/>
      <c r="T4896" s="2"/>
      <c r="U4896" s="2"/>
    </row>
    <row r="4897" spans="14:21">
      <c r="N4897" s="2"/>
      <c r="O4897" s="2"/>
      <c r="P4897" s="2"/>
      <c r="Q4897" s="2"/>
      <c r="R4897" s="2"/>
      <c r="S4897" s="2"/>
      <c r="T4897" s="2"/>
      <c r="U4897" s="2"/>
    </row>
    <row r="4898" spans="14:21">
      <c r="N4898" s="2"/>
      <c r="O4898" s="2"/>
      <c r="P4898" s="2"/>
      <c r="Q4898" s="2"/>
      <c r="R4898" s="2"/>
      <c r="S4898" s="2"/>
      <c r="T4898" s="2"/>
      <c r="U4898" s="2"/>
    </row>
    <row r="4899" spans="14:21">
      <c r="N4899" s="2"/>
      <c r="O4899" s="2"/>
      <c r="P4899" s="2"/>
      <c r="Q4899" s="2"/>
      <c r="R4899" s="2"/>
      <c r="S4899" s="2"/>
      <c r="T4899" s="2"/>
      <c r="U4899" s="2"/>
    </row>
    <row r="4900" spans="14:21">
      <c r="N4900" s="2"/>
      <c r="O4900" s="2"/>
      <c r="P4900" s="2"/>
      <c r="Q4900" s="2"/>
      <c r="R4900" s="2"/>
      <c r="S4900" s="2"/>
      <c r="T4900" s="2"/>
      <c r="U4900" s="2"/>
    </row>
    <row r="4901" spans="14:21">
      <c r="N4901" s="2"/>
      <c r="O4901" s="2"/>
      <c r="P4901" s="2"/>
      <c r="Q4901" s="2"/>
      <c r="R4901" s="2"/>
      <c r="S4901" s="2"/>
      <c r="T4901" s="2"/>
      <c r="U4901" s="2"/>
    </row>
    <row r="4902" spans="14:21">
      <c r="N4902" s="2"/>
      <c r="O4902" s="2"/>
      <c r="P4902" s="2"/>
      <c r="Q4902" s="2"/>
      <c r="R4902" s="2"/>
      <c r="S4902" s="2"/>
      <c r="T4902" s="2"/>
      <c r="U4902" s="2"/>
    </row>
    <row r="4903" spans="14:21">
      <c r="N4903" s="2"/>
      <c r="O4903" s="2"/>
      <c r="P4903" s="2"/>
      <c r="Q4903" s="2"/>
      <c r="R4903" s="2"/>
      <c r="S4903" s="2"/>
      <c r="T4903" s="2"/>
      <c r="U4903" s="2"/>
    </row>
    <row r="4904" spans="14:21">
      <c r="N4904" s="2"/>
      <c r="O4904" s="2"/>
      <c r="P4904" s="2"/>
      <c r="Q4904" s="2"/>
      <c r="R4904" s="2"/>
      <c r="S4904" s="2"/>
      <c r="T4904" s="2"/>
      <c r="U4904" s="2"/>
    </row>
    <row r="4905" spans="14:21">
      <c r="N4905" s="2"/>
      <c r="O4905" s="2"/>
      <c r="P4905" s="2"/>
      <c r="Q4905" s="2"/>
      <c r="R4905" s="2"/>
      <c r="S4905" s="2"/>
      <c r="T4905" s="2"/>
      <c r="U4905" s="2"/>
    </row>
    <row r="4906" spans="14:21">
      <c r="N4906" s="2"/>
      <c r="O4906" s="2"/>
      <c r="P4906" s="2"/>
      <c r="Q4906" s="2"/>
      <c r="R4906" s="2"/>
      <c r="S4906" s="2"/>
      <c r="T4906" s="2"/>
      <c r="U4906" s="2"/>
    </row>
    <row r="4907" spans="14:21">
      <c r="N4907" s="2"/>
      <c r="O4907" s="2"/>
      <c r="P4907" s="2"/>
      <c r="Q4907" s="2"/>
      <c r="R4907" s="2"/>
      <c r="S4907" s="2"/>
      <c r="T4907" s="2"/>
      <c r="U4907" s="2"/>
    </row>
    <row r="4908" spans="14:21">
      <c r="N4908" s="2"/>
      <c r="O4908" s="2"/>
      <c r="P4908" s="2"/>
      <c r="Q4908" s="2"/>
      <c r="R4908" s="2"/>
      <c r="S4908" s="2"/>
      <c r="T4908" s="2"/>
      <c r="U4908" s="2"/>
    </row>
    <row r="4909" spans="14:21">
      <c r="N4909" s="2"/>
      <c r="O4909" s="2"/>
      <c r="P4909" s="2"/>
      <c r="Q4909" s="2"/>
      <c r="R4909" s="2"/>
      <c r="S4909" s="2"/>
      <c r="T4909" s="2"/>
      <c r="U4909" s="2"/>
    </row>
    <row r="4910" spans="14:21">
      <c r="N4910" s="2"/>
      <c r="O4910" s="2"/>
      <c r="P4910" s="2"/>
      <c r="Q4910" s="2"/>
      <c r="R4910" s="2"/>
      <c r="S4910" s="2"/>
      <c r="T4910" s="2"/>
      <c r="U4910" s="2"/>
    </row>
    <row r="4911" spans="14:21">
      <c r="N4911" s="2"/>
      <c r="O4911" s="2"/>
      <c r="P4911" s="2"/>
      <c r="Q4911" s="2"/>
      <c r="R4911" s="2"/>
      <c r="S4911" s="2"/>
      <c r="T4911" s="2"/>
      <c r="U4911" s="2"/>
    </row>
    <row r="4912" spans="14:21">
      <c r="N4912" s="2"/>
      <c r="O4912" s="2"/>
      <c r="P4912" s="2"/>
      <c r="Q4912" s="2"/>
      <c r="R4912" s="2"/>
      <c r="S4912" s="2"/>
      <c r="T4912" s="2"/>
      <c r="U4912" s="2"/>
    </row>
    <row r="4913" spans="14:21">
      <c r="N4913" s="2"/>
      <c r="O4913" s="2"/>
      <c r="P4913" s="2"/>
      <c r="Q4913" s="2"/>
      <c r="R4913" s="2"/>
      <c r="S4913" s="2"/>
      <c r="T4913" s="2"/>
      <c r="U4913" s="2"/>
    </row>
    <row r="4914" spans="14:21">
      <c r="N4914" s="2"/>
      <c r="O4914" s="2"/>
      <c r="P4914" s="2"/>
      <c r="Q4914" s="2"/>
      <c r="R4914" s="2"/>
      <c r="S4914" s="2"/>
      <c r="T4914" s="2"/>
      <c r="U4914" s="2"/>
    </row>
    <row r="4915" spans="14:21">
      <c r="N4915" s="2"/>
      <c r="O4915" s="2"/>
      <c r="P4915" s="2"/>
      <c r="Q4915" s="2"/>
      <c r="R4915" s="2"/>
      <c r="S4915" s="2"/>
      <c r="T4915" s="2"/>
      <c r="U4915" s="2"/>
    </row>
    <row r="4916" spans="14:21">
      <c r="N4916" s="2"/>
      <c r="O4916" s="2"/>
      <c r="P4916" s="2"/>
      <c r="Q4916" s="2"/>
      <c r="R4916" s="2"/>
      <c r="S4916" s="2"/>
      <c r="T4916" s="2"/>
      <c r="U4916" s="2"/>
    </row>
    <row r="4917" spans="14:21">
      <c r="N4917" s="2"/>
      <c r="O4917" s="2"/>
      <c r="P4917" s="2"/>
      <c r="Q4917" s="2"/>
      <c r="R4917" s="2"/>
      <c r="S4917" s="2"/>
      <c r="T4917" s="2"/>
      <c r="U4917" s="2"/>
    </row>
    <row r="4918" spans="14:21">
      <c r="N4918" s="2"/>
      <c r="O4918" s="2"/>
      <c r="P4918" s="2"/>
      <c r="Q4918" s="2"/>
      <c r="R4918" s="2"/>
      <c r="S4918" s="2"/>
      <c r="T4918" s="2"/>
      <c r="U4918" s="2"/>
    </row>
    <row r="4919" spans="14:21">
      <c r="N4919" s="2"/>
      <c r="O4919" s="2"/>
      <c r="P4919" s="2"/>
      <c r="Q4919" s="2"/>
      <c r="R4919" s="2"/>
      <c r="S4919" s="2"/>
      <c r="T4919" s="2"/>
      <c r="U4919" s="2"/>
    </row>
    <row r="4920" spans="14:21">
      <c r="N4920" s="2"/>
      <c r="O4920" s="2"/>
      <c r="P4920" s="2"/>
      <c r="Q4920" s="2"/>
      <c r="R4920" s="2"/>
      <c r="S4920" s="2"/>
      <c r="T4920" s="2"/>
      <c r="U4920" s="2"/>
    </row>
    <row r="4921" spans="14:21">
      <c r="N4921" s="2"/>
      <c r="O4921" s="2"/>
      <c r="P4921" s="2"/>
      <c r="Q4921" s="2"/>
      <c r="R4921" s="2"/>
      <c r="S4921" s="2"/>
      <c r="T4921" s="2"/>
      <c r="U4921" s="2"/>
    </row>
    <row r="4922" spans="14:21">
      <c r="N4922" s="2"/>
      <c r="O4922" s="2"/>
      <c r="P4922" s="2"/>
      <c r="Q4922" s="2"/>
      <c r="R4922" s="2"/>
      <c r="S4922" s="2"/>
      <c r="T4922" s="2"/>
      <c r="U4922" s="2"/>
    </row>
    <row r="4923" spans="14:21">
      <c r="N4923" s="2"/>
      <c r="O4923" s="2"/>
      <c r="P4923" s="2"/>
      <c r="Q4923" s="2"/>
      <c r="R4923" s="2"/>
      <c r="S4923" s="2"/>
      <c r="T4923" s="2"/>
      <c r="U4923" s="2"/>
    </row>
    <row r="4924" spans="14:21">
      <c r="N4924" s="2"/>
      <c r="O4924" s="2"/>
      <c r="P4924" s="2"/>
      <c r="Q4924" s="2"/>
      <c r="R4924" s="2"/>
      <c r="S4924" s="2"/>
      <c r="T4924" s="2"/>
      <c r="U4924" s="2"/>
    </row>
    <row r="4925" spans="14:21">
      <c r="N4925" s="2"/>
      <c r="O4925" s="2"/>
      <c r="P4925" s="2"/>
      <c r="Q4925" s="2"/>
      <c r="R4925" s="2"/>
      <c r="S4925" s="2"/>
      <c r="T4925" s="2"/>
      <c r="U4925" s="2"/>
    </row>
    <row r="4926" spans="14:21">
      <c r="N4926" s="2"/>
      <c r="O4926" s="2"/>
      <c r="P4926" s="2"/>
      <c r="Q4926" s="2"/>
      <c r="R4926" s="2"/>
      <c r="S4926" s="2"/>
      <c r="T4926" s="2"/>
      <c r="U4926" s="2"/>
    </row>
    <row r="4927" spans="14:21">
      <c r="N4927" s="2"/>
      <c r="O4927" s="2"/>
      <c r="P4927" s="2"/>
      <c r="Q4927" s="2"/>
      <c r="R4927" s="2"/>
      <c r="S4927" s="2"/>
      <c r="T4927" s="2"/>
      <c r="U4927" s="2"/>
    </row>
    <row r="4928" spans="14:21">
      <c r="N4928" s="2"/>
      <c r="O4928" s="2"/>
      <c r="P4928" s="2"/>
      <c r="Q4928" s="2"/>
      <c r="R4928" s="2"/>
      <c r="S4928" s="2"/>
      <c r="T4928" s="2"/>
      <c r="U4928" s="2"/>
    </row>
    <row r="4929" spans="14:21">
      <c r="N4929" s="2"/>
      <c r="O4929" s="2"/>
      <c r="P4929" s="2"/>
      <c r="Q4929" s="2"/>
      <c r="R4929" s="2"/>
      <c r="S4929" s="2"/>
      <c r="T4929" s="2"/>
      <c r="U4929" s="2"/>
    </row>
    <row r="4930" spans="14:21">
      <c r="N4930" s="2"/>
      <c r="O4930" s="2"/>
      <c r="P4930" s="2"/>
      <c r="Q4930" s="2"/>
      <c r="R4930" s="2"/>
      <c r="S4930" s="2"/>
      <c r="T4930" s="2"/>
      <c r="U4930" s="2"/>
    </row>
    <row r="4931" spans="14:21">
      <c r="N4931" s="2"/>
      <c r="O4931" s="2"/>
      <c r="P4931" s="2"/>
      <c r="Q4931" s="2"/>
      <c r="R4931" s="2"/>
      <c r="S4931" s="2"/>
      <c r="T4931" s="2"/>
      <c r="U4931" s="2"/>
    </row>
    <row r="4932" spans="14:21">
      <c r="N4932" s="2"/>
      <c r="O4932" s="2"/>
      <c r="P4932" s="2"/>
      <c r="Q4932" s="2"/>
      <c r="R4932" s="2"/>
      <c r="S4932" s="2"/>
      <c r="T4932" s="2"/>
      <c r="U4932" s="2"/>
    </row>
    <row r="4933" spans="14:21">
      <c r="N4933" s="2"/>
      <c r="O4933" s="2"/>
      <c r="P4933" s="2"/>
      <c r="Q4933" s="2"/>
      <c r="R4933" s="2"/>
      <c r="S4933" s="2"/>
      <c r="T4933" s="2"/>
      <c r="U4933" s="2"/>
    </row>
    <row r="4934" spans="14:21">
      <c r="N4934" s="2"/>
      <c r="O4934" s="2"/>
      <c r="P4934" s="2"/>
      <c r="Q4934" s="2"/>
      <c r="R4934" s="2"/>
      <c r="S4934" s="2"/>
      <c r="T4934" s="2"/>
      <c r="U4934" s="2"/>
    </row>
    <row r="4935" spans="14:21">
      <c r="N4935" s="2"/>
      <c r="O4935" s="2"/>
      <c r="P4935" s="2"/>
      <c r="Q4935" s="2"/>
      <c r="R4935" s="2"/>
      <c r="S4935" s="2"/>
      <c r="T4935" s="2"/>
      <c r="U4935" s="2"/>
    </row>
    <row r="4936" spans="14:21">
      <c r="N4936" s="2"/>
      <c r="O4936" s="2"/>
      <c r="P4936" s="2"/>
      <c r="Q4936" s="2"/>
      <c r="R4936" s="2"/>
      <c r="S4936" s="2"/>
      <c r="T4936" s="2"/>
      <c r="U4936" s="2"/>
    </row>
    <row r="4937" spans="14:21">
      <c r="N4937" s="2"/>
      <c r="O4937" s="2"/>
      <c r="P4937" s="2"/>
      <c r="Q4937" s="2"/>
      <c r="R4937" s="2"/>
      <c r="S4937" s="2"/>
      <c r="T4937" s="2"/>
      <c r="U4937" s="2"/>
    </row>
    <row r="4938" spans="14:21">
      <c r="N4938" s="2"/>
      <c r="O4938" s="2"/>
      <c r="P4938" s="2"/>
      <c r="Q4938" s="2"/>
      <c r="R4938" s="2"/>
      <c r="S4938" s="2"/>
      <c r="T4938" s="2"/>
      <c r="U4938" s="2"/>
    </row>
    <row r="4939" spans="14:21">
      <c r="N4939" s="2"/>
      <c r="O4939" s="2"/>
      <c r="P4939" s="2"/>
      <c r="Q4939" s="2"/>
      <c r="R4939" s="2"/>
      <c r="S4939" s="2"/>
      <c r="T4939" s="2"/>
      <c r="U4939" s="2"/>
    </row>
    <row r="4940" spans="14:21">
      <c r="N4940" s="2"/>
      <c r="O4940" s="2"/>
      <c r="P4940" s="2"/>
      <c r="Q4940" s="2"/>
      <c r="R4940" s="2"/>
      <c r="S4940" s="2"/>
      <c r="T4940" s="2"/>
      <c r="U4940" s="2"/>
    </row>
    <row r="4941" spans="14:21">
      <c r="N4941" s="2"/>
      <c r="O4941" s="2"/>
      <c r="P4941" s="2"/>
      <c r="Q4941" s="2"/>
      <c r="R4941" s="2"/>
      <c r="S4941" s="2"/>
      <c r="T4941" s="2"/>
      <c r="U4941" s="2"/>
    </row>
    <row r="4942" spans="14:21">
      <c r="N4942" s="2"/>
      <c r="O4942" s="2"/>
      <c r="P4942" s="2"/>
      <c r="Q4942" s="2"/>
      <c r="R4942" s="2"/>
      <c r="S4942" s="2"/>
      <c r="T4942" s="2"/>
      <c r="U4942" s="2"/>
    </row>
    <row r="4943" spans="14:21">
      <c r="N4943" s="2"/>
      <c r="O4943" s="2"/>
      <c r="P4943" s="2"/>
      <c r="Q4943" s="2"/>
      <c r="R4943" s="2"/>
      <c r="S4943" s="2"/>
      <c r="T4943" s="2"/>
      <c r="U4943" s="2"/>
    </row>
    <row r="4944" spans="14:21">
      <c r="N4944" s="2"/>
      <c r="O4944" s="2"/>
      <c r="P4944" s="2"/>
      <c r="Q4944" s="2"/>
      <c r="R4944" s="2"/>
      <c r="S4944" s="2"/>
      <c r="T4944" s="2"/>
      <c r="U4944" s="2"/>
    </row>
    <row r="4945" spans="14:21">
      <c r="N4945" s="2"/>
      <c r="O4945" s="2"/>
      <c r="P4945" s="2"/>
      <c r="Q4945" s="2"/>
      <c r="R4945" s="2"/>
      <c r="S4945" s="2"/>
      <c r="T4945" s="2"/>
      <c r="U4945" s="2"/>
    </row>
    <row r="4946" spans="14:21">
      <c r="N4946" s="2"/>
      <c r="O4946" s="2"/>
      <c r="P4946" s="2"/>
      <c r="Q4946" s="2"/>
      <c r="R4946" s="2"/>
      <c r="S4946" s="2"/>
      <c r="T4946" s="2"/>
      <c r="U4946" s="2"/>
    </row>
    <row r="4947" spans="14:21">
      <c r="N4947" s="2"/>
      <c r="O4947" s="2"/>
      <c r="P4947" s="2"/>
      <c r="Q4947" s="2"/>
      <c r="R4947" s="2"/>
      <c r="S4947" s="2"/>
      <c r="T4947" s="2"/>
      <c r="U4947" s="2"/>
    </row>
    <row r="4948" spans="14:21">
      <c r="N4948" s="2"/>
      <c r="O4948" s="2"/>
      <c r="P4948" s="2"/>
      <c r="Q4948" s="2"/>
      <c r="R4948" s="2"/>
      <c r="S4948" s="2"/>
      <c r="T4948" s="2"/>
      <c r="U4948" s="2"/>
    </row>
    <row r="4949" spans="14:21">
      <c r="N4949" s="2"/>
      <c r="O4949" s="2"/>
      <c r="P4949" s="2"/>
      <c r="Q4949" s="2"/>
      <c r="R4949" s="2"/>
      <c r="S4949" s="2"/>
      <c r="T4949" s="2"/>
      <c r="U4949" s="2"/>
    </row>
    <row r="4950" spans="14:21">
      <c r="N4950" s="2"/>
      <c r="O4950" s="2"/>
      <c r="P4950" s="2"/>
      <c r="Q4950" s="2"/>
      <c r="R4950" s="2"/>
      <c r="S4950" s="2"/>
      <c r="T4950" s="2"/>
      <c r="U4950" s="2"/>
    </row>
    <row r="4951" spans="14:21">
      <c r="N4951" s="2"/>
      <c r="O4951" s="2"/>
      <c r="P4951" s="2"/>
      <c r="Q4951" s="2"/>
      <c r="R4951" s="2"/>
      <c r="S4951" s="2"/>
      <c r="T4951" s="2"/>
      <c r="U4951" s="2"/>
    </row>
    <row r="4952" spans="14:21">
      <c r="N4952" s="2"/>
      <c r="O4952" s="2"/>
      <c r="P4952" s="2"/>
      <c r="Q4952" s="2"/>
      <c r="R4952" s="2"/>
      <c r="S4952" s="2"/>
      <c r="T4952" s="2"/>
      <c r="U4952" s="2"/>
    </row>
    <row r="4953" spans="14:21">
      <c r="N4953" s="2"/>
      <c r="O4953" s="2"/>
      <c r="P4953" s="2"/>
      <c r="Q4953" s="2"/>
      <c r="R4953" s="2"/>
      <c r="S4953" s="2"/>
      <c r="T4953" s="2"/>
      <c r="U4953" s="2"/>
    </row>
    <row r="4954" spans="14:21">
      <c r="N4954" s="2"/>
      <c r="O4954" s="2"/>
      <c r="P4954" s="2"/>
      <c r="Q4954" s="2"/>
      <c r="R4954" s="2"/>
      <c r="S4954" s="2"/>
      <c r="T4954" s="2"/>
      <c r="U4954" s="2"/>
    </row>
    <row r="4955" spans="14:21">
      <c r="N4955" s="2"/>
      <c r="O4955" s="2"/>
      <c r="P4955" s="2"/>
      <c r="Q4955" s="2"/>
      <c r="R4955" s="2"/>
      <c r="S4955" s="2"/>
      <c r="T4955" s="2"/>
      <c r="U4955" s="2"/>
    </row>
    <row r="4956" spans="14:21">
      <c r="N4956" s="2"/>
      <c r="O4956" s="2"/>
      <c r="P4956" s="2"/>
      <c r="Q4956" s="2"/>
      <c r="R4956" s="2"/>
      <c r="S4956" s="2"/>
      <c r="T4956" s="2"/>
      <c r="U4956" s="2"/>
    </row>
    <row r="4957" spans="14:21">
      <c r="N4957" s="2"/>
      <c r="O4957" s="2"/>
      <c r="P4957" s="2"/>
      <c r="Q4957" s="2"/>
      <c r="R4957" s="2"/>
      <c r="S4957" s="2"/>
      <c r="T4957" s="2"/>
      <c r="U4957" s="2"/>
    </row>
    <row r="4958" spans="14:21">
      <c r="N4958" s="2"/>
      <c r="O4958" s="2"/>
      <c r="P4958" s="2"/>
      <c r="Q4958" s="2"/>
      <c r="R4958" s="2"/>
      <c r="S4958" s="2"/>
      <c r="T4958" s="2"/>
      <c r="U4958" s="2"/>
    </row>
    <row r="4959" spans="14:21">
      <c r="N4959" s="2"/>
      <c r="O4959" s="2"/>
      <c r="P4959" s="2"/>
      <c r="Q4959" s="2"/>
      <c r="R4959" s="2"/>
      <c r="S4959" s="2"/>
      <c r="T4959" s="2"/>
      <c r="U4959" s="2"/>
    </row>
    <row r="4960" spans="14:21">
      <c r="N4960" s="2"/>
      <c r="O4960" s="2"/>
      <c r="P4960" s="2"/>
      <c r="Q4960" s="2"/>
      <c r="R4960" s="2"/>
      <c r="S4960" s="2"/>
      <c r="T4960" s="2"/>
      <c r="U4960" s="2"/>
    </row>
    <row r="4961" spans="14:21">
      <c r="N4961" s="2"/>
      <c r="O4961" s="2"/>
      <c r="P4961" s="2"/>
      <c r="Q4961" s="2"/>
      <c r="R4961" s="2"/>
      <c r="S4961" s="2"/>
      <c r="T4961" s="2"/>
      <c r="U4961" s="2"/>
    </row>
    <row r="4962" spans="14:21">
      <c r="N4962" s="2"/>
      <c r="O4962" s="2"/>
      <c r="P4962" s="2"/>
      <c r="Q4962" s="2"/>
      <c r="R4962" s="2"/>
      <c r="S4962" s="2"/>
      <c r="T4962" s="2"/>
      <c r="U4962" s="2"/>
    </row>
    <row r="4963" spans="14:21">
      <c r="N4963" s="2"/>
      <c r="O4963" s="2"/>
      <c r="P4963" s="2"/>
      <c r="Q4963" s="2"/>
      <c r="R4963" s="2"/>
      <c r="S4963" s="2"/>
      <c r="T4963" s="2"/>
      <c r="U4963" s="2"/>
    </row>
    <row r="4964" spans="14:21">
      <c r="N4964" s="2"/>
      <c r="O4964" s="2"/>
      <c r="P4964" s="2"/>
      <c r="Q4964" s="2"/>
      <c r="R4964" s="2"/>
      <c r="S4964" s="2"/>
      <c r="T4964" s="2"/>
      <c r="U4964" s="2"/>
    </row>
    <row r="4965" spans="14:21">
      <c r="N4965" s="2"/>
      <c r="O4965" s="2"/>
      <c r="P4965" s="2"/>
      <c r="Q4965" s="2"/>
      <c r="R4965" s="2"/>
      <c r="S4965" s="2"/>
      <c r="T4965" s="2"/>
      <c r="U4965" s="2"/>
    </row>
    <row r="4966" spans="14:21">
      <c r="N4966" s="2"/>
      <c r="O4966" s="2"/>
      <c r="P4966" s="2"/>
      <c r="Q4966" s="2"/>
      <c r="R4966" s="2"/>
      <c r="S4966" s="2"/>
      <c r="T4966" s="2"/>
      <c r="U4966" s="2"/>
    </row>
    <row r="4967" spans="14:21">
      <c r="N4967" s="2"/>
      <c r="O4967" s="2"/>
      <c r="P4967" s="2"/>
      <c r="Q4967" s="2"/>
      <c r="R4967" s="2"/>
      <c r="S4967" s="2"/>
      <c r="T4967" s="2"/>
      <c r="U4967" s="2"/>
    </row>
    <row r="4968" spans="14:21">
      <c r="N4968" s="2"/>
      <c r="O4968" s="2"/>
      <c r="P4968" s="2"/>
      <c r="Q4968" s="2"/>
      <c r="R4968" s="2"/>
      <c r="S4968" s="2"/>
      <c r="T4968" s="2"/>
      <c r="U4968" s="2"/>
    </row>
    <row r="4969" spans="14:21">
      <c r="N4969" s="2"/>
      <c r="O4969" s="2"/>
      <c r="P4969" s="2"/>
      <c r="Q4969" s="2"/>
      <c r="R4969" s="2"/>
      <c r="S4969" s="2"/>
      <c r="T4969" s="2"/>
      <c r="U4969" s="2"/>
    </row>
    <row r="4970" spans="14:21">
      <c r="N4970" s="2"/>
      <c r="O4970" s="2"/>
      <c r="P4970" s="2"/>
      <c r="Q4970" s="2"/>
      <c r="R4970" s="2"/>
      <c r="S4970" s="2"/>
      <c r="T4970" s="2"/>
      <c r="U4970" s="2"/>
    </row>
    <row r="4971" spans="14:21">
      <c r="N4971" s="2"/>
      <c r="O4971" s="2"/>
      <c r="P4971" s="2"/>
      <c r="Q4971" s="2"/>
      <c r="R4971" s="2"/>
      <c r="S4971" s="2"/>
      <c r="T4971" s="2"/>
      <c r="U4971" s="2"/>
    </row>
    <row r="4972" spans="14:21">
      <c r="N4972" s="2"/>
      <c r="O4972" s="2"/>
      <c r="P4972" s="2"/>
      <c r="Q4972" s="2"/>
      <c r="R4972" s="2"/>
      <c r="S4972" s="2"/>
      <c r="T4972" s="2"/>
      <c r="U4972" s="2"/>
    </row>
    <row r="4973" spans="14:21">
      <c r="N4973" s="2"/>
      <c r="O4973" s="2"/>
      <c r="P4973" s="2"/>
      <c r="Q4973" s="2"/>
      <c r="R4973" s="2"/>
      <c r="S4973" s="2"/>
      <c r="T4973" s="2"/>
      <c r="U4973" s="2"/>
    </row>
    <row r="4974" spans="14:21">
      <c r="N4974" s="2"/>
      <c r="O4974" s="2"/>
      <c r="P4974" s="2"/>
      <c r="Q4974" s="2"/>
      <c r="R4974" s="2"/>
      <c r="S4974" s="2"/>
      <c r="T4974" s="2"/>
      <c r="U4974" s="2"/>
    </row>
    <row r="4975" spans="14:21">
      <c r="N4975" s="2"/>
      <c r="O4975" s="2"/>
      <c r="P4975" s="2"/>
      <c r="Q4975" s="2"/>
      <c r="R4975" s="2"/>
      <c r="S4975" s="2"/>
      <c r="T4975" s="2"/>
      <c r="U4975" s="2"/>
    </row>
    <row r="4976" spans="14:21">
      <c r="N4976" s="2"/>
      <c r="O4976" s="2"/>
      <c r="P4976" s="2"/>
      <c r="Q4976" s="2"/>
      <c r="R4976" s="2"/>
      <c r="S4976" s="2"/>
      <c r="T4976" s="2"/>
      <c r="U4976" s="2"/>
    </row>
    <row r="4977" spans="14:21">
      <c r="N4977" s="2"/>
      <c r="O4977" s="2"/>
      <c r="P4977" s="2"/>
      <c r="Q4977" s="2"/>
      <c r="R4977" s="2"/>
      <c r="S4977" s="2"/>
      <c r="T4977" s="2"/>
      <c r="U4977" s="2"/>
    </row>
    <row r="4978" spans="14:21">
      <c r="N4978" s="2"/>
      <c r="O4978" s="2"/>
      <c r="P4978" s="2"/>
      <c r="Q4978" s="2"/>
      <c r="R4978" s="2"/>
      <c r="S4978" s="2"/>
      <c r="T4978" s="2"/>
      <c r="U4978" s="2"/>
    </row>
    <row r="4979" spans="14:21">
      <c r="N4979" s="2"/>
      <c r="O4979" s="2"/>
      <c r="P4979" s="2"/>
      <c r="Q4979" s="2"/>
      <c r="R4979" s="2"/>
      <c r="S4979" s="2"/>
      <c r="T4979" s="2"/>
      <c r="U4979" s="2"/>
    </row>
    <row r="4980" spans="14:21">
      <c r="N4980" s="2"/>
      <c r="O4980" s="2"/>
      <c r="P4980" s="2"/>
      <c r="Q4980" s="2"/>
      <c r="R4980" s="2"/>
      <c r="S4980" s="2"/>
      <c r="T4980" s="2"/>
      <c r="U4980" s="2"/>
    </row>
    <row r="4981" spans="14:21">
      <c r="N4981" s="2"/>
      <c r="O4981" s="2"/>
      <c r="P4981" s="2"/>
      <c r="Q4981" s="2"/>
      <c r="R4981" s="2"/>
      <c r="S4981" s="2"/>
      <c r="T4981" s="2"/>
      <c r="U4981" s="2"/>
    </row>
    <row r="4982" spans="14:21">
      <c r="N4982" s="2"/>
      <c r="O4982" s="2"/>
      <c r="P4982" s="2"/>
      <c r="Q4982" s="2"/>
      <c r="R4982" s="2"/>
      <c r="S4982" s="2"/>
      <c r="T4982" s="2"/>
      <c r="U4982" s="2"/>
    </row>
    <row r="4983" spans="14:21">
      <c r="N4983" s="2"/>
      <c r="O4983" s="2"/>
      <c r="P4983" s="2"/>
      <c r="Q4983" s="2"/>
      <c r="R4983" s="2"/>
      <c r="S4983" s="2"/>
      <c r="T4983" s="2"/>
      <c r="U4983" s="2"/>
    </row>
    <row r="4984" spans="14:21">
      <c r="N4984" s="2"/>
      <c r="O4984" s="2"/>
      <c r="P4984" s="2"/>
      <c r="Q4984" s="2"/>
      <c r="R4984" s="2"/>
      <c r="S4984" s="2"/>
      <c r="T4984" s="2"/>
      <c r="U4984" s="2"/>
    </row>
    <row r="4985" spans="14:21">
      <c r="N4985" s="2"/>
      <c r="O4985" s="2"/>
      <c r="P4985" s="2"/>
      <c r="Q4985" s="2"/>
      <c r="R4985" s="2"/>
      <c r="S4985" s="2"/>
      <c r="T4985" s="2"/>
      <c r="U4985" s="2"/>
    </row>
    <row r="4986" spans="14:21">
      <c r="N4986" s="2"/>
      <c r="O4986" s="2"/>
      <c r="P4986" s="2"/>
      <c r="Q4986" s="2"/>
      <c r="R4986" s="2"/>
      <c r="S4986" s="2"/>
      <c r="T4986" s="2"/>
      <c r="U4986" s="2"/>
    </row>
    <row r="4987" spans="14:21">
      <c r="N4987" s="2"/>
      <c r="O4987" s="2"/>
      <c r="P4987" s="2"/>
      <c r="Q4987" s="2"/>
      <c r="R4987" s="2"/>
      <c r="S4987" s="2"/>
      <c r="T4987" s="2"/>
      <c r="U4987" s="2"/>
    </row>
    <row r="4988" spans="14:21">
      <c r="N4988" s="2"/>
      <c r="O4988" s="2"/>
      <c r="P4988" s="2"/>
      <c r="Q4988" s="2"/>
      <c r="R4988" s="2"/>
      <c r="S4988" s="2"/>
      <c r="T4988" s="2"/>
      <c r="U4988" s="2"/>
    </row>
    <row r="4989" spans="14:21">
      <c r="N4989" s="2"/>
      <c r="O4989" s="2"/>
      <c r="P4989" s="2"/>
      <c r="Q4989" s="2"/>
      <c r="R4989" s="2"/>
      <c r="S4989" s="2"/>
      <c r="T4989" s="2"/>
      <c r="U4989" s="2"/>
    </row>
    <row r="4990" spans="14:21">
      <c r="N4990" s="2"/>
      <c r="O4990" s="2"/>
      <c r="P4990" s="2"/>
      <c r="Q4990" s="2"/>
      <c r="R4990" s="2"/>
      <c r="S4990" s="2"/>
      <c r="T4990" s="2"/>
      <c r="U4990" s="2"/>
    </row>
    <row r="4991" spans="14:21">
      <c r="N4991" s="2"/>
      <c r="O4991" s="2"/>
      <c r="P4991" s="2"/>
      <c r="Q4991" s="2"/>
      <c r="R4991" s="2"/>
      <c r="S4991" s="2"/>
      <c r="T4991" s="2"/>
      <c r="U4991" s="2"/>
    </row>
    <row r="4992" spans="14:21">
      <c r="N4992" s="2"/>
      <c r="O4992" s="2"/>
      <c r="P4992" s="2"/>
      <c r="Q4992" s="2"/>
      <c r="R4992" s="2"/>
      <c r="S4992" s="2"/>
      <c r="T4992" s="2"/>
      <c r="U4992" s="2"/>
    </row>
    <row r="4993" spans="14:21">
      <c r="N4993" s="2"/>
      <c r="O4993" s="2"/>
      <c r="P4993" s="2"/>
      <c r="Q4993" s="2"/>
      <c r="R4993" s="2"/>
      <c r="S4993" s="2"/>
      <c r="T4993" s="2"/>
      <c r="U4993" s="2"/>
    </row>
    <row r="4994" spans="14:21">
      <c r="N4994" s="2"/>
      <c r="O4994" s="2"/>
      <c r="P4994" s="2"/>
      <c r="Q4994" s="2"/>
      <c r="R4994" s="2"/>
      <c r="S4994" s="2"/>
      <c r="T4994" s="2"/>
      <c r="U4994" s="2"/>
    </row>
    <row r="4995" spans="14:21">
      <c r="N4995" s="2"/>
      <c r="O4995" s="2"/>
      <c r="P4995" s="2"/>
      <c r="Q4995" s="2"/>
      <c r="R4995" s="2"/>
      <c r="S4995" s="2"/>
      <c r="T4995" s="2"/>
      <c r="U4995" s="2"/>
    </row>
    <row r="4996" spans="14:21">
      <c r="N4996" s="2"/>
      <c r="O4996" s="2"/>
      <c r="P4996" s="2"/>
      <c r="Q4996" s="2"/>
      <c r="R4996" s="2"/>
      <c r="S4996" s="2"/>
      <c r="T4996" s="2"/>
      <c r="U4996" s="2"/>
    </row>
    <row r="4997" spans="14:21">
      <c r="N4997" s="2"/>
      <c r="O4997" s="2"/>
      <c r="P4997" s="2"/>
      <c r="Q4997" s="2"/>
      <c r="R4997" s="2"/>
      <c r="S4997" s="2"/>
      <c r="T4997" s="2"/>
      <c r="U4997" s="2"/>
    </row>
    <row r="4998" spans="14:21">
      <c r="N4998" s="2"/>
      <c r="O4998" s="2"/>
      <c r="P4998" s="2"/>
      <c r="Q4998" s="2"/>
      <c r="R4998" s="2"/>
      <c r="S4998" s="2"/>
      <c r="T4998" s="2"/>
      <c r="U4998" s="2"/>
    </row>
    <row r="4999" spans="14:21">
      <c r="N4999" s="2"/>
      <c r="O4999" s="2"/>
      <c r="P4999" s="2"/>
      <c r="Q4999" s="2"/>
      <c r="R4999" s="2"/>
      <c r="S4999" s="2"/>
      <c r="T4999" s="2"/>
      <c r="U4999" s="2"/>
    </row>
    <row r="5000" spans="14:21">
      <c r="N5000" s="2"/>
      <c r="O5000" s="2"/>
      <c r="P5000" s="2"/>
      <c r="Q5000" s="2"/>
      <c r="R5000" s="2"/>
      <c r="S5000" s="2"/>
      <c r="T5000" s="2"/>
      <c r="U5000" s="2"/>
    </row>
    <row r="5001" spans="14:21">
      <c r="N5001" s="2"/>
      <c r="O5001" s="2"/>
      <c r="P5001" s="2"/>
      <c r="Q5001" s="2"/>
      <c r="R5001" s="2"/>
      <c r="S5001" s="2"/>
      <c r="T5001" s="2"/>
      <c r="U5001" s="2"/>
    </row>
    <row r="5002" spans="14:21">
      <c r="N5002" s="2"/>
      <c r="O5002" s="2"/>
      <c r="P5002" s="2"/>
      <c r="Q5002" s="2"/>
      <c r="R5002" s="2"/>
      <c r="S5002" s="2"/>
      <c r="T5002" s="2"/>
      <c r="U5002" s="2"/>
    </row>
    <row r="5003" spans="14:21">
      <c r="N5003" s="2"/>
      <c r="O5003" s="2"/>
      <c r="P5003" s="2"/>
      <c r="Q5003" s="2"/>
      <c r="R5003" s="2"/>
      <c r="S5003" s="2"/>
      <c r="T5003" s="2"/>
      <c r="U5003" s="2"/>
    </row>
    <row r="5004" spans="14:21">
      <c r="N5004" s="2"/>
      <c r="O5004" s="2"/>
      <c r="P5004" s="2"/>
      <c r="Q5004" s="2"/>
      <c r="R5004" s="2"/>
      <c r="S5004" s="2"/>
      <c r="T5004" s="2"/>
      <c r="U5004" s="2"/>
    </row>
    <row r="5005" spans="14:21">
      <c r="N5005" s="2"/>
      <c r="O5005" s="2"/>
      <c r="P5005" s="2"/>
      <c r="Q5005" s="2"/>
      <c r="R5005" s="2"/>
      <c r="S5005" s="2"/>
      <c r="T5005" s="2"/>
      <c r="U5005" s="2"/>
    </row>
    <row r="5006" spans="14:21">
      <c r="N5006" s="2"/>
      <c r="O5006" s="2"/>
      <c r="P5006" s="2"/>
      <c r="Q5006" s="2"/>
      <c r="R5006" s="2"/>
      <c r="S5006" s="2"/>
      <c r="T5006" s="2"/>
      <c r="U5006" s="2"/>
    </row>
    <row r="5007" spans="14:21">
      <c r="N5007" s="2"/>
      <c r="O5007" s="2"/>
      <c r="P5007" s="2"/>
      <c r="Q5007" s="2"/>
      <c r="R5007" s="2"/>
      <c r="S5007" s="2"/>
      <c r="T5007" s="2"/>
      <c r="U5007" s="2"/>
    </row>
    <row r="5008" spans="14:21">
      <c r="N5008" s="2"/>
      <c r="O5008" s="2"/>
      <c r="P5008" s="2"/>
      <c r="Q5008" s="2"/>
      <c r="R5008" s="2"/>
      <c r="S5008" s="2"/>
      <c r="T5008" s="2"/>
      <c r="U5008" s="2"/>
    </row>
    <row r="5009" spans="14:21">
      <c r="N5009" s="2"/>
      <c r="O5009" s="2"/>
      <c r="P5009" s="2"/>
      <c r="Q5009" s="2"/>
      <c r="R5009" s="2"/>
      <c r="S5009" s="2"/>
      <c r="T5009" s="2"/>
      <c r="U5009" s="2"/>
    </row>
    <row r="5010" spans="14:21">
      <c r="N5010" s="2"/>
      <c r="O5010" s="2"/>
      <c r="P5010" s="2"/>
      <c r="Q5010" s="2"/>
      <c r="R5010" s="2"/>
      <c r="S5010" s="2"/>
      <c r="T5010" s="2"/>
      <c r="U5010" s="2"/>
    </row>
    <row r="5011" spans="14:21">
      <c r="N5011" s="2"/>
      <c r="O5011" s="2"/>
      <c r="P5011" s="2"/>
      <c r="Q5011" s="2"/>
      <c r="R5011" s="2"/>
      <c r="S5011" s="2"/>
      <c r="T5011" s="2"/>
      <c r="U5011" s="2"/>
    </row>
    <row r="5012" spans="14:21">
      <c r="N5012" s="2"/>
      <c r="O5012" s="2"/>
      <c r="P5012" s="2"/>
      <c r="Q5012" s="2"/>
      <c r="R5012" s="2"/>
      <c r="S5012" s="2"/>
      <c r="T5012" s="2"/>
      <c r="U5012" s="2"/>
    </row>
    <row r="5013" spans="14:21">
      <c r="N5013" s="2"/>
      <c r="O5013" s="2"/>
      <c r="P5013" s="2"/>
      <c r="Q5013" s="2"/>
      <c r="R5013" s="2"/>
      <c r="S5013" s="2"/>
      <c r="T5013" s="2"/>
      <c r="U5013" s="2"/>
    </row>
    <row r="5014" spans="14:21">
      <c r="N5014" s="2"/>
      <c r="O5014" s="2"/>
      <c r="P5014" s="2"/>
      <c r="Q5014" s="2"/>
      <c r="R5014" s="2"/>
      <c r="S5014" s="2"/>
      <c r="T5014" s="2"/>
      <c r="U5014" s="2"/>
    </row>
    <row r="5015" spans="14:21">
      <c r="N5015" s="2"/>
      <c r="O5015" s="2"/>
      <c r="P5015" s="2"/>
      <c r="Q5015" s="2"/>
      <c r="R5015" s="2"/>
      <c r="S5015" s="2"/>
      <c r="T5015" s="2"/>
      <c r="U5015" s="2"/>
    </row>
    <row r="5016" spans="14:21">
      <c r="N5016" s="2"/>
      <c r="O5016" s="2"/>
      <c r="P5016" s="2"/>
      <c r="Q5016" s="2"/>
      <c r="R5016" s="2"/>
      <c r="S5016" s="2"/>
      <c r="T5016" s="2"/>
      <c r="U5016" s="2"/>
    </row>
    <row r="5017" spans="14:21">
      <c r="N5017" s="2"/>
      <c r="O5017" s="2"/>
      <c r="P5017" s="2"/>
      <c r="Q5017" s="2"/>
      <c r="R5017" s="2"/>
      <c r="S5017" s="2"/>
      <c r="T5017" s="2"/>
      <c r="U5017" s="2"/>
    </row>
    <row r="5018" spans="14:21">
      <c r="N5018" s="2"/>
      <c r="O5018" s="2"/>
      <c r="P5018" s="2"/>
      <c r="Q5018" s="2"/>
      <c r="R5018" s="2"/>
      <c r="S5018" s="2"/>
      <c r="T5018" s="2"/>
      <c r="U5018" s="2"/>
    </row>
    <row r="5019" spans="14:21">
      <c r="N5019" s="2"/>
      <c r="O5019" s="2"/>
      <c r="P5019" s="2"/>
      <c r="Q5019" s="2"/>
      <c r="R5019" s="2"/>
      <c r="S5019" s="2"/>
      <c r="T5019" s="2"/>
      <c r="U5019" s="2"/>
    </row>
    <row r="5020" spans="14:21">
      <c r="N5020" s="2"/>
      <c r="O5020" s="2"/>
      <c r="P5020" s="2"/>
      <c r="Q5020" s="2"/>
      <c r="R5020" s="2"/>
      <c r="S5020" s="2"/>
      <c r="T5020" s="2"/>
      <c r="U5020" s="2"/>
    </row>
    <row r="5021" spans="14:21">
      <c r="N5021" s="2"/>
      <c r="O5021" s="2"/>
      <c r="P5021" s="2"/>
      <c r="Q5021" s="2"/>
      <c r="R5021" s="2"/>
      <c r="S5021" s="2"/>
      <c r="T5021" s="2"/>
      <c r="U5021" s="2"/>
    </row>
    <row r="5022" spans="14:21">
      <c r="N5022" s="2"/>
      <c r="O5022" s="2"/>
      <c r="P5022" s="2"/>
      <c r="Q5022" s="2"/>
      <c r="R5022" s="2"/>
      <c r="S5022" s="2"/>
      <c r="T5022" s="2"/>
      <c r="U5022" s="2"/>
    </row>
    <row r="5023" spans="14:21">
      <c r="N5023" s="2"/>
      <c r="O5023" s="2"/>
      <c r="P5023" s="2"/>
      <c r="Q5023" s="2"/>
      <c r="R5023" s="2"/>
      <c r="S5023" s="2"/>
      <c r="T5023" s="2"/>
      <c r="U5023" s="2"/>
    </row>
    <row r="5024" spans="14:21">
      <c r="N5024" s="2"/>
      <c r="O5024" s="2"/>
      <c r="P5024" s="2"/>
      <c r="Q5024" s="2"/>
      <c r="R5024" s="2"/>
      <c r="S5024" s="2"/>
      <c r="T5024" s="2"/>
      <c r="U5024" s="2"/>
    </row>
    <row r="5025" spans="14:21">
      <c r="N5025" s="2"/>
      <c r="O5025" s="2"/>
      <c r="P5025" s="2"/>
      <c r="Q5025" s="2"/>
      <c r="R5025" s="2"/>
      <c r="S5025" s="2"/>
      <c r="T5025" s="2"/>
      <c r="U5025" s="2"/>
    </row>
    <row r="5026" spans="14:21">
      <c r="N5026" s="2"/>
      <c r="O5026" s="2"/>
      <c r="P5026" s="2"/>
      <c r="Q5026" s="2"/>
      <c r="R5026" s="2"/>
      <c r="S5026" s="2"/>
      <c r="T5026" s="2"/>
      <c r="U5026" s="2"/>
    </row>
    <row r="5027" spans="14:21">
      <c r="N5027" s="2"/>
      <c r="O5027" s="2"/>
      <c r="P5027" s="2"/>
      <c r="Q5027" s="2"/>
      <c r="R5027" s="2"/>
      <c r="S5027" s="2"/>
      <c r="T5027" s="2"/>
      <c r="U5027" s="2"/>
    </row>
    <row r="5028" spans="14:21">
      <c r="N5028" s="2"/>
      <c r="O5028" s="2"/>
      <c r="P5028" s="2"/>
      <c r="Q5028" s="2"/>
      <c r="R5028" s="2"/>
      <c r="S5028" s="2"/>
      <c r="T5028" s="2"/>
      <c r="U5028" s="2"/>
    </row>
    <row r="5029" spans="14:21">
      <c r="N5029" s="2"/>
      <c r="O5029" s="2"/>
      <c r="P5029" s="2"/>
      <c r="Q5029" s="2"/>
      <c r="R5029" s="2"/>
      <c r="S5029" s="2"/>
      <c r="T5029" s="2"/>
      <c r="U5029" s="2"/>
    </row>
    <row r="5030" spans="14:21">
      <c r="N5030" s="2"/>
      <c r="O5030" s="2"/>
      <c r="P5030" s="2"/>
      <c r="Q5030" s="2"/>
      <c r="R5030" s="2"/>
      <c r="S5030" s="2"/>
      <c r="T5030" s="2"/>
      <c r="U5030" s="2"/>
    </row>
    <row r="5031" spans="14:21">
      <c r="N5031" s="2"/>
      <c r="O5031" s="2"/>
      <c r="P5031" s="2"/>
      <c r="Q5031" s="2"/>
      <c r="R5031" s="2"/>
      <c r="S5031" s="2"/>
      <c r="T5031" s="2"/>
      <c r="U5031" s="2"/>
    </row>
    <row r="5032" spans="14:21">
      <c r="N5032" s="2"/>
      <c r="O5032" s="2"/>
      <c r="P5032" s="2"/>
      <c r="Q5032" s="2"/>
      <c r="R5032" s="2"/>
      <c r="S5032" s="2"/>
      <c r="T5032" s="2"/>
      <c r="U5032" s="2"/>
    </row>
    <row r="5033" spans="14:21">
      <c r="N5033" s="2"/>
      <c r="O5033" s="2"/>
      <c r="P5033" s="2"/>
      <c r="Q5033" s="2"/>
      <c r="R5033" s="2"/>
      <c r="S5033" s="2"/>
      <c r="T5033" s="2"/>
      <c r="U5033" s="2"/>
    </row>
    <row r="5034" spans="14:21">
      <c r="N5034" s="2"/>
      <c r="O5034" s="2"/>
      <c r="P5034" s="2"/>
      <c r="Q5034" s="2"/>
      <c r="R5034" s="2"/>
      <c r="S5034" s="2"/>
      <c r="T5034" s="2"/>
      <c r="U5034" s="2"/>
    </row>
    <row r="5035" spans="14:21">
      <c r="N5035" s="2"/>
      <c r="O5035" s="2"/>
      <c r="P5035" s="2"/>
      <c r="Q5035" s="2"/>
      <c r="R5035" s="2"/>
      <c r="S5035" s="2"/>
      <c r="T5035" s="2"/>
      <c r="U5035" s="2"/>
    </row>
    <row r="5036" spans="14:21">
      <c r="N5036" s="2"/>
      <c r="O5036" s="2"/>
      <c r="P5036" s="2"/>
      <c r="Q5036" s="2"/>
      <c r="R5036" s="2"/>
      <c r="S5036" s="2"/>
      <c r="T5036" s="2"/>
      <c r="U5036" s="2"/>
    </row>
    <row r="5037" spans="14:21">
      <c r="N5037" s="2"/>
      <c r="O5037" s="2"/>
      <c r="P5037" s="2"/>
      <c r="Q5037" s="2"/>
      <c r="R5037" s="2"/>
      <c r="S5037" s="2"/>
      <c r="T5037" s="2"/>
      <c r="U5037" s="2"/>
    </row>
    <row r="5038" spans="14:21">
      <c r="N5038" s="2"/>
      <c r="O5038" s="2"/>
      <c r="P5038" s="2"/>
      <c r="Q5038" s="2"/>
      <c r="R5038" s="2"/>
      <c r="S5038" s="2"/>
      <c r="T5038" s="2"/>
      <c r="U5038" s="2"/>
    </row>
    <row r="5039" spans="14:21">
      <c r="N5039" s="2"/>
      <c r="O5039" s="2"/>
      <c r="P5039" s="2"/>
      <c r="Q5039" s="2"/>
      <c r="R5039" s="2"/>
      <c r="S5039" s="2"/>
      <c r="T5039" s="2"/>
      <c r="U5039" s="2"/>
    </row>
    <row r="5040" spans="14:21">
      <c r="N5040" s="2"/>
      <c r="O5040" s="2"/>
      <c r="P5040" s="2"/>
      <c r="Q5040" s="2"/>
      <c r="R5040" s="2"/>
      <c r="S5040" s="2"/>
      <c r="T5040" s="2"/>
      <c r="U5040" s="2"/>
    </row>
    <row r="5041" spans="14:21">
      <c r="N5041" s="2"/>
      <c r="O5041" s="2"/>
      <c r="P5041" s="2"/>
      <c r="Q5041" s="2"/>
      <c r="R5041" s="2"/>
      <c r="S5041" s="2"/>
      <c r="T5041" s="2"/>
      <c r="U5041" s="2"/>
    </row>
    <row r="5042" spans="14:21">
      <c r="N5042" s="2"/>
      <c r="O5042" s="2"/>
      <c r="P5042" s="2"/>
      <c r="Q5042" s="2"/>
      <c r="R5042" s="2"/>
      <c r="S5042" s="2"/>
      <c r="T5042" s="2"/>
      <c r="U5042" s="2"/>
    </row>
    <row r="5043" spans="14:21">
      <c r="N5043" s="2"/>
      <c r="O5043" s="2"/>
      <c r="P5043" s="2"/>
      <c r="Q5043" s="2"/>
      <c r="R5043" s="2"/>
      <c r="S5043" s="2"/>
      <c r="T5043" s="2"/>
      <c r="U5043" s="2"/>
    </row>
    <row r="5044" spans="14:21">
      <c r="N5044" s="2"/>
      <c r="O5044" s="2"/>
      <c r="P5044" s="2"/>
      <c r="Q5044" s="2"/>
      <c r="R5044" s="2"/>
      <c r="S5044" s="2"/>
      <c r="T5044" s="2"/>
      <c r="U5044" s="2"/>
    </row>
    <row r="5045" spans="14:21">
      <c r="N5045" s="2"/>
      <c r="O5045" s="2"/>
      <c r="P5045" s="2"/>
      <c r="Q5045" s="2"/>
      <c r="R5045" s="2"/>
      <c r="S5045" s="2"/>
      <c r="T5045" s="2"/>
      <c r="U5045" s="2"/>
    </row>
    <row r="5046" spans="14:21">
      <c r="N5046" s="2"/>
      <c r="O5046" s="2"/>
      <c r="P5046" s="2"/>
      <c r="Q5046" s="2"/>
      <c r="R5046" s="2"/>
      <c r="S5046" s="2"/>
      <c r="T5046" s="2"/>
      <c r="U5046" s="2"/>
    </row>
    <row r="5047" spans="14:21">
      <c r="N5047" s="2"/>
      <c r="O5047" s="2"/>
      <c r="P5047" s="2"/>
      <c r="Q5047" s="2"/>
      <c r="R5047" s="2"/>
      <c r="S5047" s="2"/>
      <c r="T5047" s="2"/>
      <c r="U5047" s="2"/>
    </row>
    <row r="5048" spans="14:21">
      <c r="N5048" s="2"/>
      <c r="O5048" s="2"/>
      <c r="P5048" s="2"/>
      <c r="Q5048" s="2"/>
      <c r="R5048" s="2"/>
      <c r="S5048" s="2"/>
      <c r="T5048" s="2"/>
      <c r="U5048" s="2"/>
    </row>
    <row r="5049" spans="14:21">
      <c r="N5049" s="2"/>
      <c r="O5049" s="2"/>
      <c r="P5049" s="2"/>
      <c r="Q5049" s="2"/>
      <c r="R5049" s="2"/>
      <c r="S5049" s="2"/>
      <c r="T5049" s="2"/>
      <c r="U5049" s="2"/>
    </row>
    <row r="5050" spans="14:21">
      <c r="N5050" s="2"/>
      <c r="O5050" s="2"/>
      <c r="P5050" s="2"/>
      <c r="Q5050" s="2"/>
      <c r="R5050" s="2"/>
      <c r="S5050" s="2"/>
      <c r="T5050" s="2"/>
      <c r="U5050" s="2"/>
    </row>
    <row r="5051" spans="14:21">
      <c r="N5051" s="2"/>
      <c r="O5051" s="2"/>
      <c r="P5051" s="2"/>
      <c r="Q5051" s="2"/>
      <c r="R5051" s="2"/>
      <c r="S5051" s="2"/>
      <c r="T5051" s="2"/>
      <c r="U5051" s="2"/>
    </row>
    <row r="5052" spans="14:21">
      <c r="N5052" s="2"/>
      <c r="O5052" s="2"/>
      <c r="P5052" s="2"/>
      <c r="Q5052" s="2"/>
      <c r="R5052" s="2"/>
      <c r="S5052" s="2"/>
      <c r="T5052" s="2"/>
      <c r="U5052" s="2"/>
    </row>
    <row r="5053" spans="14:21">
      <c r="N5053" s="2"/>
      <c r="O5053" s="2"/>
      <c r="P5053" s="2"/>
      <c r="Q5053" s="2"/>
      <c r="R5053" s="2"/>
      <c r="S5053" s="2"/>
      <c r="T5053" s="2"/>
      <c r="U5053" s="2"/>
    </row>
    <row r="5054" spans="14:21">
      <c r="N5054" s="2"/>
      <c r="O5054" s="2"/>
      <c r="P5054" s="2"/>
      <c r="Q5054" s="2"/>
      <c r="R5054" s="2"/>
      <c r="S5054" s="2"/>
      <c r="T5054" s="2"/>
      <c r="U5054" s="2"/>
    </row>
    <row r="5055" spans="14:21">
      <c r="N5055" s="2"/>
      <c r="O5055" s="2"/>
      <c r="P5055" s="2"/>
      <c r="Q5055" s="2"/>
      <c r="R5055" s="2"/>
      <c r="S5055" s="2"/>
      <c r="T5055" s="2"/>
      <c r="U5055" s="2"/>
    </row>
    <row r="5056" spans="14:21">
      <c r="N5056" s="2"/>
      <c r="O5056" s="2"/>
      <c r="P5056" s="2"/>
      <c r="Q5056" s="2"/>
      <c r="R5056" s="2"/>
      <c r="S5056" s="2"/>
      <c r="T5056" s="2"/>
      <c r="U5056" s="2"/>
    </row>
    <row r="5057" spans="14:21">
      <c r="N5057" s="2"/>
      <c r="O5057" s="2"/>
      <c r="P5057" s="2"/>
      <c r="Q5057" s="2"/>
      <c r="R5057" s="2"/>
      <c r="S5057" s="2"/>
      <c r="T5057" s="2"/>
      <c r="U5057" s="2"/>
    </row>
    <row r="5058" spans="14:21">
      <c r="N5058" s="2"/>
      <c r="O5058" s="2"/>
      <c r="P5058" s="2"/>
      <c r="Q5058" s="2"/>
      <c r="R5058" s="2"/>
      <c r="S5058" s="2"/>
      <c r="T5058" s="2"/>
      <c r="U5058" s="2"/>
    </row>
    <row r="5059" spans="14:21">
      <c r="N5059" s="2"/>
      <c r="O5059" s="2"/>
      <c r="P5059" s="2"/>
      <c r="Q5059" s="2"/>
      <c r="R5059" s="2"/>
      <c r="S5059" s="2"/>
      <c r="T5059" s="2"/>
      <c r="U5059" s="2"/>
    </row>
    <row r="5060" spans="14:21">
      <c r="N5060" s="2"/>
      <c r="O5060" s="2"/>
      <c r="P5060" s="2"/>
      <c r="Q5060" s="2"/>
      <c r="R5060" s="2"/>
      <c r="S5060" s="2"/>
      <c r="T5060" s="2"/>
      <c r="U5060" s="2"/>
    </row>
    <row r="5061" spans="14:21">
      <c r="N5061" s="2"/>
      <c r="O5061" s="2"/>
      <c r="P5061" s="2"/>
      <c r="Q5061" s="2"/>
      <c r="R5061" s="2"/>
      <c r="S5061" s="2"/>
      <c r="T5061" s="2"/>
      <c r="U5061" s="2"/>
    </row>
    <row r="5062" spans="14:21">
      <c r="N5062" s="2"/>
      <c r="O5062" s="2"/>
      <c r="P5062" s="2"/>
      <c r="Q5062" s="2"/>
      <c r="R5062" s="2"/>
      <c r="S5062" s="2"/>
      <c r="T5062" s="2"/>
      <c r="U5062" s="2"/>
    </row>
    <row r="5063" spans="14:21">
      <c r="N5063" s="2"/>
      <c r="O5063" s="2"/>
      <c r="P5063" s="2"/>
      <c r="Q5063" s="2"/>
      <c r="R5063" s="2"/>
      <c r="S5063" s="2"/>
      <c r="T5063" s="2"/>
      <c r="U5063" s="2"/>
    </row>
    <row r="5064" spans="14:21">
      <c r="N5064" s="2"/>
      <c r="O5064" s="2"/>
      <c r="P5064" s="2"/>
      <c r="Q5064" s="2"/>
      <c r="R5064" s="2"/>
      <c r="S5064" s="2"/>
      <c r="T5064" s="2"/>
      <c r="U5064" s="2"/>
    </row>
    <row r="5065" spans="14:21">
      <c r="N5065" s="2"/>
      <c r="O5065" s="2"/>
      <c r="P5065" s="2"/>
      <c r="Q5065" s="2"/>
      <c r="R5065" s="2"/>
      <c r="S5065" s="2"/>
      <c r="T5065" s="2"/>
      <c r="U5065" s="2"/>
    </row>
    <row r="5066" spans="14:21">
      <c r="N5066" s="2"/>
      <c r="O5066" s="2"/>
      <c r="P5066" s="2"/>
      <c r="Q5066" s="2"/>
      <c r="R5066" s="2"/>
      <c r="S5066" s="2"/>
      <c r="T5066" s="2"/>
      <c r="U5066" s="2"/>
    </row>
    <row r="5067" spans="14:21">
      <c r="N5067" s="2"/>
      <c r="O5067" s="2"/>
      <c r="P5067" s="2"/>
      <c r="Q5067" s="2"/>
      <c r="R5067" s="2"/>
      <c r="S5067" s="2"/>
      <c r="T5067" s="2"/>
      <c r="U5067" s="2"/>
    </row>
    <row r="5068" spans="14:21">
      <c r="N5068" s="2"/>
      <c r="O5068" s="2"/>
      <c r="P5068" s="2"/>
      <c r="Q5068" s="2"/>
      <c r="R5068" s="2"/>
      <c r="S5068" s="2"/>
      <c r="T5068" s="2"/>
      <c r="U5068" s="2"/>
    </row>
    <row r="5069" spans="14:21">
      <c r="N5069" s="2"/>
      <c r="O5069" s="2"/>
      <c r="P5069" s="2"/>
      <c r="Q5069" s="2"/>
      <c r="R5069" s="2"/>
      <c r="S5069" s="2"/>
      <c r="T5069" s="2"/>
      <c r="U5069" s="2"/>
    </row>
    <row r="5070" spans="14:21">
      <c r="N5070" s="2"/>
      <c r="O5070" s="2"/>
      <c r="P5070" s="2"/>
      <c r="Q5070" s="2"/>
      <c r="R5070" s="2"/>
      <c r="S5070" s="2"/>
      <c r="T5070" s="2"/>
      <c r="U5070" s="2"/>
    </row>
    <row r="5071" spans="14:21">
      <c r="N5071" s="2"/>
      <c r="O5071" s="2"/>
      <c r="P5071" s="2"/>
      <c r="Q5071" s="2"/>
      <c r="R5071" s="2"/>
      <c r="S5071" s="2"/>
      <c r="T5071" s="2"/>
      <c r="U5071" s="2"/>
    </row>
    <row r="5072" spans="14:21">
      <c r="N5072" s="2"/>
      <c r="O5072" s="2"/>
      <c r="P5072" s="2"/>
      <c r="Q5072" s="2"/>
      <c r="R5072" s="2"/>
      <c r="S5072" s="2"/>
      <c r="T5072" s="2"/>
      <c r="U5072" s="2"/>
    </row>
    <row r="5073" spans="14:21">
      <c r="N5073" s="2"/>
      <c r="O5073" s="2"/>
      <c r="P5073" s="2"/>
      <c r="Q5073" s="2"/>
      <c r="R5073" s="2"/>
      <c r="S5073" s="2"/>
      <c r="T5073" s="2"/>
      <c r="U5073" s="2"/>
    </row>
    <row r="5074" spans="14:21">
      <c r="N5074" s="2"/>
      <c r="O5074" s="2"/>
      <c r="P5074" s="2"/>
      <c r="Q5074" s="2"/>
      <c r="R5074" s="2"/>
      <c r="S5074" s="2"/>
      <c r="T5074" s="2"/>
      <c r="U5074" s="2"/>
    </row>
    <row r="5075" spans="14:21">
      <c r="N5075" s="2"/>
      <c r="O5075" s="2"/>
      <c r="P5075" s="2"/>
      <c r="Q5075" s="2"/>
      <c r="R5075" s="2"/>
      <c r="S5075" s="2"/>
      <c r="T5075" s="2"/>
      <c r="U5075" s="2"/>
    </row>
    <row r="5076" spans="14:21">
      <c r="N5076" s="2"/>
      <c r="O5076" s="2"/>
      <c r="P5076" s="2"/>
      <c r="Q5076" s="2"/>
      <c r="R5076" s="2"/>
      <c r="S5076" s="2"/>
      <c r="T5076" s="2"/>
      <c r="U5076" s="2"/>
    </row>
    <row r="5077" spans="14:21">
      <c r="N5077" s="2"/>
      <c r="O5077" s="2"/>
      <c r="P5077" s="2"/>
      <c r="Q5077" s="2"/>
      <c r="R5077" s="2"/>
      <c r="S5077" s="2"/>
      <c r="T5077" s="2"/>
      <c r="U5077" s="2"/>
    </row>
    <row r="5078" spans="14:21">
      <c r="N5078" s="2"/>
      <c r="O5078" s="2"/>
      <c r="P5078" s="2"/>
      <c r="Q5078" s="2"/>
      <c r="R5078" s="2"/>
      <c r="S5078" s="2"/>
      <c r="T5078" s="2"/>
      <c r="U5078" s="2"/>
    </row>
    <row r="5079" spans="14:21">
      <c r="N5079" s="2"/>
      <c r="O5079" s="2"/>
      <c r="P5079" s="2"/>
      <c r="Q5079" s="2"/>
      <c r="R5079" s="2"/>
      <c r="S5079" s="2"/>
      <c r="T5079" s="2"/>
      <c r="U5079" s="2"/>
    </row>
    <row r="5080" spans="14:21">
      <c r="N5080" s="2"/>
      <c r="O5080" s="2"/>
      <c r="P5080" s="2"/>
      <c r="Q5080" s="2"/>
      <c r="R5080" s="2"/>
      <c r="S5080" s="2"/>
      <c r="T5080" s="2"/>
      <c r="U5080" s="2"/>
    </row>
    <row r="5081" spans="14:21">
      <c r="N5081" s="2"/>
      <c r="O5081" s="2"/>
      <c r="P5081" s="2"/>
      <c r="Q5081" s="2"/>
      <c r="R5081" s="2"/>
      <c r="S5081" s="2"/>
      <c r="T5081" s="2"/>
      <c r="U5081" s="2"/>
    </row>
    <row r="5082" spans="14:21">
      <c r="N5082" s="2"/>
      <c r="O5082" s="2"/>
      <c r="P5082" s="2"/>
      <c r="Q5082" s="2"/>
      <c r="R5082" s="2"/>
      <c r="S5082" s="2"/>
      <c r="T5082" s="2"/>
      <c r="U5082" s="2"/>
    </row>
    <row r="5083" spans="14:21">
      <c r="N5083" s="2"/>
      <c r="O5083" s="2"/>
      <c r="P5083" s="2"/>
      <c r="Q5083" s="2"/>
      <c r="R5083" s="2"/>
      <c r="S5083" s="2"/>
      <c r="T5083" s="2"/>
      <c r="U5083" s="2"/>
    </row>
    <row r="5084" spans="14:21">
      <c r="N5084" s="2"/>
      <c r="O5084" s="2"/>
      <c r="P5084" s="2"/>
      <c r="Q5084" s="2"/>
      <c r="R5084" s="2"/>
      <c r="S5084" s="2"/>
      <c r="T5084" s="2"/>
      <c r="U5084" s="2"/>
    </row>
    <row r="5085" spans="14:21">
      <c r="N5085" s="2"/>
      <c r="O5085" s="2"/>
      <c r="P5085" s="2"/>
      <c r="Q5085" s="2"/>
      <c r="R5085" s="2"/>
      <c r="S5085" s="2"/>
      <c r="T5085" s="2"/>
      <c r="U5085" s="2"/>
    </row>
    <row r="5086" spans="14:21">
      <c r="N5086" s="2"/>
      <c r="O5086" s="2"/>
      <c r="P5086" s="2"/>
      <c r="Q5086" s="2"/>
      <c r="R5086" s="2"/>
      <c r="S5086" s="2"/>
      <c r="T5086" s="2"/>
      <c r="U5086" s="2"/>
    </row>
    <row r="5087" spans="14:21">
      <c r="N5087" s="2"/>
      <c r="O5087" s="2"/>
      <c r="P5087" s="2"/>
      <c r="Q5087" s="2"/>
      <c r="R5087" s="2"/>
      <c r="S5087" s="2"/>
      <c r="T5087" s="2"/>
      <c r="U5087" s="2"/>
    </row>
    <row r="5088" spans="14:21">
      <c r="N5088" s="2"/>
      <c r="O5088" s="2"/>
      <c r="P5088" s="2"/>
      <c r="Q5088" s="2"/>
      <c r="R5088" s="2"/>
      <c r="S5088" s="2"/>
      <c r="T5088" s="2"/>
      <c r="U5088" s="2"/>
    </row>
    <row r="5089" spans="14:21">
      <c r="N5089" s="2"/>
      <c r="O5089" s="2"/>
      <c r="P5089" s="2"/>
      <c r="Q5089" s="2"/>
      <c r="R5089" s="2"/>
      <c r="S5089" s="2"/>
      <c r="T5089" s="2"/>
      <c r="U5089" s="2"/>
    </row>
    <row r="5090" spans="14:21">
      <c r="N5090" s="2"/>
      <c r="O5090" s="2"/>
      <c r="P5090" s="2"/>
      <c r="Q5090" s="2"/>
      <c r="R5090" s="2"/>
      <c r="S5090" s="2"/>
      <c r="T5090" s="2"/>
      <c r="U5090" s="2"/>
    </row>
    <row r="5091" spans="14:21">
      <c r="N5091" s="2"/>
      <c r="O5091" s="2"/>
      <c r="P5091" s="2"/>
      <c r="Q5091" s="2"/>
      <c r="R5091" s="2"/>
      <c r="S5091" s="2"/>
      <c r="T5091" s="2"/>
      <c r="U5091" s="2"/>
    </row>
    <row r="5092" spans="14:21">
      <c r="N5092" s="2"/>
      <c r="O5092" s="2"/>
      <c r="P5092" s="2"/>
      <c r="Q5092" s="2"/>
      <c r="R5092" s="2"/>
      <c r="S5092" s="2"/>
      <c r="T5092" s="2"/>
      <c r="U5092" s="2"/>
    </row>
    <row r="5093" spans="14:21">
      <c r="N5093" s="2"/>
      <c r="O5093" s="2"/>
      <c r="P5093" s="2"/>
      <c r="Q5093" s="2"/>
      <c r="R5093" s="2"/>
      <c r="S5093" s="2"/>
      <c r="T5093" s="2"/>
      <c r="U5093" s="2"/>
    </row>
    <row r="5094" spans="14:21">
      <c r="N5094" s="2"/>
      <c r="O5094" s="2"/>
      <c r="P5094" s="2"/>
      <c r="Q5094" s="2"/>
      <c r="R5094" s="2"/>
      <c r="S5094" s="2"/>
      <c r="T5094" s="2"/>
      <c r="U5094" s="2"/>
    </row>
    <row r="5095" spans="14:21">
      <c r="N5095" s="2"/>
      <c r="O5095" s="2"/>
      <c r="P5095" s="2"/>
      <c r="Q5095" s="2"/>
      <c r="R5095" s="2"/>
      <c r="S5095" s="2"/>
      <c r="T5095" s="2"/>
      <c r="U5095" s="2"/>
    </row>
    <row r="5096" spans="14:21">
      <c r="N5096" s="2"/>
      <c r="O5096" s="2"/>
      <c r="P5096" s="2"/>
      <c r="Q5096" s="2"/>
      <c r="R5096" s="2"/>
      <c r="S5096" s="2"/>
      <c r="T5096" s="2"/>
      <c r="U5096" s="2"/>
    </row>
    <row r="5097" spans="14:21">
      <c r="N5097" s="2"/>
      <c r="O5097" s="2"/>
      <c r="P5097" s="2"/>
      <c r="Q5097" s="2"/>
      <c r="R5097" s="2"/>
      <c r="S5097" s="2"/>
      <c r="T5097" s="2"/>
      <c r="U5097" s="2"/>
    </row>
    <row r="5098" spans="14:21">
      <c r="N5098" s="2"/>
      <c r="O5098" s="2"/>
      <c r="P5098" s="2"/>
      <c r="Q5098" s="2"/>
      <c r="R5098" s="2"/>
      <c r="S5098" s="2"/>
      <c r="T5098" s="2"/>
      <c r="U5098" s="2"/>
    </row>
    <row r="5099" spans="14:21">
      <c r="N5099" s="2"/>
      <c r="O5099" s="2"/>
      <c r="P5099" s="2"/>
      <c r="Q5099" s="2"/>
      <c r="R5099" s="2"/>
      <c r="S5099" s="2"/>
      <c r="T5099" s="2"/>
      <c r="U5099" s="2"/>
    </row>
    <row r="5100" spans="14:21">
      <c r="N5100" s="2"/>
      <c r="O5100" s="2"/>
      <c r="P5100" s="2"/>
      <c r="Q5100" s="2"/>
      <c r="R5100" s="2"/>
      <c r="S5100" s="2"/>
      <c r="T5100" s="2"/>
      <c r="U5100" s="2"/>
    </row>
    <row r="5101" spans="14:21">
      <c r="N5101" s="2"/>
      <c r="O5101" s="2"/>
      <c r="P5101" s="2"/>
      <c r="Q5101" s="2"/>
      <c r="R5101" s="2"/>
      <c r="S5101" s="2"/>
      <c r="T5101" s="2"/>
      <c r="U5101" s="2"/>
    </row>
    <row r="5102" spans="14:21">
      <c r="N5102" s="2"/>
      <c r="O5102" s="2"/>
      <c r="P5102" s="2"/>
      <c r="Q5102" s="2"/>
      <c r="R5102" s="2"/>
      <c r="S5102" s="2"/>
      <c r="T5102" s="2"/>
      <c r="U5102" s="2"/>
    </row>
    <row r="5103" spans="14:21">
      <c r="N5103" s="2"/>
      <c r="O5103" s="2"/>
      <c r="P5103" s="2"/>
      <c r="Q5103" s="2"/>
      <c r="R5103" s="2"/>
      <c r="S5103" s="2"/>
      <c r="T5103" s="2"/>
      <c r="U5103" s="2"/>
    </row>
    <row r="5104" spans="14:21">
      <c r="N5104" s="2"/>
      <c r="O5104" s="2"/>
      <c r="P5104" s="2"/>
      <c r="Q5104" s="2"/>
      <c r="R5104" s="2"/>
      <c r="S5104" s="2"/>
      <c r="T5104" s="2"/>
      <c r="U5104" s="2"/>
    </row>
    <row r="5105" spans="14:21">
      <c r="N5105" s="2"/>
      <c r="O5105" s="2"/>
      <c r="P5105" s="2"/>
      <c r="Q5105" s="2"/>
      <c r="R5105" s="2"/>
      <c r="S5105" s="2"/>
      <c r="T5105" s="2"/>
      <c r="U5105" s="2"/>
    </row>
    <row r="5106" spans="14:21">
      <c r="N5106" s="2"/>
      <c r="O5106" s="2"/>
      <c r="P5106" s="2"/>
      <c r="Q5106" s="2"/>
      <c r="R5106" s="2"/>
      <c r="S5106" s="2"/>
      <c r="T5106" s="2"/>
      <c r="U5106" s="2"/>
    </row>
    <row r="5107" spans="14:21">
      <c r="N5107" s="2"/>
      <c r="O5107" s="2"/>
      <c r="P5107" s="2"/>
      <c r="Q5107" s="2"/>
      <c r="R5107" s="2"/>
      <c r="S5107" s="2"/>
      <c r="T5107" s="2"/>
      <c r="U5107" s="2"/>
    </row>
    <row r="5108" spans="14:21">
      <c r="N5108" s="2"/>
      <c r="O5108" s="2"/>
      <c r="P5108" s="2"/>
      <c r="Q5108" s="2"/>
      <c r="R5108" s="2"/>
      <c r="S5108" s="2"/>
      <c r="T5108" s="2"/>
      <c r="U5108" s="2"/>
    </row>
    <row r="5109" spans="14:21">
      <c r="N5109" s="2"/>
      <c r="O5109" s="2"/>
      <c r="P5109" s="2"/>
      <c r="Q5109" s="2"/>
      <c r="R5109" s="2"/>
      <c r="S5109" s="2"/>
      <c r="T5109" s="2"/>
      <c r="U5109" s="2"/>
    </row>
    <row r="5110" spans="14:21">
      <c r="N5110" s="2"/>
      <c r="O5110" s="2"/>
      <c r="P5110" s="2"/>
      <c r="Q5110" s="2"/>
      <c r="R5110" s="2"/>
      <c r="S5110" s="2"/>
      <c r="T5110" s="2"/>
      <c r="U5110" s="2"/>
    </row>
    <row r="5111" spans="14:21">
      <c r="N5111" s="2"/>
      <c r="O5111" s="2"/>
      <c r="P5111" s="2"/>
      <c r="Q5111" s="2"/>
      <c r="R5111" s="2"/>
      <c r="S5111" s="2"/>
      <c r="T5111" s="2"/>
      <c r="U5111" s="2"/>
    </row>
    <row r="5112" spans="14:21">
      <c r="N5112" s="2"/>
      <c r="O5112" s="2"/>
      <c r="P5112" s="2"/>
      <c r="Q5112" s="2"/>
      <c r="R5112" s="2"/>
      <c r="S5112" s="2"/>
      <c r="T5112" s="2"/>
      <c r="U5112" s="2"/>
    </row>
    <row r="5113" spans="14:21">
      <c r="N5113" s="2"/>
      <c r="O5113" s="2"/>
      <c r="P5113" s="2"/>
      <c r="Q5113" s="2"/>
      <c r="R5113" s="2"/>
      <c r="S5113" s="2"/>
      <c r="T5113" s="2"/>
      <c r="U5113" s="2"/>
    </row>
    <row r="5114" spans="14:21">
      <c r="N5114" s="2"/>
      <c r="O5114" s="2"/>
      <c r="P5114" s="2"/>
      <c r="Q5114" s="2"/>
      <c r="R5114" s="2"/>
      <c r="S5114" s="2"/>
      <c r="T5114" s="2"/>
      <c r="U5114" s="2"/>
    </row>
    <row r="5115" spans="14:21">
      <c r="N5115" s="2"/>
      <c r="O5115" s="2"/>
      <c r="P5115" s="2"/>
      <c r="Q5115" s="2"/>
      <c r="R5115" s="2"/>
      <c r="S5115" s="2"/>
      <c r="T5115" s="2"/>
      <c r="U5115" s="2"/>
    </row>
    <row r="5116" spans="14:21">
      <c r="N5116" s="2"/>
      <c r="O5116" s="2"/>
      <c r="P5116" s="2"/>
      <c r="Q5116" s="2"/>
      <c r="R5116" s="2"/>
      <c r="S5116" s="2"/>
      <c r="T5116" s="2"/>
      <c r="U5116" s="2"/>
    </row>
    <row r="5117" spans="14:21">
      <c r="N5117" s="2"/>
      <c r="O5117" s="2"/>
      <c r="P5117" s="2"/>
      <c r="Q5117" s="2"/>
      <c r="R5117" s="2"/>
      <c r="S5117" s="2"/>
      <c r="T5117" s="2"/>
      <c r="U5117" s="2"/>
    </row>
    <row r="5118" spans="14:21">
      <c r="N5118" s="2"/>
      <c r="O5118" s="2"/>
      <c r="P5118" s="2"/>
      <c r="Q5118" s="2"/>
      <c r="R5118" s="2"/>
      <c r="S5118" s="2"/>
      <c r="T5118" s="2"/>
      <c r="U5118" s="2"/>
    </row>
    <row r="5119" spans="14:21">
      <c r="N5119" s="2"/>
      <c r="O5119" s="2"/>
      <c r="P5119" s="2"/>
      <c r="Q5119" s="2"/>
      <c r="R5119" s="2"/>
      <c r="S5119" s="2"/>
      <c r="T5119" s="2"/>
      <c r="U5119" s="2"/>
    </row>
    <row r="5120" spans="14:21">
      <c r="N5120" s="2"/>
      <c r="O5120" s="2"/>
      <c r="P5120" s="2"/>
      <c r="Q5120" s="2"/>
      <c r="R5120" s="2"/>
      <c r="S5120" s="2"/>
      <c r="T5120" s="2"/>
      <c r="U5120" s="2"/>
    </row>
    <row r="5121" spans="14:21">
      <c r="N5121" s="2"/>
      <c r="O5121" s="2"/>
      <c r="P5121" s="2"/>
      <c r="Q5121" s="2"/>
      <c r="R5121" s="2"/>
      <c r="S5121" s="2"/>
      <c r="T5121" s="2"/>
      <c r="U5121" s="2"/>
    </row>
    <row r="5122" spans="14:21">
      <c r="N5122" s="2"/>
      <c r="O5122" s="2"/>
      <c r="P5122" s="2"/>
      <c r="Q5122" s="2"/>
      <c r="R5122" s="2"/>
      <c r="S5122" s="2"/>
      <c r="T5122" s="2"/>
      <c r="U5122" s="2"/>
    </row>
    <row r="5123" spans="14:21">
      <c r="N5123" s="2"/>
      <c r="O5123" s="2"/>
      <c r="P5123" s="2"/>
      <c r="Q5123" s="2"/>
      <c r="R5123" s="2"/>
      <c r="S5123" s="2"/>
      <c r="T5123" s="2"/>
      <c r="U5123" s="2"/>
    </row>
    <row r="5124" spans="14:21">
      <c r="N5124" s="2"/>
      <c r="O5124" s="2"/>
      <c r="P5124" s="2"/>
      <c r="Q5124" s="2"/>
      <c r="R5124" s="2"/>
      <c r="S5124" s="2"/>
      <c r="T5124" s="2"/>
      <c r="U5124" s="2"/>
    </row>
    <row r="5125" spans="14:21">
      <c r="N5125" s="2"/>
      <c r="O5125" s="2"/>
      <c r="P5125" s="2"/>
      <c r="Q5125" s="2"/>
      <c r="R5125" s="2"/>
      <c r="S5125" s="2"/>
      <c r="T5125" s="2"/>
      <c r="U5125" s="2"/>
    </row>
    <row r="5126" spans="14:21">
      <c r="N5126" s="2"/>
      <c r="O5126" s="2"/>
      <c r="P5126" s="2"/>
      <c r="Q5126" s="2"/>
      <c r="R5126" s="2"/>
      <c r="S5126" s="2"/>
      <c r="T5126" s="2"/>
      <c r="U5126" s="2"/>
    </row>
    <row r="5127" spans="14:21">
      <c r="N5127" s="2"/>
      <c r="O5127" s="2"/>
      <c r="P5127" s="2"/>
      <c r="Q5127" s="2"/>
      <c r="R5127" s="2"/>
      <c r="S5127" s="2"/>
      <c r="T5127" s="2"/>
      <c r="U5127" s="2"/>
    </row>
    <row r="5128" spans="14:21">
      <c r="N5128" s="2"/>
      <c r="O5128" s="2"/>
      <c r="P5128" s="2"/>
      <c r="Q5128" s="2"/>
      <c r="R5128" s="2"/>
      <c r="S5128" s="2"/>
      <c r="T5128" s="2"/>
      <c r="U5128" s="2"/>
    </row>
    <row r="5129" spans="14:21">
      <c r="N5129" s="2"/>
      <c r="O5129" s="2"/>
      <c r="P5129" s="2"/>
      <c r="Q5129" s="2"/>
      <c r="R5129" s="2"/>
      <c r="S5129" s="2"/>
      <c r="T5129" s="2"/>
      <c r="U5129" s="2"/>
    </row>
    <row r="5130" spans="14:21">
      <c r="N5130" s="2"/>
      <c r="O5130" s="2"/>
      <c r="P5130" s="2"/>
      <c r="Q5130" s="2"/>
      <c r="R5130" s="2"/>
      <c r="S5130" s="2"/>
      <c r="T5130" s="2"/>
      <c r="U5130" s="2"/>
    </row>
    <row r="5131" spans="14:21">
      <c r="N5131" s="2"/>
      <c r="O5131" s="2"/>
      <c r="P5131" s="2"/>
      <c r="Q5131" s="2"/>
      <c r="R5131" s="2"/>
      <c r="S5131" s="2"/>
      <c r="T5131" s="2"/>
      <c r="U5131" s="2"/>
    </row>
    <row r="5132" spans="14:21">
      <c r="N5132" s="2"/>
      <c r="O5132" s="2"/>
      <c r="P5132" s="2"/>
      <c r="Q5132" s="2"/>
      <c r="R5132" s="2"/>
      <c r="S5132" s="2"/>
      <c r="T5132" s="2"/>
      <c r="U5132" s="2"/>
    </row>
    <row r="5133" spans="14:21">
      <c r="N5133" s="2"/>
      <c r="O5133" s="2"/>
      <c r="P5133" s="2"/>
      <c r="Q5133" s="2"/>
      <c r="R5133" s="2"/>
      <c r="S5133" s="2"/>
      <c r="T5133" s="2"/>
      <c r="U5133" s="2"/>
    </row>
    <row r="5134" spans="14:21">
      <c r="N5134" s="2"/>
      <c r="O5134" s="2"/>
      <c r="P5134" s="2"/>
      <c r="Q5134" s="2"/>
      <c r="R5134" s="2"/>
      <c r="S5134" s="2"/>
      <c r="T5134" s="2"/>
      <c r="U5134" s="2"/>
    </row>
    <row r="5135" spans="14:21">
      <c r="N5135" s="2"/>
      <c r="O5135" s="2"/>
      <c r="P5135" s="2"/>
      <c r="Q5135" s="2"/>
      <c r="R5135" s="2"/>
      <c r="S5135" s="2"/>
      <c r="T5135" s="2"/>
      <c r="U5135" s="2"/>
    </row>
    <row r="5136" spans="14:21">
      <c r="N5136" s="2"/>
      <c r="O5136" s="2"/>
      <c r="P5136" s="2"/>
      <c r="Q5136" s="2"/>
      <c r="R5136" s="2"/>
      <c r="S5136" s="2"/>
      <c r="T5136" s="2"/>
      <c r="U5136" s="2"/>
    </row>
    <row r="5137" spans="14:21">
      <c r="N5137" s="2"/>
      <c r="O5137" s="2"/>
      <c r="P5137" s="2"/>
      <c r="Q5137" s="2"/>
      <c r="R5137" s="2"/>
      <c r="S5137" s="2"/>
      <c r="T5137" s="2"/>
      <c r="U5137" s="2"/>
    </row>
    <row r="5138" spans="14:21">
      <c r="N5138" s="2"/>
      <c r="O5138" s="2"/>
      <c r="P5138" s="2"/>
      <c r="Q5138" s="2"/>
      <c r="R5138" s="2"/>
      <c r="S5138" s="2"/>
      <c r="T5138" s="2"/>
      <c r="U5138" s="2"/>
    </row>
    <row r="5139" spans="14:21">
      <c r="N5139" s="2"/>
      <c r="O5139" s="2"/>
      <c r="P5139" s="2"/>
      <c r="Q5139" s="2"/>
      <c r="R5139" s="2"/>
      <c r="S5139" s="2"/>
      <c r="T5139" s="2"/>
      <c r="U5139" s="2"/>
    </row>
    <row r="5140" spans="14:21">
      <c r="N5140" s="2"/>
      <c r="O5140" s="2"/>
      <c r="P5140" s="2"/>
      <c r="Q5140" s="2"/>
      <c r="R5140" s="2"/>
      <c r="S5140" s="2"/>
      <c r="T5140" s="2"/>
      <c r="U5140" s="2"/>
    </row>
    <row r="5141" spans="14:21">
      <c r="N5141" s="2"/>
      <c r="O5141" s="2"/>
      <c r="P5141" s="2"/>
      <c r="Q5141" s="2"/>
      <c r="R5141" s="2"/>
      <c r="S5141" s="2"/>
      <c r="T5141" s="2"/>
      <c r="U5141" s="2"/>
    </row>
    <row r="5142" spans="14:21">
      <c r="N5142" s="2"/>
      <c r="O5142" s="2"/>
      <c r="P5142" s="2"/>
      <c r="Q5142" s="2"/>
      <c r="R5142" s="2"/>
      <c r="S5142" s="2"/>
      <c r="T5142" s="2"/>
      <c r="U5142" s="2"/>
    </row>
    <row r="5143" spans="14:21">
      <c r="N5143" s="2"/>
      <c r="O5143" s="2"/>
      <c r="P5143" s="2"/>
      <c r="Q5143" s="2"/>
      <c r="R5143" s="2"/>
      <c r="S5143" s="2"/>
      <c r="T5143" s="2"/>
      <c r="U5143" s="2"/>
    </row>
    <row r="5144" spans="14:21">
      <c r="N5144" s="2"/>
      <c r="O5144" s="2"/>
      <c r="P5144" s="2"/>
      <c r="Q5144" s="2"/>
      <c r="R5144" s="2"/>
      <c r="S5144" s="2"/>
      <c r="T5144" s="2"/>
      <c r="U5144" s="2"/>
    </row>
    <row r="5145" spans="14:21">
      <c r="N5145" s="2"/>
      <c r="O5145" s="2"/>
      <c r="P5145" s="2"/>
      <c r="Q5145" s="2"/>
      <c r="R5145" s="2"/>
      <c r="S5145" s="2"/>
      <c r="T5145" s="2"/>
      <c r="U5145" s="2"/>
    </row>
    <row r="5146" spans="14:21">
      <c r="N5146" s="2"/>
      <c r="O5146" s="2"/>
      <c r="P5146" s="2"/>
      <c r="Q5146" s="2"/>
      <c r="R5146" s="2"/>
      <c r="S5146" s="2"/>
      <c r="T5146" s="2"/>
      <c r="U5146" s="2"/>
    </row>
    <row r="5147" spans="14:21">
      <c r="N5147" s="2"/>
      <c r="O5147" s="2"/>
      <c r="P5147" s="2"/>
      <c r="Q5147" s="2"/>
      <c r="R5147" s="2"/>
      <c r="S5147" s="2"/>
      <c r="T5147" s="2"/>
      <c r="U5147" s="2"/>
    </row>
    <row r="5148" spans="14:21">
      <c r="N5148" s="2"/>
      <c r="O5148" s="2"/>
      <c r="P5148" s="2"/>
      <c r="Q5148" s="2"/>
      <c r="R5148" s="2"/>
      <c r="S5148" s="2"/>
      <c r="T5148" s="2"/>
      <c r="U5148" s="2"/>
    </row>
    <row r="5149" spans="14:21">
      <c r="N5149" s="2"/>
      <c r="O5149" s="2"/>
      <c r="P5149" s="2"/>
      <c r="Q5149" s="2"/>
      <c r="R5149" s="2"/>
      <c r="S5149" s="2"/>
      <c r="T5149" s="2"/>
      <c r="U5149" s="2"/>
    </row>
    <row r="5150" spans="14:21">
      <c r="N5150" s="2"/>
      <c r="O5150" s="2"/>
      <c r="P5150" s="2"/>
      <c r="Q5150" s="2"/>
      <c r="R5150" s="2"/>
      <c r="S5150" s="2"/>
      <c r="T5150" s="2"/>
      <c r="U5150" s="2"/>
    </row>
    <row r="5151" spans="14:21">
      <c r="N5151" s="2"/>
      <c r="O5151" s="2"/>
      <c r="P5151" s="2"/>
      <c r="Q5151" s="2"/>
      <c r="R5151" s="2"/>
      <c r="S5151" s="2"/>
      <c r="T5151" s="2"/>
      <c r="U5151" s="2"/>
    </row>
    <row r="5152" spans="14:21">
      <c r="N5152" s="2"/>
      <c r="O5152" s="2"/>
      <c r="P5152" s="2"/>
      <c r="Q5152" s="2"/>
      <c r="R5152" s="2"/>
      <c r="S5152" s="2"/>
      <c r="T5152" s="2"/>
      <c r="U5152" s="2"/>
    </row>
    <row r="5153" spans="14:21">
      <c r="N5153" s="2"/>
      <c r="O5153" s="2"/>
      <c r="P5153" s="2"/>
      <c r="Q5153" s="2"/>
      <c r="R5153" s="2"/>
      <c r="S5153" s="2"/>
      <c r="T5153" s="2"/>
      <c r="U5153" s="2"/>
    </row>
    <row r="5154" spans="14:21">
      <c r="N5154" s="2"/>
      <c r="O5154" s="2"/>
      <c r="P5154" s="2"/>
      <c r="Q5154" s="2"/>
      <c r="R5154" s="2"/>
      <c r="S5154" s="2"/>
      <c r="T5154" s="2"/>
      <c r="U5154" s="2"/>
    </row>
    <row r="5155" spans="14:21">
      <c r="N5155" s="2"/>
      <c r="O5155" s="2"/>
      <c r="P5155" s="2"/>
      <c r="Q5155" s="2"/>
      <c r="R5155" s="2"/>
      <c r="S5155" s="2"/>
      <c r="T5155" s="2"/>
      <c r="U5155" s="2"/>
    </row>
    <row r="5156" spans="14:21">
      <c r="N5156" s="2"/>
      <c r="O5156" s="2"/>
      <c r="P5156" s="2"/>
      <c r="Q5156" s="2"/>
      <c r="R5156" s="2"/>
      <c r="S5156" s="2"/>
      <c r="T5156" s="2"/>
      <c r="U5156" s="2"/>
    </row>
    <row r="5157" spans="14:21">
      <c r="N5157" s="2"/>
      <c r="O5157" s="2"/>
      <c r="P5157" s="2"/>
      <c r="Q5157" s="2"/>
      <c r="R5157" s="2"/>
      <c r="S5157" s="2"/>
      <c r="T5157" s="2"/>
      <c r="U5157" s="2"/>
    </row>
    <row r="5158" spans="14:21">
      <c r="N5158" s="2"/>
      <c r="O5158" s="2"/>
      <c r="P5158" s="2"/>
      <c r="Q5158" s="2"/>
      <c r="R5158" s="2"/>
      <c r="S5158" s="2"/>
      <c r="T5158" s="2"/>
      <c r="U5158" s="2"/>
    </row>
    <row r="5159" spans="14:21">
      <c r="N5159" s="2"/>
      <c r="O5159" s="2"/>
      <c r="P5159" s="2"/>
      <c r="Q5159" s="2"/>
      <c r="R5159" s="2"/>
      <c r="S5159" s="2"/>
      <c r="T5159" s="2"/>
      <c r="U5159" s="2"/>
    </row>
    <row r="5160" spans="14:21">
      <c r="N5160" s="2"/>
      <c r="O5160" s="2"/>
      <c r="P5160" s="2"/>
      <c r="Q5160" s="2"/>
      <c r="R5160" s="2"/>
      <c r="S5160" s="2"/>
      <c r="T5160" s="2"/>
      <c r="U5160" s="2"/>
    </row>
    <row r="5161" spans="14:21">
      <c r="N5161" s="2"/>
      <c r="O5161" s="2"/>
      <c r="P5161" s="2"/>
      <c r="Q5161" s="2"/>
      <c r="R5161" s="2"/>
      <c r="S5161" s="2"/>
      <c r="T5161" s="2"/>
      <c r="U5161" s="2"/>
    </row>
    <row r="5162" spans="14:21">
      <c r="N5162" s="2"/>
      <c r="O5162" s="2"/>
      <c r="P5162" s="2"/>
      <c r="Q5162" s="2"/>
      <c r="R5162" s="2"/>
      <c r="S5162" s="2"/>
      <c r="T5162" s="2"/>
      <c r="U5162" s="2"/>
    </row>
    <row r="5163" spans="14:21">
      <c r="N5163" s="2"/>
      <c r="O5163" s="2"/>
      <c r="P5163" s="2"/>
      <c r="Q5163" s="2"/>
      <c r="R5163" s="2"/>
      <c r="S5163" s="2"/>
      <c r="T5163" s="2"/>
      <c r="U5163" s="2"/>
    </row>
    <row r="5164" spans="14:21">
      <c r="N5164" s="2"/>
      <c r="O5164" s="2"/>
      <c r="P5164" s="2"/>
      <c r="Q5164" s="2"/>
      <c r="R5164" s="2"/>
      <c r="S5164" s="2"/>
      <c r="T5164" s="2"/>
      <c r="U5164" s="2"/>
    </row>
    <row r="5165" spans="14:21">
      <c r="N5165" s="2"/>
      <c r="O5165" s="2"/>
      <c r="P5165" s="2"/>
      <c r="Q5165" s="2"/>
      <c r="R5165" s="2"/>
      <c r="S5165" s="2"/>
      <c r="T5165" s="2"/>
      <c r="U5165" s="2"/>
    </row>
    <row r="5166" spans="14:21">
      <c r="N5166" s="2"/>
      <c r="O5166" s="2"/>
      <c r="P5166" s="2"/>
      <c r="Q5166" s="2"/>
      <c r="R5166" s="2"/>
      <c r="S5166" s="2"/>
      <c r="T5166" s="2"/>
      <c r="U5166" s="2"/>
    </row>
    <row r="5167" spans="14:21">
      <c r="N5167" s="2"/>
      <c r="O5167" s="2"/>
      <c r="P5167" s="2"/>
      <c r="Q5167" s="2"/>
      <c r="R5167" s="2"/>
      <c r="S5167" s="2"/>
      <c r="T5167" s="2"/>
      <c r="U5167" s="2"/>
    </row>
    <row r="5168" spans="14:21">
      <c r="N5168" s="2"/>
      <c r="O5168" s="2"/>
      <c r="P5168" s="2"/>
      <c r="Q5168" s="2"/>
      <c r="R5168" s="2"/>
      <c r="S5168" s="2"/>
      <c r="T5168" s="2"/>
      <c r="U5168" s="2"/>
    </row>
    <row r="5169" spans="14:21">
      <c r="N5169" s="2"/>
      <c r="O5169" s="2"/>
      <c r="P5169" s="2"/>
      <c r="Q5169" s="2"/>
      <c r="R5169" s="2"/>
      <c r="S5169" s="2"/>
      <c r="T5169" s="2"/>
      <c r="U5169" s="2"/>
    </row>
    <row r="5170" spans="14:21">
      <c r="N5170" s="2"/>
      <c r="O5170" s="2"/>
      <c r="P5170" s="2"/>
      <c r="Q5170" s="2"/>
      <c r="R5170" s="2"/>
      <c r="S5170" s="2"/>
      <c r="T5170" s="2"/>
      <c r="U5170" s="2"/>
    </row>
    <row r="5171" spans="14:21">
      <c r="N5171" s="2"/>
      <c r="O5171" s="2"/>
      <c r="P5171" s="2"/>
      <c r="Q5171" s="2"/>
      <c r="R5171" s="2"/>
      <c r="S5171" s="2"/>
      <c r="T5171" s="2"/>
      <c r="U5171" s="2"/>
    </row>
    <row r="5172" spans="14:21">
      <c r="N5172" s="2"/>
      <c r="O5172" s="2"/>
      <c r="P5172" s="2"/>
      <c r="Q5172" s="2"/>
      <c r="R5172" s="2"/>
      <c r="S5172" s="2"/>
      <c r="T5172" s="2"/>
      <c r="U5172" s="2"/>
    </row>
    <row r="5173" spans="14:21">
      <c r="N5173" s="2"/>
      <c r="O5173" s="2"/>
      <c r="P5173" s="2"/>
      <c r="Q5173" s="2"/>
      <c r="R5173" s="2"/>
      <c r="S5173" s="2"/>
      <c r="T5173" s="2"/>
      <c r="U5173" s="2"/>
    </row>
    <row r="5174" spans="14:21">
      <c r="N5174" s="2"/>
      <c r="O5174" s="2"/>
      <c r="P5174" s="2"/>
      <c r="Q5174" s="2"/>
      <c r="R5174" s="2"/>
      <c r="S5174" s="2"/>
      <c r="T5174" s="2"/>
      <c r="U5174" s="2"/>
    </row>
    <row r="5175" spans="14:21">
      <c r="N5175" s="2"/>
      <c r="O5175" s="2"/>
      <c r="P5175" s="2"/>
      <c r="Q5175" s="2"/>
      <c r="R5175" s="2"/>
      <c r="S5175" s="2"/>
      <c r="T5175" s="2"/>
      <c r="U5175" s="2"/>
    </row>
    <row r="5176" spans="14:21">
      <c r="N5176" s="2"/>
      <c r="O5176" s="2"/>
      <c r="P5176" s="2"/>
      <c r="Q5176" s="2"/>
      <c r="R5176" s="2"/>
      <c r="S5176" s="2"/>
      <c r="T5176" s="2"/>
      <c r="U5176" s="2"/>
    </row>
    <row r="5177" spans="14:21">
      <c r="N5177" s="2"/>
      <c r="O5177" s="2"/>
      <c r="P5177" s="2"/>
      <c r="Q5177" s="2"/>
      <c r="R5177" s="2"/>
      <c r="S5177" s="2"/>
      <c r="T5177" s="2"/>
      <c r="U5177" s="2"/>
    </row>
    <row r="5178" spans="14:21">
      <c r="N5178" s="2"/>
      <c r="O5178" s="2"/>
      <c r="P5178" s="2"/>
      <c r="Q5178" s="2"/>
      <c r="R5178" s="2"/>
      <c r="S5178" s="2"/>
      <c r="T5178" s="2"/>
      <c r="U5178" s="2"/>
    </row>
    <row r="5179" spans="14:21">
      <c r="N5179" s="2"/>
      <c r="O5179" s="2"/>
      <c r="P5179" s="2"/>
      <c r="Q5179" s="2"/>
      <c r="R5179" s="2"/>
      <c r="S5179" s="2"/>
      <c r="T5179" s="2"/>
      <c r="U5179" s="2"/>
    </row>
    <row r="5180" spans="14:21">
      <c r="N5180" s="2"/>
      <c r="O5180" s="2"/>
      <c r="P5180" s="2"/>
      <c r="Q5180" s="2"/>
      <c r="R5180" s="2"/>
      <c r="S5180" s="2"/>
      <c r="T5180" s="2"/>
      <c r="U5180" s="2"/>
    </row>
    <row r="5181" spans="14:21">
      <c r="N5181" s="2"/>
      <c r="O5181" s="2"/>
      <c r="P5181" s="2"/>
      <c r="Q5181" s="2"/>
      <c r="R5181" s="2"/>
      <c r="S5181" s="2"/>
      <c r="T5181" s="2"/>
      <c r="U5181" s="2"/>
    </row>
    <row r="5182" spans="14:21">
      <c r="N5182" s="2"/>
      <c r="O5182" s="2"/>
      <c r="P5182" s="2"/>
      <c r="Q5182" s="2"/>
      <c r="R5182" s="2"/>
      <c r="S5182" s="2"/>
      <c r="T5182" s="2"/>
      <c r="U5182" s="2"/>
    </row>
    <row r="5183" spans="14:21">
      <c r="N5183" s="2"/>
      <c r="O5183" s="2"/>
      <c r="P5183" s="2"/>
      <c r="Q5183" s="2"/>
      <c r="R5183" s="2"/>
      <c r="S5183" s="2"/>
      <c r="T5183" s="2"/>
      <c r="U5183" s="2"/>
    </row>
    <row r="5184" spans="14:21">
      <c r="N5184" s="2"/>
      <c r="O5184" s="2"/>
      <c r="P5184" s="2"/>
      <c r="Q5184" s="2"/>
      <c r="R5184" s="2"/>
      <c r="S5184" s="2"/>
      <c r="T5184" s="2"/>
      <c r="U5184" s="2"/>
    </row>
    <row r="5185" spans="14:21">
      <c r="N5185" s="2"/>
      <c r="O5185" s="2"/>
      <c r="P5185" s="2"/>
      <c r="Q5185" s="2"/>
      <c r="R5185" s="2"/>
      <c r="S5185" s="2"/>
      <c r="T5185" s="2"/>
      <c r="U5185" s="2"/>
    </row>
    <row r="5186" spans="14:21">
      <c r="N5186" s="2"/>
      <c r="O5186" s="2"/>
      <c r="P5186" s="2"/>
      <c r="Q5186" s="2"/>
      <c r="R5186" s="2"/>
      <c r="S5186" s="2"/>
      <c r="T5186" s="2"/>
      <c r="U5186" s="2"/>
    </row>
    <row r="5187" spans="14:21">
      <c r="N5187" s="2"/>
      <c r="O5187" s="2"/>
      <c r="P5187" s="2"/>
      <c r="Q5187" s="2"/>
      <c r="R5187" s="2"/>
      <c r="S5187" s="2"/>
      <c r="T5187" s="2"/>
      <c r="U5187" s="2"/>
    </row>
    <row r="5188" spans="14:21">
      <c r="N5188" s="2"/>
      <c r="O5188" s="2"/>
      <c r="P5188" s="2"/>
      <c r="Q5188" s="2"/>
      <c r="R5188" s="2"/>
      <c r="S5188" s="2"/>
      <c r="T5188" s="2"/>
      <c r="U5188" s="2"/>
    </row>
    <row r="5189" spans="14:21">
      <c r="N5189" s="2"/>
      <c r="O5189" s="2"/>
      <c r="P5189" s="2"/>
      <c r="Q5189" s="2"/>
      <c r="R5189" s="2"/>
      <c r="S5189" s="2"/>
      <c r="T5189" s="2"/>
      <c r="U5189" s="2"/>
    </row>
    <row r="5190" spans="14:21">
      <c r="N5190" s="2"/>
      <c r="O5190" s="2"/>
      <c r="P5190" s="2"/>
      <c r="Q5190" s="2"/>
      <c r="R5190" s="2"/>
      <c r="S5190" s="2"/>
      <c r="T5190" s="2"/>
      <c r="U5190" s="2"/>
    </row>
    <row r="5191" spans="14:21">
      <c r="N5191" s="2"/>
      <c r="O5191" s="2"/>
      <c r="P5191" s="2"/>
      <c r="Q5191" s="2"/>
      <c r="R5191" s="2"/>
      <c r="S5191" s="2"/>
      <c r="T5191" s="2"/>
      <c r="U5191" s="2"/>
    </row>
    <row r="5192" spans="14:21">
      <c r="N5192" s="2"/>
      <c r="O5192" s="2"/>
      <c r="P5192" s="2"/>
      <c r="Q5192" s="2"/>
      <c r="R5192" s="2"/>
      <c r="S5192" s="2"/>
      <c r="T5192" s="2"/>
      <c r="U5192" s="2"/>
    </row>
    <row r="5193" spans="14:21">
      <c r="N5193" s="2"/>
      <c r="O5193" s="2"/>
      <c r="P5193" s="2"/>
      <c r="Q5193" s="2"/>
      <c r="R5193" s="2"/>
      <c r="S5193" s="2"/>
      <c r="T5193" s="2"/>
      <c r="U5193" s="2"/>
    </row>
    <row r="5194" spans="14:21">
      <c r="N5194" s="2"/>
      <c r="O5194" s="2"/>
      <c r="P5194" s="2"/>
      <c r="Q5194" s="2"/>
      <c r="R5194" s="2"/>
      <c r="S5194" s="2"/>
      <c r="T5194" s="2"/>
      <c r="U5194" s="2"/>
    </row>
    <row r="5195" spans="14:21">
      <c r="N5195" s="2"/>
      <c r="O5195" s="2"/>
      <c r="P5195" s="2"/>
      <c r="Q5195" s="2"/>
      <c r="R5195" s="2"/>
      <c r="S5195" s="2"/>
      <c r="T5195" s="2"/>
      <c r="U5195" s="2"/>
    </row>
    <row r="5196" spans="14:21">
      <c r="N5196" s="2"/>
      <c r="O5196" s="2"/>
      <c r="P5196" s="2"/>
      <c r="Q5196" s="2"/>
      <c r="R5196" s="2"/>
      <c r="S5196" s="2"/>
      <c r="T5196" s="2"/>
      <c r="U5196" s="2"/>
    </row>
    <row r="5197" spans="14:21">
      <c r="N5197" s="2"/>
      <c r="O5197" s="2"/>
      <c r="P5197" s="2"/>
      <c r="Q5197" s="2"/>
      <c r="R5197" s="2"/>
      <c r="S5197" s="2"/>
      <c r="T5197" s="2"/>
      <c r="U5197" s="2"/>
    </row>
    <row r="5198" spans="14:21">
      <c r="N5198" s="2"/>
      <c r="O5198" s="2"/>
      <c r="P5198" s="2"/>
      <c r="Q5198" s="2"/>
      <c r="R5198" s="2"/>
      <c r="S5198" s="2"/>
      <c r="T5198" s="2"/>
      <c r="U5198" s="2"/>
    </row>
    <row r="5199" spans="14:21">
      <c r="N5199" s="2"/>
      <c r="O5199" s="2"/>
      <c r="P5199" s="2"/>
      <c r="Q5199" s="2"/>
      <c r="R5199" s="2"/>
      <c r="S5199" s="2"/>
      <c r="T5199" s="2"/>
      <c r="U5199" s="2"/>
    </row>
    <row r="5200" spans="14:21">
      <c r="N5200" s="2"/>
      <c r="O5200" s="2"/>
      <c r="P5200" s="2"/>
      <c r="Q5200" s="2"/>
      <c r="R5200" s="2"/>
      <c r="S5200" s="2"/>
      <c r="T5200" s="2"/>
      <c r="U5200" s="2"/>
    </row>
    <row r="5201" spans="14:21">
      <c r="N5201" s="2"/>
      <c r="O5201" s="2"/>
      <c r="P5201" s="2"/>
      <c r="Q5201" s="2"/>
      <c r="R5201" s="2"/>
      <c r="S5201" s="2"/>
      <c r="T5201" s="2"/>
      <c r="U5201" s="2"/>
    </row>
    <row r="5202" spans="14:21">
      <c r="N5202" s="2"/>
      <c r="O5202" s="2"/>
      <c r="P5202" s="2"/>
      <c r="Q5202" s="2"/>
      <c r="R5202" s="2"/>
      <c r="S5202" s="2"/>
      <c r="T5202" s="2"/>
      <c r="U5202" s="2"/>
    </row>
    <row r="5203" spans="14:21">
      <c r="N5203" s="2"/>
      <c r="O5203" s="2"/>
      <c r="P5203" s="2"/>
      <c r="Q5203" s="2"/>
      <c r="R5203" s="2"/>
      <c r="S5203" s="2"/>
      <c r="T5203" s="2"/>
      <c r="U5203" s="2"/>
    </row>
    <row r="5204" spans="14:21">
      <c r="N5204" s="2"/>
      <c r="O5204" s="2"/>
      <c r="P5204" s="2"/>
      <c r="Q5204" s="2"/>
      <c r="R5204" s="2"/>
      <c r="S5204" s="2"/>
      <c r="T5204" s="2"/>
      <c r="U5204" s="2"/>
    </row>
    <row r="5205" spans="14:21">
      <c r="N5205" s="2"/>
      <c r="O5205" s="2"/>
      <c r="P5205" s="2"/>
      <c r="Q5205" s="2"/>
      <c r="R5205" s="2"/>
      <c r="S5205" s="2"/>
      <c r="T5205" s="2"/>
      <c r="U5205" s="2"/>
    </row>
    <row r="5206" spans="14:21">
      <c r="N5206" s="2"/>
      <c r="O5206" s="2"/>
      <c r="P5206" s="2"/>
      <c r="Q5206" s="2"/>
      <c r="R5206" s="2"/>
      <c r="S5206" s="2"/>
      <c r="T5206" s="2"/>
      <c r="U5206" s="2"/>
    </row>
    <row r="5207" spans="14:21">
      <c r="N5207" s="2"/>
      <c r="O5207" s="2"/>
      <c r="P5207" s="2"/>
      <c r="Q5207" s="2"/>
      <c r="R5207" s="2"/>
      <c r="S5207" s="2"/>
      <c r="T5207" s="2"/>
      <c r="U5207" s="2"/>
    </row>
    <row r="5208" spans="14:21">
      <c r="N5208" s="2"/>
      <c r="O5208" s="2"/>
      <c r="P5208" s="2"/>
      <c r="Q5208" s="2"/>
      <c r="R5208" s="2"/>
      <c r="S5208" s="2"/>
      <c r="T5208" s="2"/>
      <c r="U5208" s="2"/>
    </row>
    <row r="5209" spans="14:21">
      <c r="N5209" s="2"/>
      <c r="O5209" s="2"/>
      <c r="P5209" s="2"/>
      <c r="Q5209" s="2"/>
      <c r="R5209" s="2"/>
      <c r="S5209" s="2"/>
      <c r="T5209" s="2"/>
      <c r="U5209" s="2"/>
    </row>
    <row r="5210" spans="14:21">
      <c r="N5210" s="2"/>
      <c r="O5210" s="2"/>
      <c r="P5210" s="2"/>
      <c r="Q5210" s="2"/>
      <c r="R5210" s="2"/>
      <c r="S5210" s="2"/>
      <c r="T5210" s="2"/>
      <c r="U5210" s="2"/>
    </row>
    <row r="5211" spans="14:21">
      <c r="N5211" s="2"/>
      <c r="O5211" s="2"/>
      <c r="P5211" s="2"/>
      <c r="Q5211" s="2"/>
      <c r="R5211" s="2"/>
      <c r="S5211" s="2"/>
      <c r="T5211" s="2"/>
      <c r="U5211" s="2"/>
    </row>
    <row r="5212" spans="14:21">
      <c r="N5212" s="2"/>
      <c r="O5212" s="2"/>
      <c r="P5212" s="2"/>
      <c r="Q5212" s="2"/>
      <c r="R5212" s="2"/>
      <c r="S5212" s="2"/>
      <c r="T5212" s="2"/>
      <c r="U5212" s="2"/>
    </row>
    <row r="5213" spans="14:21">
      <c r="N5213" s="2"/>
      <c r="O5213" s="2"/>
      <c r="P5213" s="2"/>
      <c r="Q5213" s="2"/>
      <c r="R5213" s="2"/>
      <c r="S5213" s="2"/>
      <c r="T5213" s="2"/>
      <c r="U5213" s="2"/>
    </row>
    <row r="5214" spans="14:21">
      <c r="N5214" s="2"/>
      <c r="O5214" s="2"/>
      <c r="P5214" s="2"/>
      <c r="Q5214" s="2"/>
      <c r="R5214" s="2"/>
      <c r="S5214" s="2"/>
      <c r="T5214" s="2"/>
      <c r="U5214" s="2"/>
    </row>
    <row r="5215" spans="14:21">
      <c r="N5215" s="2"/>
      <c r="O5215" s="2"/>
      <c r="P5215" s="2"/>
      <c r="Q5215" s="2"/>
      <c r="R5215" s="2"/>
      <c r="S5215" s="2"/>
      <c r="T5215" s="2"/>
      <c r="U5215" s="2"/>
    </row>
    <row r="5216" spans="14:21">
      <c r="N5216" s="2"/>
      <c r="O5216" s="2"/>
      <c r="P5216" s="2"/>
      <c r="Q5216" s="2"/>
      <c r="R5216" s="2"/>
      <c r="S5216" s="2"/>
      <c r="T5216" s="2"/>
      <c r="U5216" s="2"/>
    </row>
    <row r="5217" spans="14:21">
      <c r="N5217" s="2"/>
      <c r="O5217" s="2"/>
      <c r="P5217" s="2"/>
      <c r="Q5217" s="2"/>
      <c r="R5217" s="2"/>
      <c r="S5217" s="2"/>
      <c r="T5217" s="2"/>
      <c r="U5217" s="2"/>
    </row>
    <row r="5218" spans="14:21">
      <c r="N5218" s="2"/>
      <c r="O5218" s="2"/>
      <c r="P5218" s="2"/>
      <c r="Q5218" s="2"/>
      <c r="R5218" s="2"/>
      <c r="S5218" s="2"/>
      <c r="T5218" s="2"/>
      <c r="U5218" s="2"/>
    </row>
    <row r="5219" spans="14:21">
      <c r="N5219" s="2"/>
      <c r="O5219" s="2"/>
      <c r="P5219" s="2"/>
      <c r="Q5219" s="2"/>
      <c r="R5219" s="2"/>
      <c r="S5219" s="2"/>
      <c r="T5219" s="2"/>
      <c r="U5219" s="2"/>
    </row>
    <row r="5220" spans="14:21">
      <c r="N5220" s="2"/>
      <c r="O5220" s="2"/>
      <c r="P5220" s="2"/>
      <c r="Q5220" s="2"/>
      <c r="R5220" s="2"/>
      <c r="S5220" s="2"/>
      <c r="T5220" s="2"/>
      <c r="U5220" s="2"/>
    </row>
    <row r="5221" spans="14:21">
      <c r="N5221" s="2"/>
      <c r="O5221" s="2"/>
      <c r="P5221" s="2"/>
      <c r="Q5221" s="2"/>
      <c r="R5221" s="2"/>
      <c r="S5221" s="2"/>
      <c r="T5221" s="2"/>
      <c r="U5221" s="2"/>
    </row>
    <row r="5222" spans="14:21">
      <c r="N5222" s="2"/>
      <c r="O5222" s="2"/>
      <c r="P5222" s="2"/>
      <c r="Q5222" s="2"/>
      <c r="R5222" s="2"/>
      <c r="S5222" s="2"/>
      <c r="T5222" s="2"/>
      <c r="U5222" s="2"/>
    </row>
    <row r="5223" spans="14:21">
      <c r="N5223" s="2"/>
      <c r="O5223" s="2"/>
      <c r="P5223" s="2"/>
      <c r="Q5223" s="2"/>
      <c r="R5223" s="2"/>
      <c r="S5223" s="2"/>
      <c r="T5223" s="2"/>
      <c r="U5223" s="2"/>
    </row>
    <row r="5224" spans="14:21">
      <c r="N5224" s="2"/>
      <c r="O5224" s="2"/>
      <c r="P5224" s="2"/>
      <c r="Q5224" s="2"/>
      <c r="R5224" s="2"/>
      <c r="S5224" s="2"/>
      <c r="T5224" s="2"/>
      <c r="U5224" s="2"/>
    </row>
    <row r="5225" spans="14:21">
      <c r="N5225" s="2"/>
      <c r="O5225" s="2"/>
      <c r="P5225" s="2"/>
      <c r="Q5225" s="2"/>
      <c r="R5225" s="2"/>
      <c r="S5225" s="2"/>
      <c r="T5225" s="2"/>
      <c r="U5225" s="2"/>
    </row>
    <row r="5226" spans="14:21">
      <c r="N5226" s="2"/>
      <c r="O5226" s="2"/>
      <c r="P5226" s="2"/>
      <c r="Q5226" s="2"/>
      <c r="R5226" s="2"/>
      <c r="S5226" s="2"/>
      <c r="T5226" s="2"/>
      <c r="U5226" s="2"/>
    </row>
    <row r="5227" spans="14:21">
      <c r="N5227" s="2"/>
      <c r="O5227" s="2"/>
      <c r="P5227" s="2"/>
      <c r="Q5227" s="2"/>
      <c r="R5227" s="2"/>
      <c r="S5227" s="2"/>
      <c r="T5227" s="2"/>
      <c r="U5227" s="2"/>
    </row>
    <row r="5228" spans="14:21">
      <c r="N5228" s="2"/>
      <c r="O5228" s="2"/>
      <c r="P5228" s="2"/>
      <c r="Q5228" s="2"/>
      <c r="R5228" s="2"/>
      <c r="S5228" s="2"/>
      <c r="T5228" s="2"/>
      <c r="U5228" s="2"/>
    </row>
    <row r="5229" spans="14:21">
      <c r="N5229" s="2"/>
      <c r="O5229" s="2"/>
      <c r="P5229" s="2"/>
      <c r="Q5229" s="2"/>
      <c r="R5229" s="2"/>
      <c r="S5229" s="2"/>
      <c r="T5229" s="2"/>
      <c r="U5229" s="2"/>
    </row>
    <row r="5230" spans="14:21">
      <c r="N5230" s="2"/>
      <c r="O5230" s="2"/>
      <c r="P5230" s="2"/>
      <c r="Q5230" s="2"/>
      <c r="R5230" s="2"/>
      <c r="S5230" s="2"/>
      <c r="T5230" s="2"/>
      <c r="U5230" s="2"/>
    </row>
    <row r="5231" spans="14:21">
      <c r="N5231" s="2"/>
      <c r="O5231" s="2"/>
      <c r="P5231" s="2"/>
      <c r="Q5231" s="2"/>
      <c r="R5231" s="2"/>
      <c r="S5231" s="2"/>
      <c r="T5231" s="2"/>
      <c r="U5231" s="2"/>
    </row>
    <row r="5232" spans="14:21">
      <c r="N5232" s="2"/>
      <c r="O5232" s="2"/>
      <c r="P5232" s="2"/>
      <c r="Q5232" s="2"/>
      <c r="R5232" s="2"/>
      <c r="S5232" s="2"/>
      <c r="T5232" s="2"/>
      <c r="U5232" s="2"/>
    </row>
    <row r="5233" spans="14:21">
      <c r="N5233" s="2"/>
      <c r="O5233" s="2"/>
      <c r="P5233" s="2"/>
      <c r="Q5233" s="2"/>
      <c r="R5233" s="2"/>
      <c r="S5233" s="2"/>
      <c r="T5233" s="2"/>
      <c r="U5233" s="2"/>
    </row>
    <row r="5234" spans="14:21">
      <c r="N5234" s="2"/>
      <c r="O5234" s="2"/>
      <c r="P5234" s="2"/>
      <c r="Q5234" s="2"/>
      <c r="R5234" s="2"/>
      <c r="S5234" s="2"/>
      <c r="T5234" s="2"/>
      <c r="U5234" s="2"/>
    </row>
    <row r="5235" spans="14:21">
      <c r="N5235" s="2"/>
      <c r="O5235" s="2"/>
      <c r="P5235" s="2"/>
      <c r="Q5235" s="2"/>
      <c r="R5235" s="2"/>
      <c r="S5235" s="2"/>
      <c r="T5235" s="2"/>
      <c r="U5235" s="2"/>
    </row>
    <row r="5236" spans="14:21">
      <c r="N5236" s="2"/>
      <c r="O5236" s="2"/>
      <c r="P5236" s="2"/>
      <c r="Q5236" s="2"/>
      <c r="R5236" s="2"/>
      <c r="S5236" s="2"/>
      <c r="T5236" s="2"/>
      <c r="U5236" s="2"/>
    </row>
    <row r="5237" spans="14:21">
      <c r="N5237" s="2"/>
      <c r="O5237" s="2"/>
      <c r="P5237" s="2"/>
      <c r="Q5237" s="2"/>
      <c r="R5237" s="2"/>
      <c r="S5237" s="2"/>
      <c r="T5237" s="2"/>
      <c r="U5237" s="2"/>
    </row>
    <row r="5238" spans="14:21">
      <c r="N5238" s="2"/>
      <c r="O5238" s="2"/>
      <c r="P5238" s="2"/>
      <c r="Q5238" s="2"/>
      <c r="R5238" s="2"/>
      <c r="S5238" s="2"/>
      <c r="T5238" s="2"/>
      <c r="U5238" s="2"/>
    </row>
    <row r="5239" spans="14:21">
      <c r="N5239" s="2"/>
      <c r="O5239" s="2"/>
      <c r="P5239" s="2"/>
      <c r="Q5239" s="2"/>
      <c r="R5239" s="2"/>
      <c r="S5239" s="2"/>
      <c r="T5239" s="2"/>
      <c r="U5239" s="2"/>
    </row>
    <row r="5240" spans="14:21">
      <c r="N5240" s="2"/>
      <c r="O5240" s="2"/>
      <c r="P5240" s="2"/>
      <c r="Q5240" s="2"/>
      <c r="R5240" s="2"/>
      <c r="S5240" s="2"/>
      <c r="T5240" s="2"/>
      <c r="U5240" s="2"/>
    </row>
    <row r="5241" spans="14:21">
      <c r="N5241" s="2"/>
      <c r="O5241" s="2"/>
      <c r="P5241" s="2"/>
      <c r="Q5241" s="2"/>
      <c r="R5241" s="2"/>
      <c r="S5241" s="2"/>
      <c r="T5241" s="2"/>
      <c r="U5241" s="2"/>
    </row>
    <row r="5242" spans="14:21">
      <c r="N5242" s="2"/>
      <c r="O5242" s="2"/>
      <c r="P5242" s="2"/>
      <c r="Q5242" s="2"/>
      <c r="R5242" s="2"/>
      <c r="S5242" s="2"/>
      <c r="T5242" s="2"/>
      <c r="U5242" s="2"/>
    </row>
    <row r="5243" spans="14:21">
      <c r="N5243" s="2"/>
      <c r="O5243" s="2"/>
      <c r="P5243" s="2"/>
      <c r="Q5243" s="2"/>
      <c r="R5243" s="2"/>
      <c r="S5243" s="2"/>
      <c r="T5243" s="2"/>
      <c r="U5243" s="2"/>
    </row>
    <row r="5244" spans="14:21">
      <c r="N5244" s="2"/>
      <c r="O5244" s="2"/>
      <c r="P5244" s="2"/>
      <c r="Q5244" s="2"/>
      <c r="R5244" s="2"/>
      <c r="S5244" s="2"/>
      <c r="T5244" s="2"/>
      <c r="U5244" s="2"/>
    </row>
    <row r="5245" spans="14:21">
      <c r="N5245" s="2"/>
      <c r="O5245" s="2"/>
      <c r="P5245" s="2"/>
      <c r="Q5245" s="2"/>
      <c r="R5245" s="2"/>
      <c r="S5245" s="2"/>
      <c r="T5245" s="2"/>
      <c r="U5245" s="2"/>
    </row>
    <row r="5246" spans="14:21">
      <c r="N5246" s="2"/>
      <c r="O5246" s="2"/>
      <c r="P5246" s="2"/>
      <c r="Q5246" s="2"/>
      <c r="R5246" s="2"/>
      <c r="S5246" s="2"/>
      <c r="T5246" s="2"/>
      <c r="U5246" s="2"/>
    </row>
    <row r="5247" spans="14:21">
      <c r="N5247" s="2"/>
      <c r="O5247" s="2"/>
      <c r="P5247" s="2"/>
      <c r="Q5247" s="2"/>
      <c r="R5247" s="2"/>
      <c r="S5247" s="2"/>
      <c r="T5247" s="2"/>
      <c r="U5247" s="2"/>
    </row>
    <row r="5248" spans="14:21">
      <c r="N5248" s="2"/>
      <c r="O5248" s="2"/>
      <c r="P5248" s="2"/>
      <c r="Q5248" s="2"/>
      <c r="R5248" s="2"/>
      <c r="S5248" s="2"/>
      <c r="T5248" s="2"/>
      <c r="U5248" s="2"/>
    </row>
    <row r="5249" spans="14:21">
      <c r="N5249" s="2"/>
      <c r="O5249" s="2"/>
      <c r="P5249" s="2"/>
      <c r="Q5249" s="2"/>
      <c r="R5249" s="2"/>
      <c r="S5249" s="2"/>
      <c r="T5249" s="2"/>
      <c r="U5249" s="2"/>
    </row>
    <row r="5250" spans="14:21">
      <c r="N5250" s="2"/>
      <c r="O5250" s="2"/>
      <c r="P5250" s="2"/>
      <c r="Q5250" s="2"/>
      <c r="R5250" s="2"/>
      <c r="S5250" s="2"/>
      <c r="T5250" s="2"/>
      <c r="U5250" s="2"/>
    </row>
    <row r="5251" spans="14:21">
      <c r="N5251" s="2"/>
      <c r="O5251" s="2"/>
      <c r="P5251" s="2"/>
      <c r="Q5251" s="2"/>
      <c r="R5251" s="2"/>
      <c r="S5251" s="2"/>
      <c r="T5251" s="2"/>
      <c r="U5251" s="2"/>
    </row>
    <row r="5252" spans="14:21">
      <c r="N5252" s="2"/>
      <c r="O5252" s="2"/>
      <c r="P5252" s="2"/>
      <c r="Q5252" s="2"/>
      <c r="R5252" s="2"/>
      <c r="S5252" s="2"/>
      <c r="T5252" s="2"/>
      <c r="U5252" s="2"/>
    </row>
    <row r="5253" spans="14:21">
      <c r="N5253" s="2"/>
      <c r="O5253" s="2"/>
      <c r="P5253" s="2"/>
      <c r="Q5253" s="2"/>
      <c r="R5253" s="2"/>
      <c r="S5253" s="2"/>
      <c r="T5253" s="2"/>
      <c r="U5253" s="2"/>
    </row>
    <row r="5254" spans="14:21">
      <c r="N5254" s="2"/>
      <c r="O5254" s="2"/>
      <c r="P5254" s="2"/>
      <c r="Q5254" s="2"/>
      <c r="R5254" s="2"/>
      <c r="S5254" s="2"/>
      <c r="T5254" s="2"/>
      <c r="U5254" s="2"/>
    </row>
    <row r="5255" spans="14:21">
      <c r="N5255" s="2"/>
      <c r="O5255" s="2"/>
      <c r="P5255" s="2"/>
      <c r="Q5255" s="2"/>
      <c r="R5255" s="2"/>
      <c r="S5255" s="2"/>
      <c r="T5255" s="2"/>
      <c r="U5255" s="2"/>
    </row>
    <row r="5256" spans="14:21">
      <c r="N5256" s="2"/>
      <c r="O5256" s="2"/>
      <c r="P5256" s="2"/>
      <c r="Q5256" s="2"/>
      <c r="R5256" s="2"/>
      <c r="S5256" s="2"/>
      <c r="T5256" s="2"/>
      <c r="U5256" s="2"/>
    </row>
    <row r="5257" spans="14:21">
      <c r="N5257" s="2"/>
      <c r="O5257" s="2"/>
      <c r="P5257" s="2"/>
      <c r="Q5257" s="2"/>
      <c r="R5257" s="2"/>
      <c r="S5257" s="2"/>
      <c r="T5257" s="2"/>
      <c r="U5257" s="2"/>
    </row>
    <row r="5258" spans="14:21">
      <c r="N5258" s="2"/>
      <c r="O5258" s="2"/>
      <c r="P5258" s="2"/>
      <c r="Q5258" s="2"/>
      <c r="R5258" s="2"/>
      <c r="S5258" s="2"/>
      <c r="T5258" s="2"/>
      <c r="U5258" s="2"/>
    </row>
    <row r="5259" spans="14:21">
      <c r="N5259" s="2"/>
      <c r="O5259" s="2"/>
      <c r="P5259" s="2"/>
      <c r="Q5259" s="2"/>
      <c r="R5259" s="2"/>
      <c r="S5259" s="2"/>
      <c r="T5259" s="2"/>
      <c r="U5259" s="2"/>
    </row>
    <row r="5260" spans="14:21">
      <c r="N5260" s="2"/>
      <c r="O5260" s="2"/>
      <c r="P5260" s="2"/>
      <c r="Q5260" s="2"/>
      <c r="R5260" s="2"/>
      <c r="S5260" s="2"/>
      <c r="T5260" s="2"/>
      <c r="U5260" s="2"/>
    </row>
    <row r="5261" spans="14:21">
      <c r="N5261" s="2"/>
      <c r="O5261" s="2"/>
      <c r="P5261" s="2"/>
      <c r="Q5261" s="2"/>
      <c r="R5261" s="2"/>
      <c r="S5261" s="2"/>
      <c r="T5261" s="2"/>
      <c r="U5261" s="2"/>
    </row>
    <row r="5262" spans="14:21">
      <c r="N5262" s="2"/>
      <c r="O5262" s="2"/>
      <c r="P5262" s="2"/>
      <c r="Q5262" s="2"/>
      <c r="R5262" s="2"/>
      <c r="S5262" s="2"/>
      <c r="T5262" s="2"/>
      <c r="U5262" s="2"/>
    </row>
    <row r="5263" spans="14:21">
      <c r="N5263" s="2"/>
      <c r="O5263" s="2"/>
      <c r="P5263" s="2"/>
      <c r="Q5263" s="2"/>
      <c r="R5263" s="2"/>
      <c r="S5263" s="2"/>
      <c r="T5263" s="2"/>
      <c r="U5263" s="2"/>
    </row>
    <row r="5264" spans="14:21">
      <c r="N5264" s="2"/>
      <c r="O5264" s="2"/>
      <c r="P5264" s="2"/>
      <c r="Q5264" s="2"/>
      <c r="R5264" s="2"/>
      <c r="S5264" s="2"/>
      <c r="T5264" s="2"/>
      <c r="U5264" s="2"/>
    </row>
    <row r="5265" spans="14:21">
      <c r="N5265" s="2"/>
      <c r="O5265" s="2"/>
      <c r="P5265" s="2"/>
      <c r="Q5265" s="2"/>
      <c r="R5265" s="2"/>
      <c r="S5265" s="2"/>
      <c r="T5265" s="2"/>
      <c r="U5265" s="2"/>
    </row>
    <row r="5266" spans="14:21">
      <c r="N5266" s="2"/>
      <c r="O5266" s="2"/>
      <c r="P5266" s="2"/>
      <c r="Q5266" s="2"/>
      <c r="R5266" s="2"/>
      <c r="S5266" s="2"/>
      <c r="T5266" s="2"/>
      <c r="U5266" s="2"/>
    </row>
    <row r="5267" spans="14:21">
      <c r="N5267" s="2"/>
      <c r="O5267" s="2"/>
      <c r="P5267" s="2"/>
      <c r="Q5267" s="2"/>
      <c r="R5267" s="2"/>
      <c r="S5267" s="2"/>
      <c r="T5267" s="2"/>
      <c r="U5267" s="2"/>
    </row>
    <row r="5268" spans="14:21">
      <c r="N5268" s="2"/>
      <c r="O5268" s="2"/>
      <c r="P5268" s="2"/>
      <c r="Q5268" s="2"/>
      <c r="R5268" s="2"/>
      <c r="S5268" s="2"/>
      <c r="T5268" s="2"/>
      <c r="U5268" s="2"/>
    </row>
    <row r="5269" spans="14:21">
      <c r="N5269" s="2"/>
      <c r="O5269" s="2"/>
      <c r="P5269" s="2"/>
      <c r="Q5269" s="2"/>
      <c r="R5269" s="2"/>
      <c r="S5269" s="2"/>
      <c r="T5269" s="2"/>
      <c r="U5269" s="2"/>
    </row>
    <row r="5270" spans="14:21">
      <c r="N5270" s="2"/>
      <c r="O5270" s="2"/>
      <c r="P5270" s="2"/>
      <c r="Q5270" s="2"/>
      <c r="R5270" s="2"/>
      <c r="S5270" s="2"/>
      <c r="T5270" s="2"/>
      <c r="U5270" s="2"/>
    </row>
    <row r="5271" spans="14:21">
      <c r="N5271" s="2"/>
      <c r="O5271" s="2"/>
      <c r="P5271" s="2"/>
      <c r="Q5271" s="2"/>
      <c r="R5271" s="2"/>
      <c r="S5271" s="2"/>
      <c r="T5271" s="2"/>
      <c r="U5271" s="2"/>
    </row>
    <row r="5272" spans="14:21">
      <c r="N5272" s="2"/>
      <c r="O5272" s="2"/>
      <c r="P5272" s="2"/>
      <c r="Q5272" s="2"/>
      <c r="R5272" s="2"/>
      <c r="S5272" s="2"/>
      <c r="T5272" s="2"/>
      <c r="U5272" s="2"/>
    </row>
    <row r="5273" spans="14:21">
      <c r="N5273" s="2"/>
      <c r="O5273" s="2"/>
      <c r="P5273" s="2"/>
      <c r="Q5273" s="2"/>
      <c r="R5273" s="2"/>
      <c r="S5273" s="2"/>
      <c r="T5273" s="2"/>
      <c r="U5273" s="2"/>
    </row>
    <row r="5274" spans="14:21">
      <c r="N5274" s="2"/>
      <c r="O5274" s="2"/>
      <c r="P5274" s="2"/>
      <c r="Q5274" s="2"/>
      <c r="R5274" s="2"/>
      <c r="S5274" s="2"/>
      <c r="T5274" s="2"/>
      <c r="U5274" s="2"/>
    </row>
    <row r="5275" spans="14:21">
      <c r="N5275" s="2"/>
      <c r="O5275" s="2"/>
      <c r="P5275" s="2"/>
      <c r="Q5275" s="2"/>
      <c r="R5275" s="2"/>
      <c r="S5275" s="2"/>
      <c r="T5275" s="2"/>
      <c r="U5275" s="2"/>
    </row>
    <row r="5276" spans="14:21">
      <c r="N5276" s="2"/>
      <c r="O5276" s="2"/>
      <c r="P5276" s="2"/>
      <c r="Q5276" s="2"/>
      <c r="R5276" s="2"/>
      <c r="S5276" s="2"/>
      <c r="T5276" s="2"/>
      <c r="U5276" s="2"/>
    </row>
    <row r="5277" spans="14:21">
      <c r="N5277" s="2"/>
      <c r="O5277" s="2"/>
      <c r="P5277" s="2"/>
      <c r="Q5277" s="2"/>
      <c r="R5277" s="2"/>
      <c r="S5277" s="2"/>
      <c r="T5277" s="2"/>
      <c r="U5277" s="2"/>
    </row>
    <row r="5278" spans="14:21">
      <c r="N5278" s="2"/>
      <c r="O5278" s="2"/>
      <c r="P5278" s="2"/>
      <c r="Q5278" s="2"/>
      <c r="R5278" s="2"/>
      <c r="S5278" s="2"/>
      <c r="T5278" s="2"/>
      <c r="U5278" s="2"/>
    </row>
    <row r="5279" spans="14:21">
      <c r="N5279" s="2"/>
      <c r="O5279" s="2"/>
      <c r="P5279" s="2"/>
      <c r="Q5279" s="2"/>
      <c r="R5279" s="2"/>
      <c r="S5279" s="2"/>
      <c r="T5279" s="2"/>
      <c r="U5279" s="2"/>
    </row>
    <row r="5280" spans="14:21">
      <c r="N5280" s="2"/>
      <c r="O5280" s="2"/>
      <c r="P5280" s="2"/>
      <c r="Q5280" s="2"/>
      <c r="R5280" s="2"/>
      <c r="S5280" s="2"/>
      <c r="T5280" s="2"/>
      <c r="U5280" s="2"/>
    </row>
    <row r="5281" spans="14:21">
      <c r="N5281" s="2"/>
      <c r="O5281" s="2"/>
      <c r="P5281" s="2"/>
      <c r="Q5281" s="2"/>
      <c r="R5281" s="2"/>
      <c r="S5281" s="2"/>
      <c r="T5281" s="2"/>
      <c r="U5281" s="2"/>
    </row>
    <row r="5282" spans="14:21">
      <c r="N5282" s="2"/>
      <c r="O5282" s="2"/>
      <c r="P5282" s="2"/>
      <c r="Q5282" s="2"/>
      <c r="R5282" s="2"/>
      <c r="S5282" s="2"/>
      <c r="T5282" s="2"/>
      <c r="U5282" s="2"/>
    </row>
    <row r="5283" spans="14:21">
      <c r="N5283" s="2"/>
      <c r="O5283" s="2"/>
      <c r="P5283" s="2"/>
      <c r="Q5283" s="2"/>
      <c r="R5283" s="2"/>
      <c r="S5283" s="2"/>
      <c r="T5283" s="2"/>
      <c r="U5283" s="2"/>
    </row>
    <row r="5284" spans="14:21">
      <c r="N5284" s="2"/>
      <c r="O5284" s="2"/>
      <c r="P5284" s="2"/>
      <c r="Q5284" s="2"/>
      <c r="R5284" s="2"/>
      <c r="S5284" s="2"/>
      <c r="T5284" s="2"/>
      <c r="U5284" s="2"/>
    </row>
    <row r="5285" spans="14:21">
      <c r="N5285" s="2"/>
      <c r="O5285" s="2"/>
      <c r="P5285" s="2"/>
      <c r="Q5285" s="2"/>
      <c r="R5285" s="2"/>
      <c r="S5285" s="2"/>
      <c r="T5285" s="2"/>
      <c r="U5285" s="2"/>
    </row>
    <row r="5286" spans="14:21">
      <c r="N5286" s="2"/>
      <c r="O5286" s="2"/>
      <c r="P5286" s="2"/>
      <c r="Q5286" s="2"/>
      <c r="R5286" s="2"/>
      <c r="S5286" s="2"/>
      <c r="T5286" s="2"/>
      <c r="U5286" s="2"/>
    </row>
    <row r="5287" spans="14:21">
      <c r="N5287" s="2"/>
      <c r="O5287" s="2"/>
      <c r="P5287" s="2"/>
      <c r="Q5287" s="2"/>
      <c r="R5287" s="2"/>
      <c r="S5287" s="2"/>
      <c r="T5287" s="2"/>
      <c r="U5287" s="2"/>
    </row>
    <row r="5288" spans="14:21">
      <c r="N5288" s="2"/>
      <c r="O5288" s="2"/>
      <c r="P5288" s="2"/>
      <c r="Q5288" s="2"/>
      <c r="R5288" s="2"/>
      <c r="S5288" s="2"/>
      <c r="T5288" s="2"/>
      <c r="U5288" s="2"/>
    </row>
    <row r="5289" spans="14:21">
      <c r="N5289" s="2"/>
      <c r="O5289" s="2"/>
      <c r="P5289" s="2"/>
      <c r="Q5289" s="2"/>
      <c r="R5289" s="2"/>
      <c r="S5289" s="2"/>
      <c r="T5289" s="2"/>
      <c r="U5289" s="2"/>
    </row>
    <row r="5290" spans="14:21">
      <c r="N5290" s="2"/>
      <c r="O5290" s="2"/>
      <c r="P5290" s="2"/>
      <c r="Q5290" s="2"/>
      <c r="R5290" s="2"/>
      <c r="S5290" s="2"/>
      <c r="T5290" s="2"/>
      <c r="U5290" s="2"/>
    </row>
    <row r="5291" spans="14:21">
      <c r="N5291" s="2"/>
      <c r="O5291" s="2"/>
      <c r="P5291" s="2"/>
      <c r="Q5291" s="2"/>
      <c r="R5291" s="2"/>
      <c r="S5291" s="2"/>
      <c r="T5291" s="2"/>
      <c r="U5291" s="2"/>
    </row>
    <row r="5292" spans="14:21">
      <c r="N5292" s="2"/>
      <c r="O5292" s="2"/>
      <c r="P5292" s="2"/>
      <c r="Q5292" s="2"/>
      <c r="R5292" s="2"/>
      <c r="S5292" s="2"/>
      <c r="T5292" s="2"/>
      <c r="U5292" s="2"/>
    </row>
    <row r="5293" spans="14:21">
      <c r="N5293" s="2"/>
      <c r="O5293" s="2"/>
      <c r="P5293" s="2"/>
      <c r="Q5293" s="2"/>
      <c r="R5293" s="2"/>
      <c r="S5293" s="2"/>
      <c r="T5293" s="2"/>
      <c r="U5293" s="2"/>
    </row>
    <row r="5294" spans="14:21">
      <c r="N5294" s="2"/>
      <c r="O5294" s="2"/>
      <c r="P5294" s="2"/>
      <c r="Q5294" s="2"/>
      <c r="R5294" s="2"/>
      <c r="S5294" s="2"/>
      <c r="T5294" s="2"/>
      <c r="U5294" s="2"/>
    </row>
    <row r="5295" spans="14:21">
      <c r="N5295" s="2"/>
      <c r="O5295" s="2"/>
      <c r="P5295" s="2"/>
      <c r="Q5295" s="2"/>
      <c r="R5295" s="2"/>
      <c r="S5295" s="2"/>
      <c r="T5295" s="2"/>
      <c r="U5295" s="2"/>
    </row>
    <row r="5296" spans="14:21">
      <c r="N5296" s="2"/>
      <c r="O5296" s="2"/>
      <c r="P5296" s="2"/>
      <c r="Q5296" s="2"/>
      <c r="R5296" s="2"/>
      <c r="S5296" s="2"/>
      <c r="T5296" s="2"/>
      <c r="U5296" s="2"/>
    </row>
    <row r="5297" spans="14:21">
      <c r="N5297" s="2"/>
      <c r="O5297" s="2"/>
      <c r="P5297" s="2"/>
      <c r="Q5297" s="2"/>
      <c r="R5297" s="2"/>
      <c r="S5297" s="2"/>
      <c r="T5297" s="2"/>
      <c r="U5297" s="2"/>
    </row>
    <row r="5298" spans="14:21">
      <c r="N5298" s="2"/>
      <c r="O5298" s="2"/>
      <c r="P5298" s="2"/>
      <c r="Q5298" s="2"/>
      <c r="R5298" s="2"/>
      <c r="S5298" s="2"/>
      <c r="T5298" s="2"/>
      <c r="U5298" s="2"/>
    </row>
    <row r="5299" spans="14:21">
      <c r="N5299" s="2"/>
      <c r="O5299" s="2"/>
      <c r="P5299" s="2"/>
      <c r="Q5299" s="2"/>
      <c r="R5299" s="2"/>
      <c r="S5299" s="2"/>
      <c r="T5299" s="2"/>
      <c r="U5299" s="2"/>
    </row>
    <row r="5300" spans="14:21">
      <c r="N5300" s="2"/>
      <c r="O5300" s="2"/>
      <c r="P5300" s="2"/>
      <c r="Q5300" s="2"/>
      <c r="R5300" s="2"/>
      <c r="S5300" s="2"/>
      <c r="T5300" s="2"/>
      <c r="U5300" s="2"/>
    </row>
    <row r="5301" spans="14:21">
      <c r="N5301" s="2"/>
      <c r="O5301" s="2"/>
      <c r="P5301" s="2"/>
      <c r="Q5301" s="2"/>
      <c r="R5301" s="2"/>
      <c r="S5301" s="2"/>
      <c r="T5301" s="2"/>
      <c r="U5301" s="2"/>
    </row>
    <row r="5302" spans="14:21">
      <c r="N5302" s="2"/>
      <c r="O5302" s="2"/>
      <c r="P5302" s="2"/>
      <c r="Q5302" s="2"/>
      <c r="R5302" s="2"/>
      <c r="S5302" s="2"/>
      <c r="T5302" s="2"/>
      <c r="U5302" s="2"/>
    </row>
    <row r="5303" spans="14:21">
      <c r="N5303" s="2"/>
      <c r="O5303" s="2"/>
      <c r="P5303" s="2"/>
      <c r="Q5303" s="2"/>
      <c r="R5303" s="2"/>
      <c r="S5303" s="2"/>
      <c r="T5303" s="2"/>
      <c r="U5303" s="2"/>
    </row>
    <row r="5304" spans="14:21">
      <c r="N5304" s="2"/>
      <c r="O5304" s="2"/>
      <c r="P5304" s="2"/>
      <c r="Q5304" s="2"/>
      <c r="R5304" s="2"/>
      <c r="S5304" s="2"/>
      <c r="T5304" s="2"/>
      <c r="U5304" s="2"/>
    </row>
    <row r="5305" spans="14:21">
      <c r="N5305" s="2"/>
      <c r="O5305" s="2"/>
      <c r="P5305" s="2"/>
      <c r="Q5305" s="2"/>
      <c r="R5305" s="2"/>
      <c r="S5305" s="2"/>
      <c r="T5305" s="2"/>
      <c r="U5305" s="2"/>
    </row>
    <row r="5306" spans="14:21">
      <c r="N5306" s="2"/>
      <c r="O5306" s="2"/>
      <c r="P5306" s="2"/>
      <c r="Q5306" s="2"/>
      <c r="R5306" s="2"/>
      <c r="S5306" s="2"/>
      <c r="T5306" s="2"/>
      <c r="U5306" s="2"/>
    </row>
    <row r="5307" spans="14:21">
      <c r="N5307" s="2"/>
      <c r="O5307" s="2"/>
      <c r="P5307" s="2"/>
      <c r="Q5307" s="2"/>
      <c r="R5307" s="2"/>
      <c r="S5307" s="2"/>
      <c r="T5307" s="2"/>
      <c r="U5307" s="2"/>
    </row>
    <row r="5308" spans="14:21">
      <c r="N5308" s="2"/>
      <c r="O5308" s="2"/>
      <c r="P5308" s="2"/>
      <c r="Q5308" s="2"/>
      <c r="R5308" s="2"/>
      <c r="S5308" s="2"/>
      <c r="T5308" s="2"/>
      <c r="U5308" s="2"/>
    </row>
    <row r="5309" spans="14:21">
      <c r="N5309" s="2"/>
      <c r="O5309" s="2"/>
      <c r="P5309" s="2"/>
      <c r="Q5309" s="2"/>
      <c r="R5309" s="2"/>
      <c r="S5309" s="2"/>
      <c r="T5309" s="2"/>
      <c r="U5309" s="2"/>
    </row>
    <row r="5310" spans="14:21">
      <c r="N5310" s="2"/>
      <c r="O5310" s="2"/>
      <c r="P5310" s="2"/>
      <c r="Q5310" s="2"/>
      <c r="R5310" s="2"/>
      <c r="S5310" s="2"/>
      <c r="T5310" s="2"/>
      <c r="U5310" s="2"/>
    </row>
    <row r="5311" spans="14:21">
      <c r="N5311" s="2"/>
      <c r="O5311" s="2"/>
      <c r="P5311" s="2"/>
      <c r="Q5311" s="2"/>
      <c r="R5311" s="2"/>
      <c r="S5311" s="2"/>
      <c r="T5311" s="2"/>
      <c r="U5311" s="2"/>
    </row>
    <row r="5312" spans="14:21">
      <c r="N5312" s="2"/>
      <c r="O5312" s="2"/>
      <c r="P5312" s="2"/>
      <c r="Q5312" s="2"/>
      <c r="R5312" s="2"/>
      <c r="S5312" s="2"/>
      <c r="T5312" s="2"/>
      <c r="U5312" s="2"/>
    </row>
    <row r="5313" spans="14:21">
      <c r="N5313" s="2"/>
      <c r="O5313" s="2"/>
      <c r="P5313" s="2"/>
      <c r="Q5313" s="2"/>
      <c r="R5313" s="2"/>
      <c r="S5313" s="2"/>
      <c r="T5313" s="2"/>
      <c r="U5313" s="2"/>
    </row>
    <row r="5314" spans="14:21">
      <c r="N5314" s="2"/>
      <c r="O5314" s="2"/>
      <c r="P5314" s="2"/>
      <c r="Q5314" s="2"/>
      <c r="R5314" s="2"/>
      <c r="S5314" s="2"/>
      <c r="T5314" s="2"/>
      <c r="U5314" s="2"/>
    </row>
    <row r="5315" spans="14:21">
      <c r="N5315" s="2"/>
      <c r="O5315" s="2"/>
      <c r="P5315" s="2"/>
      <c r="Q5315" s="2"/>
      <c r="R5315" s="2"/>
      <c r="S5315" s="2"/>
      <c r="T5315" s="2"/>
      <c r="U5315" s="2"/>
    </row>
    <row r="5316" spans="14:21">
      <c r="N5316" s="2"/>
      <c r="O5316" s="2"/>
      <c r="P5316" s="2"/>
      <c r="Q5316" s="2"/>
      <c r="R5316" s="2"/>
      <c r="S5316" s="2"/>
      <c r="T5316" s="2"/>
      <c r="U5316" s="2"/>
    </row>
    <row r="5317" spans="14:21">
      <c r="N5317" s="2"/>
      <c r="O5317" s="2"/>
      <c r="P5317" s="2"/>
      <c r="Q5317" s="2"/>
      <c r="R5317" s="2"/>
      <c r="S5317" s="2"/>
      <c r="T5317" s="2"/>
      <c r="U5317" s="2"/>
    </row>
    <row r="5318" spans="14:21">
      <c r="N5318" s="2"/>
      <c r="O5318" s="2"/>
      <c r="P5318" s="2"/>
      <c r="Q5318" s="2"/>
      <c r="R5318" s="2"/>
      <c r="S5318" s="2"/>
      <c r="T5318" s="2"/>
      <c r="U5318" s="2"/>
    </row>
    <row r="5319" spans="14:21">
      <c r="N5319" s="2"/>
      <c r="O5319" s="2"/>
      <c r="P5319" s="2"/>
      <c r="Q5319" s="2"/>
      <c r="R5319" s="2"/>
      <c r="S5319" s="2"/>
      <c r="T5319" s="2"/>
      <c r="U5319" s="2"/>
    </row>
    <row r="5320" spans="14:21">
      <c r="N5320" s="2"/>
      <c r="O5320" s="2"/>
      <c r="P5320" s="2"/>
      <c r="Q5320" s="2"/>
      <c r="R5320" s="2"/>
      <c r="S5320" s="2"/>
      <c r="T5320" s="2"/>
      <c r="U5320" s="2"/>
    </row>
    <row r="5321" spans="14:21">
      <c r="N5321" s="2"/>
      <c r="O5321" s="2"/>
      <c r="P5321" s="2"/>
      <c r="Q5321" s="2"/>
      <c r="R5321" s="2"/>
      <c r="S5321" s="2"/>
      <c r="T5321" s="2"/>
      <c r="U5321" s="2"/>
    </row>
    <row r="5322" spans="14:21">
      <c r="N5322" s="2"/>
      <c r="O5322" s="2"/>
      <c r="P5322" s="2"/>
      <c r="Q5322" s="2"/>
      <c r="R5322" s="2"/>
      <c r="S5322" s="2"/>
      <c r="T5322" s="2"/>
      <c r="U5322" s="2"/>
    </row>
    <row r="5323" spans="14:21">
      <c r="N5323" s="2"/>
      <c r="O5323" s="2"/>
      <c r="P5323" s="2"/>
      <c r="Q5323" s="2"/>
      <c r="R5323" s="2"/>
      <c r="S5323" s="2"/>
      <c r="T5323" s="2"/>
      <c r="U5323" s="2"/>
    </row>
    <row r="5324" spans="14:21">
      <c r="N5324" s="2"/>
      <c r="O5324" s="2"/>
      <c r="P5324" s="2"/>
      <c r="Q5324" s="2"/>
      <c r="R5324" s="2"/>
      <c r="S5324" s="2"/>
      <c r="T5324" s="2"/>
      <c r="U5324" s="2"/>
    </row>
    <row r="5325" spans="14:21">
      <c r="N5325" s="2"/>
      <c r="O5325" s="2"/>
      <c r="P5325" s="2"/>
      <c r="Q5325" s="2"/>
      <c r="R5325" s="2"/>
      <c r="S5325" s="2"/>
      <c r="T5325" s="2"/>
      <c r="U5325" s="2"/>
    </row>
    <row r="5326" spans="14:21">
      <c r="N5326" s="2"/>
      <c r="O5326" s="2"/>
      <c r="P5326" s="2"/>
      <c r="Q5326" s="2"/>
      <c r="R5326" s="2"/>
      <c r="S5326" s="2"/>
      <c r="T5326" s="2"/>
      <c r="U5326" s="2"/>
    </row>
    <row r="5327" spans="14:21">
      <c r="N5327" s="2"/>
      <c r="O5327" s="2"/>
      <c r="P5327" s="2"/>
      <c r="Q5327" s="2"/>
      <c r="R5327" s="2"/>
      <c r="S5327" s="2"/>
      <c r="T5327" s="2"/>
      <c r="U5327" s="2"/>
    </row>
    <row r="5328" spans="14:21">
      <c r="N5328" s="2"/>
      <c r="O5328" s="2"/>
      <c r="P5328" s="2"/>
      <c r="Q5328" s="2"/>
      <c r="R5328" s="2"/>
      <c r="S5328" s="2"/>
      <c r="T5328" s="2"/>
      <c r="U5328" s="2"/>
    </row>
    <row r="5329" spans="14:21">
      <c r="N5329" s="2"/>
      <c r="O5329" s="2"/>
      <c r="P5329" s="2"/>
      <c r="Q5329" s="2"/>
      <c r="R5329" s="2"/>
      <c r="S5329" s="2"/>
      <c r="T5329" s="2"/>
      <c r="U5329" s="2"/>
    </row>
    <row r="5330" spans="14:21">
      <c r="N5330" s="2"/>
      <c r="O5330" s="2"/>
      <c r="P5330" s="2"/>
      <c r="Q5330" s="2"/>
      <c r="R5330" s="2"/>
      <c r="S5330" s="2"/>
      <c r="T5330" s="2"/>
      <c r="U5330" s="2"/>
    </row>
    <row r="5331" spans="14:21">
      <c r="N5331" s="2"/>
      <c r="O5331" s="2"/>
      <c r="P5331" s="2"/>
      <c r="Q5331" s="2"/>
      <c r="R5331" s="2"/>
      <c r="S5331" s="2"/>
      <c r="T5331" s="2"/>
      <c r="U5331" s="2"/>
    </row>
    <row r="5332" spans="14:21">
      <c r="N5332" s="2"/>
      <c r="O5332" s="2"/>
      <c r="P5332" s="2"/>
      <c r="Q5332" s="2"/>
      <c r="R5332" s="2"/>
      <c r="S5332" s="2"/>
      <c r="T5332" s="2"/>
      <c r="U5332" s="2"/>
    </row>
    <row r="5333" spans="14:21">
      <c r="N5333" s="2"/>
      <c r="O5333" s="2"/>
      <c r="P5333" s="2"/>
      <c r="Q5333" s="2"/>
      <c r="R5333" s="2"/>
      <c r="S5333" s="2"/>
      <c r="T5333" s="2"/>
      <c r="U5333" s="2"/>
    </row>
    <row r="5334" spans="14:21">
      <c r="N5334" s="2"/>
      <c r="O5334" s="2"/>
      <c r="P5334" s="2"/>
      <c r="Q5334" s="2"/>
      <c r="R5334" s="2"/>
      <c r="S5334" s="2"/>
      <c r="T5334" s="2"/>
      <c r="U5334" s="2"/>
    </row>
    <row r="5335" spans="14:21">
      <c r="N5335" s="2"/>
      <c r="O5335" s="2"/>
      <c r="P5335" s="2"/>
      <c r="Q5335" s="2"/>
      <c r="R5335" s="2"/>
      <c r="S5335" s="2"/>
      <c r="T5335" s="2"/>
      <c r="U5335" s="2"/>
    </row>
    <row r="5336" spans="14:21">
      <c r="N5336" s="2"/>
      <c r="O5336" s="2"/>
      <c r="P5336" s="2"/>
      <c r="Q5336" s="2"/>
      <c r="R5336" s="2"/>
      <c r="S5336" s="2"/>
      <c r="T5336" s="2"/>
      <c r="U5336" s="2"/>
    </row>
    <row r="5337" spans="14:21">
      <c r="N5337" s="2"/>
      <c r="O5337" s="2"/>
      <c r="P5337" s="2"/>
      <c r="Q5337" s="2"/>
      <c r="R5337" s="2"/>
      <c r="S5337" s="2"/>
      <c r="T5337" s="2"/>
      <c r="U5337" s="2"/>
    </row>
    <row r="5338" spans="14:21">
      <c r="N5338" s="2"/>
      <c r="O5338" s="2"/>
      <c r="P5338" s="2"/>
      <c r="Q5338" s="2"/>
      <c r="R5338" s="2"/>
      <c r="S5338" s="2"/>
      <c r="T5338" s="2"/>
      <c r="U5338" s="2"/>
    </row>
    <row r="5339" spans="14:21">
      <c r="N5339" s="2"/>
      <c r="O5339" s="2"/>
      <c r="P5339" s="2"/>
      <c r="Q5339" s="2"/>
      <c r="R5339" s="2"/>
      <c r="S5339" s="2"/>
      <c r="T5339" s="2"/>
      <c r="U5339" s="2"/>
    </row>
    <row r="5340" spans="14:21">
      <c r="N5340" s="2"/>
      <c r="O5340" s="2"/>
      <c r="P5340" s="2"/>
      <c r="Q5340" s="2"/>
      <c r="R5340" s="2"/>
      <c r="S5340" s="2"/>
      <c r="T5340" s="2"/>
      <c r="U5340" s="2"/>
    </row>
    <row r="5341" spans="14:21">
      <c r="N5341" s="2"/>
      <c r="O5341" s="2"/>
      <c r="P5341" s="2"/>
      <c r="Q5341" s="2"/>
      <c r="R5341" s="2"/>
      <c r="S5341" s="2"/>
      <c r="T5341" s="2"/>
      <c r="U5341" s="2"/>
    </row>
    <row r="5342" spans="14:21">
      <c r="N5342" s="2"/>
      <c r="O5342" s="2"/>
      <c r="P5342" s="2"/>
      <c r="Q5342" s="2"/>
      <c r="R5342" s="2"/>
      <c r="S5342" s="2"/>
      <c r="T5342" s="2"/>
      <c r="U5342" s="2"/>
    </row>
    <row r="5343" spans="14:21">
      <c r="N5343" s="2"/>
      <c r="O5343" s="2"/>
      <c r="P5343" s="2"/>
      <c r="Q5343" s="2"/>
      <c r="R5343" s="2"/>
      <c r="S5343" s="2"/>
      <c r="T5343" s="2"/>
      <c r="U5343" s="2"/>
    </row>
    <row r="5344" spans="14:21">
      <c r="N5344" s="2"/>
      <c r="O5344" s="2"/>
      <c r="P5344" s="2"/>
      <c r="Q5344" s="2"/>
      <c r="R5344" s="2"/>
      <c r="S5344" s="2"/>
      <c r="T5344" s="2"/>
      <c r="U5344" s="2"/>
    </row>
    <row r="5345" spans="14:21">
      <c r="N5345" s="2"/>
      <c r="O5345" s="2"/>
      <c r="P5345" s="2"/>
      <c r="Q5345" s="2"/>
      <c r="R5345" s="2"/>
      <c r="S5345" s="2"/>
      <c r="T5345" s="2"/>
      <c r="U5345" s="2"/>
    </row>
    <row r="5346" spans="14:21">
      <c r="N5346" s="2"/>
      <c r="O5346" s="2"/>
      <c r="P5346" s="2"/>
      <c r="Q5346" s="2"/>
      <c r="R5346" s="2"/>
      <c r="S5346" s="2"/>
      <c r="T5346" s="2"/>
      <c r="U5346" s="2"/>
    </row>
    <row r="5347" spans="14:21">
      <c r="N5347" s="2"/>
      <c r="O5347" s="2"/>
      <c r="P5347" s="2"/>
      <c r="Q5347" s="2"/>
      <c r="R5347" s="2"/>
      <c r="S5347" s="2"/>
      <c r="T5347" s="2"/>
      <c r="U5347" s="2"/>
    </row>
    <row r="5348" spans="14:21">
      <c r="N5348" s="2"/>
      <c r="O5348" s="2"/>
      <c r="P5348" s="2"/>
      <c r="Q5348" s="2"/>
      <c r="R5348" s="2"/>
      <c r="S5348" s="2"/>
      <c r="T5348" s="2"/>
      <c r="U5348" s="2"/>
    </row>
    <row r="5349" spans="14:21">
      <c r="N5349" s="2"/>
      <c r="O5349" s="2"/>
      <c r="P5349" s="2"/>
      <c r="Q5349" s="2"/>
      <c r="R5349" s="2"/>
      <c r="S5349" s="2"/>
      <c r="T5349" s="2"/>
      <c r="U5349" s="2"/>
    </row>
    <row r="5350" spans="14:21">
      <c r="N5350" s="2"/>
      <c r="O5350" s="2"/>
      <c r="P5350" s="2"/>
      <c r="Q5350" s="2"/>
      <c r="R5350" s="2"/>
      <c r="S5350" s="2"/>
      <c r="T5350" s="2"/>
      <c r="U5350" s="2"/>
    </row>
    <row r="5351" spans="14:21">
      <c r="N5351" s="2"/>
      <c r="O5351" s="2"/>
      <c r="P5351" s="2"/>
      <c r="Q5351" s="2"/>
      <c r="R5351" s="2"/>
      <c r="S5351" s="2"/>
      <c r="T5351" s="2"/>
      <c r="U5351" s="2"/>
    </row>
    <row r="5352" spans="14:21">
      <c r="N5352" s="2"/>
      <c r="O5352" s="2"/>
      <c r="P5352" s="2"/>
      <c r="Q5352" s="2"/>
      <c r="R5352" s="2"/>
      <c r="S5352" s="2"/>
      <c r="T5352" s="2"/>
      <c r="U5352" s="2"/>
    </row>
    <row r="5353" spans="14:21">
      <c r="N5353" s="2"/>
      <c r="O5353" s="2"/>
      <c r="P5353" s="2"/>
      <c r="Q5353" s="2"/>
      <c r="R5353" s="2"/>
      <c r="S5353" s="2"/>
      <c r="T5353" s="2"/>
      <c r="U5353" s="2"/>
    </row>
    <row r="5354" spans="14:21">
      <c r="N5354" s="2"/>
      <c r="O5354" s="2"/>
      <c r="P5354" s="2"/>
      <c r="Q5354" s="2"/>
      <c r="R5354" s="2"/>
      <c r="S5354" s="2"/>
      <c r="T5354" s="2"/>
      <c r="U5354" s="2"/>
    </row>
    <row r="5355" spans="14:21">
      <c r="N5355" s="2"/>
      <c r="O5355" s="2"/>
      <c r="P5355" s="2"/>
      <c r="Q5355" s="2"/>
      <c r="R5355" s="2"/>
      <c r="S5355" s="2"/>
      <c r="T5355" s="2"/>
      <c r="U5355" s="2"/>
    </row>
    <row r="5356" spans="14:21">
      <c r="N5356" s="2"/>
      <c r="O5356" s="2"/>
      <c r="P5356" s="2"/>
      <c r="Q5356" s="2"/>
      <c r="R5356" s="2"/>
      <c r="S5356" s="2"/>
      <c r="T5356" s="2"/>
      <c r="U5356" s="2"/>
    </row>
    <row r="5357" spans="14:21">
      <c r="N5357" s="2"/>
      <c r="O5357" s="2"/>
      <c r="P5357" s="2"/>
      <c r="Q5357" s="2"/>
      <c r="R5357" s="2"/>
      <c r="S5357" s="2"/>
      <c r="T5357" s="2"/>
      <c r="U5357" s="2"/>
    </row>
    <row r="5358" spans="14:21">
      <c r="N5358" s="2"/>
      <c r="O5358" s="2"/>
      <c r="P5358" s="2"/>
      <c r="Q5358" s="2"/>
      <c r="R5358" s="2"/>
      <c r="S5358" s="2"/>
      <c r="T5358" s="2"/>
      <c r="U5358" s="2"/>
    </row>
    <row r="5359" spans="14:21">
      <c r="N5359" s="2"/>
      <c r="O5359" s="2"/>
      <c r="P5359" s="2"/>
      <c r="Q5359" s="2"/>
      <c r="R5359" s="2"/>
      <c r="S5359" s="2"/>
      <c r="T5359" s="2"/>
      <c r="U5359" s="2"/>
    </row>
    <row r="5360" spans="14:21">
      <c r="N5360" s="2"/>
      <c r="O5360" s="2"/>
      <c r="P5360" s="2"/>
      <c r="Q5360" s="2"/>
      <c r="R5360" s="2"/>
      <c r="S5360" s="2"/>
      <c r="T5360" s="2"/>
      <c r="U5360" s="2"/>
    </row>
    <row r="5361" spans="14:21">
      <c r="N5361" s="2"/>
      <c r="O5361" s="2"/>
      <c r="P5361" s="2"/>
      <c r="Q5361" s="2"/>
      <c r="R5361" s="2"/>
      <c r="S5361" s="2"/>
      <c r="T5361" s="2"/>
      <c r="U5361" s="2"/>
    </row>
    <row r="5362" spans="14:21">
      <c r="N5362" s="2"/>
      <c r="O5362" s="2"/>
      <c r="P5362" s="2"/>
      <c r="Q5362" s="2"/>
      <c r="R5362" s="2"/>
      <c r="S5362" s="2"/>
      <c r="T5362" s="2"/>
      <c r="U5362" s="2"/>
    </row>
    <row r="5363" spans="14:21">
      <c r="N5363" s="2"/>
      <c r="O5363" s="2"/>
      <c r="P5363" s="2"/>
      <c r="Q5363" s="2"/>
      <c r="R5363" s="2"/>
      <c r="S5363" s="2"/>
      <c r="T5363" s="2"/>
      <c r="U5363" s="2"/>
    </row>
    <row r="5364" spans="14:21">
      <c r="N5364" s="2"/>
      <c r="O5364" s="2"/>
      <c r="P5364" s="2"/>
      <c r="Q5364" s="2"/>
      <c r="R5364" s="2"/>
      <c r="S5364" s="2"/>
      <c r="T5364" s="2"/>
      <c r="U5364" s="2"/>
    </row>
    <row r="5365" spans="14:21">
      <c r="N5365" s="2"/>
      <c r="O5365" s="2"/>
      <c r="P5365" s="2"/>
      <c r="Q5365" s="2"/>
      <c r="R5365" s="2"/>
      <c r="S5365" s="2"/>
      <c r="T5365" s="2"/>
      <c r="U5365" s="2"/>
    </row>
    <row r="5366" spans="14:21">
      <c r="N5366" s="2"/>
      <c r="O5366" s="2"/>
      <c r="P5366" s="2"/>
      <c r="Q5366" s="2"/>
      <c r="R5366" s="2"/>
      <c r="S5366" s="2"/>
      <c r="T5366" s="2"/>
      <c r="U5366" s="2"/>
    </row>
    <row r="5367" spans="14:21">
      <c r="N5367" s="2"/>
      <c r="O5367" s="2"/>
      <c r="P5367" s="2"/>
      <c r="Q5367" s="2"/>
      <c r="R5367" s="2"/>
      <c r="S5367" s="2"/>
      <c r="T5367" s="2"/>
      <c r="U5367" s="2"/>
    </row>
    <row r="5368" spans="14:21">
      <c r="N5368" s="2"/>
      <c r="O5368" s="2"/>
      <c r="P5368" s="2"/>
      <c r="Q5368" s="2"/>
      <c r="R5368" s="2"/>
      <c r="S5368" s="2"/>
      <c r="T5368" s="2"/>
      <c r="U5368" s="2"/>
    </row>
    <row r="5369" spans="14:21">
      <c r="N5369" s="2"/>
      <c r="O5369" s="2"/>
      <c r="P5369" s="2"/>
      <c r="Q5369" s="2"/>
      <c r="R5369" s="2"/>
      <c r="S5369" s="2"/>
      <c r="T5369" s="2"/>
      <c r="U5369" s="2"/>
    </row>
    <row r="5370" spans="14:21">
      <c r="N5370" s="2"/>
      <c r="O5370" s="2"/>
      <c r="P5370" s="2"/>
      <c r="Q5370" s="2"/>
      <c r="R5370" s="2"/>
      <c r="S5370" s="2"/>
      <c r="T5370" s="2"/>
      <c r="U5370" s="2"/>
    </row>
    <row r="5371" spans="14:21">
      <c r="N5371" s="2"/>
      <c r="O5371" s="2"/>
      <c r="P5371" s="2"/>
      <c r="Q5371" s="2"/>
      <c r="R5371" s="2"/>
      <c r="S5371" s="2"/>
      <c r="T5371" s="2"/>
      <c r="U5371" s="2"/>
    </row>
    <row r="5372" spans="14:21">
      <c r="N5372" s="2"/>
      <c r="O5372" s="2"/>
      <c r="P5372" s="2"/>
      <c r="Q5372" s="2"/>
      <c r="R5372" s="2"/>
      <c r="S5372" s="2"/>
      <c r="T5372" s="2"/>
      <c r="U5372" s="2"/>
    </row>
    <row r="5373" spans="14:21">
      <c r="N5373" s="2"/>
      <c r="O5373" s="2"/>
      <c r="P5373" s="2"/>
      <c r="Q5373" s="2"/>
      <c r="R5373" s="2"/>
      <c r="S5373" s="2"/>
      <c r="T5373" s="2"/>
      <c r="U5373" s="2"/>
    </row>
    <row r="5374" spans="14:21">
      <c r="N5374" s="2"/>
      <c r="O5374" s="2"/>
      <c r="P5374" s="2"/>
      <c r="Q5374" s="2"/>
      <c r="R5374" s="2"/>
      <c r="S5374" s="2"/>
      <c r="T5374" s="2"/>
      <c r="U5374" s="2"/>
    </row>
    <row r="5375" spans="14:21">
      <c r="N5375" s="2"/>
      <c r="O5375" s="2"/>
      <c r="P5375" s="2"/>
      <c r="Q5375" s="2"/>
      <c r="R5375" s="2"/>
      <c r="S5375" s="2"/>
      <c r="T5375" s="2"/>
      <c r="U5375" s="2"/>
    </row>
    <row r="5376" spans="14:21">
      <c r="N5376" s="2"/>
      <c r="O5376" s="2"/>
      <c r="P5376" s="2"/>
      <c r="Q5376" s="2"/>
      <c r="R5376" s="2"/>
      <c r="S5376" s="2"/>
      <c r="T5376" s="2"/>
      <c r="U5376" s="2"/>
    </row>
    <row r="5377" spans="14:21">
      <c r="N5377" s="2"/>
      <c r="O5377" s="2"/>
      <c r="P5377" s="2"/>
      <c r="Q5377" s="2"/>
      <c r="R5377" s="2"/>
      <c r="S5377" s="2"/>
      <c r="T5377" s="2"/>
      <c r="U5377" s="2"/>
    </row>
    <row r="5378" spans="14:21">
      <c r="N5378" s="2"/>
      <c r="O5378" s="2"/>
      <c r="P5378" s="2"/>
      <c r="Q5378" s="2"/>
      <c r="R5378" s="2"/>
      <c r="S5378" s="2"/>
      <c r="T5378" s="2"/>
      <c r="U5378" s="2"/>
    </row>
    <row r="5379" spans="14:21">
      <c r="N5379" s="2"/>
      <c r="O5379" s="2"/>
      <c r="P5379" s="2"/>
      <c r="Q5379" s="2"/>
      <c r="R5379" s="2"/>
      <c r="S5379" s="2"/>
      <c r="T5379" s="2"/>
      <c r="U5379" s="2"/>
    </row>
    <row r="5380" spans="14:21">
      <c r="N5380" s="2"/>
      <c r="O5380" s="2"/>
      <c r="P5380" s="2"/>
      <c r="Q5380" s="2"/>
      <c r="R5380" s="2"/>
      <c r="S5380" s="2"/>
      <c r="T5380" s="2"/>
      <c r="U5380" s="2"/>
    </row>
    <row r="5381" spans="14:21">
      <c r="N5381" s="2"/>
      <c r="O5381" s="2"/>
      <c r="P5381" s="2"/>
      <c r="Q5381" s="2"/>
      <c r="R5381" s="2"/>
      <c r="S5381" s="2"/>
      <c r="T5381" s="2"/>
      <c r="U5381" s="2"/>
    </row>
    <row r="5382" spans="14:21">
      <c r="N5382" s="2"/>
      <c r="O5382" s="2"/>
      <c r="P5382" s="2"/>
      <c r="Q5382" s="2"/>
      <c r="R5382" s="2"/>
      <c r="S5382" s="2"/>
      <c r="T5382" s="2"/>
      <c r="U5382" s="2"/>
    </row>
    <row r="5383" spans="14:21">
      <c r="N5383" s="2"/>
      <c r="O5383" s="2"/>
      <c r="P5383" s="2"/>
      <c r="Q5383" s="2"/>
      <c r="R5383" s="2"/>
      <c r="S5383" s="2"/>
      <c r="T5383" s="2"/>
      <c r="U5383" s="2"/>
    </row>
    <row r="5384" spans="14:21">
      <c r="N5384" s="2"/>
      <c r="O5384" s="2"/>
      <c r="P5384" s="2"/>
      <c r="Q5384" s="2"/>
      <c r="R5384" s="2"/>
      <c r="S5384" s="2"/>
      <c r="T5384" s="2"/>
      <c r="U5384" s="2"/>
    </row>
    <row r="5385" spans="14:21">
      <c r="N5385" s="2"/>
      <c r="O5385" s="2"/>
      <c r="P5385" s="2"/>
      <c r="Q5385" s="2"/>
      <c r="R5385" s="2"/>
      <c r="S5385" s="2"/>
      <c r="T5385" s="2"/>
      <c r="U5385" s="2"/>
    </row>
    <row r="5386" spans="14:21">
      <c r="N5386" s="2"/>
      <c r="O5386" s="2"/>
      <c r="P5386" s="2"/>
      <c r="Q5386" s="2"/>
      <c r="R5386" s="2"/>
      <c r="S5386" s="2"/>
      <c r="T5386" s="2"/>
      <c r="U5386" s="2"/>
    </row>
    <row r="5387" spans="14:21">
      <c r="N5387" s="2"/>
      <c r="O5387" s="2"/>
      <c r="P5387" s="2"/>
      <c r="Q5387" s="2"/>
      <c r="R5387" s="2"/>
      <c r="S5387" s="2"/>
      <c r="T5387" s="2"/>
      <c r="U5387" s="2"/>
    </row>
    <row r="5388" spans="14:21">
      <c r="N5388" s="2"/>
      <c r="O5388" s="2"/>
      <c r="P5388" s="2"/>
      <c r="Q5388" s="2"/>
      <c r="R5388" s="2"/>
      <c r="S5388" s="2"/>
      <c r="T5388" s="2"/>
      <c r="U5388" s="2"/>
    </row>
    <row r="5389" spans="14:21">
      <c r="N5389" s="2"/>
      <c r="O5389" s="2"/>
      <c r="P5389" s="2"/>
      <c r="Q5389" s="2"/>
      <c r="R5389" s="2"/>
      <c r="S5389" s="2"/>
      <c r="T5389" s="2"/>
      <c r="U5389" s="2"/>
    </row>
    <row r="5390" spans="14:21">
      <c r="N5390" s="2"/>
      <c r="O5390" s="2"/>
      <c r="P5390" s="2"/>
      <c r="Q5390" s="2"/>
      <c r="R5390" s="2"/>
      <c r="S5390" s="2"/>
      <c r="T5390" s="2"/>
      <c r="U5390" s="2"/>
    </row>
    <row r="5391" spans="14:21">
      <c r="N5391" s="2"/>
      <c r="O5391" s="2"/>
      <c r="P5391" s="2"/>
      <c r="Q5391" s="2"/>
      <c r="R5391" s="2"/>
      <c r="S5391" s="2"/>
      <c r="T5391" s="2"/>
      <c r="U5391" s="2"/>
    </row>
    <row r="5392" spans="14:21">
      <c r="N5392" s="2"/>
      <c r="O5392" s="2"/>
      <c r="P5392" s="2"/>
      <c r="Q5392" s="2"/>
      <c r="R5392" s="2"/>
      <c r="S5392" s="2"/>
      <c r="T5392" s="2"/>
      <c r="U5392" s="2"/>
    </row>
    <row r="5393" spans="14:21">
      <c r="N5393" s="2"/>
      <c r="O5393" s="2"/>
      <c r="P5393" s="2"/>
      <c r="Q5393" s="2"/>
      <c r="R5393" s="2"/>
      <c r="S5393" s="2"/>
      <c r="T5393" s="2"/>
      <c r="U5393" s="2"/>
    </row>
    <row r="5394" spans="14:21">
      <c r="N5394" s="2"/>
      <c r="O5394" s="2"/>
      <c r="P5394" s="2"/>
      <c r="Q5394" s="2"/>
      <c r="R5394" s="2"/>
      <c r="S5394" s="2"/>
      <c r="T5394" s="2"/>
      <c r="U5394" s="2"/>
    </row>
    <row r="5395" spans="14:21">
      <c r="N5395" s="2"/>
      <c r="O5395" s="2"/>
      <c r="P5395" s="2"/>
      <c r="Q5395" s="2"/>
      <c r="R5395" s="2"/>
      <c r="S5395" s="2"/>
      <c r="T5395" s="2"/>
      <c r="U5395" s="2"/>
    </row>
    <row r="5396" spans="14:21">
      <c r="N5396" s="2"/>
      <c r="O5396" s="2"/>
      <c r="P5396" s="2"/>
      <c r="Q5396" s="2"/>
      <c r="R5396" s="2"/>
      <c r="S5396" s="2"/>
      <c r="T5396" s="2"/>
      <c r="U5396" s="2"/>
    </row>
    <row r="5397" spans="14:21">
      <c r="N5397" s="2"/>
      <c r="O5397" s="2"/>
      <c r="P5397" s="2"/>
      <c r="Q5397" s="2"/>
      <c r="R5397" s="2"/>
      <c r="S5397" s="2"/>
      <c r="T5397" s="2"/>
      <c r="U5397" s="2"/>
    </row>
    <row r="5398" spans="14:21">
      <c r="N5398" s="2"/>
      <c r="O5398" s="2"/>
      <c r="P5398" s="2"/>
      <c r="Q5398" s="2"/>
      <c r="R5398" s="2"/>
      <c r="S5398" s="2"/>
      <c r="T5398" s="2"/>
      <c r="U5398" s="2"/>
    </row>
    <row r="5399" spans="14:21">
      <c r="N5399" s="2"/>
      <c r="O5399" s="2"/>
      <c r="P5399" s="2"/>
      <c r="Q5399" s="2"/>
      <c r="R5399" s="2"/>
      <c r="S5399" s="2"/>
      <c r="T5399" s="2"/>
      <c r="U5399" s="2"/>
    </row>
    <row r="5400" spans="14:21">
      <c r="N5400" s="2"/>
      <c r="O5400" s="2"/>
      <c r="P5400" s="2"/>
      <c r="Q5400" s="2"/>
      <c r="R5400" s="2"/>
      <c r="S5400" s="2"/>
      <c r="T5400" s="2"/>
      <c r="U5400" s="2"/>
    </row>
    <row r="5401" spans="14:21">
      <c r="N5401" s="2"/>
      <c r="O5401" s="2"/>
      <c r="P5401" s="2"/>
      <c r="Q5401" s="2"/>
      <c r="R5401" s="2"/>
      <c r="S5401" s="2"/>
      <c r="T5401" s="2"/>
      <c r="U5401" s="2"/>
    </row>
    <row r="5402" spans="14:21">
      <c r="N5402" s="2"/>
      <c r="O5402" s="2"/>
      <c r="P5402" s="2"/>
      <c r="Q5402" s="2"/>
      <c r="R5402" s="2"/>
      <c r="S5402" s="2"/>
      <c r="T5402" s="2"/>
      <c r="U5402" s="2"/>
    </row>
    <row r="5403" spans="14:21">
      <c r="N5403" s="2"/>
      <c r="O5403" s="2"/>
      <c r="P5403" s="2"/>
      <c r="Q5403" s="2"/>
      <c r="R5403" s="2"/>
      <c r="S5403" s="2"/>
      <c r="T5403" s="2"/>
      <c r="U5403" s="2"/>
    </row>
    <row r="5404" spans="14:21">
      <c r="N5404" s="2"/>
      <c r="O5404" s="2"/>
      <c r="P5404" s="2"/>
      <c r="Q5404" s="2"/>
      <c r="R5404" s="2"/>
      <c r="S5404" s="2"/>
      <c r="T5404" s="2"/>
      <c r="U5404" s="2"/>
    </row>
    <row r="5405" spans="14:21">
      <c r="N5405" s="2"/>
      <c r="O5405" s="2"/>
      <c r="P5405" s="2"/>
      <c r="Q5405" s="2"/>
      <c r="R5405" s="2"/>
      <c r="S5405" s="2"/>
      <c r="T5405" s="2"/>
      <c r="U5405" s="2"/>
    </row>
    <row r="5406" spans="14:21">
      <c r="N5406" s="2"/>
      <c r="O5406" s="2"/>
      <c r="P5406" s="2"/>
      <c r="Q5406" s="2"/>
      <c r="R5406" s="2"/>
      <c r="S5406" s="2"/>
      <c r="T5406" s="2"/>
      <c r="U5406" s="2"/>
    </row>
    <row r="5407" spans="14:21">
      <c r="N5407" s="2"/>
      <c r="O5407" s="2"/>
      <c r="P5407" s="2"/>
      <c r="Q5407" s="2"/>
      <c r="R5407" s="2"/>
      <c r="S5407" s="2"/>
      <c r="T5407" s="2"/>
      <c r="U5407" s="2"/>
    </row>
    <row r="5408" spans="14:21">
      <c r="N5408" s="2"/>
      <c r="O5408" s="2"/>
      <c r="P5408" s="2"/>
      <c r="Q5408" s="2"/>
      <c r="R5408" s="2"/>
      <c r="S5408" s="2"/>
      <c r="T5408" s="2"/>
      <c r="U5408" s="2"/>
    </row>
    <row r="5409" spans="14:21">
      <c r="N5409" s="2"/>
      <c r="O5409" s="2"/>
      <c r="P5409" s="2"/>
      <c r="Q5409" s="2"/>
      <c r="R5409" s="2"/>
      <c r="S5409" s="2"/>
      <c r="T5409" s="2"/>
      <c r="U5409" s="2"/>
    </row>
    <row r="5410" spans="14:21">
      <c r="N5410" s="2"/>
      <c r="O5410" s="2"/>
      <c r="P5410" s="2"/>
      <c r="Q5410" s="2"/>
      <c r="R5410" s="2"/>
      <c r="S5410" s="2"/>
      <c r="T5410" s="2"/>
      <c r="U5410" s="2"/>
    </row>
    <row r="5411" spans="14:21">
      <c r="N5411" s="2"/>
      <c r="O5411" s="2"/>
      <c r="P5411" s="2"/>
      <c r="Q5411" s="2"/>
      <c r="R5411" s="2"/>
      <c r="S5411" s="2"/>
      <c r="T5411" s="2"/>
      <c r="U5411" s="2"/>
    </row>
    <row r="5412" spans="14:21">
      <c r="N5412" s="2"/>
      <c r="O5412" s="2"/>
      <c r="P5412" s="2"/>
      <c r="Q5412" s="2"/>
      <c r="R5412" s="2"/>
      <c r="S5412" s="2"/>
      <c r="T5412" s="2"/>
      <c r="U5412" s="2"/>
    </row>
    <row r="5413" spans="14:21">
      <c r="N5413" s="2"/>
      <c r="O5413" s="2"/>
      <c r="P5413" s="2"/>
      <c r="Q5413" s="2"/>
      <c r="R5413" s="2"/>
      <c r="S5413" s="2"/>
      <c r="T5413" s="2"/>
      <c r="U5413" s="2"/>
    </row>
    <row r="5414" spans="14:21">
      <c r="N5414" s="2"/>
      <c r="O5414" s="2"/>
      <c r="P5414" s="2"/>
      <c r="Q5414" s="2"/>
      <c r="R5414" s="2"/>
      <c r="S5414" s="2"/>
      <c r="T5414" s="2"/>
      <c r="U5414" s="2"/>
    </row>
    <row r="5415" spans="14:21">
      <c r="N5415" s="2"/>
      <c r="O5415" s="2"/>
      <c r="P5415" s="2"/>
      <c r="Q5415" s="2"/>
      <c r="R5415" s="2"/>
      <c r="S5415" s="2"/>
      <c r="T5415" s="2"/>
      <c r="U5415" s="2"/>
    </row>
    <row r="5416" spans="14:21">
      <c r="N5416" s="2"/>
      <c r="O5416" s="2"/>
      <c r="P5416" s="2"/>
      <c r="Q5416" s="2"/>
      <c r="R5416" s="2"/>
      <c r="S5416" s="2"/>
      <c r="T5416" s="2"/>
      <c r="U5416" s="2"/>
    </row>
    <row r="5417" spans="14:21">
      <c r="N5417" s="2"/>
      <c r="O5417" s="2"/>
      <c r="P5417" s="2"/>
      <c r="Q5417" s="2"/>
      <c r="R5417" s="2"/>
      <c r="S5417" s="2"/>
      <c r="T5417" s="2"/>
      <c r="U5417" s="2"/>
    </row>
    <row r="5418" spans="14:21">
      <c r="N5418" s="2"/>
      <c r="O5418" s="2"/>
      <c r="P5418" s="2"/>
      <c r="Q5418" s="2"/>
      <c r="R5418" s="2"/>
      <c r="S5418" s="2"/>
      <c r="T5418" s="2"/>
      <c r="U5418" s="2"/>
    </row>
    <row r="5419" spans="14:21">
      <c r="N5419" s="2"/>
      <c r="O5419" s="2"/>
      <c r="P5419" s="2"/>
      <c r="Q5419" s="2"/>
      <c r="R5419" s="2"/>
      <c r="S5419" s="2"/>
      <c r="T5419" s="2"/>
      <c r="U5419" s="2"/>
    </row>
    <row r="5420" spans="14:21">
      <c r="N5420" s="2"/>
      <c r="O5420" s="2"/>
      <c r="P5420" s="2"/>
      <c r="Q5420" s="2"/>
      <c r="R5420" s="2"/>
      <c r="S5420" s="2"/>
      <c r="T5420" s="2"/>
      <c r="U5420" s="2"/>
    </row>
    <row r="5421" spans="14:21">
      <c r="N5421" s="2"/>
      <c r="O5421" s="2"/>
      <c r="P5421" s="2"/>
      <c r="Q5421" s="2"/>
      <c r="R5421" s="2"/>
      <c r="S5421" s="2"/>
      <c r="T5421" s="2"/>
      <c r="U5421" s="2"/>
    </row>
    <row r="5422" spans="14:21">
      <c r="N5422" s="2"/>
      <c r="O5422" s="2"/>
      <c r="P5422" s="2"/>
      <c r="Q5422" s="2"/>
      <c r="R5422" s="2"/>
      <c r="S5422" s="2"/>
      <c r="T5422" s="2"/>
      <c r="U5422" s="2"/>
    </row>
    <row r="5423" spans="14:21">
      <c r="N5423" s="2"/>
      <c r="O5423" s="2"/>
      <c r="P5423" s="2"/>
      <c r="Q5423" s="2"/>
      <c r="R5423" s="2"/>
      <c r="S5423" s="2"/>
      <c r="T5423" s="2"/>
      <c r="U5423" s="2"/>
    </row>
    <row r="5424" spans="14:21">
      <c r="N5424" s="2"/>
      <c r="O5424" s="2"/>
      <c r="P5424" s="2"/>
      <c r="Q5424" s="2"/>
      <c r="R5424" s="2"/>
      <c r="S5424" s="2"/>
      <c r="T5424" s="2"/>
      <c r="U5424" s="2"/>
    </row>
    <row r="5425" spans="14:21">
      <c r="N5425" s="2"/>
      <c r="O5425" s="2"/>
      <c r="P5425" s="2"/>
      <c r="Q5425" s="2"/>
      <c r="R5425" s="2"/>
      <c r="S5425" s="2"/>
      <c r="T5425" s="2"/>
      <c r="U5425" s="2"/>
    </row>
    <row r="5426" spans="14:21">
      <c r="N5426" s="2"/>
      <c r="O5426" s="2"/>
      <c r="P5426" s="2"/>
      <c r="Q5426" s="2"/>
      <c r="R5426" s="2"/>
      <c r="S5426" s="2"/>
      <c r="T5426" s="2"/>
      <c r="U5426" s="2"/>
    </row>
    <row r="5427" spans="14:21">
      <c r="N5427" s="2"/>
      <c r="O5427" s="2"/>
      <c r="P5427" s="2"/>
      <c r="Q5427" s="2"/>
      <c r="R5427" s="2"/>
      <c r="S5427" s="2"/>
      <c r="T5427" s="2"/>
      <c r="U5427" s="2"/>
    </row>
    <row r="5428" spans="14:21">
      <c r="N5428" s="2"/>
      <c r="O5428" s="2"/>
      <c r="P5428" s="2"/>
      <c r="Q5428" s="2"/>
      <c r="R5428" s="2"/>
      <c r="S5428" s="2"/>
      <c r="T5428" s="2"/>
      <c r="U5428" s="2"/>
    </row>
    <row r="5429" spans="14:21">
      <c r="N5429" s="2"/>
      <c r="O5429" s="2"/>
      <c r="P5429" s="2"/>
      <c r="Q5429" s="2"/>
      <c r="R5429" s="2"/>
      <c r="S5429" s="2"/>
      <c r="T5429" s="2"/>
      <c r="U5429" s="2"/>
    </row>
    <row r="5430" spans="14:21">
      <c r="N5430" s="2"/>
      <c r="O5430" s="2"/>
      <c r="P5430" s="2"/>
      <c r="Q5430" s="2"/>
      <c r="R5430" s="2"/>
      <c r="S5430" s="2"/>
      <c r="T5430" s="2"/>
      <c r="U5430" s="2"/>
    </row>
    <row r="5431" spans="14:21">
      <c r="N5431" s="2"/>
      <c r="O5431" s="2"/>
      <c r="P5431" s="2"/>
      <c r="Q5431" s="2"/>
      <c r="R5431" s="2"/>
      <c r="S5431" s="2"/>
      <c r="T5431" s="2"/>
      <c r="U5431" s="2"/>
    </row>
    <row r="5432" spans="14:21">
      <c r="N5432" s="2"/>
      <c r="O5432" s="2"/>
      <c r="P5432" s="2"/>
      <c r="Q5432" s="2"/>
      <c r="R5432" s="2"/>
      <c r="S5432" s="2"/>
      <c r="T5432" s="2"/>
      <c r="U5432" s="2"/>
    </row>
    <row r="5433" spans="14:21">
      <c r="N5433" s="2"/>
      <c r="O5433" s="2"/>
      <c r="P5433" s="2"/>
      <c r="Q5433" s="2"/>
      <c r="R5433" s="2"/>
      <c r="S5433" s="2"/>
      <c r="T5433" s="2"/>
      <c r="U5433" s="2"/>
    </row>
    <row r="5434" spans="14:21">
      <c r="N5434" s="2"/>
      <c r="O5434" s="2"/>
      <c r="P5434" s="2"/>
      <c r="Q5434" s="2"/>
      <c r="R5434" s="2"/>
      <c r="S5434" s="2"/>
      <c r="T5434" s="2"/>
      <c r="U5434" s="2"/>
    </row>
    <row r="5435" spans="14:21">
      <c r="N5435" s="2"/>
      <c r="O5435" s="2"/>
      <c r="P5435" s="2"/>
      <c r="Q5435" s="2"/>
      <c r="R5435" s="2"/>
      <c r="S5435" s="2"/>
      <c r="T5435" s="2"/>
      <c r="U5435" s="2"/>
    </row>
    <row r="5436" spans="14:21">
      <c r="N5436" s="2"/>
      <c r="O5436" s="2"/>
      <c r="P5436" s="2"/>
      <c r="Q5436" s="2"/>
      <c r="R5436" s="2"/>
      <c r="S5436" s="2"/>
      <c r="T5436" s="2"/>
      <c r="U5436" s="2"/>
    </row>
    <row r="5437" spans="14:21">
      <c r="N5437" s="2"/>
      <c r="O5437" s="2"/>
      <c r="P5437" s="2"/>
      <c r="Q5437" s="2"/>
      <c r="R5437" s="2"/>
      <c r="S5437" s="2"/>
      <c r="T5437" s="2"/>
      <c r="U5437" s="2"/>
    </row>
    <row r="5438" spans="14:21">
      <c r="N5438" s="2"/>
      <c r="O5438" s="2"/>
      <c r="P5438" s="2"/>
      <c r="Q5438" s="2"/>
      <c r="R5438" s="2"/>
      <c r="S5438" s="2"/>
      <c r="T5438" s="2"/>
      <c r="U5438" s="2"/>
    </row>
    <row r="5439" spans="14:21">
      <c r="N5439" s="2"/>
      <c r="O5439" s="2"/>
      <c r="P5439" s="2"/>
      <c r="Q5439" s="2"/>
      <c r="R5439" s="2"/>
      <c r="S5439" s="2"/>
      <c r="T5439" s="2"/>
      <c r="U5439" s="2"/>
    </row>
    <row r="5440" spans="14:21">
      <c r="N5440" s="2"/>
      <c r="O5440" s="2"/>
      <c r="P5440" s="2"/>
      <c r="Q5440" s="2"/>
      <c r="R5440" s="2"/>
      <c r="S5440" s="2"/>
      <c r="T5440" s="2"/>
      <c r="U5440" s="2"/>
    </row>
    <row r="5441" spans="14:21">
      <c r="N5441" s="2"/>
      <c r="O5441" s="2"/>
      <c r="P5441" s="2"/>
      <c r="Q5441" s="2"/>
      <c r="R5441" s="2"/>
      <c r="S5441" s="2"/>
      <c r="T5441" s="2"/>
      <c r="U5441" s="2"/>
    </row>
    <row r="5442" spans="14:21">
      <c r="N5442" s="2"/>
      <c r="O5442" s="2"/>
      <c r="P5442" s="2"/>
      <c r="Q5442" s="2"/>
      <c r="R5442" s="2"/>
      <c r="S5442" s="2"/>
      <c r="T5442" s="2"/>
      <c r="U5442" s="2"/>
    </row>
    <row r="5443" spans="14:21">
      <c r="N5443" s="2"/>
      <c r="O5443" s="2"/>
      <c r="P5443" s="2"/>
      <c r="Q5443" s="2"/>
      <c r="R5443" s="2"/>
      <c r="S5443" s="2"/>
      <c r="T5443" s="2"/>
      <c r="U5443" s="2"/>
    </row>
    <row r="5444" spans="14:21">
      <c r="N5444" s="2"/>
      <c r="O5444" s="2"/>
      <c r="P5444" s="2"/>
      <c r="Q5444" s="2"/>
      <c r="R5444" s="2"/>
      <c r="S5444" s="2"/>
      <c r="T5444" s="2"/>
      <c r="U5444" s="2"/>
    </row>
    <row r="5445" spans="14:21">
      <c r="N5445" s="2"/>
      <c r="O5445" s="2"/>
      <c r="P5445" s="2"/>
      <c r="Q5445" s="2"/>
      <c r="R5445" s="2"/>
      <c r="S5445" s="2"/>
      <c r="T5445" s="2"/>
      <c r="U5445" s="2"/>
    </row>
    <row r="5446" spans="14:21">
      <c r="N5446" s="2"/>
      <c r="O5446" s="2"/>
      <c r="P5446" s="2"/>
      <c r="Q5446" s="2"/>
      <c r="R5446" s="2"/>
      <c r="S5446" s="2"/>
      <c r="T5446" s="2"/>
      <c r="U5446" s="2"/>
    </row>
    <row r="5447" spans="14:21">
      <c r="N5447" s="2"/>
      <c r="O5447" s="2"/>
      <c r="P5447" s="2"/>
      <c r="Q5447" s="2"/>
      <c r="R5447" s="2"/>
      <c r="S5447" s="2"/>
      <c r="T5447" s="2"/>
      <c r="U5447" s="2"/>
    </row>
    <row r="5448" spans="14:21">
      <c r="N5448" s="2"/>
      <c r="O5448" s="2"/>
      <c r="P5448" s="2"/>
      <c r="Q5448" s="2"/>
      <c r="R5448" s="2"/>
      <c r="S5448" s="2"/>
      <c r="T5448" s="2"/>
      <c r="U5448" s="2"/>
    </row>
    <row r="5449" spans="14:21">
      <c r="N5449" s="2"/>
      <c r="O5449" s="2"/>
      <c r="P5449" s="2"/>
      <c r="Q5449" s="2"/>
      <c r="R5449" s="2"/>
      <c r="S5449" s="2"/>
      <c r="T5449" s="2"/>
      <c r="U5449" s="2"/>
    </row>
    <row r="5450" spans="14:21">
      <c r="N5450" s="2"/>
      <c r="O5450" s="2"/>
      <c r="P5450" s="2"/>
      <c r="Q5450" s="2"/>
      <c r="R5450" s="2"/>
      <c r="S5450" s="2"/>
      <c r="T5450" s="2"/>
      <c r="U5450" s="2"/>
    </row>
    <row r="5451" spans="14:21">
      <c r="N5451" s="2"/>
      <c r="O5451" s="2"/>
      <c r="P5451" s="2"/>
      <c r="Q5451" s="2"/>
      <c r="R5451" s="2"/>
      <c r="S5451" s="2"/>
      <c r="T5451" s="2"/>
      <c r="U5451" s="2"/>
    </row>
    <row r="5452" spans="14:21">
      <c r="N5452" s="2"/>
      <c r="O5452" s="2"/>
      <c r="P5452" s="2"/>
      <c r="Q5452" s="2"/>
      <c r="R5452" s="2"/>
      <c r="S5452" s="2"/>
      <c r="T5452" s="2"/>
      <c r="U5452" s="2"/>
    </row>
    <row r="5453" spans="14:21">
      <c r="N5453" s="2"/>
      <c r="O5453" s="2"/>
      <c r="P5453" s="2"/>
      <c r="Q5453" s="2"/>
      <c r="R5453" s="2"/>
      <c r="S5453" s="2"/>
      <c r="T5453" s="2"/>
      <c r="U5453" s="2"/>
    </row>
    <row r="5454" spans="14:21">
      <c r="N5454" s="2"/>
      <c r="O5454" s="2"/>
      <c r="P5454" s="2"/>
      <c r="Q5454" s="2"/>
      <c r="R5454" s="2"/>
      <c r="S5454" s="2"/>
      <c r="T5454" s="2"/>
      <c r="U5454" s="2"/>
    </row>
    <row r="5455" spans="14:21">
      <c r="N5455" s="2"/>
      <c r="O5455" s="2"/>
      <c r="P5455" s="2"/>
      <c r="Q5455" s="2"/>
      <c r="R5455" s="2"/>
      <c r="S5455" s="2"/>
      <c r="T5455" s="2"/>
      <c r="U5455" s="2"/>
    </row>
    <row r="5456" spans="14:21">
      <c r="N5456" s="2"/>
      <c r="O5456" s="2"/>
      <c r="P5456" s="2"/>
      <c r="Q5456" s="2"/>
      <c r="R5456" s="2"/>
      <c r="S5456" s="2"/>
      <c r="T5456" s="2"/>
      <c r="U5456" s="2"/>
    </row>
    <row r="5457" spans="14:21">
      <c r="N5457" s="2"/>
      <c r="O5457" s="2"/>
      <c r="P5457" s="2"/>
      <c r="Q5457" s="2"/>
      <c r="R5457" s="2"/>
      <c r="S5457" s="2"/>
      <c r="T5457" s="2"/>
      <c r="U5457" s="2"/>
    </row>
    <row r="5458" spans="14:21">
      <c r="N5458" s="2"/>
      <c r="O5458" s="2"/>
      <c r="P5458" s="2"/>
      <c r="Q5458" s="2"/>
      <c r="R5458" s="2"/>
      <c r="S5458" s="2"/>
      <c r="T5458" s="2"/>
      <c r="U5458" s="2"/>
    </row>
    <row r="5459" spans="14:21">
      <c r="N5459" s="2"/>
      <c r="O5459" s="2"/>
      <c r="P5459" s="2"/>
      <c r="Q5459" s="2"/>
      <c r="R5459" s="2"/>
      <c r="S5459" s="2"/>
      <c r="T5459" s="2"/>
      <c r="U5459" s="2"/>
    </row>
    <row r="5460" spans="14:21">
      <c r="N5460" s="2"/>
      <c r="O5460" s="2"/>
      <c r="P5460" s="2"/>
      <c r="Q5460" s="2"/>
      <c r="R5460" s="2"/>
      <c r="S5460" s="2"/>
      <c r="T5460" s="2"/>
      <c r="U5460" s="2"/>
    </row>
    <row r="5461" spans="14:21">
      <c r="N5461" s="2"/>
      <c r="O5461" s="2"/>
      <c r="P5461" s="2"/>
      <c r="Q5461" s="2"/>
      <c r="R5461" s="2"/>
      <c r="S5461" s="2"/>
      <c r="T5461" s="2"/>
      <c r="U5461" s="2"/>
    </row>
    <row r="5462" spans="14:21">
      <c r="N5462" s="2"/>
      <c r="O5462" s="2"/>
      <c r="P5462" s="2"/>
      <c r="Q5462" s="2"/>
      <c r="R5462" s="2"/>
      <c r="S5462" s="2"/>
      <c r="T5462" s="2"/>
      <c r="U5462" s="2"/>
    </row>
    <row r="5463" spans="14:21">
      <c r="N5463" s="2"/>
      <c r="O5463" s="2"/>
      <c r="P5463" s="2"/>
      <c r="Q5463" s="2"/>
      <c r="R5463" s="2"/>
      <c r="S5463" s="2"/>
      <c r="T5463" s="2"/>
      <c r="U5463" s="2"/>
    </row>
    <row r="5464" spans="14:21">
      <c r="N5464" s="2"/>
      <c r="O5464" s="2"/>
      <c r="P5464" s="2"/>
      <c r="Q5464" s="2"/>
      <c r="R5464" s="2"/>
      <c r="S5464" s="2"/>
      <c r="T5464" s="2"/>
      <c r="U5464" s="2"/>
    </row>
    <row r="5465" spans="14:21">
      <c r="N5465" s="2"/>
      <c r="O5465" s="2"/>
      <c r="P5465" s="2"/>
      <c r="Q5465" s="2"/>
      <c r="R5465" s="2"/>
      <c r="S5465" s="2"/>
      <c r="T5465" s="2"/>
      <c r="U5465" s="2"/>
    </row>
    <row r="5466" spans="14:21">
      <c r="N5466" s="2"/>
      <c r="O5466" s="2"/>
      <c r="P5466" s="2"/>
      <c r="Q5466" s="2"/>
      <c r="R5466" s="2"/>
      <c r="S5466" s="2"/>
      <c r="T5466" s="2"/>
      <c r="U5466" s="2"/>
    </row>
    <row r="5467" spans="14:21">
      <c r="N5467" s="2"/>
      <c r="O5467" s="2"/>
      <c r="P5467" s="2"/>
      <c r="Q5467" s="2"/>
      <c r="R5467" s="2"/>
      <c r="S5467" s="2"/>
      <c r="T5467" s="2"/>
      <c r="U5467" s="2"/>
    </row>
    <row r="5468" spans="14:21">
      <c r="N5468" s="2"/>
      <c r="O5468" s="2"/>
      <c r="P5468" s="2"/>
      <c r="Q5468" s="2"/>
      <c r="R5468" s="2"/>
      <c r="S5468" s="2"/>
      <c r="T5468" s="2"/>
      <c r="U5468" s="2"/>
    </row>
    <row r="5469" spans="14:21">
      <c r="N5469" s="2"/>
      <c r="O5469" s="2"/>
      <c r="P5469" s="2"/>
      <c r="Q5469" s="2"/>
      <c r="R5469" s="2"/>
      <c r="S5469" s="2"/>
      <c r="T5469" s="2"/>
      <c r="U5469" s="2"/>
    </row>
    <row r="5470" spans="14:21">
      <c r="N5470" s="2"/>
      <c r="O5470" s="2"/>
      <c r="P5470" s="2"/>
      <c r="Q5470" s="2"/>
      <c r="R5470" s="2"/>
      <c r="S5470" s="2"/>
      <c r="T5470" s="2"/>
      <c r="U5470" s="2"/>
    </row>
    <row r="5471" spans="14:21">
      <c r="N5471" s="2"/>
      <c r="O5471" s="2"/>
      <c r="P5471" s="2"/>
      <c r="Q5471" s="2"/>
      <c r="R5471" s="2"/>
      <c r="S5471" s="2"/>
      <c r="T5471" s="2"/>
      <c r="U5471" s="2"/>
    </row>
    <row r="5472" spans="14:21">
      <c r="N5472" s="2"/>
      <c r="O5472" s="2"/>
      <c r="P5472" s="2"/>
      <c r="Q5472" s="2"/>
      <c r="R5472" s="2"/>
      <c r="S5472" s="2"/>
      <c r="T5472" s="2"/>
      <c r="U5472" s="2"/>
    </row>
    <row r="5473" spans="14:21">
      <c r="N5473" s="2"/>
      <c r="O5473" s="2"/>
      <c r="P5473" s="2"/>
      <c r="Q5473" s="2"/>
      <c r="R5473" s="2"/>
      <c r="S5473" s="2"/>
      <c r="T5473" s="2"/>
      <c r="U5473" s="2"/>
    </row>
    <row r="5474" spans="14:21">
      <c r="N5474" s="2"/>
      <c r="O5474" s="2"/>
      <c r="P5474" s="2"/>
      <c r="Q5474" s="2"/>
      <c r="R5474" s="2"/>
      <c r="S5474" s="2"/>
      <c r="T5474" s="2"/>
      <c r="U5474" s="2"/>
    </row>
    <row r="5475" spans="14:21">
      <c r="N5475" s="2"/>
      <c r="O5475" s="2"/>
      <c r="P5475" s="2"/>
      <c r="Q5475" s="2"/>
      <c r="R5475" s="2"/>
      <c r="S5475" s="2"/>
      <c r="T5475" s="2"/>
      <c r="U5475" s="2"/>
    </row>
    <row r="5476" spans="14:21">
      <c r="N5476" s="2"/>
      <c r="O5476" s="2"/>
      <c r="P5476" s="2"/>
      <c r="Q5476" s="2"/>
      <c r="R5476" s="2"/>
      <c r="S5476" s="2"/>
      <c r="T5476" s="2"/>
      <c r="U5476" s="2"/>
    </row>
    <row r="5477" spans="14:21">
      <c r="N5477" s="2"/>
      <c r="O5477" s="2"/>
      <c r="P5477" s="2"/>
      <c r="Q5477" s="2"/>
      <c r="R5477" s="2"/>
      <c r="S5477" s="2"/>
      <c r="T5477" s="2"/>
      <c r="U5477" s="2"/>
    </row>
    <row r="5478" spans="14:21">
      <c r="N5478" s="2"/>
      <c r="O5478" s="2"/>
      <c r="P5478" s="2"/>
      <c r="Q5478" s="2"/>
      <c r="R5478" s="2"/>
      <c r="S5478" s="2"/>
      <c r="T5478" s="2"/>
      <c r="U5478" s="2"/>
    </row>
    <row r="5479" spans="14:21">
      <c r="N5479" s="2"/>
      <c r="O5479" s="2"/>
      <c r="P5479" s="2"/>
      <c r="Q5479" s="2"/>
      <c r="R5479" s="2"/>
      <c r="S5479" s="2"/>
      <c r="T5479" s="2"/>
      <c r="U5479" s="2"/>
    </row>
    <row r="5480" spans="14:21">
      <c r="N5480" s="2"/>
      <c r="O5480" s="2"/>
      <c r="P5480" s="2"/>
      <c r="Q5480" s="2"/>
      <c r="R5480" s="2"/>
      <c r="S5480" s="2"/>
      <c r="T5480" s="2"/>
      <c r="U5480" s="2"/>
    </row>
    <row r="5481" spans="14:21">
      <c r="N5481" s="2"/>
      <c r="O5481" s="2"/>
      <c r="P5481" s="2"/>
      <c r="Q5481" s="2"/>
      <c r="R5481" s="2"/>
      <c r="S5481" s="2"/>
      <c r="T5481" s="2"/>
      <c r="U5481" s="2"/>
    </row>
    <row r="5482" spans="14:21">
      <c r="N5482" s="2"/>
      <c r="O5482" s="2"/>
      <c r="P5482" s="2"/>
      <c r="Q5482" s="2"/>
      <c r="R5482" s="2"/>
      <c r="S5482" s="2"/>
      <c r="T5482" s="2"/>
      <c r="U5482" s="2"/>
    </row>
    <row r="5483" spans="14:21">
      <c r="N5483" s="2"/>
      <c r="O5483" s="2"/>
      <c r="P5483" s="2"/>
      <c r="Q5483" s="2"/>
      <c r="R5483" s="2"/>
      <c r="S5483" s="2"/>
      <c r="T5483" s="2"/>
      <c r="U5483" s="2"/>
    </row>
    <row r="5484" spans="14:21">
      <c r="N5484" s="2"/>
      <c r="O5484" s="2"/>
      <c r="P5484" s="2"/>
      <c r="Q5484" s="2"/>
      <c r="R5484" s="2"/>
      <c r="S5484" s="2"/>
      <c r="T5484" s="2"/>
      <c r="U5484" s="2"/>
    </row>
    <row r="5485" spans="14:21">
      <c r="N5485" s="2"/>
      <c r="O5485" s="2"/>
      <c r="P5485" s="2"/>
      <c r="Q5485" s="2"/>
      <c r="R5485" s="2"/>
      <c r="S5485" s="2"/>
      <c r="T5485" s="2"/>
      <c r="U5485" s="2"/>
    </row>
    <row r="5486" spans="14:21">
      <c r="N5486" s="2"/>
      <c r="O5486" s="2"/>
      <c r="P5486" s="2"/>
      <c r="Q5486" s="2"/>
      <c r="R5486" s="2"/>
      <c r="S5486" s="2"/>
      <c r="T5486" s="2"/>
      <c r="U5486" s="2"/>
    </row>
    <row r="5487" spans="14:21">
      <c r="N5487" s="2"/>
      <c r="O5487" s="2"/>
      <c r="P5487" s="2"/>
      <c r="Q5487" s="2"/>
      <c r="R5487" s="2"/>
      <c r="S5487" s="2"/>
      <c r="T5487" s="2"/>
      <c r="U5487" s="2"/>
    </row>
    <row r="5488" spans="14:21">
      <c r="N5488" s="2"/>
      <c r="O5488" s="2"/>
      <c r="P5488" s="2"/>
      <c r="Q5488" s="2"/>
      <c r="R5488" s="2"/>
      <c r="S5488" s="2"/>
      <c r="T5488" s="2"/>
      <c r="U5488" s="2"/>
    </row>
    <row r="5489" spans="14:21">
      <c r="N5489" s="2"/>
      <c r="O5489" s="2"/>
      <c r="P5489" s="2"/>
      <c r="Q5489" s="2"/>
      <c r="R5489" s="2"/>
      <c r="S5489" s="2"/>
      <c r="T5489" s="2"/>
      <c r="U5489" s="2"/>
    </row>
    <row r="5490" spans="14:21">
      <c r="N5490" s="2"/>
      <c r="O5490" s="2"/>
      <c r="P5490" s="2"/>
      <c r="Q5490" s="2"/>
      <c r="R5490" s="2"/>
      <c r="S5490" s="2"/>
      <c r="T5490" s="2"/>
      <c r="U5490" s="2"/>
    </row>
    <row r="5491" spans="14:21">
      <c r="N5491" s="2"/>
      <c r="O5491" s="2"/>
      <c r="P5491" s="2"/>
      <c r="Q5491" s="2"/>
      <c r="R5491" s="2"/>
      <c r="S5491" s="2"/>
      <c r="T5491" s="2"/>
      <c r="U5491" s="2"/>
    </row>
    <row r="5492" spans="14:21">
      <c r="N5492" s="2"/>
      <c r="O5492" s="2"/>
      <c r="P5492" s="2"/>
      <c r="Q5492" s="2"/>
      <c r="R5492" s="2"/>
      <c r="S5492" s="2"/>
      <c r="T5492" s="2"/>
      <c r="U5492" s="2"/>
    </row>
    <row r="5493" spans="14:21">
      <c r="N5493" s="2"/>
      <c r="O5493" s="2"/>
      <c r="P5493" s="2"/>
      <c r="Q5493" s="2"/>
      <c r="R5493" s="2"/>
      <c r="S5493" s="2"/>
      <c r="T5493" s="2"/>
      <c r="U5493" s="2"/>
    </row>
    <row r="5494" spans="14:21">
      <c r="N5494" s="2"/>
      <c r="O5494" s="2"/>
      <c r="P5494" s="2"/>
      <c r="Q5494" s="2"/>
      <c r="R5494" s="2"/>
      <c r="S5494" s="2"/>
      <c r="T5494" s="2"/>
      <c r="U5494" s="2"/>
    </row>
    <row r="5495" spans="14:21">
      <c r="N5495" s="2"/>
      <c r="O5495" s="2"/>
      <c r="P5495" s="2"/>
      <c r="Q5495" s="2"/>
      <c r="R5495" s="2"/>
      <c r="S5495" s="2"/>
      <c r="T5495" s="2"/>
      <c r="U5495" s="2"/>
    </row>
    <row r="5496" spans="14:21">
      <c r="N5496" s="2"/>
      <c r="O5496" s="2"/>
      <c r="P5496" s="2"/>
      <c r="Q5496" s="2"/>
      <c r="R5496" s="2"/>
      <c r="S5496" s="2"/>
      <c r="T5496" s="2"/>
      <c r="U5496" s="2"/>
    </row>
    <row r="5497" spans="14:21">
      <c r="N5497" s="2"/>
      <c r="O5497" s="2"/>
      <c r="P5497" s="2"/>
      <c r="Q5497" s="2"/>
      <c r="R5497" s="2"/>
      <c r="S5497" s="2"/>
      <c r="T5497" s="2"/>
      <c r="U5497" s="2"/>
    </row>
    <row r="5498" spans="14:21">
      <c r="N5498" s="2"/>
      <c r="O5498" s="2"/>
      <c r="P5498" s="2"/>
      <c r="Q5498" s="2"/>
      <c r="R5498" s="2"/>
      <c r="S5498" s="2"/>
      <c r="T5498" s="2"/>
      <c r="U5498" s="2"/>
    </row>
    <row r="5499" spans="14:21">
      <c r="N5499" s="2"/>
      <c r="O5499" s="2"/>
      <c r="P5499" s="2"/>
      <c r="Q5499" s="2"/>
      <c r="R5499" s="2"/>
      <c r="S5499" s="2"/>
      <c r="T5499" s="2"/>
      <c r="U5499" s="2"/>
    </row>
    <row r="5500" spans="14:21">
      <c r="N5500" s="2"/>
      <c r="O5500" s="2"/>
      <c r="P5500" s="2"/>
      <c r="Q5500" s="2"/>
      <c r="R5500" s="2"/>
      <c r="S5500" s="2"/>
      <c r="T5500" s="2"/>
      <c r="U5500" s="2"/>
    </row>
    <row r="5501" spans="14:21">
      <c r="N5501" s="2"/>
      <c r="O5501" s="2"/>
      <c r="P5501" s="2"/>
      <c r="Q5501" s="2"/>
      <c r="R5501" s="2"/>
      <c r="S5501" s="2"/>
      <c r="T5501" s="2"/>
      <c r="U5501" s="2"/>
    </row>
    <row r="5502" spans="14:21">
      <c r="N5502" s="2"/>
      <c r="O5502" s="2"/>
      <c r="P5502" s="2"/>
      <c r="Q5502" s="2"/>
      <c r="R5502" s="2"/>
      <c r="S5502" s="2"/>
      <c r="T5502" s="2"/>
      <c r="U5502" s="2"/>
    </row>
    <row r="5503" spans="14:21">
      <c r="N5503" s="2"/>
      <c r="O5503" s="2"/>
      <c r="P5503" s="2"/>
      <c r="Q5503" s="2"/>
      <c r="R5503" s="2"/>
      <c r="S5503" s="2"/>
      <c r="T5503" s="2"/>
      <c r="U5503" s="2"/>
    </row>
    <row r="5504" spans="14:21">
      <c r="N5504" s="2"/>
      <c r="O5504" s="2"/>
      <c r="P5504" s="2"/>
      <c r="Q5504" s="2"/>
      <c r="R5504" s="2"/>
      <c r="S5504" s="2"/>
      <c r="T5504" s="2"/>
      <c r="U5504" s="2"/>
    </row>
    <row r="5505" spans="14:21">
      <c r="N5505" s="2"/>
      <c r="O5505" s="2"/>
      <c r="P5505" s="2"/>
      <c r="Q5505" s="2"/>
      <c r="R5505" s="2"/>
      <c r="S5505" s="2"/>
      <c r="T5505" s="2"/>
      <c r="U5505" s="2"/>
    </row>
    <row r="5506" spans="14:21">
      <c r="N5506" s="2"/>
      <c r="O5506" s="2"/>
      <c r="P5506" s="2"/>
      <c r="Q5506" s="2"/>
      <c r="R5506" s="2"/>
      <c r="S5506" s="2"/>
      <c r="T5506" s="2"/>
      <c r="U5506" s="2"/>
    </row>
    <row r="5507" spans="14:21">
      <c r="N5507" s="2"/>
      <c r="O5507" s="2"/>
      <c r="P5507" s="2"/>
      <c r="Q5507" s="2"/>
      <c r="R5507" s="2"/>
      <c r="S5507" s="2"/>
      <c r="T5507" s="2"/>
      <c r="U5507" s="2"/>
    </row>
    <row r="5508" spans="14:21">
      <c r="N5508" s="2"/>
      <c r="O5508" s="2"/>
      <c r="P5508" s="2"/>
      <c r="Q5508" s="2"/>
      <c r="R5508" s="2"/>
      <c r="S5508" s="2"/>
      <c r="T5508" s="2"/>
      <c r="U5508" s="2"/>
    </row>
    <row r="5509" spans="14:21">
      <c r="N5509" s="2"/>
      <c r="O5509" s="2"/>
      <c r="P5509" s="2"/>
      <c r="Q5509" s="2"/>
      <c r="R5509" s="2"/>
      <c r="S5509" s="2"/>
      <c r="T5509" s="2"/>
      <c r="U5509" s="2"/>
    </row>
    <row r="5510" spans="14:21">
      <c r="N5510" s="2"/>
      <c r="O5510" s="2"/>
      <c r="P5510" s="2"/>
      <c r="Q5510" s="2"/>
      <c r="R5510" s="2"/>
      <c r="S5510" s="2"/>
      <c r="T5510" s="2"/>
      <c r="U5510" s="2"/>
    </row>
    <row r="5511" spans="14:21">
      <c r="N5511" s="2"/>
      <c r="O5511" s="2"/>
      <c r="P5511" s="2"/>
      <c r="Q5511" s="2"/>
      <c r="R5511" s="2"/>
      <c r="S5511" s="2"/>
      <c r="T5511" s="2"/>
      <c r="U5511" s="2"/>
    </row>
    <row r="5512" spans="14:21">
      <c r="N5512" s="2"/>
      <c r="O5512" s="2"/>
      <c r="P5512" s="2"/>
      <c r="Q5512" s="2"/>
      <c r="R5512" s="2"/>
      <c r="S5512" s="2"/>
      <c r="T5512" s="2"/>
      <c r="U5512" s="2"/>
    </row>
    <row r="5513" spans="14:21">
      <c r="N5513" s="2"/>
      <c r="O5513" s="2"/>
      <c r="P5513" s="2"/>
      <c r="Q5513" s="2"/>
      <c r="R5513" s="2"/>
      <c r="S5513" s="2"/>
      <c r="T5513" s="2"/>
      <c r="U5513" s="2"/>
    </row>
    <row r="5514" spans="14:21">
      <c r="N5514" s="2"/>
      <c r="O5514" s="2"/>
      <c r="P5514" s="2"/>
      <c r="Q5514" s="2"/>
      <c r="R5514" s="2"/>
      <c r="S5514" s="2"/>
      <c r="T5514" s="2"/>
      <c r="U5514" s="2"/>
    </row>
    <row r="5515" spans="14:21">
      <c r="N5515" s="2"/>
      <c r="O5515" s="2"/>
      <c r="P5515" s="2"/>
      <c r="Q5515" s="2"/>
      <c r="R5515" s="2"/>
      <c r="S5515" s="2"/>
      <c r="T5515" s="2"/>
      <c r="U5515" s="2"/>
    </row>
    <row r="5516" spans="14:21">
      <c r="N5516" s="2"/>
      <c r="O5516" s="2"/>
      <c r="P5516" s="2"/>
      <c r="Q5516" s="2"/>
      <c r="R5516" s="2"/>
      <c r="S5516" s="2"/>
      <c r="T5516" s="2"/>
      <c r="U5516" s="2"/>
    </row>
    <row r="5517" spans="14:21">
      <c r="N5517" s="2"/>
      <c r="O5517" s="2"/>
      <c r="P5517" s="2"/>
      <c r="Q5517" s="2"/>
      <c r="R5517" s="2"/>
      <c r="S5517" s="2"/>
      <c r="T5517" s="2"/>
      <c r="U5517" s="2"/>
    </row>
    <row r="5518" spans="14:21">
      <c r="N5518" s="2"/>
      <c r="O5518" s="2"/>
      <c r="P5518" s="2"/>
      <c r="Q5518" s="2"/>
      <c r="R5518" s="2"/>
      <c r="S5518" s="2"/>
      <c r="T5518" s="2"/>
      <c r="U5518" s="2"/>
    </row>
    <row r="5519" spans="14:21">
      <c r="N5519" s="2"/>
      <c r="O5519" s="2"/>
      <c r="P5519" s="2"/>
      <c r="Q5519" s="2"/>
      <c r="R5519" s="2"/>
      <c r="S5519" s="2"/>
      <c r="T5519" s="2"/>
      <c r="U5519" s="2"/>
    </row>
    <row r="5520" spans="14:21">
      <c r="N5520" s="2"/>
      <c r="O5520" s="2"/>
      <c r="P5520" s="2"/>
      <c r="Q5520" s="2"/>
      <c r="R5520" s="2"/>
      <c r="S5520" s="2"/>
      <c r="T5520" s="2"/>
      <c r="U5520" s="2"/>
    </row>
    <row r="5521" spans="14:21">
      <c r="N5521" s="2"/>
      <c r="O5521" s="2"/>
      <c r="P5521" s="2"/>
      <c r="Q5521" s="2"/>
      <c r="R5521" s="2"/>
      <c r="S5521" s="2"/>
      <c r="T5521" s="2"/>
      <c r="U5521" s="2"/>
    </row>
    <row r="5522" spans="14:21">
      <c r="N5522" s="2"/>
      <c r="O5522" s="2"/>
      <c r="P5522" s="2"/>
      <c r="Q5522" s="2"/>
      <c r="R5522" s="2"/>
      <c r="S5522" s="2"/>
      <c r="T5522" s="2"/>
      <c r="U5522" s="2"/>
    </row>
    <row r="5523" spans="14:21">
      <c r="N5523" s="2"/>
      <c r="O5523" s="2"/>
      <c r="P5523" s="2"/>
      <c r="Q5523" s="2"/>
      <c r="R5523" s="2"/>
      <c r="S5523" s="2"/>
      <c r="T5523" s="2"/>
      <c r="U5523" s="2"/>
    </row>
    <row r="5524" spans="14:21">
      <c r="N5524" s="2"/>
      <c r="O5524" s="2"/>
      <c r="P5524" s="2"/>
      <c r="Q5524" s="2"/>
      <c r="R5524" s="2"/>
      <c r="S5524" s="2"/>
      <c r="T5524" s="2"/>
      <c r="U5524" s="2"/>
    </row>
    <row r="5525" spans="14:21">
      <c r="N5525" s="2"/>
      <c r="O5525" s="2"/>
      <c r="P5525" s="2"/>
      <c r="Q5525" s="2"/>
      <c r="R5525" s="2"/>
      <c r="S5525" s="2"/>
      <c r="T5525" s="2"/>
      <c r="U5525" s="2"/>
    </row>
    <row r="5526" spans="14:21">
      <c r="N5526" s="2"/>
      <c r="O5526" s="2"/>
      <c r="P5526" s="2"/>
      <c r="Q5526" s="2"/>
      <c r="R5526" s="2"/>
      <c r="S5526" s="2"/>
      <c r="T5526" s="2"/>
      <c r="U5526" s="2"/>
    </row>
    <row r="5527" spans="14:21">
      <c r="N5527" s="2"/>
      <c r="O5527" s="2"/>
      <c r="P5527" s="2"/>
      <c r="Q5527" s="2"/>
      <c r="R5527" s="2"/>
      <c r="S5527" s="2"/>
      <c r="T5527" s="2"/>
      <c r="U5527" s="2"/>
    </row>
    <row r="5528" spans="14:21">
      <c r="N5528" s="2"/>
      <c r="O5528" s="2"/>
      <c r="P5528" s="2"/>
      <c r="Q5528" s="2"/>
      <c r="R5528" s="2"/>
      <c r="S5528" s="2"/>
      <c r="T5528" s="2"/>
      <c r="U5528" s="2"/>
    </row>
    <row r="5529" spans="14:21">
      <c r="N5529" s="2"/>
      <c r="O5529" s="2"/>
      <c r="P5529" s="2"/>
      <c r="Q5529" s="2"/>
      <c r="R5529" s="2"/>
      <c r="S5529" s="2"/>
      <c r="T5529" s="2"/>
      <c r="U5529" s="2"/>
    </row>
    <row r="5530" spans="14:21">
      <c r="N5530" s="2"/>
      <c r="O5530" s="2"/>
      <c r="P5530" s="2"/>
      <c r="Q5530" s="2"/>
      <c r="R5530" s="2"/>
      <c r="S5530" s="2"/>
      <c r="T5530" s="2"/>
      <c r="U5530" s="2"/>
    </row>
    <row r="5531" spans="14:21">
      <c r="N5531" s="2"/>
      <c r="O5531" s="2"/>
      <c r="P5531" s="2"/>
      <c r="Q5531" s="2"/>
      <c r="R5531" s="2"/>
      <c r="S5531" s="2"/>
      <c r="T5531" s="2"/>
      <c r="U5531" s="2"/>
    </row>
    <row r="5532" spans="14:21">
      <c r="N5532" s="2"/>
      <c r="O5532" s="2"/>
      <c r="P5532" s="2"/>
      <c r="Q5532" s="2"/>
      <c r="R5532" s="2"/>
      <c r="S5532" s="2"/>
      <c r="T5532" s="2"/>
      <c r="U5532" s="2"/>
    </row>
    <row r="5533" spans="14:21">
      <c r="N5533" s="2"/>
      <c r="O5533" s="2"/>
      <c r="P5533" s="2"/>
      <c r="Q5533" s="2"/>
      <c r="R5533" s="2"/>
      <c r="S5533" s="2"/>
      <c r="T5533" s="2"/>
      <c r="U5533" s="2"/>
    </row>
    <row r="5534" spans="14:21">
      <c r="N5534" s="2"/>
      <c r="O5534" s="2"/>
      <c r="P5534" s="2"/>
      <c r="Q5534" s="2"/>
      <c r="R5534" s="2"/>
      <c r="S5534" s="2"/>
      <c r="T5534" s="2"/>
      <c r="U5534" s="2"/>
    </row>
    <row r="5535" spans="14:21">
      <c r="N5535" s="2"/>
      <c r="O5535" s="2"/>
      <c r="P5535" s="2"/>
      <c r="Q5535" s="2"/>
      <c r="R5535" s="2"/>
      <c r="S5535" s="2"/>
      <c r="T5535" s="2"/>
      <c r="U5535" s="2"/>
    </row>
    <row r="5536" spans="14:21">
      <c r="N5536" s="2"/>
      <c r="O5536" s="2"/>
      <c r="P5536" s="2"/>
      <c r="Q5536" s="2"/>
      <c r="R5536" s="2"/>
      <c r="S5536" s="2"/>
      <c r="T5536" s="2"/>
      <c r="U5536" s="2"/>
    </row>
    <row r="5537" spans="14:21">
      <c r="N5537" s="2"/>
      <c r="O5537" s="2"/>
      <c r="P5537" s="2"/>
      <c r="Q5537" s="2"/>
      <c r="R5537" s="2"/>
      <c r="S5537" s="2"/>
      <c r="T5537" s="2"/>
      <c r="U5537" s="2"/>
    </row>
    <row r="5538" spans="14:21">
      <c r="N5538" s="2"/>
      <c r="O5538" s="2"/>
      <c r="P5538" s="2"/>
      <c r="Q5538" s="2"/>
      <c r="R5538" s="2"/>
      <c r="S5538" s="2"/>
      <c r="T5538" s="2"/>
      <c r="U5538" s="2"/>
    </row>
    <row r="5539" spans="14:21">
      <c r="N5539" s="2"/>
      <c r="O5539" s="2"/>
      <c r="P5539" s="2"/>
      <c r="Q5539" s="2"/>
      <c r="R5539" s="2"/>
      <c r="S5539" s="2"/>
      <c r="T5539" s="2"/>
      <c r="U5539" s="2"/>
    </row>
    <row r="5540" spans="14:21">
      <c r="N5540" s="2"/>
      <c r="O5540" s="2"/>
      <c r="P5540" s="2"/>
      <c r="Q5540" s="2"/>
      <c r="R5540" s="2"/>
      <c r="S5540" s="2"/>
      <c r="T5540" s="2"/>
      <c r="U5540" s="2"/>
    </row>
    <row r="5541" spans="14:21">
      <c r="N5541" s="2"/>
      <c r="O5541" s="2"/>
      <c r="P5541" s="2"/>
      <c r="Q5541" s="2"/>
      <c r="R5541" s="2"/>
      <c r="S5541" s="2"/>
      <c r="T5541" s="2"/>
      <c r="U5541" s="2"/>
    </row>
    <row r="5542" spans="14:21">
      <c r="N5542" s="2"/>
      <c r="O5542" s="2"/>
      <c r="P5542" s="2"/>
      <c r="Q5542" s="2"/>
      <c r="R5542" s="2"/>
      <c r="S5542" s="2"/>
      <c r="T5542" s="2"/>
      <c r="U5542" s="2"/>
    </row>
    <row r="5543" spans="14:21">
      <c r="N5543" s="2"/>
      <c r="O5543" s="2"/>
      <c r="P5543" s="2"/>
      <c r="Q5543" s="2"/>
      <c r="R5543" s="2"/>
      <c r="S5543" s="2"/>
      <c r="T5543" s="2"/>
      <c r="U5543" s="2"/>
    </row>
    <row r="5544" spans="14:21">
      <c r="N5544" s="2"/>
      <c r="O5544" s="2"/>
      <c r="P5544" s="2"/>
      <c r="Q5544" s="2"/>
      <c r="R5544" s="2"/>
      <c r="S5544" s="2"/>
      <c r="T5544" s="2"/>
      <c r="U5544" s="2"/>
    </row>
    <row r="5545" spans="14:21">
      <c r="N5545" s="2"/>
      <c r="O5545" s="2"/>
      <c r="P5545" s="2"/>
      <c r="Q5545" s="2"/>
      <c r="R5545" s="2"/>
      <c r="S5545" s="2"/>
      <c r="T5545" s="2"/>
      <c r="U5545" s="2"/>
    </row>
    <row r="5546" spans="14:21">
      <c r="N5546" s="2"/>
      <c r="O5546" s="2"/>
      <c r="P5546" s="2"/>
      <c r="Q5546" s="2"/>
      <c r="R5546" s="2"/>
      <c r="S5546" s="2"/>
      <c r="T5546" s="2"/>
      <c r="U5546" s="2"/>
    </row>
    <row r="5547" spans="14:21">
      <c r="N5547" s="2"/>
      <c r="O5547" s="2"/>
      <c r="P5547" s="2"/>
      <c r="Q5547" s="2"/>
      <c r="R5547" s="2"/>
      <c r="S5547" s="2"/>
      <c r="T5547" s="2"/>
      <c r="U5547" s="2"/>
    </row>
    <row r="5548" spans="14:21">
      <c r="N5548" s="2"/>
      <c r="O5548" s="2"/>
      <c r="P5548" s="2"/>
      <c r="Q5548" s="2"/>
      <c r="R5548" s="2"/>
      <c r="S5548" s="2"/>
      <c r="T5548" s="2"/>
      <c r="U5548" s="2"/>
    </row>
    <row r="5549" spans="14:21">
      <c r="N5549" s="2"/>
      <c r="O5549" s="2"/>
      <c r="P5549" s="2"/>
      <c r="Q5549" s="2"/>
      <c r="R5549" s="2"/>
      <c r="S5549" s="2"/>
      <c r="T5549" s="2"/>
      <c r="U5549" s="2"/>
    </row>
    <row r="5550" spans="14:21">
      <c r="N5550" s="2"/>
      <c r="O5550" s="2"/>
      <c r="P5550" s="2"/>
      <c r="Q5550" s="2"/>
      <c r="R5550" s="2"/>
      <c r="S5550" s="2"/>
      <c r="T5550" s="2"/>
      <c r="U5550" s="2"/>
    </row>
    <row r="5551" spans="14:21">
      <c r="N5551" s="2"/>
      <c r="O5551" s="2"/>
      <c r="P5551" s="2"/>
      <c r="Q5551" s="2"/>
      <c r="R5551" s="2"/>
      <c r="S5551" s="2"/>
      <c r="T5551" s="2"/>
      <c r="U5551" s="2"/>
    </row>
    <row r="5552" spans="14:21">
      <c r="N5552" s="2"/>
      <c r="O5552" s="2"/>
      <c r="P5552" s="2"/>
      <c r="Q5552" s="2"/>
      <c r="R5552" s="2"/>
      <c r="S5552" s="2"/>
      <c r="T5552" s="2"/>
      <c r="U5552" s="2"/>
    </row>
    <row r="5553" spans="14:21">
      <c r="N5553" s="2"/>
      <c r="O5553" s="2"/>
      <c r="P5553" s="2"/>
      <c r="Q5553" s="2"/>
      <c r="R5553" s="2"/>
      <c r="S5553" s="2"/>
      <c r="T5553" s="2"/>
      <c r="U5553" s="2"/>
    </row>
    <row r="5554" spans="14:21">
      <c r="N5554" s="2"/>
      <c r="O5554" s="2"/>
      <c r="P5554" s="2"/>
      <c r="Q5554" s="2"/>
      <c r="R5554" s="2"/>
      <c r="S5554" s="2"/>
      <c r="T5554" s="2"/>
      <c r="U5554" s="2"/>
    </row>
    <row r="5555" spans="14:21">
      <c r="N5555" s="2"/>
      <c r="O5555" s="2"/>
      <c r="P5555" s="2"/>
      <c r="Q5555" s="2"/>
      <c r="R5555" s="2"/>
      <c r="S5555" s="2"/>
      <c r="T5555" s="2"/>
      <c r="U5555" s="2"/>
    </row>
    <row r="5556" spans="14:21">
      <c r="N5556" s="2"/>
      <c r="O5556" s="2"/>
      <c r="P5556" s="2"/>
      <c r="Q5556" s="2"/>
      <c r="R5556" s="2"/>
      <c r="S5556" s="2"/>
      <c r="T5556" s="2"/>
      <c r="U5556" s="2"/>
    </row>
    <row r="5557" spans="14:21">
      <c r="N5557" s="2"/>
      <c r="O5557" s="2"/>
      <c r="P5557" s="2"/>
      <c r="Q5557" s="2"/>
      <c r="R5557" s="2"/>
      <c r="S5557" s="2"/>
      <c r="T5557" s="2"/>
      <c r="U5557" s="2"/>
    </row>
    <row r="5558" spans="14:21">
      <c r="N5558" s="2"/>
      <c r="O5558" s="2"/>
      <c r="P5558" s="2"/>
      <c r="Q5558" s="2"/>
      <c r="R5558" s="2"/>
      <c r="S5558" s="2"/>
      <c r="T5558" s="2"/>
      <c r="U5558" s="2"/>
    </row>
    <row r="5559" spans="14:21">
      <c r="N5559" s="2"/>
      <c r="O5559" s="2"/>
      <c r="P5559" s="2"/>
      <c r="Q5559" s="2"/>
      <c r="R5559" s="2"/>
      <c r="S5559" s="2"/>
      <c r="T5559" s="2"/>
      <c r="U5559" s="2"/>
    </row>
    <row r="5560" spans="14:21">
      <c r="N5560" s="2"/>
      <c r="O5560" s="2"/>
      <c r="P5560" s="2"/>
      <c r="Q5560" s="2"/>
      <c r="R5560" s="2"/>
      <c r="S5560" s="2"/>
      <c r="T5560" s="2"/>
      <c r="U5560" s="2"/>
    </row>
    <row r="5561" spans="14:21">
      <c r="N5561" s="2"/>
      <c r="O5561" s="2"/>
      <c r="P5561" s="2"/>
      <c r="Q5561" s="2"/>
      <c r="R5561" s="2"/>
      <c r="S5561" s="2"/>
      <c r="T5561" s="2"/>
      <c r="U5561" s="2"/>
    </row>
    <row r="5562" spans="14:21">
      <c r="N5562" s="2"/>
      <c r="O5562" s="2"/>
      <c r="P5562" s="2"/>
      <c r="Q5562" s="2"/>
      <c r="R5562" s="2"/>
      <c r="S5562" s="2"/>
      <c r="T5562" s="2"/>
      <c r="U5562" s="2"/>
    </row>
    <row r="5563" spans="14:21">
      <c r="N5563" s="2"/>
      <c r="O5563" s="2"/>
      <c r="P5563" s="2"/>
      <c r="Q5563" s="2"/>
      <c r="R5563" s="2"/>
      <c r="S5563" s="2"/>
      <c r="T5563" s="2"/>
      <c r="U5563" s="2"/>
    </row>
    <row r="5564" spans="14:21">
      <c r="N5564" s="2"/>
      <c r="O5564" s="2"/>
      <c r="P5564" s="2"/>
      <c r="Q5564" s="2"/>
      <c r="R5564" s="2"/>
      <c r="S5564" s="2"/>
      <c r="T5564" s="2"/>
      <c r="U5564" s="2"/>
    </row>
    <row r="5565" spans="14:21">
      <c r="N5565" s="2"/>
      <c r="O5565" s="2"/>
      <c r="P5565" s="2"/>
      <c r="Q5565" s="2"/>
      <c r="R5565" s="2"/>
      <c r="S5565" s="2"/>
      <c r="T5565" s="2"/>
      <c r="U5565" s="2"/>
    </row>
    <row r="5566" spans="14:21">
      <c r="N5566" s="2"/>
      <c r="O5566" s="2"/>
      <c r="P5566" s="2"/>
      <c r="Q5566" s="2"/>
      <c r="R5566" s="2"/>
      <c r="S5566" s="2"/>
      <c r="T5566" s="2"/>
      <c r="U5566" s="2"/>
    </row>
    <row r="5567" spans="14:21">
      <c r="N5567" s="2"/>
      <c r="O5567" s="2"/>
      <c r="P5567" s="2"/>
      <c r="Q5567" s="2"/>
      <c r="R5567" s="2"/>
      <c r="S5567" s="2"/>
      <c r="T5567" s="2"/>
      <c r="U5567" s="2"/>
    </row>
    <row r="5568" spans="14:21">
      <c r="N5568" s="2"/>
      <c r="O5568" s="2"/>
      <c r="P5568" s="2"/>
      <c r="Q5568" s="2"/>
      <c r="R5568" s="2"/>
      <c r="S5568" s="2"/>
      <c r="T5568" s="2"/>
      <c r="U5568" s="2"/>
    </row>
    <row r="5569" spans="14:21">
      <c r="N5569" s="2"/>
      <c r="O5569" s="2"/>
      <c r="P5569" s="2"/>
      <c r="Q5569" s="2"/>
      <c r="R5569" s="2"/>
      <c r="S5569" s="2"/>
      <c r="T5569" s="2"/>
      <c r="U5569" s="2"/>
    </row>
    <row r="5570" spans="14:21">
      <c r="N5570" s="2"/>
      <c r="O5570" s="2"/>
      <c r="P5570" s="2"/>
      <c r="Q5570" s="2"/>
      <c r="R5570" s="2"/>
      <c r="S5570" s="2"/>
      <c r="T5570" s="2"/>
      <c r="U5570" s="2"/>
    </row>
    <row r="5571" spans="14:21">
      <c r="N5571" s="2"/>
      <c r="O5571" s="2"/>
      <c r="P5571" s="2"/>
      <c r="Q5571" s="2"/>
      <c r="R5571" s="2"/>
      <c r="S5571" s="2"/>
      <c r="T5571" s="2"/>
      <c r="U5571" s="2"/>
    </row>
    <row r="5572" spans="14:21">
      <c r="N5572" s="2"/>
      <c r="O5572" s="2"/>
      <c r="P5572" s="2"/>
      <c r="Q5572" s="2"/>
      <c r="R5572" s="2"/>
      <c r="S5572" s="2"/>
      <c r="T5572" s="2"/>
      <c r="U5572" s="2"/>
    </row>
    <row r="5573" spans="14:21">
      <c r="N5573" s="2"/>
      <c r="O5573" s="2"/>
      <c r="P5573" s="2"/>
      <c r="Q5573" s="2"/>
      <c r="R5573" s="2"/>
      <c r="S5573" s="2"/>
      <c r="T5573" s="2"/>
      <c r="U5573" s="2"/>
    </row>
    <row r="5574" spans="14:21">
      <c r="N5574" s="2"/>
      <c r="O5574" s="2"/>
      <c r="P5574" s="2"/>
      <c r="Q5574" s="2"/>
      <c r="R5574" s="2"/>
      <c r="S5574" s="2"/>
      <c r="T5574" s="2"/>
      <c r="U5574" s="2"/>
    </row>
    <row r="5575" spans="14:21">
      <c r="N5575" s="2"/>
      <c r="O5575" s="2"/>
      <c r="P5575" s="2"/>
      <c r="Q5575" s="2"/>
      <c r="R5575" s="2"/>
      <c r="S5575" s="2"/>
      <c r="T5575" s="2"/>
      <c r="U5575" s="2"/>
    </row>
    <row r="5576" spans="14:21">
      <c r="N5576" s="2"/>
      <c r="O5576" s="2"/>
      <c r="P5576" s="2"/>
      <c r="Q5576" s="2"/>
      <c r="R5576" s="2"/>
      <c r="S5576" s="2"/>
      <c r="T5576" s="2"/>
      <c r="U5576" s="2"/>
    </row>
    <row r="5577" spans="14:21">
      <c r="N5577" s="2"/>
      <c r="O5577" s="2"/>
      <c r="P5577" s="2"/>
      <c r="Q5577" s="2"/>
      <c r="R5577" s="2"/>
      <c r="S5577" s="2"/>
      <c r="T5577" s="2"/>
      <c r="U5577" s="2"/>
    </row>
    <row r="5578" spans="14:21">
      <c r="N5578" s="2"/>
      <c r="O5578" s="2"/>
      <c r="P5578" s="2"/>
      <c r="Q5578" s="2"/>
      <c r="R5578" s="2"/>
      <c r="S5578" s="2"/>
      <c r="T5578" s="2"/>
      <c r="U5578" s="2"/>
    </row>
    <row r="5579" spans="14:21">
      <c r="N5579" s="2"/>
      <c r="O5579" s="2"/>
      <c r="P5579" s="2"/>
      <c r="Q5579" s="2"/>
      <c r="R5579" s="2"/>
      <c r="S5579" s="2"/>
      <c r="T5579" s="2"/>
      <c r="U5579" s="2"/>
    </row>
    <row r="5580" spans="14:21">
      <c r="N5580" s="2"/>
      <c r="O5580" s="2"/>
      <c r="P5580" s="2"/>
      <c r="Q5580" s="2"/>
      <c r="R5580" s="2"/>
      <c r="S5580" s="2"/>
      <c r="T5580" s="2"/>
      <c r="U5580" s="2"/>
    </row>
    <row r="5581" spans="14:21">
      <c r="N5581" s="2"/>
      <c r="O5581" s="2"/>
      <c r="P5581" s="2"/>
      <c r="Q5581" s="2"/>
      <c r="R5581" s="2"/>
      <c r="S5581" s="2"/>
      <c r="T5581" s="2"/>
      <c r="U5581" s="2"/>
    </row>
    <row r="5582" spans="14:21">
      <c r="N5582" s="2"/>
      <c r="O5582" s="2"/>
      <c r="P5582" s="2"/>
      <c r="Q5582" s="2"/>
      <c r="R5582" s="2"/>
      <c r="S5582" s="2"/>
      <c r="T5582" s="2"/>
      <c r="U5582" s="2"/>
    </row>
    <row r="5583" spans="14:21">
      <c r="N5583" s="2"/>
      <c r="O5583" s="2"/>
      <c r="P5583" s="2"/>
      <c r="Q5583" s="2"/>
      <c r="R5583" s="2"/>
      <c r="S5583" s="2"/>
      <c r="T5583" s="2"/>
      <c r="U5583" s="2"/>
    </row>
    <row r="5584" spans="14:21">
      <c r="N5584" s="2"/>
      <c r="O5584" s="2"/>
      <c r="P5584" s="2"/>
      <c r="Q5584" s="2"/>
      <c r="R5584" s="2"/>
      <c r="S5584" s="2"/>
      <c r="T5584" s="2"/>
      <c r="U5584" s="2"/>
    </row>
    <row r="5585" spans="14:21">
      <c r="N5585" s="2"/>
      <c r="O5585" s="2"/>
      <c r="P5585" s="2"/>
      <c r="Q5585" s="2"/>
      <c r="R5585" s="2"/>
      <c r="S5585" s="2"/>
      <c r="T5585" s="2"/>
      <c r="U5585" s="2"/>
    </row>
    <row r="5586" spans="14:21">
      <c r="N5586" s="2"/>
      <c r="O5586" s="2"/>
      <c r="P5586" s="2"/>
      <c r="Q5586" s="2"/>
      <c r="R5586" s="2"/>
      <c r="S5586" s="2"/>
      <c r="T5586" s="2"/>
      <c r="U5586" s="2"/>
    </row>
    <row r="5587" spans="14:21">
      <c r="N5587" s="2"/>
      <c r="O5587" s="2"/>
      <c r="P5587" s="2"/>
      <c r="Q5587" s="2"/>
      <c r="R5587" s="2"/>
      <c r="S5587" s="2"/>
      <c r="T5587" s="2"/>
      <c r="U5587" s="2"/>
    </row>
    <row r="5588" spans="14:21">
      <c r="N5588" s="2"/>
      <c r="O5588" s="2"/>
      <c r="P5588" s="2"/>
      <c r="Q5588" s="2"/>
      <c r="R5588" s="2"/>
      <c r="S5588" s="2"/>
      <c r="T5588" s="2"/>
      <c r="U5588" s="2"/>
    </row>
    <row r="5589" spans="14:21">
      <c r="N5589" s="2"/>
      <c r="O5589" s="2"/>
      <c r="P5589" s="2"/>
      <c r="Q5589" s="2"/>
      <c r="R5589" s="2"/>
      <c r="S5589" s="2"/>
      <c r="T5589" s="2"/>
      <c r="U5589" s="2"/>
    </row>
    <row r="5590" spans="14:21">
      <c r="N5590" s="2"/>
      <c r="O5590" s="2"/>
      <c r="P5590" s="2"/>
      <c r="Q5590" s="2"/>
      <c r="R5590" s="2"/>
      <c r="S5590" s="2"/>
      <c r="T5590" s="2"/>
      <c r="U5590" s="2"/>
    </row>
    <row r="5591" spans="14:21">
      <c r="N5591" s="2"/>
      <c r="O5591" s="2"/>
      <c r="P5591" s="2"/>
      <c r="Q5591" s="2"/>
      <c r="R5591" s="2"/>
      <c r="S5591" s="2"/>
      <c r="T5591" s="2"/>
      <c r="U5591" s="2"/>
    </row>
    <row r="5592" spans="14:21">
      <c r="N5592" s="2"/>
      <c r="O5592" s="2"/>
      <c r="P5592" s="2"/>
      <c r="Q5592" s="2"/>
      <c r="R5592" s="2"/>
      <c r="S5592" s="2"/>
      <c r="T5592" s="2"/>
      <c r="U5592" s="2"/>
    </row>
    <row r="5593" spans="14:21">
      <c r="N5593" s="2"/>
      <c r="O5593" s="2"/>
      <c r="P5593" s="2"/>
      <c r="Q5593" s="2"/>
      <c r="R5593" s="2"/>
      <c r="S5593" s="2"/>
      <c r="T5593" s="2"/>
      <c r="U5593" s="2"/>
    </row>
    <row r="5594" spans="14:21">
      <c r="N5594" s="2"/>
      <c r="O5594" s="2"/>
      <c r="P5594" s="2"/>
      <c r="Q5594" s="2"/>
      <c r="R5594" s="2"/>
      <c r="S5594" s="2"/>
      <c r="T5594" s="2"/>
      <c r="U5594" s="2"/>
    </row>
    <row r="5595" spans="14:21">
      <c r="N5595" s="2"/>
      <c r="O5595" s="2"/>
      <c r="P5595" s="2"/>
      <c r="Q5595" s="2"/>
      <c r="R5595" s="2"/>
      <c r="S5595" s="2"/>
      <c r="T5595" s="2"/>
      <c r="U5595" s="2"/>
    </row>
    <row r="5596" spans="14:21">
      <c r="N5596" s="2"/>
      <c r="O5596" s="2"/>
      <c r="P5596" s="2"/>
      <c r="Q5596" s="2"/>
      <c r="R5596" s="2"/>
      <c r="S5596" s="2"/>
      <c r="T5596" s="2"/>
      <c r="U5596" s="2"/>
    </row>
    <row r="5597" spans="14:21">
      <c r="N5597" s="2"/>
      <c r="O5597" s="2"/>
      <c r="P5597" s="2"/>
      <c r="Q5597" s="2"/>
      <c r="R5597" s="2"/>
      <c r="S5597" s="2"/>
      <c r="T5597" s="2"/>
      <c r="U5597" s="2"/>
    </row>
    <row r="5598" spans="14:21">
      <c r="N5598" s="2"/>
      <c r="O5598" s="2"/>
      <c r="P5598" s="2"/>
      <c r="Q5598" s="2"/>
      <c r="R5598" s="2"/>
      <c r="S5598" s="2"/>
      <c r="T5598" s="2"/>
      <c r="U5598" s="2"/>
    </row>
    <row r="5599" spans="14:21">
      <c r="N5599" s="2"/>
      <c r="O5599" s="2"/>
      <c r="P5599" s="2"/>
      <c r="Q5599" s="2"/>
      <c r="R5599" s="2"/>
      <c r="S5599" s="2"/>
      <c r="T5599" s="2"/>
      <c r="U5599" s="2"/>
    </row>
    <row r="5600" spans="14:21">
      <c r="N5600" s="2"/>
      <c r="O5600" s="2"/>
      <c r="P5600" s="2"/>
      <c r="Q5600" s="2"/>
      <c r="R5600" s="2"/>
      <c r="S5600" s="2"/>
      <c r="T5600" s="2"/>
      <c r="U5600" s="2"/>
    </row>
    <row r="5601" spans="14:21">
      <c r="N5601" s="2"/>
      <c r="O5601" s="2"/>
      <c r="P5601" s="2"/>
      <c r="Q5601" s="2"/>
      <c r="R5601" s="2"/>
      <c r="S5601" s="2"/>
      <c r="T5601" s="2"/>
      <c r="U5601" s="2"/>
    </row>
    <row r="5602" spans="14:21">
      <c r="N5602" s="2"/>
      <c r="O5602" s="2"/>
      <c r="P5602" s="2"/>
      <c r="Q5602" s="2"/>
      <c r="R5602" s="2"/>
      <c r="S5602" s="2"/>
      <c r="T5602" s="2"/>
      <c r="U5602" s="2"/>
    </row>
    <row r="5603" spans="14:21">
      <c r="N5603" s="2"/>
      <c r="O5603" s="2"/>
      <c r="P5603" s="2"/>
      <c r="Q5603" s="2"/>
      <c r="R5603" s="2"/>
      <c r="S5603" s="2"/>
      <c r="T5603" s="2"/>
      <c r="U5603" s="2"/>
    </row>
    <row r="5604" spans="14:21">
      <c r="N5604" s="2"/>
      <c r="O5604" s="2"/>
      <c r="P5604" s="2"/>
      <c r="Q5604" s="2"/>
      <c r="R5604" s="2"/>
      <c r="S5604" s="2"/>
      <c r="T5604" s="2"/>
      <c r="U5604" s="2"/>
    </row>
    <row r="5605" spans="14:21">
      <c r="N5605" s="2"/>
      <c r="O5605" s="2"/>
      <c r="P5605" s="2"/>
      <c r="Q5605" s="2"/>
      <c r="R5605" s="2"/>
      <c r="S5605" s="2"/>
      <c r="T5605" s="2"/>
      <c r="U5605" s="2"/>
    </row>
    <row r="5606" spans="14:21">
      <c r="N5606" s="2"/>
      <c r="O5606" s="2"/>
      <c r="P5606" s="2"/>
      <c r="Q5606" s="2"/>
      <c r="R5606" s="2"/>
      <c r="S5606" s="2"/>
      <c r="T5606" s="2"/>
      <c r="U5606" s="2"/>
    </row>
    <row r="5607" spans="14:21">
      <c r="N5607" s="2"/>
      <c r="O5607" s="2"/>
      <c r="P5607" s="2"/>
      <c r="Q5607" s="2"/>
      <c r="R5607" s="2"/>
      <c r="S5607" s="2"/>
      <c r="T5607" s="2"/>
      <c r="U5607" s="2"/>
    </row>
    <row r="5608" spans="14:21">
      <c r="N5608" s="2"/>
      <c r="O5608" s="2"/>
      <c r="P5608" s="2"/>
      <c r="Q5608" s="2"/>
      <c r="R5608" s="2"/>
      <c r="S5608" s="2"/>
      <c r="T5608" s="2"/>
      <c r="U5608" s="2"/>
    </row>
    <row r="5609" spans="14:21">
      <c r="N5609" s="2"/>
      <c r="O5609" s="2"/>
      <c r="P5609" s="2"/>
      <c r="Q5609" s="2"/>
      <c r="R5609" s="2"/>
      <c r="S5609" s="2"/>
      <c r="T5609" s="2"/>
      <c r="U5609" s="2"/>
    </row>
    <row r="5610" spans="14:21">
      <c r="N5610" s="2"/>
      <c r="O5610" s="2"/>
      <c r="P5610" s="2"/>
      <c r="Q5610" s="2"/>
      <c r="R5610" s="2"/>
      <c r="S5610" s="2"/>
      <c r="T5610" s="2"/>
      <c r="U5610" s="2"/>
    </row>
    <row r="5611" spans="14:21">
      <c r="N5611" s="2"/>
      <c r="O5611" s="2"/>
      <c r="P5611" s="2"/>
      <c r="Q5611" s="2"/>
      <c r="R5611" s="2"/>
      <c r="S5611" s="2"/>
      <c r="T5611" s="2"/>
      <c r="U5611" s="2"/>
    </row>
    <row r="5612" spans="14:21">
      <c r="N5612" s="2"/>
      <c r="O5612" s="2"/>
      <c r="P5612" s="2"/>
      <c r="Q5612" s="2"/>
      <c r="R5612" s="2"/>
      <c r="S5612" s="2"/>
      <c r="T5612" s="2"/>
      <c r="U5612" s="2"/>
    </row>
    <row r="5613" spans="14:21">
      <c r="N5613" s="2"/>
      <c r="O5613" s="2"/>
      <c r="P5613" s="2"/>
      <c r="Q5613" s="2"/>
      <c r="R5613" s="2"/>
      <c r="S5613" s="2"/>
      <c r="T5613" s="2"/>
      <c r="U5613" s="2"/>
    </row>
    <row r="5614" spans="14:21">
      <c r="N5614" s="2"/>
      <c r="O5614" s="2"/>
      <c r="P5614" s="2"/>
      <c r="Q5614" s="2"/>
      <c r="R5614" s="2"/>
      <c r="S5614" s="2"/>
      <c r="T5614" s="2"/>
      <c r="U5614" s="2"/>
    </row>
    <row r="5615" spans="14:21">
      <c r="N5615" s="2"/>
      <c r="O5615" s="2"/>
      <c r="P5615" s="2"/>
      <c r="Q5615" s="2"/>
      <c r="R5615" s="2"/>
      <c r="S5615" s="2"/>
      <c r="T5615" s="2"/>
      <c r="U5615" s="2"/>
    </row>
    <row r="5616" spans="14:21">
      <c r="N5616" s="2"/>
      <c r="O5616" s="2"/>
      <c r="P5616" s="2"/>
      <c r="Q5616" s="2"/>
      <c r="R5616" s="2"/>
      <c r="S5616" s="2"/>
      <c r="T5616" s="2"/>
      <c r="U5616" s="2"/>
    </row>
    <row r="5617" spans="14:21">
      <c r="N5617" s="2"/>
      <c r="O5617" s="2"/>
      <c r="P5617" s="2"/>
      <c r="Q5617" s="2"/>
      <c r="R5617" s="2"/>
      <c r="S5617" s="2"/>
      <c r="T5617" s="2"/>
      <c r="U5617" s="2"/>
    </row>
    <row r="5618" spans="14:21">
      <c r="N5618" s="2"/>
      <c r="O5618" s="2"/>
      <c r="P5618" s="2"/>
      <c r="Q5618" s="2"/>
      <c r="R5618" s="2"/>
      <c r="S5618" s="2"/>
      <c r="T5618" s="2"/>
      <c r="U5618" s="2"/>
    </row>
    <row r="5619" spans="14:21">
      <c r="N5619" s="2"/>
      <c r="O5619" s="2"/>
      <c r="P5619" s="2"/>
      <c r="Q5619" s="2"/>
      <c r="R5619" s="2"/>
      <c r="S5619" s="2"/>
      <c r="T5619" s="2"/>
      <c r="U5619" s="2"/>
    </row>
    <row r="5620" spans="14:21">
      <c r="N5620" s="2"/>
      <c r="O5620" s="2"/>
      <c r="P5620" s="2"/>
      <c r="Q5620" s="2"/>
      <c r="R5620" s="2"/>
      <c r="S5620" s="2"/>
      <c r="T5620" s="2"/>
      <c r="U5620" s="2"/>
    </row>
    <row r="5621" spans="14:21">
      <c r="N5621" s="2"/>
      <c r="O5621" s="2"/>
      <c r="P5621" s="2"/>
      <c r="Q5621" s="2"/>
      <c r="R5621" s="2"/>
      <c r="S5621" s="2"/>
      <c r="T5621" s="2"/>
      <c r="U5621" s="2"/>
    </row>
    <row r="5622" spans="14:21">
      <c r="N5622" s="2"/>
      <c r="O5622" s="2"/>
      <c r="P5622" s="2"/>
      <c r="Q5622" s="2"/>
      <c r="R5622" s="2"/>
      <c r="S5622" s="2"/>
      <c r="T5622" s="2"/>
      <c r="U5622" s="2"/>
    </row>
    <row r="5623" spans="14:21">
      <c r="N5623" s="2"/>
      <c r="O5623" s="2"/>
      <c r="P5623" s="2"/>
      <c r="Q5623" s="2"/>
      <c r="R5623" s="2"/>
      <c r="S5623" s="2"/>
      <c r="T5623" s="2"/>
      <c r="U5623" s="2"/>
    </row>
    <row r="5624" spans="14:21">
      <c r="N5624" s="2"/>
      <c r="O5624" s="2"/>
      <c r="P5624" s="2"/>
      <c r="Q5624" s="2"/>
      <c r="R5624" s="2"/>
      <c r="S5624" s="2"/>
      <c r="T5624" s="2"/>
      <c r="U5624" s="2"/>
    </row>
    <row r="5625" spans="14:21">
      <c r="N5625" s="2"/>
      <c r="O5625" s="2"/>
      <c r="P5625" s="2"/>
      <c r="Q5625" s="2"/>
      <c r="R5625" s="2"/>
      <c r="S5625" s="2"/>
      <c r="T5625" s="2"/>
      <c r="U5625" s="2"/>
    </row>
    <row r="5626" spans="14:21">
      <c r="N5626" s="2"/>
      <c r="O5626" s="2"/>
      <c r="P5626" s="2"/>
      <c r="Q5626" s="2"/>
      <c r="R5626" s="2"/>
      <c r="S5626" s="2"/>
      <c r="T5626" s="2"/>
      <c r="U5626" s="2"/>
    </row>
    <row r="5627" spans="14:21">
      <c r="N5627" s="2"/>
      <c r="O5627" s="2"/>
      <c r="P5627" s="2"/>
      <c r="Q5627" s="2"/>
      <c r="R5627" s="2"/>
      <c r="S5627" s="2"/>
      <c r="T5627" s="2"/>
      <c r="U5627" s="2"/>
    </row>
    <row r="5628" spans="14:21">
      <c r="N5628" s="2"/>
      <c r="O5628" s="2"/>
      <c r="P5628" s="2"/>
      <c r="Q5628" s="2"/>
      <c r="R5628" s="2"/>
      <c r="S5628" s="2"/>
      <c r="T5628" s="2"/>
      <c r="U5628" s="2"/>
    </row>
    <row r="5629" spans="14:21">
      <c r="N5629" s="2"/>
      <c r="O5629" s="2"/>
      <c r="P5629" s="2"/>
      <c r="Q5629" s="2"/>
      <c r="R5629" s="2"/>
      <c r="S5629" s="2"/>
      <c r="T5629" s="2"/>
      <c r="U5629" s="2"/>
    </row>
    <row r="5630" spans="14:21">
      <c r="N5630" s="2"/>
      <c r="O5630" s="2"/>
      <c r="P5630" s="2"/>
      <c r="Q5630" s="2"/>
      <c r="R5630" s="2"/>
      <c r="S5630" s="2"/>
      <c r="T5630" s="2"/>
      <c r="U5630" s="2"/>
    </row>
    <row r="5631" spans="14:21">
      <c r="N5631" s="2"/>
      <c r="O5631" s="2"/>
      <c r="P5631" s="2"/>
      <c r="Q5631" s="2"/>
      <c r="R5631" s="2"/>
      <c r="S5631" s="2"/>
      <c r="T5631" s="2"/>
      <c r="U5631" s="2"/>
    </row>
    <row r="5632" spans="14:21">
      <c r="N5632" s="2"/>
      <c r="O5632" s="2"/>
      <c r="P5632" s="2"/>
      <c r="Q5632" s="2"/>
      <c r="R5632" s="2"/>
      <c r="S5632" s="2"/>
      <c r="T5632" s="2"/>
      <c r="U5632" s="2"/>
    </row>
    <row r="5633" spans="14:21">
      <c r="N5633" s="2"/>
      <c r="O5633" s="2"/>
      <c r="P5633" s="2"/>
      <c r="Q5633" s="2"/>
      <c r="R5633" s="2"/>
      <c r="S5633" s="2"/>
      <c r="T5633" s="2"/>
      <c r="U5633" s="2"/>
    </row>
    <row r="5634" spans="14:21">
      <c r="N5634" s="2"/>
      <c r="O5634" s="2"/>
      <c r="P5634" s="2"/>
      <c r="Q5634" s="2"/>
      <c r="R5634" s="2"/>
      <c r="S5634" s="2"/>
      <c r="T5634" s="2"/>
      <c r="U5634" s="2"/>
    </row>
    <row r="5635" spans="14:21">
      <c r="N5635" s="2"/>
      <c r="O5635" s="2"/>
      <c r="P5635" s="2"/>
      <c r="Q5635" s="2"/>
      <c r="R5635" s="2"/>
      <c r="S5635" s="2"/>
      <c r="T5635" s="2"/>
      <c r="U5635" s="2"/>
    </row>
    <row r="5636" spans="14:21">
      <c r="N5636" s="2"/>
      <c r="O5636" s="2"/>
      <c r="P5636" s="2"/>
      <c r="Q5636" s="2"/>
      <c r="R5636" s="2"/>
      <c r="S5636" s="2"/>
      <c r="T5636" s="2"/>
      <c r="U5636" s="2"/>
    </row>
    <row r="5637" spans="14:21">
      <c r="N5637" s="2"/>
      <c r="O5637" s="2"/>
      <c r="P5637" s="2"/>
      <c r="Q5637" s="2"/>
      <c r="R5637" s="2"/>
      <c r="S5637" s="2"/>
      <c r="T5637" s="2"/>
      <c r="U5637" s="2"/>
    </row>
    <row r="5638" spans="14:21">
      <c r="N5638" s="2"/>
      <c r="O5638" s="2"/>
      <c r="P5638" s="2"/>
      <c r="Q5638" s="2"/>
      <c r="R5638" s="2"/>
      <c r="S5638" s="2"/>
      <c r="T5638" s="2"/>
      <c r="U5638" s="2"/>
    </row>
    <row r="5639" spans="14:21">
      <c r="N5639" s="2"/>
      <c r="O5639" s="2"/>
      <c r="P5639" s="2"/>
      <c r="Q5639" s="2"/>
      <c r="R5639" s="2"/>
      <c r="S5639" s="2"/>
      <c r="T5639" s="2"/>
      <c r="U5639" s="2"/>
    </row>
    <row r="5640" spans="14:21">
      <c r="N5640" s="2"/>
      <c r="O5640" s="2"/>
      <c r="P5640" s="2"/>
      <c r="Q5640" s="2"/>
      <c r="R5640" s="2"/>
      <c r="S5640" s="2"/>
      <c r="T5640" s="2"/>
      <c r="U5640" s="2"/>
    </row>
    <row r="5641" spans="14:21">
      <c r="N5641" s="2"/>
      <c r="O5641" s="2"/>
      <c r="P5641" s="2"/>
      <c r="Q5641" s="2"/>
      <c r="R5641" s="2"/>
      <c r="S5641" s="2"/>
      <c r="T5641" s="2"/>
      <c r="U5641" s="2"/>
    </row>
    <row r="5642" spans="14:21">
      <c r="N5642" s="2"/>
      <c r="O5642" s="2"/>
      <c r="P5642" s="2"/>
      <c r="Q5642" s="2"/>
      <c r="R5642" s="2"/>
      <c r="S5642" s="2"/>
      <c r="T5642" s="2"/>
      <c r="U5642" s="2"/>
    </row>
    <row r="5643" spans="14:21">
      <c r="N5643" s="2"/>
      <c r="O5643" s="2"/>
      <c r="P5643" s="2"/>
      <c r="Q5643" s="2"/>
      <c r="R5643" s="2"/>
      <c r="S5643" s="2"/>
      <c r="T5643" s="2"/>
      <c r="U5643" s="2"/>
    </row>
    <row r="5644" spans="14:21">
      <c r="N5644" s="2"/>
      <c r="O5644" s="2"/>
      <c r="P5644" s="2"/>
      <c r="Q5644" s="2"/>
      <c r="R5644" s="2"/>
      <c r="S5644" s="2"/>
      <c r="T5644" s="2"/>
      <c r="U5644" s="2"/>
    </row>
    <row r="5645" spans="14:21">
      <c r="N5645" s="2"/>
      <c r="O5645" s="2"/>
      <c r="P5645" s="2"/>
      <c r="Q5645" s="2"/>
      <c r="R5645" s="2"/>
      <c r="S5645" s="2"/>
      <c r="T5645" s="2"/>
      <c r="U5645" s="2"/>
    </row>
    <row r="5646" spans="14:21">
      <c r="N5646" s="2"/>
      <c r="O5646" s="2"/>
      <c r="P5646" s="2"/>
      <c r="Q5646" s="2"/>
      <c r="R5646" s="2"/>
      <c r="S5646" s="2"/>
      <c r="T5646" s="2"/>
      <c r="U5646" s="2"/>
    </row>
    <row r="5647" spans="14:21">
      <c r="N5647" s="2"/>
      <c r="O5647" s="2"/>
      <c r="P5647" s="2"/>
      <c r="Q5647" s="2"/>
      <c r="R5647" s="2"/>
      <c r="S5647" s="2"/>
      <c r="T5647" s="2"/>
      <c r="U5647" s="2"/>
    </row>
    <row r="5648" spans="14:21">
      <c r="N5648" s="2"/>
      <c r="O5648" s="2"/>
      <c r="P5648" s="2"/>
      <c r="Q5648" s="2"/>
      <c r="R5648" s="2"/>
      <c r="S5648" s="2"/>
      <c r="T5648" s="2"/>
      <c r="U5648" s="2"/>
    </row>
    <row r="5649" spans="14:21">
      <c r="N5649" s="2"/>
      <c r="O5649" s="2"/>
      <c r="P5649" s="2"/>
      <c r="Q5649" s="2"/>
      <c r="R5649" s="2"/>
      <c r="S5649" s="2"/>
      <c r="T5649" s="2"/>
      <c r="U5649" s="2"/>
    </row>
    <row r="5650" spans="14:21">
      <c r="N5650" s="2"/>
      <c r="O5650" s="2"/>
      <c r="P5650" s="2"/>
      <c r="Q5650" s="2"/>
      <c r="R5650" s="2"/>
      <c r="S5650" s="2"/>
      <c r="T5650" s="2"/>
      <c r="U5650" s="2"/>
    </row>
    <row r="5651" spans="14:21">
      <c r="N5651" s="2"/>
      <c r="O5651" s="2"/>
      <c r="P5651" s="2"/>
      <c r="Q5651" s="2"/>
      <c r="R5651" s="2"/>
      <c r="S5651" s="2"/>
      <c r="T5651" s="2"/>
      <c r="U5651" s="2"/>
    </row>
    <row r="5652" spans="14:21">
      <c r="N5652" s="2"/>
      <c r="O5652" s="2"/>
      <c r="P5652" s="2"/>
      <c r="Q5652" s="2"/>
      <c r="R5652" s="2"/>
      <c r="S5652" s="2"/>
      <c r="T5652" s="2"/>
      <c r="U5652" s="2"/>
    </row>
    <row r="5653" spans="14:21">
      <c r="N5653" s="2"/>
      <c r="O5653" s="2"/>
      <c r="P5653" s="2"/>
      <c r="Q5653" s="2"/>
      <c r="R5653" s="2"/>
      <c r="S5653" s="2"/>
      <c r="T5653" s="2"/>
      <c r="U5653" s="2"/>
    </row>
    <row r="5654" spans="14:21">
      <c r="N5654" s="2"/>
      <c r="O5654" s="2"/>
      <c r="P5654" s="2"/>
      <c r="Q5654" s="2"/>
      <c r="R5654" s="2"/>
      <c r="S5654" s="2"/>
      <c r="T5654" s="2"/>
      <c r="U5654" s="2"/>
    </row>
    <row r="5655" spans="14:21">
      <c r="N5655" s="2"/>
      <c r="O5655" s="2"/>
      <c r="P5655" s="2"/>
      <c r="Q5655" s="2"/>
      <c r="R5655" s="2"/>
      <c r="S5655" s="2"/>
      <c r="T5655" s="2"/>
      <c r="U5655" s="2"/>
    </row>
    <row r="5656" spans="14:21">
      <c r="N5656" s="2"/>
      <c r="O5656" s="2"/>
      <c r="P5656" s="2"/>
      <c r="Q5656" s="2"/>
      <c r="R5656" s="2"/>
      <c r="S5656" s="2"/>
      <c r="T5656" s="2"/>
      <c r="U5656" s="2"/>
    </row>
    <row r="5657" spans="14:21">
      <c r="N5657" s="2"/>
      <c r="O5657" s="2"/>
      <c r="P5657" s="2"/>
      <c r="Q5657" s="2"/>
      <c r="R5657" s="2"/>
      <c r="S5657" s="2"/>
      <c r="T5657" s="2"/>
      <c r="U5657" s="2"/>
    </row>
    <row r="5658" spans="14:21">
      <c r="N5658" s="2"/>
      <c r="O5658" s="2"/>
      <c r="P5658" s="2"/>
      <c r="Q5658" s="2"/>
      <c r="R5658" s="2"/>
      <c r="S5658" s="2"/>
      <c r="T5658" s="2"/>
      <c r="U5658" s="2"/>
    </row>
    <row r="5659" spans="14:21">
      <c r="N5659" s="2"/>
      <c r="O5659" s="2"/>
      <c r="P5659" s="2"/>
      <c r="Q5659" s="2"/>
      <c r="R5659" s="2"/>
      <c r="S5659" s="2"/>
      <c r="T5659" s="2"/>
      <c r="U5659" s="2"/>
    </row>
    <row r="5660" spans="14:21">
      <c r="N5660" s="2"/>
      <c r="O5660" s="2"/>
      <c r="P5660" s="2"/>
      <c r="Q5660" s="2"/>
      <c r="R5660" s="2"/>
      <c r="S5660" s="2"/>
      <c r="T5660" s="2"/>
      <c r="U5660" s="2"/>
    </row>
    <row r="5661" spans="14:21">
      <c r="N5661" s="2"/>
      <c r="O5661" s="2"/>
      <c r="P5661" s="2"/>
      <c r="Q5661" s="2"/>
      <c r="R5661" s="2"/>
      <c r="S5661" s="2"/>
      <c r="T5661" s="2"/>
      <c r="U5661" s="2"/>
    </row>
    <row r="5662" spans="14:21">
      <c r="N5662" s="2"/>
      <c r="O5662" s="2"/>
      <c r="P5662" s="2"/>
      <c r="Q5662" s="2"/>
      <c r="R5662" s="2"/>
      <c r="S5662" s="2"/>
      <c r="T5662" s="2"/>
      <c r="U5662" s="2"/>
    </row>
    <row r="5663" spans="14:21">
      <c r="N5663" s="2"/>
      <c r="O5663" s="2"/>
      <c r="P5663" s="2"/>
      <c r="Q5663" s="2"/>
      <c r="R5663" s="2"/>
      <c r="S5663" s="2"/>
      <c r="T5663" s="2"/>
      <c r="U5663" s="2"/>
    </row>
    <row r="5664" spans="14:21">
      <c r="N5664" s="2"/>
      <c r="O5664" s="2"/>
      <c r="P5664" s="2"/>
      <c r="Q5664" s="2"/>
      <c r="R5664" s="2"/>
      <c r="S5664" s="2"/>
      <c r="T5664" s="2"/>
      <c r="U5664" s="2"/>
    </row>
    <row r="5665" spans="14:21">
      <c r="N5665" s="2"/>
      <c r="O5665" s="2"/>
      <c r="P5665" s="2"/>
      <c r="Q5665" s="2"/>
      <c r="R5665" s="2"/>
      <c r="S5665" s="2"/>
      <c r="T5665" s="2"/>
      <c r="U5665" s="2"/>
    </row>
    <row r="5666" spans="14:21">
      <c r="N5666" s="2"/>
      <c r="O5666" s="2"/>
      <c r="P5666" s="2"/>
      <c r="Q5666" s="2"/>
      <c r="R5666" s="2"/>
      <c r="S5666" s="2"/>
      <c r="T5666" s="2"/>
      <c r="U5666" s="2"/>
    </row>
    <row r="5667" spans="14:21">
      <c r="N5667" s="2"/>
      <c r="O5667" s="2"/>
      <c r="P5667" s="2"/>
      <c r="Q5667" s="2"/>
      <c r="R5667" s="2"/>
      <c r="S5667" s="2"/>
      <c r="T5667" s="2"/>
      <c r="U5667" s="2"/>
    </row>
    <row r="5668" spans="14:21">
      <c r="N5668" s="2"/>
      <c r="O5668" s="2"/>
      <c r="P5668" s="2"/>
      <c r="Q5668" s="2"/>
      <c r="R5668" s="2"/>
      <c r="S5668" s="2"/>
      <c r="T5668" s="2"/>
      <c r="U5668" s="2"/>
    </row>
    <row r="5669" spans="14:21">
      <c r="N5669" s="2"/>
      <c r="O5669" s="2"/>
      <c r="P5669" s="2"/>
      <c r="Q5669" s="2"/>
      <c r="R5669" s="2"/>
      <c r="S5669" s="2"/>
      <c r="T5669" s="2"/>
      <c r="U5669" s="2"/>
    </row>
    <row r="5670" spans="14:21">
      <c r="N5670" s="2"/>
      <c r="O5670" s="2"/>
      <c r="P5670" s="2"/>
      <c r="Q5670" s="2"/>
      <c r="R5670" s="2"/>
      <c r="S5670" s="2"/>
      <c r="T5670" s="2"/>
      <c r="U5670" s="2"/>
    </row>
    <row r="5671" spans="14:21">
      <c r="N5671" s="2"/>
      <c r="O5671" s="2"/>
      <c r="P5671" s="2"/>
      <c r="Q5671" s="2"/>
      <c r="R5671" s="2"/>
      <c r="S5671" s="2"/>
      <c r="T5671" s="2"/>
      <c r="U5671" s="2"/>
    </row>
    <row r="5672" spans="14:21">
      <c r="N5672" s="2"/>
      <c r="O5672" s="2"/>
      <c r="P5672" s="2"/>
      <c r="Q5672" s="2"/>
      <c r="R5672" s="2"/>
      <c r="S5672" s="2"/>
      <c r="T5672" s="2"/>
      <c r="U5672" s="2"/>
    </row>
    <row r="5673" spans="14:21">
      <c r="N5673" s="2"/>
      <c r="O5673" s="2"/>
      <c r="P5673" s="2"/>
      <c r="Q5673" s="2"/>
      <c r="R5673" s="2"/>
      <c r="S5673" s="2"/>
      <c r="T5673" s="2"/>
      <c r="U5673" s="2"/>
    </row>
    <row r="5674" spans="14:21">
      <c r="N5674" s="2"/>
      <c r="O5674" s="2"/>
      <c r="P5674" s="2"/>
      <c r="Q5674" s="2"/>
      <c r="R5674" s="2"/>
      <c r="S5674" s="2"/>
      <c r="T5674" s="2"/>
      <c r="U5674" s="2"/>
    </row>
    <row r="5675" spans="14:21">
      <c r="N5675" s="2"/>
      <c r="O5675" s="2"/>
      <c r="P5675" s="2"/>
      <c r="Q5675" s="2"/>
      <c r="R5675" s="2"/>
      <c r="S5675" s="2"/>
      <c r="T5675" s="2"/>
      <c r="U5675" s="2"/>
    </row>
    <row r="5676" spans="14:21">
      <c r="N5676" s="2"/>
      <c r="O5676" s="2"/>
      <c r="P5676" s="2"/>
      <c r="Q5676" s="2"/>
      <c r="R5676" s="2"/>
      <c r="S5676" s="2"/>
      <c r="T5676" s="2"/>
      <c r="U5676" s="2"/>
    </row>
    <row r="5677" spans="14:21">
      <c r="N5677" s="2"/>
      <c r="O5677" s="2"/>
      <c r="P5677" s="2"/>
      <c r="Q5677" s="2"/>
      <c r="R5677" s="2"/>
      <c r="S5677" s="2"/>
      <c r="T5677" s="2"/>
      <c r="U5677" s="2"/>
    </row>
    <row r="5678" spans="14:21">
      <c r="N5678" s="2"/>
      <c r="O5678" s="2"/>
      <c r="P5678" s="2"/>
      <c r="Q5678" s="2"/>
      <c r="R5678" s="2"/>
      <c r="S5678" s="2"/>
      <c r="T5678" s="2"/>
      <c r="U5678" s="2"/>
    </row>
    <row r="5679" spans="14:21">
      <c r="N5679" s="2"/>
      <c r="O5679" s="2"/>
      <c r="P5679" s="2"/>
      <c r="Q5679" s="2"/>
      <c r="R5679" s="2"/>
      <c r="S5679" s="2"/>
      <c r="T5679" s="2"/>
      <c r="U5679" s="2"/>
    </row>
    <row r="5680" spans="14:21">
      <c r="N5680" s="2"/>
      <c r="O5680" s="2"/>
      <c r="P5680" s="2"/>
      <c r="Q5680" s="2"/>
      <c r="R5680" s="2"/>
      <c r="S5680" s="2"/>
      <c r="T5680" s="2"/>
      <c r="U5680" s="2"/>
    </row>
    <row r="5681" spans="14:21">
      <c r="N5681" s="2"/>
      <c r="O5681" s="2"/>
      <c r="P5681" s="2"/>
      <c r="Q5681" s="2"/>
      <c r="R5681" s="2"/>
      <c r="S5681" s="2"/>
      <c r="T5681" s="2"/>
      <c r="U5681" s="2"/>
    </row>
    <row r="5682" spans="14:21">
      <c r="N5682" s="2"/>
      <c r="O5682" s="2"/>
      <c r="P5682" s="2"/>
      <c r="Q5682" s="2"/>
      <c r="R5682" s="2"/>
      <c r="S5682" s="2"/>
      <c r="T5682" s="2"/>
      <c r="U5682" s="2"/>
    </row>
    <row r="5683" spans="14:21">
      <c r="N5683" s="2"/>
      <c r="O5683" s="2"/>
      <c r="P5683" s="2"/>
      <c r="Q5683" s="2"/>
      <c r="R5683" s="2"/>
      <c r="S5683" s="2"/>
      <c r="T5683" s="2"/>
      <c r="U5683" s="2"/>
    </row>
    <row r="5684" spans="14:21">
      <c r="N5684" s="2"/>
      <c r="O5684" s="2"/>
      <c r="P5684" s="2"/>
      <c r="Q5684" s="2"/>
      <c r="R5684" s="2"/>
      <c r="S5684" s="2"/>
      <c r="T5684" s="2"/>
      <c r="U5684" s="2"/>
    </row>
    <row r="5685" spans="14:21">
      <c r="N5685" s="2"/>
      <c r="O5685" s="2"/>
      <c r="P5685" s="2"/>
      <c r="Q5685" s="2"/>
      <c r="R5685" s="2"/>
      <c r="S5685" s="2"/>
      <c r="T5685" s="2"/>
      <c r="U5685" s="2"/>
    </row>
    <row r="5686" spans="14:21">
      <c r="N5686" s="2"/>
      <c r="O5686" s="2"/>
      <c r="P5686" s="2"/>
      <c r="Q5686" s="2"/>
      <c r="R5686" s="2"/>
      <c r="S5686" s="2"/>
      <c r="T5686" s="2"/>
      <c r="U5686" s="2"/>
    </row>
    <row r="5687" spans="14:21">
      <c r="N5687" s="2"/>
      <c r="O5687" s="2"/>
      <c r="P5687" s="2"/>
      <c r="Q5687" s="2"/>
      <c r="R5687" s="2"/>
      <c r="S5687" s="2"/>
      <c r="T5687" s="2"/>
      <c r="U5687" s="2"/>
    </row>
    <row r="5688" spans="14:21">
      <c r="N5688" s="2"/>
      <c r="O5688" s="2"/>
      <c r="P5688" s="2"/>
      <c r="Q5688" s="2"/>
      <c r="R5688" s="2"/>
      <c r="S5688" s="2"/>
      <c r="T5688" s="2"/>
      <c r="U5688" s="2"/>
    </row>
    <row r="5689" spans="14:21">
      <c r="N5689" s="2"/>
      <c r="O5689" s="2"/>
      <c r="P5689" s="2"/>
      <c r="Q5689" s="2"/>
      <c r="R5689" s="2"/>
      <c r="S5689" s="2"/>
      <c r="T5689" s="2"/>
      <c r="U5689" s="2"/>
    </row>
    <row r="5690" spans="14:21">
      <c r="N5690" s="2"/>
      <c r="O5690" s="2"/>
      <c r="P5690" s="2"/>
      <c r="Q5690" s="2"/>
      <c r="R5690" s="2"/>
      <c r="S5690" s="2"/>
      <c r="T5690" s="2"/>
      <c r="U5690" s="2"/>
    </row>
    <row r="5691" spans="14:21">
      <c r="N5691" s="2"/>
      <c r="O5691" s="2"/>
      <c r="P5691" s="2"/>
      <c r="Q5691" s="2"/>
      <c r="R5691" s="2"/>
      <c r="S5691" s="2"/>
      <c r="T5691" s="2"/>
      <c r="U5691" s="2"/>
    </row>
    <row r="5692" spans="14:21">
      <c r="N5692" s="2"/>
      <c r="O5692" s="2"/>
      <c r="P5692" s="2"/>
      <c r="Q5692" s="2"/>
      <c r="R5692" s="2"/>
      <c r="S5692" s="2"/>
      <c r="T5692" s="2"/>
      <c r="U5692" s="2"/>
    </row>
    <row r="5693" spans="14:21">
      <c r="N5693" s="2"/>
      <c r="O5693" s="2"/>
      <c r="P5693" s="2"/>
      <c r="Q5693" s="2"/>
      <c r="R5693" s="2"/>
      <c r="S5693" s="2"/>
      <c r="T5693" s="2"/>
      <c r="U5693" s="2"/>
    </row>
    <row r="5694" spans="14:21">
      <c r="N5694" s="2"/>
      <c r="O5694" s="2"/>
      <c r="P5694" s="2"/>
      <c r="Q5694" s="2"/>
      <c r="R5694" s="2"/>
      <c r="S5694" s="2"/>
      <c r="T5694" s="2"/>
      <c r="U5694" s="2"/>
    </row>
    <row r="5695" spans="14:21">
      <c r="N5695" s="2"/>
      <c r="O5695" s="2"/>
      <c r="P5695" s="2"/>
      <c r="Q5695" s="2"/>
      <c r="R5695" s="2"/>
      <c r="S5695" s="2"/>
      <c r="T5695" s="2"/>
      <c r="U5695" s="2"/>
    </row>
    <row r="5696" spans="14:21">
      <c r="N5696" s="2"/>
      <c r="O5696" s="2"/>
      <c r="P5696" s="2"/>
      <c r="Q5696" s="2"/>
      <c r="R5696" s="2"/>
      <c r="S5696" s="2"/>
      <c r="T5696" s="2"/>
      <c r="U5696" s="2"/>
    </row>
    <row r="5697" spans="14:21">
      <c r="N5697" s="2"/>
      <c r="O5697" s="2"/>
      <c r="P5697" s="2"/>
      <c r="Q5697" s="2"/>
      <c r="R5697" s="2"/>
      <c r="S5697" s="2"/>
      <c r="T5697" s="2"/>
      <c r="U5697" s="2"/>
    </row>
    <row r="5698" spans="14:21">
      <c r="N5698" s="2"/>
      <c r="O5698" s="2"/>
      <c r="P5698" s="2"/>
      <c r="Q5698" s="2"/>
      <c r="R5698" s="2"/>
      <c r="S5698" s="2"/>
      <c r="T5698" s="2"/>
      <c r="U5698" s="2"/>
    </row>
    <row r="5699" spans="14:21">
      <c r="N5699" s="2"/>
      <c r="O5699" s="2"/>
      <c r="P5699" s="2"/>
      <c r="Q5699" s="2"/>
      <c r="R5699" s="2"/>
      <c r="S5699" s="2"/>
      <c r="T5699" s="2"/>
      <c r="U5699" s="2"/>
    </row>
    <row r="5700" spans="14:21">
      <c r="N5700" s="2"/>
      <c r="O5700" s="2"/>
      <c r="P5700" s="2"/>
      <c r="Q5700" s="2"/>
      <c r="R5700" s="2"/>
      <c r="S5700" s="2"/>
      <c r="T5700" s="2"/>
      <c r="U5700" s="2"/>
    </row>
    <row r="5701" spans="14:21">
      <c r="N5701" s="2"/>
      <c r="O5701" s="2"/>
      <c r="P5701" s="2"/>
      <c r="Q5701" s="2"/>
      <c r="R5701" s="2"/>
      <c r="S5701" s="2"/>
      <c r="T5701" s="2"/>
      <c r="U5701" s="2"/>
    </row>
    <row r="5702" spans="14:21">
      <c r="N5702" s="2"/>
      <c r="O5702" s="2"/>
      <c r="P5702" s="2"/>
      <c r="Q5702" s="2"/>
      <c r="R5702" s="2"/>
      <c r="S5702" s="2"/>
      <c r="T5702" s="2"/>
      <c r="U5702" s="2"/>
    </row>
    <row r="5703" spans="14:21">
      <c r="N5703" s="2"/>
      <c r="O5703" s="2"/>
      <c r="P5703" s="2"/>
      <c r="Q5703" s="2"/>
      <c r="R5703" s="2"/>
      <c r="S5703" s="2"/>
      <c r="T5703" s="2"/>
      <c r="U5703" s="2"/>
    </row>
    <row r="5704" spans="14:21">
      <c r="N5704" s="2"/>
      <c r="O5704" s="2"/>
      <c r="P5704" s="2"/>
      <c r="Q5704" s="2"/>
      <c r="R5704" s="2"/>
      <c r="S5704" s="2"/>
      <c r="T5704" s="2"/>
      <c r="U5704" s="2"/>
    </row>
    <row r="5705" spans="14:21">
      <c r="N5705" s="2"/>
      <c r="O5705" s="2"/>
      <c r="P5705" s="2"/>
      <c r="Q5705" s="2"/>
      <c r="R5705" s="2"/>
      <c r="S5705" s="2"/>
      <c r="T5705" s="2"/>
      <c r="U5705" s="2"/>
    </row>
    <row r="5706" spans="14:21">
      <c r="N5706" s="2"/>
      <c r="O5706" s="2"/>
      <c r="P5706" s="2"/>
      <c r="Q5706" s="2"/>
      <c r="R5706" s="2"/>
      <c r="S5706" s="2"/>
      <c r="T5706" s="2"/>
      <c r="U5706" s="2"/>
    </row>
    <row r="5707" spans="14:21">
      <c r="N5707" s="2"/>
      <c r="O5707" s="2"/>
      <c r="P5707" s="2"/>
      <c r="Q5707" s="2"/>
      <c r="R5707" s="2"/>
      <c r="S5707" s="2"/>
      <c r="T5707" s="2"/>
      <c r="U5707" s="2"/>
    </row>
    <row r="5708" spans="14:21">
      <c r="N5708" s="2"/>
      <c r="O5708" s="2"/>
      <c r="P5708" s="2"/>
      <c r="Q5708" s="2"/>
      <c r="R5708" s="2"/>
      <c r="S5708" s="2"/>
      <c r="T5708" s="2"/>
      <c r="U5708" s="2"/>
    </row>
    <row r="5709" spans="14:21">
      <c r="N5709" s="2"/>
      <c r="O5709" s="2"/>
      <c r="P5709" s="2"/>
      <c r="Q5709" s="2"/>
      <c r="R5709" s="2"/>
      <c r="S5709" s="2"/>
      <c r="T5709" s="2"/>
      <c r="U5709" s="2"/>
    </row>
    <row r="5710" spans="14:21">
      <c r="N5710" s="2"/>
      <c r="O5710" s="2"/>
      <c r="P5710" s="2"/>
      <c r="Q5710" s="2"/>
      <c r="R5710" s="2"/>
      <c r="S5710" s="2"/>
      <c r="T5710" s="2"/>
      <c r="U5710" s="2"/>
    </row>
    <row r="5711" spans="14:21">
      <c r="N5711" s="2"/>
      <c r="O5711" s="2"/>
      <c r="P5711" s="2"/>
      <c r="Q5711" s="2"/>
      <c r="R5711" s="2"/>
      <c r="S5711" s="2"/>
      <c r="T5711" s="2"/>
      <c r="U5711" s="2"/>
    </row>
    <row r="5712" spans="14:21">
      <c r="N5712" s="2"/>
      <c r="O5712" s="2"/>
      <c r="P5712" s="2"/>
      <c r="Q5712" s="2"/>
      <c r="R5712" s="2"/>
      <c r="S5712" s="2"/>
      <c r="T5712" s="2"/>
      <c r="U5712" s="2"/>
    </row>
    <row r="5713" spans="14:21">
      <c r="N5713" s="2"/>
      <c r="O5713" s="2"/>
      <c r="P5713" s="2"/>
      <c r="Q5713" s="2"/>
      <c r="R5713" s="2"/>
      <c r="S5713" s="2"/>
      <c r="T5713" s="2"/>
      <c r="U5713" s="2"/>
    </row>
    <row r="5714" spans="14:21">
      <c r="N5714" s="2"/>
      <c r="O5714" s="2"/>
      <c r="P5714" s="2"/>
      <c r="Q5714" s="2"/>
      <c r="R5714" s="2"/>
      <c r="S5714" s="2"/>
      <c r="T5714" s="2"/>
      <c r="U5714" s="2"/>
    </row>
    <row r="5715" spans="14:21">
      <c r="N5715" s="2"/>
      <c r="O5715" s="2"/>
      <c r="P5715" s="2"/>
      <c r="Q5715" s="2"/>
      <c r="R5715" s="2"/>
      <c r="S5715" s="2"/>
      <c r="T5715" s="2"/>
      <c r="U5715" s="2"/>
    </row>
    <row r="5716" spans="14:21">
      <c r="N5716" s="2"/>
      <c r="O5716" s="2"/>
      <c r="P5716" s="2"/>
      <c r="Q5716" s="2"/>
      <c r="R5716" s="2"/>
      <c r="S5716" s="2"/>
      <c r="T5716" s="2"/>
      <c r="U5716" s="2"/>
    </row>
    <row r="5717" spans="14:21">
      <c r="N5717" s="2"/>
      <c r="O5717" s="2"/>
      <c r="P5717" s="2"/>
      <c r="Q5717" s="2"/>
      <c r="R5717" s="2"/>
      <c r="S5717" s="2"/>
      <c r="T5717" s="2"/>
      <c r="U5717" s="2"/>
    </row>
    <row r="5718" spans="14:21">
      <c r="N5718" s="2"/>
      <c r="O5718" s="2"/>
      <c r="P5718" s="2"/>
      <c r="Q5718" s="2"/>
      <c r="R5718" s="2"/>
      <c r="S5718" s="2"/>
      <c r="T5718" s="2"/>
      <c r="U5718" s="2"/>
    </row>
    <row r="5719" spans="14:21">
      <c r="N5719" s="2"/>
      <c r="O5719" s="2"/>
      <c r="P5719" s="2"/>
      <c r="Q5719" s="2"/>
      <c r="R5719" s="2"/>
      <c r="S5719" s="2"/>
      <c r="T5719" s="2"/>
      <c r="U5719" s="2"/>
    </row>
    <row r="5720" spans="14:21">
      <c r="N5720" s="2"/>
      <c r="O5720" s="2"/>
      <c r="P5720" s="2"/>
      <c r="Q5720" s="2"/>
      <c r="R5720" s="2"/>
      <c r="S5720" s="2"/>
      <c r="T5720" s="2"/>
      <c r="U5720" s="2"/>
    </row>
    <row r="5721" spans="14:21">
      <c r="N5721" s="2"/>
      <c r="O5721" s="2"/>
      <c r="P5721" s="2"/>
      <c r="Q5721" s="2"/>
      <c r="R5721" s="2"/>
      <c r="S5721" s="2"/>
      <c r="T5721" s="2"/>
      <c r="U5721" s="2"/>
    </row>
    <row r="5722" spans="14:21">
      <c r="N5722" s="2"/>
      <c r="O5722" s="2"/>
      <c r="P5722" s="2"/>
      <c r="Q5722" s="2"/>
      <c r="R5722" s="2"/>
      <c r="S5722" s="2"/>
      <c r="T5722" s="2"/>
      <c r="U5722" s="2"/>
    </row>
    <row r="5723" spans="14:21">
      <c r="N5723" s="2"/>
      <c r="O5723" s="2"/>
      <c r="P5723" s="2"/>
      <c r="Q5723" s="2"/>
      <c r="R5723" s="2"/>
      <c r="S5723" s="2"/>
      <c r="T5723" s="2"/>
      <c r="U5723" s="2"/>
    </row>
    <row r="5724" spans="14:21">
      <c r="N5724" s="2"/>
      <c r="O5724" s="2"/>
      <c r="P5724" s="2"/>
      <c r="Q5724" s="2"/>
      <c r="R5724" s="2"/>
      <c r="S5724" s="2"/>
      <c r="T5724" s="2"/>
      <c r="U5724" s="2"/>
    </row>
    <row r="5725" spans="14:21">
      <c r="N5725" s="2"/>
      <c r="O5725" s="2"/>
      <c r="P5725" s="2"/>
      <c r="Q5725" s="2"/>
      <c r="R5725" s="2"/>
      <c r="S5725" s="2"/>
      <c r="T5725" s="2"/>
      <c r="U5725" s="2"/>
    </row>
    <row r="5726" spans="14:21">
      <c r="N5726" s="2"/>
      <c r="O5726" s="2"/>
      <c r="P5726" s="2"/>
      <c r="Q5726" s="2"/>
      <c r="R5726" s="2"/>
      <c r="S5726" s="2"/>
      <c r="T5726" s="2"/>
      <c r="U5726" s="2"/>
    </row>
    <row r="5727" spans="14:21">
      <c r="N5727" s="2"/>
      <c r="O5727" s="2"/>
      <c r="P5727" s="2"/>
      <c r="Q5727" s="2"/>
      <c r="R5727" s="2"/>
      <c r="S5727" s="2"/>
      <c r="T5727" s="2"/>
      <c r="U5727" s="2"/>
    </row>
    <row r="5728" spans="14:21">
      <c r="N5728" s="2"/>
      <c r="O5728" s="2"/>
      <c r="P5728" s="2"/>
      <c r="Q5728" s="2"/>
      <c r="R5728" s="2"/>
      <c r="S5728" s="2"/>
      <c r="T5728" s="2"/>
      <c r="U5728" s="2"/>
    </row>
    <row r="5729" spans="14:21">
      <c r="N5729" s="2"/>
      <c r="O5729" s="2"/>
      <c r="P5729" s="2"/>
      <c r="Q5729" s="2"/>
      <c r="R5729" s="2"/>
      <c r="S5729" s="2"/>
      <c r="T5729" s="2"/>
      <c r="U5729" s="2"/>
    </row>
    <row r="5730" spans="14:21">
      <c r="N5730" s="2"/>
      <c r="O5730" s="2"/>
      <c r="P5730" s="2"/>
      <c r="Q5730" s="2"/>
      <c r="R5730" s="2"/>
      <c r="S5730" s="2"/>
      <c r="T5730" s="2"/>
      <c r="U5730" s="2"/>
    </row>
    <row r="5731" spans="14:21">
      <c r="N5731" s="2"/>
      <c r="O5731" s="2"/>
      <c r="P5731" s="2"/>
      <c r="Q5731" s="2"/>
      <c r="R5731" s="2"/>
      <c r="S5731" s="2"/>
      <c r="T5731" s="2"/>
      <c r="U5731" s="2"/>
    </row>
    <row r="5732" spans="14:21">
      <c r="N5732" s="2"/>
      <c r="O5732" s="2"/>
      <c r="P5732" s="2"/>
      <c r="Q5732" s="2"/>
      <c r="R5732" s="2"/>
      <c r="S5732" s="2"/>
      <c r="T5732" s="2"/>
      <c r="U5732" s="2"/>
    </row>
    <row r="5733" spans="14:21">
      <c r="N5733" s="2"/>
      <c r="O5733" s="2"/>
      <c r="P5733" s="2"/>
      <c r="Q5733" s="2"/>
      <c r="R5733" s="2"/>
      <c r="S5733" s="2"/>
      <c r="T5733" s="2"/>
      <c r="U5733" s="2"/>
    </row>
    <row r="5734" spans="14:21">
      <c r="N5734" s="2"/>
      <c r="O5734" s="2"/>
      <c r="P5734" s="2"/>
      <c r="Q5734" s="2"/>
      <c r="R5734" s="2"/>
      <c r="S5734" s="2"/>
      <c r="T5734" s="2"/>
      <c r="U5734" s="2"/>
    </row>
    <row r="5735" spans="14:21">
      <c r="N5735" s="2"/>
      <c r="O5735" s="2"/>
      <c r="P5735" s="2"/>
      <c r="Q5735" s="2"/>
      <c r="R5735" s="2"/>
      <c r="S5735" s="2"/>
      <c r="T5735" s="2"/>
      <c r="U5735" s="2"/>
    </row>
    <row r="5736" spans="14:21">
      <c r="N5736" s="2"/>
      <c r="O5736" s="2"/>
      <c r="P5736" s="2"/>
      <c r="Q5736" s="2"/>
      <c r="R5736" s="2"/>
      <c r="S5736" s="2"/>
      <c r="T5736" s="2"/>
      <c r="U5736" s="2"/>
    </row>
    <row r="5737" spans="14:21">
      <c r="N5737" s="2"/>
      <c r="O5737" s="2"/>
      <c r="P5737" s="2"/>
      <c r="Q5737" s="2"/>
      <c r="R5737" s="2"/>
      <c r="S5737" s="2"/>
      <c r="T5737" s="2"/>
      <c r="U5737" s="2"/>
    </row>
    <row r="5738" spans="14:21">
      <c r="N5738" s="2"/>
      <c r="O5738" s="2"/>
      <c r="P5738" s="2"/>
      <c r="Q5738" s="2"/>
      <c r="R5738" s="2"/>
      <c r="S5738" s="2"/>
      <c r="T5738" s="2"/>
      <c r="U5738" s="2"/>
    </row>
    <row r="5739" spans="14:21">
      <c r="N5739" s="2"/>
      <c r="O5739" s="2"/>
      <c r="P5739" s="2"/>
      <c r="Q5739" s="2"/>
      <c r="R5739" s="2"/>
      <c r="S5739" s="2"/>
      <c r="T5739" s="2"/>
      <c r="U5739" s="2"/>
    </row>
    <row r="5740" spans="14:21">
      <c r="N5740" s="2"/>
      <c r="O5740" s="2"/>
      <c r="P5740" s="2"/>
      <c r="Q5740" s="2"/>
      <c r="R5740" s="2"/>
      <c r="S5740" s="2"/>
      <c r="T5740" s="2"/>
      <c r="U5740" s="2"/>
    </row>
    <row r="5741" spans="14:21">
      <c r="N5741" s="2"/>
      <c r="O5741" s="2"/>
      <c r="P5741" s="2"/>
      <c r="Q5741" s="2"/>
      <c r="R5741" s="2"/>
      <c r="S5741" s="2"/>
      <c r="T5741" s="2"/>
      <c r="U5741" s="2"/>
    </row>
    <row r="5742" spans="14:21">
      <c r="N5742" s="2"/>
      <c r="O5742" s="2"/>
      <c r="P5742" s="2"/>
      <c r="Q5742" s="2"/>
      <c r="R5742" s="2"/>
      <c r="S5742" s="2"/>
      <c r="T5742" s="2"/>
      <c r="U5742" s="2"/>
    </row>
    <row r="5743" spans="14:21">
      <c r="N5743" s="2"/>
      <c r="O5743" s="2"/>
      <c r="P5743" s="2"/>
      <c r="Q5743" s="2"/>
      <c r="R5743" s="2"/>
      <c r="S5743" s="2"/>
      <c r="T5743" s="2"/>
      <c r="U5743" s="2"/>
    </row>
    <row r="5744" spans="14:21">
      <c r="N5744" s="2"/>
      <c r="O5744" s="2"/>
      <c r="P5744" s="2"/>
      <c r="Q5744" s="2"/>
      <c r="R5744" s="2"/>
      <c r="S5744" s="2"/>
      <c r="T5744" s="2"/>
      <c r="U5744" s="2"/>
    </row>
    <row r="5745" spans="14:21">
      <c r="N5745" s="2"/>
      <c r="O5745" s="2"/>
      <c r="P5745" s="2"/>
      <c r="Q5745" s="2"/>
      <c r="R5745" s="2"/>
      <c r="S5745" s="2"/>
      <c r="T5745" s="2"/>
      <c r="U5745" s="2"/>
    </row>
    <row r="5746" spans="14:21">
      <c r="N5746" s="2"/>
      <c r="O5746" s="2"/>
      <c r="P5746" s="2"/>
      <c r="Q5746" s="2"/>
      <c r="R5746" s="2"/>
      <c r="S5746" s="2"/>
      <c r="T5746" s="2"/>
      <c r="U5746" s="2"/>
    </row>
    <row r="5747" spans="14:21">
      <c r="N5747" s="2"/>
      <c r="O5747" s="2"/>
      <c r="P5747" s="2"/>
      <c r="Q5747" s="2"/>
      <c r="R5747" s="2"/>
      <c r="S5747" s="2"/>
      <c r="T5747" s="2"/>
      <c r="U5747" s="2"/>
    </row>
    <row r="5748" spans="14:21">
      <c r="N5748" s="2"/>
      <c r="O5748" s="2"/>
      <c r="P5748" s="2"/>
      <c r="Q5748" s="2"/>
      <c r="R5748" s="2"/>
      <c r="S5748" s="2"/>
      <c r="T5748" s="2"/>
      <c r="U5748" s="2"/>
    </row>
    <row r="5749" spans="14:21">
      <c r="N5749" s="2"/>
      <c r="O5749" s="2"/>
      <c r="P5749" s="2"/>
      <c r="Q5749" s="2"/>
      <c r="R5749" s="2"/>
      <c r="S5749" s="2"/>
      <c r="T5749" s="2"/>
      <c r="U5749" s="2"/>
    </row>
    <row r="5750" spans="14:21">
      <c r="N5750" s="2"/>
      <c r="O5750" s="2"/>
      <c r="P5750" s="2"/>
      <c r="Q5750" s="2"/>
      <c r="R5750" s="2"/>
      <c r="S5750" s="2"/>
      <c r="T5750" s="2"/>
      <c r="U5750" s="2"/>
    </row>
    <row r="5751" spans="14:21">
      <c r="N5751" s="2"/>
      <c r="O5751" s="2"/>
      <c r="P5751" s="2"/>
      <c r="Q5751" s="2"/>
      <c r="R5751" s="2"/>
      <c r="S5751" s="2"/>
      <c r="T5751" s="2"/>
      <c r="U5751" s="2"/>
    </row>
    <row r="5752" spans="14:21">
      <c r="N5752" s="2"/>
      <c r="O5752" s="2"/>
      <c r="P5752" s="2"/>
      <c r="Q5752" s="2"/>
      <c r="R5752" s="2"/>
      <c r="S5752" s="2"/>
      <c r="T5752" s="2"/>
      <c r="U5752" s="2"/>
    </row>
    <row r="5753" spans="14:21">
      <c r="N5753" s="2"/>
      <c r="O5753" s="2"/>
      <c r="P5753" s="2"/>
      <c r="Q5753" s="2"/>
      <c r="R5753" s="2"/>
      <c r="S5753" s="2"/>
      <c r="T5753" s="2"/>
      <c r="U5753" s="2"/>
    </row>
    <row r="5754" spans="14:21">
      <c r="N5754" s="2"/>
      <c r="O5754" s="2"/>
      <c r="P5754" s="2"/>
      <c r="Q5754" s="2"/>
      <c r="R5754" s="2"/>
      <c r="S5754" s="2"/>
      <c r="T5754" s="2"/>
      <c r="U5754" s="2"/>
    </row>
    <row r="5755" spans="14:21">
      <c r="N5755" s="2"/>
      <c r="O5755" s="2"/>
      <c r="P5755" s="2"/>
      <c r="Q5755" s="2"/>
      <c r="R5755" s="2"/>
      <c r="S5755" s="2"/>
      <c r="T5755" s="2"/>
      <c r="U5755" s="2"/>
    </row>
    <row r="5756" spans="14:21">
      <c r="N5756" s="2"/>
      <c r="O5756" s="2"/>
      <c r="P5756" s="2"/>
      <c r="Q5756" s="2"/>
      <c r="R5756" s="2"/>
      <c r="S5756" s="2"/>
      <c r="T5756" s="2"/>
      <c r="U5756" s="2"/>
    </row>
    <row r="5757" spans="14:21">
      <c r="N5757" s="2"/>
      <c r="O5757" s="2"/>
      <c r="P5757" s="2"/>
      <c r="Q5757" s="2"/>
      <c r="R5757" s="2"/>
      <c r="S5757" s="2"/>
      <c r="T5757" s="2"/>
      <c r="U5757" s="2"/>
    </row>
    <row r="5758" spans="14:21">
      <c r="N5758" s="2"/>
      <c r="O5758" s="2"/>
      <c r="P5758" s="2"/>
      <c r="Q5758" s="2"/>
      <c r="R5758" s="2"/>
      <c r="S5758" s="2"/>
      <c r="T5758" s="2"/>
      <c r="U5758" s="2"/>
    </row>
    <row r="5759" spans="14:21">
      <c r="N5759" s="2"/>
      <c r="O5759" s="2"/>
      <c r="P5759" s="2"/>
      <c r="Q5759" s="2"/>
      <c r="R5759" s="2"/>
      <c r="S5759" s="2"/>
      <c r="T5759" s="2"/>
      <c r="U5759" s="2"/>
    </row>
    <row r="5760" spans="14:21">
      <c r="N5760" s="2"/>
      <c r="O5760" s="2"/>
      <c r="P5760" s="2"/>
      <c r="Q5760" s="2"/>
      <c r="R5760" s="2"/>
      <c r="S5760" s="2"/>
      <c r="T5760" s="2"/>
      <c r="U5760" s="2"/>
    </row>
    <row r="5761" spans="14:21">
      <c r="N5761" s="2"/>
      <c r="O5761" s="2"/>
      <c r="P5761" s="2"/>
      <c r="Q5761" s="2"/>
      <c r="R5761" s="2"/>
      <c r="S5761" s="2"/>
      <c r="T5761" s="2"/>
      <c r="U5761" s="2"/>
    </row>
    <row r="5762" spans="14:21">
      <c r="N5762" s="2"/>
      <c r="O5762" s="2"/>
      <c r="P5762" s="2"/>
      <c r="Q5762" s="2"/>
      <c r="R5762" s="2"/>
      <c r="S5762" s="2"/>
      <c r="T5762" s="2"/>
      <c r="U5762" s="2"/>
    </row>
    <row r="5763" spans="14:21">
      <c r="N5763" s="2"/>
      <c r="O5763" s="2"/>
      <c r="P5763" s="2"/>
      <c r="Q5763" s="2"/>
      <c r="R5763" s="2"/>
      <c r="S5763" s="2"/>
      <c r="T5763" s="2"/>
      <c r="U5763" s="2"/>
    </row>
    <row r="5764" spans="14:21">
      <c r="N5764" s="2"/>
      <c r="O5764" s="2"/>
      <c r="P5764" s="2"/>
      <c r="Q5764" s="2"/>
      <c r="R5764" s="2"/>
      <c r="S5764" s="2"/>
      <c r="T5764" s="2"/>
      <c r="U5764" s="2"/>
    </row>
    <row r="5765" spans="14:21">
      <c r="N5765" s="2"/>
      <c r="O5765" s="2"/>
      <c r="P5765" s="2"/>
      <c r="Q5765" s="2"/>
      <c r="R5765" s="2"/>
      <c r="S5765" s="2"/>
      <c r="T5765" s="2"/>
      <c r="U5765" s="2"/>
    </row>
    <row r="5766" spans="14:21">
      <c r="N5766" s="2"/>
      <c r="O5766" s="2"/>
      <c r="P5766" s="2"/>
      <c r="Q5766" s="2"/>
      <c r="R5766" s="2"/>
      <c r="S5766" s="2"/>
      <c r="T5766" s="2"/>
      <c r="U5766" s="2"/>
    </row>
    <row r="5767" spans="14:21">
      <c r="N5767" s="2"/>
      <c r="O5767" s="2"/>
      <c r="P5767" s="2"/>
      <c r="Q5767" s="2"/>
      <c r="R5767" s="2"/>
      <c r="S5767" s="2"/>
      <c r="T5767" s="2"/>
      <c r="U5767" s="2"/>
    </row>
    <row r="5768" spans="14:21">
      <c r="N5768" s="2"/>
      <c r="O5768" s="2"/>
      <c r="P5768" s="2"/>
      <c r="Q5768" s="2"/>
      <c r="R5768" s="2"/>
      <c r="S5768" s="2"/>
      <c r="T5768" s="2"/>
      <c r="U5768" s="2"/>
    </row>
    <row r="5769" spans="14:21">
      <c r="N5769" s="2"/>
      <c r="O5769" s="2"/>
      <c r="P5769" s="2"/>
      <c r="Q5769" s="2"/>
      <c r="R5769" s="2"/>
      <c r="S5769" s="2"/>
      <c r="T5769" s="2"/>
      <c r="U5769" s="2"/>
    </row>
    <row r="5770" spans="14:21">
      <c r="N5770" s="2"/>
      <c r="O5770" s="2"/>
      <c r="P5770" s="2"/>
      <c r="Q5770" s="2"/>
      <c r="R5770" s="2"/>
      <c r="S5770" s="2"/>
      <c r="T5770" s="2"/>
      <c r="U5770" s="2"/>
    </row>
    <row r="5771" spans="14:21">
      <c r="N5771" s="2"/>
      <c r="O5771" s="2"/>
      <c r="P5771" s="2"/>
      <c r="Q5771" s="2"/>
      <c r="R5771" s="2"/>
      <c r="S5771" s="2"/>
      <c r="T5771" s="2"/>
      <c r="U5771" s="2"/>
    </row>
    <row r="5772" spans="14:21">
      <c r="N5772" s="2"/>
      <c r="O5772" s="2"/>
      <c r="P5772" s="2"/>
      <c r="Q5772" s="2"/>
      <c r="R5772" s="2"/>
      <c r="S5772" s="2"/>
      <c r="T5772" s="2"/>
      <c r="U5772" s="2"/>
    </row>
    <row r="5773" spans="14:21">
      <c r="N5773" s="2"/>
      <c r="O5773" s="2"/>
      <c r="P5773" s="2"/>
      <c r="Q5773" s="2"/>
      <c r="R5773" s="2"/>
      <c r="S5773" s="2"/>
      <c r="T5773" s="2"/>
      <c r="U5773" s="2"/>
    </row>
    <row r="5774" spans="14:21">
      <c r="N5774" s="2"/>
      <c r="O5774" s="2"/>
      <c r="P5774" s="2"/>
      <c r="Q5774" s="2"/>
      <c r="R5774" s="2"/>
      <c r="S5774" s="2"/>
      <c r="T5774" s="2"/>
      <c r="U5774" s="2"/>
    </row>
    <row r="5775" spans="14:21">
      <c r="N5775" s="2"/>
      <c r="O5775" s="2"/>
      <c r="P5775" s="2"/>
      <c r="Q5775" s="2"/>
      <c r="R5775" s="2"/>
      <c r="S5775" s="2"/>
      <c r="T5775" s="2"/>
      <c r="U5775" s="2"/>
    </row>
    <row r="5776" spans="14:21">
      <c r="N5776" s="2"/>
      <c r="O5776" s="2"/>
      <c r="P5776" s="2"/>
      <c r="Q5776" s="2"/>
      <c r="R5776" s="2"/>
      <c r="S5776" s="2"/>
      <c r="T5776" s="2"/>
      <c r="U5776" s="2"/>
    </row>
    <row r="5777" spans="14:21">
      <c r="N5777" s="2"/>
      <c r="O5777" s="2"/>
      <c r="P5777" s="2"/>
      <c r="Q5777" s="2"/>
      <c r="R5777" s="2"/>
      <c r="S5777" s="2"/>
      <c r="T5777" s="2"/>
      <c r="U5777" s="2"/>
    </row>
    <row r="5778" spans="14:21">
      <c r="N5778" s="2"/>
      <c r="O5778" s="2"/>
      <c r="P5778" s="2"/>
      <c r="Q5778" s="2"/>
      <c r="R5778" s="2"/>
      <c r="S5778" s="2"/>
      <c r="T5778" s="2"/>
      <c r="U5778" s="2"/>
    </row>
    <row r="5779" spans="14:21">
      <c r="N5779" s="2"/>
      <c r="O5779" s="2"/>
      <c r="P5779" s="2"/>
      <c r="Q5779" s="2"/>
      <c r="R5779" s="2"/>
      <c r="S5779" s="2"/>
      <c r="T5779" s="2"/>
      <c r="U5779" s="2"/>
    </row>
    <row r="5780" spans="14:21">
      <c r="N5780" s="2"/>
      <c r="O5780" s="2"/>
      <c r="P5780" s="2"/>
      <c r="Q5780" s="2"/>
      <c r="R5780" s="2"/>
      <c r="S5780" s="2"/>
      <c r="T5780" s="2"/>
      <c r="U5780" s="2"/>
    </row>
    <row r="5781" spans="14:21">
      <c r="N5781" s="2"/>
      <c r="O5781" s="2"/>
      <c r="P5781" s="2"/>
      <c r="Q5781" s="2"/>
      <c r="R5781" s="2"/>
      <c r="S5781" s="2"/>
      <c r="T5781" s="2"/>
      <c r="U5781" s="2"/>
    </row>
    <row r="5782" spans="14:21">
      <c r="N5782" s="2"/>
      <c r="O5782" s="2"/>
      <c r="P5782" s="2"/>
      <c r="Q5782" s="2"/>
      <c r="R5782" s="2"/>
      <c r="S5782" s="2"/>
      <c r="T5782" s="2"/>
      <c r="U5782" s="2"/>
    </row>
    <row r="5783" spans="14:21">
      <c r="N5783" s="2"/>
      <c r="O5783" s="2"/>
      <c r="P5783" s="2"/>
      <c r="Q5783" s="2"/>
      <c r="R5783" s="2"/>
      <c r="S5783" s="2"/>
      <c r="T5783" s="2"/>
      <c r="U5783" s="2"/>
    </row>
    <row r="5784" spans="14:21">
      <c r="N5784" s="2"/>
      <c r="O5784" s="2"/>
      <c r="P5784" s="2"/>
      <c r="Q5784" s="2"/>
      <c r="R5784" s="2"/>
      <c r="S5784" s="2"/>
      <c r="T5784" s="2"/>
      <c r="U5784" s="2"/>
    </row>
    <row r="5785" spans="14:21">
      <c r="N5785" s="2"/>
      <c r="O5785" s="2"/>
      <c r="P5785" s="2"/>
      <c r="Q5785" s="2"/>
      <c r="R5785" s="2"/>
      <c r="S5785" s="2"/>
      <c r="T5785" s="2"/>
      <c r="U5785" s="2"/>
    </row>
    <row r="5786" spans="14:21">
      <c r="N5786" s="2"/>
      <c r="O5786" s="2"/>
      <c r="P5786" s="2"/>
      <c r="Q5786" s="2"/>
      <c r="R5786" s="2"/>
      <c r="S5786" s="2"/>
      <c r="T5786" s="2"/>
      <c r="U5786" s="2"/>
    </row>
    <row r="5787" spans="14:21">
      <c r="N5787" s="2"/>
      <c r="O5787" s="2"/>
      <c r="P5787" s="2"/>
      <c r="Q5787" s="2"/>
      <c r="R5787" s="2"/>
      <c r="S5787" s="2"/>
      <c r="T5787" s="2"/>
      <c r="U5787" s="2"/>
    </row>
    <row r="5788" spans="14:21">
      <c r="N5788" s="2"/>
      <c r="O5788" s="2"/>
      <c r="P5788" s="2"/>
      <c r="Q5788" s="2"/>
      <c r="R5788" s="2"/>
      <c r="S5788" s="2"/>
      <c r="T5788" s="2"/>
      <c r="U5788" s="2"/>
    </row>
    <row r="5789" spans="14:21">
      <c r="N5789" s="2"/>
      <c r="O5789" s="2"/>
      <c r="P5789" s="2"/>
      <c r="Q5789" s="2"/>
      <c r="R5789" s="2"/>
      <c r="S5789" s="2"/>
      <c r="T5789" s="2"/>
      <c r="U5789" s="2"/>
    </row>
    <row r="5790" spans="14:21">
      <c r="N5790" s="2"/>
      <c r="O5790" s="2"/>
      <c r="P5790" s="2"/>
      <c r="Q5790" s="2"/>
      <c r="R5790" s="2"/>
      <c r="S5790" s="2"/>
      <c r="T5790" s="2"/>
      <c r="U5790" s="2"/>
    </row>
    <row r="5791" spans="14:21">
      <c r="N5791" s="2"/>
      <c r="O5791" s="2"/>
      <c r="P5791" s="2"/>
      <c r="Q5791" s="2"/>
      <c r="R5791" s="2"/>
      <c r="S5791" s="2"/>
      <c r="T5791" s="2"/>
      <c r="U5791" s="2"/>
    </row>
    <row r="5792" spans="14:21">
      <c r="N5792" s="2"/>
      <c r="O5792" s="2"/>
      <c r="P5792" s="2"/>
      <c r="Q5792" s="2"/>
      <c r="R5792" s="2"/>
      <c r="S5792" s="2"/>
      <c r="T5792" s="2"/>
      <c r="U5792" s="2"/>
    </row>
    <row r="5793" spans="14:21">
      <c r="N5793" s="2"/>
      <c r="O5793" s="2"/>
      <c r="P5793" s="2"/>
      <c r="Q5793" s="2"/>
      <c r="R5793" s="2"/>
      <c r="S5793" s="2"/>
      <c r="T5793" s="2"/>
      <c r="U5793" s="2"/>
    </row>
    <row r="5794" spans="14:21">
      <c r="N5794" s="2"/>
      <c r="O5794" s="2"/>
      <c r="P5794" s="2"/>
      <c r="Q5794" s="2"/>
      <c r="R5794" s="2"/>
      <c r="S5794" s="2"/>
      <c r="T5794" s="2"/>
      <c r="U5794" s="2"/>
    </row>
    <row r="5795" spans="14:21">
      <c r="N5795" s="2"/>
      <c r="O5795" s="2"/>
      <c r="P5795" s="2"/>
      <c r="Q5795" s="2"/>
      <c r="R5795" s="2"/>
      <c r="S5795" s="2"/>
      <c r="T5795" s="2"/>
      <c r="U5795" s="2"/>
    </row>
    <row r="5796" spans="14:21">
      <c r="N5796" s="2"/>
      <c r="O5796" s="2"/>
      <c r="P5796" s="2"/>
      <c r="Q5796" s="2"/>
      <c r="R5796" s="2"/>
      <c r="S5796" s="2"/>
      <c r="T5796" s="2"/>
      <c r="U5796" s="2"/>
    </row>
    <row r="5797" spans="14:21">
      <c r="N5797" s="2"/>
      <c r="O5797" s="2"/>
      <c r="P5797" s="2"/>
      <c r="Q5797" s="2"/>
      <c r="R5797" s="2"/>
      <c r="S5797" s="2"/>
      <c r="T5797" s="2"/>
      <c r="U5797" s="2"/>
    </row>
    <row r="5798" spans="14:21">
      <c r="N5798" s="2"/>
      <c r="O5798" s="2"/>
      <c r="P5798" s="2"/>
      <c r="Q5798" s="2"/>
      <c r="R5798" s="2"/>
      <c r="S5798" s="2"/>
      <c r="T5798" s="2"/>
      <c r="U5798" s="2"/>
    </row>
    <row r="5799" spans="14:21">
      <c r="N5799" s="2"/>
      <c r="O5799" s="2"/>
      <c r="P5799" s="2"/>
      <c r="Q5799" s="2"/>
      <c r="R5799" s="2"/>
      <c r="S5799" s="2"/>
      <c r="T5799" s="2"/>
      <c r="U5799" s="2"/>
    </row>
    <row r="5800" spans="14:21">
      <c r="N5800" s="2"/>
      <c r="O5800" s="2"/>
      <c r="P5800" s="2"/>
      <c r="Q5800" s="2"/>
      <c r="R5800" s="2"/>
      <c r="S5800" s="2"/>
      <c r="T5800" s="2"/>
      <c r="U5800" s="2"/>
    </row>
    <row r="5801" spans="14:21">
      <c r="N5801" s="2"/>
      <c r="O5801" s="2"/>
      <c r="P5801" s="2"/>
      <c r="Q5801" s="2"/>
      <c r="R5801" s="2"/>
      <c r="S5801" s="2"/>
      <c r="T5801" s="2"/>
      <c r="U5801" s="2"/>
    </row>
    <row r="5802" spans="14:21">
      <c r="N5802" s="2"/>
      <c r="O5802" s="2"/>
      <c r="P5802" s="2"/>
      <c r="Q5802" s="2"/>
      <c r="R5802" s="2"/>
      <c r="S5802" s="2"/>
      <c r="T5802" s="2"/>
      <c r="U5802" s="2"/>
    </row>
    <row r="5803" spans="14:21">
      <c r="N5803" s="2"/>
      <c r="O5803" s="2"/>
      <c r="P5803" s="2"/>
      <c r="Q5803" s="2"/>
      <c r="R5803" s="2"/>
      <c r="S5803" s="2"/>
      <c r="T5803" s="2"/>
      <c r="U5803" s="2"/>
    </row>
    <row r="5804" spans="14:21">
      <c r="N5804" s="2"/>
      <c r="O5804" s="2"/>
      <c r="P5804" s="2"/>
      <c r="Q5804" s="2"/>
      <c r="R5804" s="2"/>
      <c r="S5804" s="2"/>
      <c r="T5804" s="2"/>
      <c r="U5804" s="2"/>
    </row>
    <row r="5805" spans="14:21">
      <c r="N5805" s="2"/>
      <c r="O5805" s="2"/>
      <c r="P5805" s="2"/>
      <c r="Q5805" s="2"/>
      <c r="R5805" s="2"/>
      <c r="S5805" s="2"/>
      <c r="T5805" s="2"/>
      <c r="U5805" s="2"/>
    </row>
    <row r="5806" spans="14:21">
      <c r="N5806" s="2"/>
      <c r="O5806" s="2"/>
      <c r="P5806" s="2"/>
      <c r="Q5806" s="2"/>
      <c r="R5806" s="2"/>
      <c r="S5806" s="2"/>
      <c r="T5806" s="2"/>
      <c r="U5806" s="2"/>
    </row>
    <row r="5807" spans="14:21">
      <c r="N5807" s="2"/>
      <c r="O5807" s="2"/>
      <c r="P5807" s="2"/>
      <c r="Q5807" s="2"/>
      <c r="R5807" s="2"/>
      <c r="S5807" s="2"/>
      <c r="T5807" s="2"/>
      <c r="U5807" s="2"/>
    </row>
    <row r="5808" spans="14:21">
      <c r="N5808" s="2"/>
      <c r="O5808" s="2"/>
      <c r="P5808" s="2"/>
      <c r="Q5808" s="2"/>
      <c r="R5808" s="2"/>
      <c r="S5808" s="2"/>
      <c r="T5808" s="2"/>
      <c r="U5808" s="2"/>
    </row>
    <row r="5809" spans="14:21">
      <c r="N5809" s="2"/>
      <c r="O5809" s="2"/>
      <c r="P5809" s="2"/>
      <c r="Q5809" s="2"/>
      <c r="R5809" s="2"/>
      <c r="S5809" s="2"/>
      <c r="T5809" s="2"/>
      <c r="U5809" s="2"/>
    </row>
    <row r="5810" spans="14:21">
      <c r="N5810" s="2"/>
      <c r="O5810" s="2"/>
      <c r="P5810" s="2"/>
      <c r="Q5810" s="2"/>
      <c r="R5810" s="2"/>
      <c r="S5810" s="2"/>
      <c r="T5810" s="2"/>
      <c r="U5810" s="2"/>
    </row>
    <row r="5811" spans="14:21">
      <c r="N5811" s="2"/>
      <c r="O5811" s="2"/>
      <c r="P5811" s="2"/>
      <c r="Q5811" s="2"/>
      <c r="R5811" s="2"/>
      <c r="S5811" s="2"/>
      <c r="T5811" s="2"/>
      <c r="U5811" s="2"/>
    </row>
    <row r="5812" spans="14:21">
      <c r="N5812" s="2"/>
      <c r="O5812" s="2"/>
      <c r="P5812" s="2"/>
      <c r="Q5812" s="2"/>
      <c r="R5812" s="2"/>
      <c r="S5812" s="2"/>
      <c r="T5812" s="2"/>
      <c r="U5812" s="2"/>
    </row>
    <row r="5813" spans="14:21">
      <c r="N5813" s="2"/>
      <c r="O5813" s="2"/>
      <c r="P5813" s="2"/>
      <c r="Q5813" s="2"/>
      <c r="R5813" s="2"/>
      <c r="S5813" s="2"/>
      <c r="T5813" s="2"/>
      <c r="U5813" s="2"/>
    </row>
    <row r="5814" spans="14:21">
      <c r="N5814" s="2"/>
      <c r="O5814" s="2"/>
      <c r="P5814" s="2"/>
      <c r="Q5814" s="2"/>
      <c r="R5814" s="2"/>
      <c r="S5814" s="2"/>
      <c r="T5814" s="2"/>
      <c r="U5814" s="2"/>
    </row>
    <row r="5815" spans="14:21">
      <c r="N5815" s="2"/>
      <c r="O5815" s="2"/>
      <c r="P5815" s="2"/>
      <c r="Q5815" s="2"/>
      <c r="R5815" s="2"/>
      <c r="S5815" s="2"/>
      <c r="T5815" s="2"/>
      <c r="U5815" s="2"/>
    </row>
    <row r="5816" spans="14:21">
      <c r="N5816" s="2"/>
      <c r="O5816" s="2"/>
      <c r="P5816" s="2"/>
      <c r="Q5816" s="2"/>
      <c r="R5816" s="2"/>
      <c r="S5816" s="2"/>
      <c r="T5816" s="2"/>
      <c r="U5816" s="2"/>
    </row>
    <row r="5817" spans="14:21">
      <c r="N5817" s="2"/>
      <c r="O5817" s="2"/>
      <c r="P5817" s="2"/>
      <c r="Q5817" s="2"/>
      <c r="R5817" s="2"/>
      <c r="S5817" s="2"/>
      <c r="T5817" s="2"/>
      <c r="U5817" s="2"/>
    </row>
    <row r="5818" spans="14:21">
      <c r="N5818" s="2"/>
      <c r="O5818" s="2"/>
      <c r="P5818" s="2"/>
      <c r="Q5818" s="2"/>
      <c r="R5818" s="2"/>
      <c r="S5818" s="2"/>
      <c r="T5818" s="2"/>
      <c r="U5818" s="2"/>
    </row>
    <row r="5819" spans="14:21">
      <c r="N5819" s="2"/>
      <c r="O5819" s="2"/>
      <c r="P5819" s="2"/>
      <c r="Q5819" s="2"/>
      <c r="R5819" s="2"/>
      <c r="S5819" s="2"/>
      <c r="T5819" s="2"/>
      <c r="U5819" s="2"/>
    </row>
    <row r="5820" spans="14:21">
      <c r="N5820" s="2"/>
      <c r="O5820" s="2"/>
      <c r="P5820" s="2"/>
      <c r="Q5820" s="2"/>
      <c r="R5820" s="2"/>
      <c r="S5820" s="2"/>
      <c r="T5820" s="2"/>
      <c r="U5820" s="2"/>
    </row>
    <row r="5821" spans="14:21">
      <c r="N5821" s="2"/>
      <c r="O5821" s="2"/>
      <c r="P5821" s="2"/>
      <c r="Q5821" s="2"/>
      <c r="R5821" s="2"/>
      <c r="S5821" s="2"/>
      <c r="T5821" s="2"/>
      <c r="U5821" s="2"/>
    </row>
    <row r="5822" spans="14:21">
      <c r="N5822" s="2"/>
      <c r="O5822" s="2"/>
      <c r="P5822" s="2"/>
      <c r="Q5822" s="2"/>
      <c r="R5822" s="2"/>
      <c r="S5822" s="2"/>
      <c r="T5822" s="2"/>
      <c r="U5822" s="2"/>
    </row>
    <row r="5823" spans="14:21">
      <c r="N5823" s="2"/>
      <c r="O5823" s="2"/>
      <c r="P5823" s="2"/>
      <c r="Q5823" s="2"/>
      <c r="R5823" s="2"/>
      <c r="S5823" s="2"/>
      <c r="T5823" s="2"/>
      <c r="U5823" s="2"/>
    </row>
    <row r="5824" spans="14:21">
      <c r="N5824" s="2"/>
      <c r="O5824" s="2"/>
      <c r="P5824" s="2"/>
      <c r="Q5824" s="2"/>
      <c r="R5824" s="2"/>
      <c r="S5824" s="2"/>
      <c r="T5824" s="2"/>
      <c r="U5824" s="2"/>
    </row>
    <row r="5825" spans="14:21">
      <c r="N5825" s="2"/>
      <c r="O5825" s="2"/>
      <c r="P5825" s="2"/>
      <c r="Q5825" s="2"/>
      <c r="R5825" s="2"/>
      <c r="S5825" s="2"/>
      <c r="T5825" s="2"/>
      <c r="U5825" s="2"/>
    </row>
    <row r="5826" spans="14:21">
      <c r="N5826" s="2"/>
      <c r="O5826" s="2"/>
      <c r="P5826" s="2"/>
      <c r="Q5826" s="2"/>
      <c r="R5826" s="2"/>
      <c r="S5826" s="2"/>
      <c r="T5826" s="2"/>
      <c r="U5826" s="2"/>
    </row>
    <row r="5827" spans="14:21">
      <c r="N5827" s="2"/>
      <c r="O5827" s="2"/>
      <c r="P5827" s="2"/>
      <c r="Q5827" s="2"/>
      <c r="R5827" s="2"/>
      <c r="S5827" s="2"/>
      <c r="T5827" s="2"/>
      <c r="U5827" s="2"/>
    </row>
    <row r="5828" spans="14:21">
      <c r="N5828" s="2"/>
      <c r="O5828" s="2"/>
      <c r="P5828" s="2"/>
      <c r="Q5828" s="2"/>
      <c r="R5828" s="2"/>
      <c r="S5828" s="2"/>
      <c r="T5828" s="2"/>
      <c r="U5828" s="2"/>
    </row>
    <row r="5829" spans="14:21">
      <c r="N5829" s="2"/>
      <c r="O5829" s="2"/>
      <c r="P5829" s="2"/>
      <c r="Q5829" s="2"/>
      <c r="R5829" s="2"/>
      <c r="S5829" s="2"/>
      <c r="T5829" s="2"/>
      <c r="U5829" s="2"/>
    </row>
    <row r="5830" spans="14:21">
      <c r="N5830" s="2"/>
      <c r="O5830" s="2"/>
      <c r="P5830" s="2"/>
      <c r="Q5830" s="2"/>
      <c r="R5830" s="2"/>
      <c r="S5830" s="2"/>
      <c r="T5830" s="2"/>
      <c r="U5830" s="2"/>
    </row>
    <row r="5831" spans="14:21">
      <c r="N5831" s="2"/>
      <c r="O5831" s="2"/>
      <c r="P5831" s="2"/>
      <c r="Q5831" s="2"/>
      <c r="R5831" s="2"/>
      <c r="S5831" s="2"/>
      <c r="T5831" s="2"/>
      <c r="U5831" s="2"/>
    </row>
    <row r="5832" spans="14:21">
      <c r="N5832" s="2"/>
      <c r="O5832" s="2"/>
      <c r="P5832" s="2"/>
      <c r="Q5832" s="2"/>
      <c r="R5832" s="2"/>
      <c r="S5832" s="2"/>
      <c r="T5832" s="2"/>
      <c r="U5832" s="2"/>
    </row>
    <row r="5833" spans="14:21">
      <c r="N5833" s="2"/>
      <c r="O5833" s="2"/>
      <c r="P5833" s="2"/>
      <c r="Q5833" s="2"/>
      <c r="R5833" s="2"/>
      <c r="S5833" s="2"/>
      <c r="T5833" s="2"/>
      <c r="U5833" s="2"/>
    </row>
    <row r="5834" spans="14:21">
      <c r="N5834" s="2"/>
      <c r="O5834" s="2"/>
      <c r="P5834" s="2"/>
      <c r="Q5834" s="2"/>
      <c r="R5834" s="2"/>
      <c r="S5834" s="2"/>
      <c r="T5834" s="2"/>
      <c r="U5834" s="2"/>
    </row>
    <row r="5835" spans="14:21">
      <c r="N5835" s="2"/>
      <c r="O5835" s="2"/>
      <c r="P5835" s="2"/>
      <c r="Q5835" s="2"/>
      <c r="R5835" s="2"/>
      <c r="S5835" s="2"/>
      <c r="T5835" s="2"/>
      <c r="U5835" s="2"/>
    </row>
    <row r="5836" spans="14:21">
      <c r="N5836" s="2"/>
      <c r="O5836" s="2"/>
      <c r="P5836" s="2"/>
      <c r="Q5836" s="2"/>
      <c r="R5836" s="2"/>
      <c r="S5836" s="2"/>
      <c r="T5836" s="2"/>
      <c r="U5836" s="2"/>
    </row>
    <row r="5837" spans="14:21">
      <c r="N5837" s="2"/>
      <c r="O5837" s="2"/>
      <c r="P5837" s="2"/>
      <c r="Q5837" s="2"/>
      <c r="R5837" s="2"/>
      <c r="S5837" s="2"/>
      <c r="T5837" s="2"/>
      <c r="U5837" s="2"/>
    </row>
    <row r="5838" spans="14:21">
      <c r="N5838" s="2"/>
      <c r="O5838" s="2"/>
      <c r="P5838" s="2"/>
      <c r="Q5838" s="2"/>
      <c r="R5838" s="2"/>
      <c r="S5838" s="2"/>
      <c r="T5838" s="2"/>
      <c r="U5838" s="2"/>
    </row>
    <row r="5839" spans="14:21">
      <c r="N5839" s="2"/>
      <c r="O5839" s="2"/>
      <c r="P5839" s="2"/>
      <c r="Q5839" s="2"/>
      <c r="R5839" s="2"/>
      <c r="S5839" s="2"/>
      <c r="T5839" s="2"/>
      <c r="U5839" s="2"/>
    </row>
    <row r="5840" spans="14:21">
      <c r="N5840" s="2"/>
      <c r="O5840" s="2"/>
      <c r="P5840" s="2"/>
      <c r="Q5840" s="2"/>
      <c r="R5840" s="2"/>
      <c r="S5840" s="2"/>
      <c r="T5840" s="2"/>
      <c r="U5840" s="2"/>
    </row>
    <row r="5841" spans="14:21">
      <c r="N5841" s="2"/>
      <c r="O5841" s="2"/>
      <c r="P5841" s="2"/>
      <c r="Q5841" s="2"/>
      <c r="R5841" s="2"/>
      <c r="S5841" s="2"/>
      <c r="T5841" s="2"/>
      <c r="U5841" s="2"/>
    </row>
    <row r="5842" spans="14:21">
      <c r="N5842" s="2"/>
      <c r="O5842" s="2"/>
      <c r="P5842" s="2"/>
      <c r="Q5842" s="2"/>
      <c r="R5842" s="2"/>
      <c r="S5842" s="2"/>
      <c r="T5842" s="2"/>
      <c r="U5842" s="2"/>
    </row>
    <row r="5843" spans="14:21">
      <c r="N5843" s="2"/>
      <c r="O5843" s="2"/>
      <c r="P5843" s="2"/>
      <c r="Q5843" s="2"/>
      <c r="R5843" s="2"/>
      <c r="S5843" s="2"/>
      <c r="T5843" s="2"/>
      <c r="U5843" s="2"/>
    </row>
    <row r="5844" spans="14:21">
      <c r="N5844" s="2"/>
      <c r="O5844" s="2"/>
      <c r="P5844" s="2"/>
      <c r="Q5844" s="2"/>
      <c r="R5844" s="2"/>
      <c r="S5844" s="2"/>
      <c r="T5844" s="2"/>
      <c r="U5844" s="2"/>
    </row>
    <row r="5845" spans="14:21">
      <c r="N5845" s="2"/>
      <c r="O5845" s="2"/>
      <c r="P5845" s="2"/>
      <c r="Q5845" s="2"/>
      <c r="R5845" s="2"/>
      <c r="S5845" s="2"/>
      <c r="T5845" s="2"/>
      <c r="U5845" s="2"/>
    </row>
    <row r="5846" spans="14:21">
      <c r="N5846" s="2"/>
      <c r="O5846" s="2"/>
      <c r="P5846" s="2"/>
      <c r="Q5846" s="2"/>
      <c r="R5846" s="2"/>
      <c r="S5846" s="2"/>
      <c r="T5846" s="2"/>
      <c r="U5846" s="2"/>
    </row>
    <row r="5847" spans="14:21">
      <c r="N5847" s="2"/>
      <c r="O5847" s="2"/>
      <c r="P5847" s="2"/>
      <c r="Q5847" s="2"/>
      <c r="R5847" s="2"/>
      <c r="S5847" s="2"/>
      <c r="T5847" s="2"/>
      <c r="U5847" s="2"/>
    </row>
    <row r="5848" spans="14:21">
      <c r="N5848" s="2"/>
      <c r="O5848" s="2"/>
      <c r="P5848" s="2"/>
      <c r="Q5848" s="2"/>
      <c r="R5848" s="2"/>
      <c r="S5848" s="2"/>
      <c r="T5848" s="2"/>
      <c r="U5848" s="2"/>
    </row>
    <row r="5849" spans="14:21">
      <c r="N5849" s="2"/>
      <c r="O5849" s="2"/>
      <c r="P5849" s="2"/>
      <c r="Q5849" s="2"/>
      <c r="R5849" s="2"/>
      <c r="S5849" s="2"/>
      <c r="T5849" s="2"/>
      <c r="U5849" s="2"/>
    </row>
    <row r="5850" spans="14:21">
      <c r="N5850" s="2"/>
      <c r="O5850" s="2"/>
      <c r="P5850" s="2"/>
      <c r="Q5850" s="2"/>
      <c r="R5850" s="2"/>
      <c r="S5850" s="2"/>
      <c r="T5850" s="2"/>
      <c r="U5850" s="2"/>
    </row>
    <row r="5851" spans="14:21">
      <c r="N5851" s="2"/>
      <c r="O5851" s="2"/>
      <c r="P5851" s="2"/>
      <c r="Q5851" s="2"/>
      <c r="R5851" s="2"/>
      <c r="S5851" s="2"/>
      <c r="T5851" s="2"/>
      <c r="U5851" s="2"/>
    </row>
    <row r="5852" spans="14:21">
      <c r="N5852" s="2"/>
      <c r="O5852" s="2"/>
      <c r="P5852" s="2"/>
      <c r="Q5852" s="2"/>
      <c r="R5852" s="2"/>
      <c r="S5852" s="2"/>
      <c r="T5852" s="2"/>
      <c r="U5852" s="2"/>
    </row>
    <row r="5853" spans="14:21">
      <c r="N5853" s="2"/>
      <c r="O5853" s="2"/>
      <c r="P5853" s="2"/>
      <c r="Q5853" s="2"/>
      <c r="R5853" s="2"/>
      <c r="S5853" s="2"/>
      <c r="T5853" s="2"/>
      <c r="U5853" s="2"/>
    </row>
    <row r="5854" spans="14:21">
      <c r="N5854" s="2"/>
      <c r="O5854" s="2"/>
      <c r="P5854" s="2"/>
      <c r="Q5854" s="2"/>
      <c r="R5854" s="2"/>
      <c r="S5854" s="2"/>
      <c r="T5854" s="2"/>
      <c r="U5854" s="2"/>
    </row>
    <row r="5855" spans="14:21">
      <c r="N5855" s="2"/>
      <c r="O5855" s="2"/>
      <c r="P5855" s="2"/>
      <c r="Q5855" s="2"/>
      <c r="R5855" s="2"/>
      <c r="S5855" s="2"/>
      <c r="T5855" s="2"/>
      <c r="U5855" s="2"/>
    </row>
    <row r="5856" spans="14:21">
      <c r="N5856" s="2"/>
      <c r="O5856" s="2"/>
      <c r="P5856" s="2"/>
      <c r="Q5856" s="2"/>
      <c r="R5856" s="2"/>
      <c r="S5856" s="2"/>
      <c r="T5856" s="2"/>
      <c r="U5856" s="2"/>
    </row>
    <row r="5857" spans="14:21">
      <c r="N5857" s="2"/>
      <c r="O5857" s="2"/>
      <c r="P5857" s="2"/>
      <c r="Q5857" s="2"/>
      <c r="R5857" s="2"/>
      <c r="S5857" s="2"/>
      <c r="T5857" s="2"/>
      <c r="U5857" s="2"/>
    </row>
    <row r="5858" spans="14:21">
      <c r="N5858" s="2"/>
      <c r="O5858" s="2"/>
      <c r="P5858" s="2"/>
      <c r="Q5858" s="2"/>
      <c r="R5858" s="2"/>
      <c r="S5858" s="2"/>
      <c r="T5858" s="2"/>
      <c r="U5858" s="2"/>
    </row>
    <row r="5859" spans="14:21">
      <c r="N5859" s="2"/>
      <c r="O5859" s="2"/>
      <c r="P5859" s="2"/>
      <c r="Q5859" s="2"/>
      <c r="R5859" s="2"/>
      <c r="S5859" s="2"/>
      <c r="T5859" s="2"/>
      <c r="U5859" s="2"/>
    </row>
    <row r="5860" spans="14:21">
      <c r="N5860" s="2"/>
      <c r="O5860" s="2"/>
      <c r="P5860" s="2"/>
      <c r="Q5860" s="2"/>
      <c r="R5860" s="2"/>
      <c r="S5860" s="2"/>
      <c r="T5860" s="2"/>
      <c r="U5860" s="2"/>
    </row>
    <row r="5861" spans="14:21">
      <c r="N5861" s="2"/>
      <c r="O5861" s="2"/>
      <c r="P5861" s="2"/>
      <c r="Q5861" s="2"/>
      <c r="R5861" s="2"/>
      <c r="S5861" s="2"/>
      <c r="T5861" s="2"/>
      <c r="U5861" s="2"/>
    </row>
    <row r="5862" spans="14:21">
      <c r="N5862" s="2"/>
      <c r="O5862" s="2"/>
      <c r="P5862" s="2"/>
      <c r="Q5862" s="2"/>
      <c r="R5862" s="2"/>
      <c r="S5862" s="2"/>
      <c r="T5862" s="2"/>
      <c r="U5862" s="2"/>
    </row>
    <row r="5863" spans="14:21">
      <c r="N5863" s="2"/>
      <c r="O5863" s="2"/>
      <c r="P5863" s="2"/>
      <c r="Q5863" s="2"/>
      <c r="R5863" s="2"/>
      <c r="S5863" s="2"/>
      <c r="T5863" s="2"/>
      <c r="U5863" s="2"/>
    </row>
    <row r="5864" spans="14:21">
      <c r="N5864" s="2"/>
      <c r="O5864" s="2"/>
      <c r="P5864" s="2"/>
      <c r="Q5864" s="2"/>
      <c r="R5864" s="2"/>
      <c r="S5864" s="2"/>
      <c r="T5864" s="2"/>
      <c r="U5864" s="2"/>
    </row>
    <row r="5865" spans="14:21">
      <c r="N5865" s="2"/>
      <c r="O5865" s="2"/>
      <c r="P5865" s="2"/>
      <c r="Q5865" s="2"/>
      <c r="R5865" s="2"/>
      <c r="S5865" s="2"/>
      <c r="T5865" s="2"/>
      <c r="U5865" s="2"/>
    </row>
    <row r="5866" spans="14:21">
      <c r="N5866" s="2"/>
      <c r="O5866" s="2"/>
      <c r="P5866" s="2"/>
      <c r="Q5866" s="2"/>
      <c r="R5866" s="2"/>
      <c r="S5866" s="2"/>
      <c r="T5866" s="2"/>
      <c r="U5866" s="2"/>
    </row>
    <row r="5867" spans="14:21">
      <c r="N5867" s="2"/>
      <c r="O5867" s="2"/>
      <c r="P5867" s="2"/>
      <c r="Q5867" s="2"/>
      <c r="R5867" s="2"/>
      <c r="S5867" s="2"/>
      <c r="T5867" s="2"/>
      <c r="U5867" s="2"/>
    </row>
    <row r="5868" spans="14:21">
      <c r="N5868" s="2"/>
      <c r="O5868" s="2"/>
      <c r="P5868" s="2"/>
      <c r="Q5868" s="2"/>
      <c r="R5868" s="2"/>
      <c r="S5868" s="2"/>
      <c r="T5868" s="2"/>
      <c r="U5868" s="2"/>
    </row>
    <row r="5869" spans="14:21">
      <c r="N5869" s="2"/>
      <c r="O5869" s="2"/>
      <c r="P5869" s="2"/>
      <c r="Q5869" s="2"/>
      <c r="R5869" s="2"/>
      <c r="S5869" s="2"/>
      <c r="T5869" s="2"/>
      <c r="U5869" s="2"/>
    </row>
    <row r="5870" spans="14:21">
      <c r="N5870" s="2"/>
      <c r="O5870" s="2"/>
      <c r="P5870" s="2"/>
      <c r="Q5870" s="2"/>
      <c r="R5870" s="2"/>
      <c r="S5870" s="2"/>
      <c r="T5870" s="2"/>
      <c r="U5870" s="2"/>
    </row>
    <row r="5871" spans="14:21">
      <c r="N5871" s="2"/>
      <c r="O5871" s="2"/>
      <c r="P5871" s="2"/>
      <c r="Q5871" s="2"/>
      <c r="R5871" s="2"/>
      <c r="S5871" s="2"/>
      <c r="T5871" s="2"/>
      <c r="U5871" s="2"/>
    </row>
    <row r="5872" spans="14:21">
      <c r="N5872" s="2"/>
      <c r="O5872" s="2"/>
      <c r="P5872" s="2"/>
      <c r="Q5872" s="2"/>
      <c r="R5872" s="2"/>
      <c r="S5872" s="2"/>
      <c r="T5872" s="2"/>
      <c r="U5872" s="2"/>
    </row>
    <row r="5873" spans="14:21">
      <c r="N5873" s="2"/>
      <c r="O5873" s="2"/>
      <c r="P5873" s="2"/>
      <c r="Q5873" s="2"/>
      <c r="R5873" s="2"/>
      <c r="S5873" s="2"/>
      <c r="T5873" s="2"/>
      <c r="U5873" s="2"/>
    </row>
    <row r="5874" spans="14:21">
      <c r="N5874" s="2"/>
      <c r="O5874" s="2"/>
      <c r="P5874" s="2"/>
      <c r="Q5874" s="2"/>
      <c r="R5874" s="2"/>
      <c r="S5874" s="2"/>
      <c r="T5874" s="2"/>
      <c r="U5874" s="2"/>
    </row>
    <row r="5875" spans="14:21">
      <c r="N5875" s="2"/>
      <c r="O5875" s="2"/>
      <c r="P5875" s="2"/>
      <c r="Q5875" s="2"/>
      <c r="R5875" s="2"/>
      <c r="S5875" s="2"/>
      <c r="T5875" s="2"/>
      <c r="U5875" s="2"/>
    </row>
    <row r="5876" spans="14:21">
      <c r="N5876" s="2"/>
      <c r="O5876" s="2"/>
      <c r="P5876" s="2"/>
      <c r="Q5876" s="2"/>
      <c r="R5876" s="2"/>
      <c r="S5876" s="2"/>
      <c r="T5876" s="2"/>
      <c r="U5876" s="2"/>
    </row>
    <row r="5877" spans="14:21">
      <c r="N5877" s="2"/>
      <c r="O5877" s="2"/>
      <c r="P5877" s="2"/>
      <c r="Q5877" s="2"/>
      <c r="R5877" s="2"/>
      <c r="S5877" s="2"/>
      <c r="T5877" s="2"/>
      <c r="U5877" s="2"/>
    </row>
    <row r="5878" spans="14:21">
      <c r="N5878" s="2"/>
      <c r="O5878" s="2"/>
      <c r="P5878" s="2"/>
      <c r="Q5878" s="2"/>
      <c r="R5878" s="2"/>
      <c r="S5878" s="2"/>
      <c r="T5878" s="2"/>
      <c r="U5878" s="2"/>
    </row>
    <row r="5879" spans="14:21">
      <c r="N5879" s="2"/>
      <c r="O5879" s="2"/>
      <c r="P5879" s="2"/>
      <c r="Q5879" s="2"/>
      <c r="R5879" s="2"/>
      <c r="S5879" s="2"/>
      <c r="T5879" s="2"/>
      <c r="U5879" s="2"/>
    </row>
    <row r="5880" spans="14:21">
      <c r="N5880" s="2"/>
      <c r="O5880" s="2"/>
      <c r="P5880" s="2"/>
      <c r="Q5880" s="2"/>
      <c r="R5880" s="2"/>
      <c r="S5880" s="2"/>
      <c r="T5880" s="2"/>
      <c r="U5880" s="2"/>
    </row>
    <row r="5881" spans="14:21">
      <c r="N5881" s="2"/>
      <c r="O5881" s="2"/>
      <c r="P5881" s="2"/>
      <c r="Q5881" s="2"/>
      <c r="R5881" s="2"/>
      <c r="S5881" s="2"/>
      <c r="T5881" s="2"/>
      <c r="U5881" s="2"/>
    </row>
    <row r="5882" spans="14:21">
      <c r="N5882" s="2"/>
      <c r="O5882" s="2"/>
      <c r="P5882" s="2"/>
      <c r="Q5882" s="2"/>
      <c r="R5882" s="2"/>
      <c r="S5882" s="2"/>
      <c r="T5882" s="2"/>
      <c r="U5882" s="2"/>
    </row>
    <row r="5883" spans="14:21">
      <c r="N5883" s="2"/>
      <c r="O5883" s="2"/>
      <c r="P5883" s="2"/>
      <c r="Q5883" s="2"/>
      <c r="R5883" s="2"/>
      <c r="S5883" s="2"/>
      <c r="T5883" s="2"/>
      <c r="U5883" s="2"/>
    </row>
    <row r="5884" spans="14:21">
      <c r="N5884" s="2"/>
      <c r="O5884" s="2"/>
      <c r="P5884" s="2"/>
      <c r="Q5884" s="2"/>
      <c r="R5884" s="2"/>
      <c r="S5884" s="2"/>
      <c r="T5884" s="2"/>
      <c r="U5884" s="2"/>
    </row>
    <row r="5885" spans="14:21">
      <c r="N5885" s="2"/>
      <c r="O5885" s="2"/>
      <c r="P5885" s="2"/>
      <c r="Q5885" s="2"/>
      <c r="R5885" s="2"/>
      <c r="S5885" s="2"/>
      <c r="T5885" s="2"/>
      <c r="U5885" s="2"/>
    </row>
    <row r="5886" spans="14:21">
      <c r="N5886" s="2"/>
      <c r="O5886" s="2"/>
      <c r="P5886" s="2"/>
      <c r="Q5886" s="2"/>
      <c r="R5886" s="2"/>
      <c r="S5886" s="2"/>
      <c r="T5886" s="2"/>
      <c r="U5886" s="2"/>
    </row>
    <row r="5887" spans="14:21">
      <c r="N5887" s="2"/>
      <c r="O5887" s="2"/>
      <c r="P5887" s="2"/>
      <c r="Q5887" s="2"/>
      <c r="R5887" s="2"/>
      <c r="S5887" s="2"/>
      <c r="T5887" s="2"/>
      <c r="U5887" s="2"/>
    </row>
    <row r="5888" spans="14:21">
      <c r="N5888" s="2"/>
      <c r="O5888" s="2"/>
      <c r="P5888" s="2"/>
      <c r="Q5888" s="2"/>
      <c r="R5888" s="2"/>
      <c r="S5888" s="2"/>
      <c r="T5888" s="2"/>
      <c r="U5888" s="2"/>
    </row>
    <row r="5889" spans="14:21">
      <c r="N5889" s="2"/>
      <c r="O5889" s="2"/>
      <c r="P5889" s="2"/>
      <c r="Q5889" s="2"/>
      <c r="R5889" s="2"/>
      <c r="S5889" s="2"/>
      <c r="T5889" s="2"/>
      <c r="U5889" s="2"/>
    </row>
    <row r="5890" spans="14:21">
      <c r="N5890" s="2"/>
      <c r="O5890" s="2"/>
      <c r="P5890" s="2"/>
      <c r="Q5890" s="2"/>
      <c r="R5890" s="2"/>
      <c r="S5890" s="2"/>
      <c r="T5890" s="2"/>
      <c r="U5890" s="2"/>
    </row>
    <row r="5891" spans="14:21">
      <c r="N5891" s="2"/>
      <c r="O5891" s="2"/>
      <c r="P5891" s="2"/>
      <c r="Q5891" s="2"/>
      <c r="R5891" s="2"/>
      <c r="S5891" s="2"/>
      <c r="T5891" s="2"/>
      <c r="U5891" s="2"/>
    </row>
    <row r="5892" spans="14:21">
      <c r="N5892" s="2"/>
      <c r="O5892" s="2"/>
      <c r="P5892" s="2"/>
      <c r="Q5892" s="2"/>
      <c r="R5892" s="2"/>
      <c r="S5892" s="2"/>
      <c r="T5892" s="2"/>
      <c r="U5892" s="2"/>
    </row>
    <row r="5893" spans="14:21">
      <c r="N5893" s="2"/>
      <c r="O5893" s="2"/>
      <c r="P5893" s="2"/>
      <c r="Q5893" s="2"/>
      <c r="R5893" s="2"/>
      <c r="S5893" s="2"/>
      <c r="T5893" s="2"/>
      <c r="U5893" s="2"/>
    </row>
    <row r="5894" spans="14:21">
      <c r="N5894" s="2"/>
      <c r="O5894" s="2"/>
      <c r="P5894" s="2"/>
      <c r="Q5894" s="2"/>
      <c r="R5894" s="2"/>
      <c r="S5894" s="2"/>
      <c r="T5894" s="2"/>
      <c r="U5894" s="2"/>
    </row>
    <row r="5895" spans="14:21">
      <c r="N5895" s="2"/>
      <c r="O5895" s="2"/>
      <c r="P5895" s="2"/>
      <c r="Q5895" s="2"/>
      <c r="R5895" s="2"/>
      <c r="S5895" s="2"/>
      <c r="T5895" s="2"/>
      <c r="U5895" s="2"/>
    </row>
    <row r="5896" spans="14:21">
      <c r="N5896" s="2"/>
      <c r="O5896" s="2"/>
      <c r="P5896" s="2"/>
      <c r="Q5896" s="2"/>
      <c r="R5896" s="2"/>
      <c r="S5896" s="2"/>
      <c r="T5896" s="2"/>
      <c r="U5896" s="2"/>
    </row>
    <row r="5897" spans="14:21">
      <c r="N5897" s="2"/>
      <c r="O5897" s="2"/>
      <c r="P5897" s="2"/>
      <c r="Q5897" s="2"/>
      <c r="R5897" s="2"/>
      <c r="S5897" s="2"/>
      <c r="T5897" s="2"/>
      <c r="U5897" s="2"/>
    </row>
    <row r="5898" spans="14:21">
      <c r="N5898" s="2"/>
      <c r="O5898" s="2"/>
      <c r="P5898" s="2"/>
      <c r="Q5898" s="2"/>
      <c r="R5898" s="2"/>
      <c r="S5898" s="2"/>
      <c r="T5898" s="2"/>
      <c r="U5898" s="2"/>
    </row>
    <row r="5899" spans="14:21">
      <c r="N5899" s="2"/>
      <c r="O5899" s="2"/>
      <c r="P5899" s="2"/>
      <c r="Q5899" s="2"/>
      <c r="R5899" s="2"/>
      <c r="S5899" s="2"/>
      <c r="T5899" s="2"/>
      <c r="U5899" s="2"/>
    </row>
    <row r="5900" spans="14:21">
      <c r="N5900" s="2"/>
      <c r="O5900" s="2"/>
      <c r="P5900" s="2"/>
      <c r="Q5900" s="2"/>
      <c r="R5900" s="2"/>
      <c r="S5900" s="2"/>
      <c r="T5900" s="2"/>
      <c r="U5900" s="2"/>
    </row>
    <row r="5901" spans="14:21">
      <c r="N5901" s="2"/>
      <c r="O5901" s="2"/>
      <c r="P5901" s="2"/>
      <c r="Q5901" s="2"/>
      <c r="R5901" s="2"/>
      <c r="S5901" s="2"/>
      <c r="T5901" s="2"/>
      <c r="U5901" s="2"/>
    </row>
    <row r="5902" spans="14:21">
      <c r="N5902" s="2"/>
      <c r="O5902" s="2"/>
      <c r="P5902" s="2"/>
      <c r="Q5902" s="2"/>
      <c r="R5902" s="2"/>
      <c r="S5902" s="2"/>
      <c r="T5902" s="2"/>
      <c r="U5902" s="2"/>
    </row>
    <row r="5903" spans="14:21">
      <c r="N5903" s="2"/>
      <c r="O5903" s="2"/>
      <c r="P5903" s="2"/>
      <c r="Q5903" s="2"/>
      <c r="R5903" s="2"/>
      <c r="S5903" s="2"/>
      <c r="T5903" s="2"/>
      <c r="U5903" s="2"/>
    </row>
    <row r="5904" spans="14:21">
      <c r="N5904" s="2"/>
      <c r="O5904" s="2"/>
      <c r="P5904" s="2"/>
      <c r="Q5904" s="2"/>
      <c r="R5904" s="2"/>
      <c r="S5904" s="2"/>
      <c r="T5904" s="2"/>
      <c r="U5904" s="2"/>
    </row>
    <row r="5905" spans="14:21">
      <c r="N5905" s="2"/>
      <c r="O5905" s="2"/>
      <c r="P5905" s="2"/>
      <c r="Q5905" s="2"/>
      <c r="R5905" s="2"/>
      <c r="S5905" s="2"/>
      <c r="T5905" s="2"/>
      <c r="U5905" s="2"/>
    </row>
    <row r="5906" spans="14:21">
      <c r="N5906" s="2"/>
      <c r="O5906" s="2"/>
      <c r="P5906" s="2"/>
      <c r="Q5906" s="2"/>
      <c r="R5906" s="2"/>
      <c r="S5906" s="2"/>
      <c r="T5906" s="2"/>
      <c r="U5906" s="2"/>
    </row>
    <row r="5907" spans="14:21">
      <c r="N5907" s="2"/>
      <c r="O5907" s="2"/>
      <c r="P5907" s="2"/>
      <c r="Q5907" s="2"/>
      <c r="R5907" s="2"/>
      <c r="S5907" s="2"/>
      <c r="T5907" s="2"/>
      <c r="U5907" s="2"/>
    </row>
    <row r="5908" spans="14:21">
      <c r="N5908" s="2"/>
      <c r="O5908" s="2"/>
      <c r="P5908" s="2"/>
      <c r="Q5908" s="2"/>
      <c r="R5908" s="2"/>
      <c r="S5908" s="2"/>
      <c r="T5908" s="2"/>
      <c r="U5908" s="2"/>
    </row>
    <row r="5909" spans="14:21">
      <c r="N5909" s="2"/>
      <c r="O5909" s="2"/>
      <c r="P5909" s="2"/>
      <c r="Q5909" s="2"/>
      <c r="R5909" s="2"/>
      <c r="S5909" s="2"/>
      <c r="T5909" s="2"/>
      <c r="U5909" s="2"/>
    </row>
    <row r="5910" spans="14:21">
      <c r="N5910" s="2"/>
      <c r="O5910" s="2"/>
      <c r="P5910" s="2"/>
      <c r="Q5910" s="2"/>
      <c r="R5910" s="2"/>
      <c r="S5910" s="2"/>
      <c r="T5910" s="2"/>
      <c r="U5910" s="2"/>
    </row>
    <row r="5911" spans="14:21">
      <c r="N5911" s="2"/>
      <c r="O5911" s="2"/>
      <c r="P5911" s="2"/>
      <c r="Q5911" s="2"/>
      <c r="R5911" s="2"/>
      <c r="S5911" s="2"/>
      <c r="T5911" s="2"/>
      <c r="U5911" s="2"/>
    </row>
    <row r="5912" spans="14:21">
      <c r="N5912" s="2"/>
      <c r="O5912" s="2"/>
      <c r="P5912" s="2"/>
      <c r="Q5912" s="2"/>
      <c r="R5912" s="2"/>
      <c r="S5912" s="2"/>
      <c r="T5912" s="2"/>
      <c r="U5912" s="2"/>
    </row>
    <row r="5913" spans="14:21">
      <c r="N5913" s="2"/>
      <c r="O5913" s="2"/>
      <c r="P5913" s="2"/>
      <c r="Q5913" s="2"/>
      <c r="R5913" s="2"/>
      <c r="S5913" s="2"/>
      <c r="T5913" s="2"/>
      <c r="U5913" s="2"/>
    </row>
    <row r="5914" spans="14:21">
      <c r="N5914" s="2"/>
      <c r="O5914" s="2"/>
      <c r="P5914" s="2"/>
      <c r="Q5914" s="2"/>
      <c r="R5914" s="2"/>
      <c r="S5914" s="2"/>
      <c r="T5914" s="2"/>
      <c r="U5914" s="2"/>
    </row>
    <row r="5915" spans="14:21">
      <c r="N5915" s="2"/>
      <c r="O5915" s="2"/>
      <c r="P5915" s="2"/>
      <c r="Q5915" s="2"/>
      <c r="R5915" s="2"/>
      <c r="S5915" s="2"/>
      <c r="T5915" s="2"/>
      <c r="U5915" s="2"/>
    </row>
    <row r="5916" spans="14:21">
      <c r="N5916" s="2"/>
      <c r="O5916" s="2"/>
      <c r="P5916" s="2"/>
      <c r="Q5916" s="2"/>
      <c r="R5916" s="2"/>
      <c r="S5916" s="2"/>
      <c r="T5916" s="2"/>
      <c r="U5916" s="2"/>
    </row>
    <row r="5917" spans="14:21">
      <c r="N5917" s="2"/>
      <c r="O5917" s="2"/>
      <c r="P5917" s="2"/>
      <c r="Q5917" s="2"/>
      <c r="R5917" s="2"/>
      <c r="S5917" s="2"/>
      <c r="T5917" s="2"/>
      <c r="U5917" s="2"/>
    </row>
    <row r="5918" spans="14:21">
      <c r="N5918" s="2"/>
      <c r="O5918" s="2"/>
      <c r="P5918" s="2"/>
      <c r="Q5918" s="2"/>
      <c r="R5918" s="2"/>
      <c r="S5918" s="2"/>
      <c r="T5918" s="2"/>
      <c r="U5918" s="2"/>
    </row>
    <row r="5919" spans="14:21">
      <c r="N5919" s="2"/>
      <c r="O5919" s="2"/>
      <c r="P5919" s="2"/>
      <c r="Q5919" s="2"/>
      <c r="R5919" s="2"/>
      <c r="S5919" s="2"/>
      <c r="T5919" s="2"/>
      <c r="U5919" s="2"/>
    </row>
    <row r="5920" spans="14:21">
      <c r="N5920" s="2"/>
      <c r="O5920" s="2"/>
      <c r="P5920" s="2"/>
      <c r="Q5920" s="2"/>
      <c r="R5920" s="2"/>
      <c r="S5920" s="2"/>
      <c r="T5920" s="2"/>
      <c r="U5920" s="2"/>
    </row>
    <row r="5921" spans="14:21">
      <c r="N5921" s="2"/>
      <c r="O5921" s="2"/>
      <c r="P5921" s="2"/>
      <c r="Q5921" s="2"/>
      <c r="R5921" s="2"/>
      <c r="S5921" s="2"/>
      <c r="T5921" s="2"/>
      <c r="U5921" s="2"/>
    </row>
    <row r="5922" spans="14:21">
      <c r="N5922" s="2"/>
      <c r="O5922" s="2"/>
      <c r="P5922" s="2"/>
      <c r="Q5922" s="2"/>
      <c r="R5922" s="2"/>
      <c r="S5922" s="2"/>
      <c r="T5922" s="2"/>
      <c r="U5922" s="2"/>
    </row>
    <row r="5923" spans="14:21">
      <c r="N5923" s="2"/>
      <c r="O5923" s="2"/>
      <c r="P5923" s="2"/>
      <c r="Q5923" s="2"/>
      <c r="R5923" s="2"/>
      <c r="S5923" s="2"/>
      <c r="T5923" s="2"/>
      <c r="U5923" s="2"/>
    </row>
    <row r="5924" spans="14:21">
      <c r="N5924" s="2"/>
      <c r="O5924" s="2"/>
      <c r="P5924" s="2"/>
      <c r="Q5924" s="2"/>
      <c r="R5924" s="2"/>
      <c r="S5924" s="2"/>
      <c r="T5924" s="2"/>
      <c r="U5924" s="2"/>
    </row>
    <row r="5925" spans="14:21">
      <c r="N5925" s="2"/>
      <c r="O5925" s="2"/>
      <c r="P5925" s="2"/>
      <c r="Q5925" s="2"/>
      <c r="R5925" s="2"/>
      <c r="S5925" s="2"/>
      <c r="T5925" s="2"/>
      <c r="U5925" s="2"/>
    </row>
    <row r="5926" spans="14:21">
      <c r="N5926" s="2"/>
      <c r="O5926" s="2"/>
      <c r="P5926" s="2"/>
      <c r="Q5926" s="2"/>
      <c r="R5926" s="2"/>
      <c r="S5926" s="2"/>
      <c r="T5926" s="2"/>
      <c r="U5926" s="2"/>
    </row>
    <row r="5927" spans="14:21">
      <c r="N5927" s="2"/>
      <c r="O5927" s="2"/>
      <c r="P5927" s="2"/>
      <c r="Q5927" s="2"/>
      <c r="R5927" s="2"/>
      <c r="S5927" s="2"/>
      <c r="T5927" s="2"/>
      <c r="U5927" s="2"/>
    </row>
    <row r="5928" spans="14:21">
      <c r="N5928" s="2"/>
      <c r="O5928" s="2"/>
      <c r="P5928" s="2"/>
      <c r="Q5928" s="2"/>
      <c r="R5928" s="2"/>
      <c r="S5928" s="2"/>
      <c r="T5928" s="2"/>
      <c r="U5928" s="2"/>
    </row>
    <row r="5929" spans="14:21">
      <c r="N5929" s="2"/>
      <c r="O5929" s="2"/>
      <c r="P5929" s="2"/>
      <c r="Q5929" s="2"/>
      <c r="R5929" s="2"/>
      <c r="S5929" s="2"/>
      <c r="T5929" s="2"/>
      <c r="U5929" s="2"/>
    </row>
    <row r="5930" spans="14:21">
      <c r="N5930" s="2"/>
      <c r="O5930" s="2"/>
      <c r="P5930" s="2"/>
      <c r="Q5930" s="2"/>
      <c r="R5930" s="2"/>
      <c r="S5930" s="2"/>
      <c r="T5930" s="2"/>
      <c r="U5930" s="2"/>
    </row>
    <row r="5931" spans="14:21">
      <c r="N5931" s="2"/>
      <c r="O5931" s="2"/>
      <c r="P5931" s="2"/>
      <c r="Q5931" s="2"/>
      <c r="R5931" s="2"/>
      <c r="S5931" s="2"/>
      <c r="T5931" s="2"/>
      <c r="U5931" s="2"/>
    </row>
    <row r="5932" spans="14:21">
      <c r="N5932" s="2"/>
      <c r="O5932" s="2"/>
      <c r="P5932" s="2"/>
      <c r="Q5932" s="2"/>
      <c r="R5932" s="2"/>
      <c r="S5932" s="2"/>
      <c r="T5932" s="2"/>
      <c r="U5932" s="2"/>
    </row>
    <row r="5933" spans="14:21">
      <c r="N5933" s="2"/>
      <c r="O5933" s="2"/>
      <c r="P5933" s="2"/>
      <c r="Q5933" s="2"/>
      <c r="R5933" s="2"/>
      <c r="S5933" s="2"/>
      <c r="T5933" s="2"/>
      <c r="U5933" s="2"/>
    </row>
    <row r="5934" spans="14:21">
      <c r="N5934" s="2"/>
      <c r="O5934" s="2"/>
      <c r="P5934" s="2"/>
      <c r="Q5934" s="2"/>
      <c r="R5934" s="2"/>
      <c r="S5934" s="2"/>
      <c r="T5934" s="2"/>
      <c r="U5934" s="2"/>
    </row>
    <row r="5935" spans="14:21">
      <c r="N5935" s="2"/>
      <c r="O5935" s="2"/>
      <c r="P5935" s="2"/>
      <c r="Q5935" s="2"/>
      <c r="R5935" s="2"/>
      <c r="S5935" s="2"/>
      <c r="T5935" s="2"/>
      <c r="U5935" s="2"/>
    </row>
    <row r="5936" spans="14:21">
      <c r="N5936" s="2"/>
      <c r="O5936" s="2"/>
      <c r="P5936" s="2"/>
      <c r="Q5936" s="2"/>
      <c r="R5936" s="2"/>
      <c r="S5936" s="2"/>
      <c r="T5936" s="2"/>
      <c r="U5936" s="2"/>
    </row>
    <row r="5937" spans="14:21">
      <c r="N5937" s="2"/>
      <c r="O5937" s="2"/>
      <c r="P5937" s="2"/>
      <c r="Q5937" s="2"/>
      <c r="R5937" s="2"/>
      <c r="S5937" s="2"/>
      <c r="T5937" s="2"/>
      <c r="U5937" s="2"/>
    </row>
    <row r="5938" spans="14:21">
      <c r="N5938" s="2"/>
      <c r="O5938" s="2"/>
      <c r="P5938" s="2"/>
      <c r="Q5938" s="2"/>
      <c r="R5938" s="2"/>
      <c r="S5938" s="2"/>
      <c r="T5938" s="2"/>
      <c r="U5938" s="2"/>
    </row>
    <row r="5939" spans="14:21">
      <c r="N5939" s="2"/>
      <c r="O5939" s="2"/>
      <c r="P5939" s="2"/>
      <c r="Q5939" s="2"/>
      <c r="R5939" s="2"/>
      <c r="S5939" s="2"/>
      <c r="T5939" s="2"/>
      <c r="U5939" s="2"/>
    </row>
    <row r="5940" spans="14:21">
      <c r="N5940" s="2"/>
      <c r="O5940" s="2"/>
      <c r="P5940" s="2"/>
      <c r="Q5940" s="2"/>
      <c r="R5940" s="2"/>
      <c r="S5940" s="2"/>
      <c r="T5940" s="2"/>
      <c r="U5940" s="2"/>
    </row>
    <row r="5941" spans="14:21">
      <c r="N5941" s="2"/>
      <c r="O5941" s="2"/>
      <c r="P5941" s="2"/>
      <c r="Q5941" s="2"/>
      <c r="R5941" s="2"/>
      <c r="S5941" s="2"/>
      <c r="T5941" s="2"/>
      <c r="U5941" s="2"/>
    </row>
    <row r="5942" spans="14:21">
      <c r="N5942" s="2"/>
      <c r="O5942" s="2"/>
      <c r="P5942" s="2"/>
      <c r="Q5942" s="2"/>
      <c r="R5942" s="2"/>
      <c r="S5942" s="2"/>
      <c r="T5942" s="2"/>
      <c r="U5942" s="2"/>
    </row>
    <row r="5943" spans="14:21">
      <c r="N5943" s="2"/>
      <c r="O5943" s="2"/>
      <c r="P5943" s="2"/>
      <c r="Q5943" s="2"/>
      <c r="R5943" s="2"/>
      <c r="S5943" s="2"/>
      <c r="T5943" s="2"/>
      <c r="U5943" s="2"/>
    </row>
    <row r="5944" spans="14:21">
      <c r="N5944" s="2"/>
      <c r="O5944" s="2"/>
      <c r="P5944" s="2"/>
      <c r="Q5944" s="2"/>
      <c r="R5944" s="2"/>
      <c r="S5944" s="2"/>
      <c r="T5944" s="2"/>
      <c r="U5944" s="2"/>
    </row>
    <row r="5945" spans="14:21">
      <c r="N5945" s="2"/>
      <c r="O5945" s="2"/>
      <c r="P5945" s="2"/>
      <c r="Q5945" s="2"/>
      <c r="R5945" s="2"/>
      <c r="S5945" s="2"/>
      <c r="T5945" s="2"/>
      <c r="U5945" s="2"/>
    </row>
    <row r="5946" spans="14:21">
      <c r="N5946" s="2"/>
      <c r="O5946" s="2"/>
      <c r="P5946" s="2"/>
      <c r="Q5946" s="2"/>
      <c r="R5946" s="2"/>
      <c r="S5946" s="2"/>
      <c r="T5946" s="2"/>
      <c r="U5946" s="2"/>
    </row>
    <row r="5947" spans="14:21">
      <c r="N5947" s="2"/>
      <c r="O5947" s="2"/>
      <c r="P5947" s="2"/>
      <c r="Q5947" s="2"/>
      <c r="R5947" s="2"/>
      <c r="S5947" s="2"/>
      <c r="T5947" s="2"/>
      <c r="U5947" s="2"/>
    </row>
    <row r="5948" spans="14:21">
      <c r="N5948" s="2"/>
      <c r="O5948" s="2"/>
      <c r="P5948" s="2"/>
      <c r="Q5948" s="2"/>
      <c r="R5948" s="2"/>
      <c r="S5948" s="2"/>
      <c r="T5948" s="2"/>
      <c r="U5948" s="2"/>
    </row>
    <row r="5949" spans="14:21">
      <c r="N5949" s="2"/>
      <c r="O5949" s="2"/>
      <c r="P5949" s="2"/>
      <c r="Q5949" s="2"/>
      <c r="R5949" s="2"/>
      <c r="S5949" s="2"/>
      <c r="T5949" s="2"/>
      <c r="U5949" s="2"/>
    </row>
    <row r="5950" spans="14:21">
      <c r="N5950" s="2"/>
      <c r="O5950" s="2"/>
      <c r="P5950" s="2"/>
      <c r="Q5950" s="2"/>
      <c r="R5950" s="2"/>
      <c r="S5950" s="2"/>
      <c r="T5950" s="2"/>
      <c r="U5950" s="2"/>
    </row>
    <row r="5951" spans="14:21">
      <c r="N5951" s="2"/>
      <c r="O5951" s="2"/>
      <c r="P5951" s="2"/>
      <c r="Q5951" s="2"/>
      <c r="R5951" s="2"/>
      <c r="S5951" s="2"/>
      <c r="T5951" s="2"/>
      <c r="U5951" s="2"/>
    </row>
    <row r="5952" spans="14:21">
      <c r="N5952" s="2"/>
      <c r="O5952" s="2"/>
      <c r="P5952" s="2"/>
      <c r="Q5952" s="2"/>
      <c r="R5952" s="2"/>
      <c r="S5952" s="2"/>
      <c r="T5952" s="2"/>
      <c r="U5952" s="2"/>
    </row>
    <row r="5953" spans="14:21">
      <c r="N5953" s="2"/>
      <c r="O5953" s="2"/>
      <c r="P5953" s="2"/>
      <c r="Q5953" s="2"/>
      <c r="R5953" s="2"/>
      <c r="S5953" s="2"/>
      <c r="T5953" s="2"/>
      <c r="U5953" s="2"/>
    </row>
    <row r="5954" spans="14:21">
      <c r="N5954" s="2"/>
      <c r="O5954" s="2"/>
      <c r="P5954" s="2"/>
      <c r="Q5954" s="2"/>
      <c r="R5954" s="2"/>
      <c r="S5954" s="2"/>
      <c r="T5954" s="2"/>
      <c r="U5954" s="2"/>
    </row>
    <row r="5955" spans="14:21">
      <c r="N5955" s="2"/>
      <c r="O5955" s="2"/>
      <c r="P5955" s="2"/>
      <c r="Q5955" s="2"/>
      <c r="R5955" s="2"/>
      <c r="S5955" s="2"/>
      <c r="T5955" s="2"/>
      <c r="U5955" s="2"/>
    </row>
    <row r="5956" spans="14:21">
      <c r="N5956" s="2"/>
      <c r="O5956" s="2"/>
      <c r="P5956" s="2"/>
      <c r="Q5956" s="2"/>
      <c r="R5956" s="2"/>
      <c r="S5956" s="2"/>
      <c r="T5956" s="2"/>
      <c r="U5956" s="2"/>
    </row>
    <row r="5957" spans="14:21">
      <c r="N5957" s="2"/>
      <c r="O5957" s="2"/>
      <c r="P5957" s="2"/>
      <c r="Q5957" s="2"/>
      <c r="R5957" s="2"/>
      <c r="S5957" s="2"/>
      <c r="T5957" s="2"/>
      <c r="U5957" s="2"/>
    </row>
    <row r="5958" spans="14:21">
      <c r="N5958" s="2"/>
      <c r="O5958" s="2"/>
      <c r="P5958" s="2"/>
      <c r="Q5958" s="2"/>
      <c r="R5958" s="2"/>
      <c r="S5958" s="2"/>
      <c r="T5958" s="2"/>
      <c r="U5958" s="2"/>
    </row>
    <row r="5959" spans="14:21">
      <c r="N5959" s="2"/>
      <c r="O5959" s="2"/>
      <c r="P5959" s="2"/>
      <c r="Q5959" s="2"/>
      <c r="R5959" s="2"/>
      <c r="S5959" s="2"/>
      <c r="T5959" s="2"/>
      <c r="U5959" s="2"/>
    </row>
    <row r="5960" spans="14:21">
      <c r="N5960" s="2"/>
      <c r="O5960" s="2"/>
      <c r="P5960" s="2"/>
      <c r="Q5960" s="2"/>
      <c r="R5960" s="2"/>
      <c r="S5960" s="2"/>
      <c r="T5960" s="2"/>
      <c r="U5960" s="2"/>
    </row>
    <row r="5961" spans="14:21">
      <c r="N5961" s="2"/>
      <c r="O5961" s="2"/>
      <c r="P5961" s="2"/>
      <c r="Q5961" s="2"/>
      <c r="R5961" s="2"/>
      <c r="S5961" s="2"/>
      <c r="T5961" s="2"/>
      <c r="U5961" s="2"/>
    </row>
    <row r="5962" spans="14:21">
      <c r="N5962" s="2"/>
      <c r="O5962" s="2"/>
      <c r="P5962" s="2"/>
      <c r="Q5962" s="2"/>
      <c r="R5962" s="2"/>
      <c r="S5962" s="2"/>
      <c r="T5962" s="2"/>
      <c r="U5962" s="2"/>
    </row>
    <row r="5963" spans="14:21">
      <c r="N5963" s="2"/>
      <c r="O5963" s="2"/>
      <c r="P5963" s="2"/>
      <c r="Q5963" s="2"/>
      <c r="R5963" s="2"/>
      <c r="S5963" s="2"/>
      <c r="T5963" s="2"/>
      <c r="U5963" s="2"/>
    </row>
    <row r="5964" spans="14:21">
      <c r="N5964" s="2"/>
      <c r="O5964" s="2"/>
      <c r="P5964" s="2"/>
      <c r="Q5964" s="2"/>
      <c r="R5964" s="2"/>
      <c r="S5964" s="2"/>
      <c r="T5964" s="2"/>
      <c r="U5964" s="2"/>
    </row>
    <row r="5965" spans="14:21">
      <c r="N5965" s="2"/>
      <c r="O5965" s="2"/>
      <c r="P5965" s="2"/>
      <c r="Q5965" s="2"/>
      <c r="R5965" s="2"/>
      <c r="S5965" s="2"/>
      <c r="T5965" s="2"/>
      <c r="U5965" s="2"/>
    </row>
    <row r="5966" spans="14:21">
      <c r="N5966" s="2"/>
      <c r="O5966" s="2"/>
      <c r="P5966" s="2"/>
      <c r="Q5966" s="2"/>
      <c r="R5966" s="2"/>
      <c r="S5966" s="2"/>
      <c r="T5966" s="2"/>
      <c r="U5966" s="2"/>
    </row>
    <row r="5967" spans="14:21">
      <c r="N5967" s="2"/>
      <c r="O5967" s="2"/>
      <c r="P5967" s="2"/>
      <c r="Q5967" s="2"/>
      <c r="R5967" s="2"/>
      <c r="S5967" s="2"/>
      <c r="T5967" s="2"/>
      <c r="U5967" s="2"/>
    </row>
    <row r="5968" spans="14:21">
      <c r="N5968" s="2"/>
      <c r="O5968" s="2"/>
      <c r="P5968" s="2"/>
      <c r="Q5968" s="2"/>
      <c r="R5968" s="2"/>
      <c r="S5968" s="2"/>
      <c r="T5968" s="2"/>
      <c r="U5968" s="2"/>
    </row>
    <row r="5969" spans="14:21">
      <c r="N5969" s="2"/>
      <c r="O5969" s="2"/>
      <c r="P5969" s="2"/>
      <c r="Q5969" s="2"/>
      <c r="R5969" s="2"/>
      <c r="S5969" s="2"/>
      <c r="T5969" s="2"/>
      <c r="U5969" s="2"/>
    </row>
    <row r="5970" spans="14:21">
      <c r="N5970" s="2"/>
      <c r="O5970" s="2"/>
      <c r="P5970" s="2"/>
      <c r="Q5970" s="2"/>
      <c r="R5970" s="2"/>
      <c r="S5970" s="2"/>
      <c r="T5970" s="2"/>
      <c r="U5970" s="2"/>
    </row>
    <row r="5971" spans="14:21">
      <c r="N5971" s="2"/>
      <c r="O5971" s="2"/>
      <c r="P5971" s="2"/>
      <c r="Q5971" s="2"/>
      <c r="R5971" s="2"/>
      <c r="S5971" s="2"/>
      <c r="T5971" s="2"/>
      <c r="U5971" s="2"/>
    </row>
    <row r="5972" spans="14:21">
      <c r="N5972" s="2"/>
      <c r="O5972" s="2"/>
      <c r="P5972" s="2"/>
      <c r="Q5972" s="2"/>
      <c r="R5972" s="2"/>
      <c r="S5972" s="2"/>
      <c r="T5972" s="2"/>
      <c r="U5972" s="2"/>
    </row>
    <row r="5973" spans="14:21">
      <c r="N5973" s="2"/>
      <c r="O5973" s="2"/>
      <c r="P5973" s="2"/>
      <c r="Q5973" s="2"/>
      <c r="R5973" s="2"/>
      <c r="S5973" s="2"/>
      <c r="T5973" s="2"/>
      <c r="U5973" s="2"/>
    </row>
    <row r="5974" spans="14:21">
      <c r="N5974" s="2"/>
      <c r="O5974" s="2"/>
      <c r="P5974" s="2"/>
      <c r="Q5974" s="2"/>
      <c r="R5974" s="2"/>
      <c r="S5974" s="2"/>
      <c r="T5974" s="2"/>
      <c r="U5974" s="2"/>
    </row>
    <row r="5975" spans="14:21">
      <c r="N5975" s="2"/>
      <c r="O5975" s="2"/>
      <c r="P5975" s="2"/>
      <c r="Q5975" s="2"/>
      <c r="R5975" s="2"/>
      <c r="S5975" s="2"/>
      <c r="T5975" s="2"/>
      <c r="U5975" s="2"/>
    </row>
    <row r="5976" spans="14:21">
      <c r="N5976" s="2"/>
      <c r="O5976" s="2"/>
      <c r="P5976" s="2"/>
      <c r="Q5976" s="2"/>
      <c r="R5976" s="2"/>
      <c r="S5976" s="2"/>
      <c r="T5976" s="2"/>
      <c r="U5976" s="2"/>
    </row>
    <row r="5977" spans="14:21">
      <c r="N5977" s="2"/>
      <c r="O5977" s="2"/>
      <c r="P5977" s="2"/>
      <c r="Q5977" s="2"/>
      <c r="R5977" s="2"/>
      <c r="S5977" s="2"/>
      <c r="T5977" s="2"/>
      <c r="U5977" s="2"/>
    </row>
    <row r="5978" spans="14:21">
      <c r="N5978" s="2"/>
      <c r="O5978" s="2"/>
      <c r="P5978" s="2"/>
      <c r="Q5978" s="2"/>
      <c r="R5978" s="2"/>
      <c r="S5978" s="2"/>
      <c r="T5978" s="2"/>
      <c r="U5978" s="2"/>
    </row>
    <row r="5979" spans="14:21">
      <c r="N5979" s="2"/>
      <c r="O5979" s="2"/>
      <c r="P5979" s="2"/>
      <c r="Q5979" s="2"/>
      <c r="R5979" s="2"/>
      <c r="S5979" s="2"/>
      <c r="T5979" s="2"/>
      <c r="U5979" s="2"/>
    </row>
    <row r="5980" spans="14:21">
      <c r="N5980" s="2"/>
      <c r="O5980" s="2"/>
      <c r="P5980" s="2"/>
      <c r="Q5980" s="2"/>
      <c r="R5980" s="2"/>
      <c r="S5980" s="2"/>
      <c r="T5980" s="2"/>
      <c r="U5980" s="2"/>
    </row>
    <row r="5981" spans="14:21">
      <c r="N5981" s="2"/>
      <c r="O5981" s="2"/>
      <c r="P5981" s="2"/>
      <c r="Q5981" s="2"/>
      <c r="R5981" s="2"/>
      <c r="S5981" s="2"/>
      <c r="T5981" s="2"/>
      <c r="U5981" s="2"/>
    </row>
    <row r="5982" spans="14:21">
      <c r="N5982" s="2"/>
      <c r="O5982" s="2"/>
      <c r="P5982" s="2"/>
      <c r="Q5982" s="2"/>
      <c r="R5982" s="2"/>
      <c r="S5982" s="2"/>
      <c r="T5982" s="2"/>
      <c r="U5982" s="2"/>
    </row>
    <row r="5983" spans="14:21">
      <c r="N5983" s="2"/>
      <c r="O5983" s="2"/>
      <c r="P5983" s="2"/>
      <c r="Q5983" s="2"/>
      <c r="R5983" s="2"/>
      <c r="S5983" s="2"/>
      <c r="T5983" s="2"/>
      <c r="U5983" s="2"/>
    </row>
    <row r="5984" spans="14:21">
      <c r="N5984" s="2"/>
      <c r="O5984" s="2"/>
      <c r="P5984" s="2"/>
      <c r="Q5984" s="2"/>
      <c r="R5984" s="2"/>
      <c r="S5984" s="2"/>
      <c r="T5984" s="2"/>
      <c r="U5984" s="2"/>
    </row>
    <row r="5985" spans="14:21">
      <c r="N5985" s="2"/>
      <c r="O5985" s="2"/>
      <c r="P5985" s="2"/>
      <c r="Q5985" s="2"/>
      <c r="R5985" s="2"/>
      <c r="S5985" s="2"/>
      <c r="T5985" s="2"/>
      <c r="U5985" s="2"/>
    </row>
    <row r="5986" spans="14:21">
      <c r="N5986" s="2"/>
      <c r="O5986" s="2"/>
      <c r="P5986" s="2"/>
      <c r="Q5986" s="2"/>
      <c r="R5986" s="2"/>
      <c r="S5986" s="2"/>
      <c r="T5986" s="2"/>
      <c r="U5986" s="2"/>
    </row>
    <row r="5987" spans="14:21">
      <c r="N5987" s="2"/>
      <c r="O5987" s="2"/>
      <c r="P5987" s="2"/>
      <c r="Q5987" s="2"/>
      <c r="R5987" s="2"/>
      <c r="S5987" s="2"/>
      <c r="T5987" s="2"/>
      <c r="U5987" s="2"/>
    </row>
    <row r="5988" spans="14:21">
      <c r="N5988" s="2"/>
      <c r="O5988" s="2"/>
      <c r="P5988" s="2"/>
      <c r="Q5988" s="2"/>
      <c r="R5988" s="2"/>
      <c r="S5988" s="2"/>
      <c r="T5988" s="2"/>
      <c r="U5988" s="2"/>
    </row>
    <row r="5989" spans="14:21">
      <c r="N5989" s="2"/>
      <c r="O5989" s="2"/>
      <c r="P5989" s="2"/>
      <c r="Q5989" s="2"/>
      <c r="R5989" s="2"/>
      <c r="S5989" s="2"/>
      <c r="T5989" s="2"/>
      <c r="U5989" s="2"/>
    </row>
    <row r="5990" spans="14:21">
      <c r="N5990" s="2"/>
      <c r="O5990" s="2"/>
      <c r="P5990" s="2"/>
      <c r="Q5990" s="2"/>
      <c r="R5990" s="2"/>
      <c r="S5990" s="2"/>
      <c r="T5990" s="2"/>
      <c r="U5990" s="2"/>
    </row>
    <row r="5991" spans="14:21">
      <c r="N5991" s="2"/>
      <c r="O5991" s="2"/>
      <c r="P5991" s="2"/>
      <c r="Q5991" s="2"/>
      <c r="R5991" s="2"/>
      <c r="S5991" s="2"/>
      <c r="T5991" s="2"/>
      <c r="U5991" s="2"/>
    </row>
    <row r="5992" spans="14:21">
      <c r="N5992" s="2"/>
      <c r="O5992" s="2"/>
      <c r="P5992" s="2"/>
      <c r="Q5992" s="2"/>
      <c r="R5992" s="2"/>
      <c r="S5992" s="2"/>
      <c r="T5992" s="2"/>
      <c r="U5992" s="2"/>
    </row>
    <row r="5993" spans="14:21">
      <c r="N5993" s="2"/>
      <c r="O5993" s="2"/>
      <c r="P5993" s="2"/>
      <c r="Q5993" s="2"/>
      <c r="R5993" s="2"/>
      <c r="S5993" s="2"/>
      <c r="T5993" s="2"/>
      <c r="U5993" s="2"/>
    </row>
    <row r="5994" spans="14:21">
      <c r="N5994" s="2"/>
      <c r="O5994" s="2"/>
      <c r="P5994" s="2"/>
      <c r="Q5994" s="2"/>
      <c r="R5994" s="2"/>
      <c r="S5994" s="2"/>
      <c r="T5994" s="2"/>
      <c r="U5994" s="2"/>
    </row>
    <row r="5995" spans="14:21">
      <c r="N5995" s="2"/>
      <c r="O5995" s="2"/>
      <c r="P5995" s="2"/>
      <c r="Q5995" s="2"/>
      <c r="R5995" s="2"/>
      <c r="S5995" s="2"/>
      <c r="T5995" s="2"/>
      <c r="U5995" s="2"/>
    </row>
    <row r="5996" spans="14:21">
      <c r="N5996" s="2"/>
      <c r="O5996" s="2"/>
      <c r="P5996" s="2"/>
      <c r="Q5996" s="2"/>
      <c r="R5996" s="2"/>
      <c r="S5996" s="2"/>
      <c r="T5996" s="2"/>
      <c r="U5996" s="2"/>
    </row>
    <row r="5997" spans="14:21">
      <c r="N5997" s="2"/>
      <c r="O5997" s="2"/>
      <c r="P5997" s="2"/>
      <c r="Q5997" s="2"/>
      <c r="R5997" s="2"/>
      <c r="S5997" s="2"/>
      <c r="T5997" s="2"/>
      <c r="U5997" s="2"/>
    </row>
    <row r="5998" spans="14:21">
      <c r="N5998" s="2"/>
      <c r="O5998" s="2"/>
      <c r="P5998" s="2"/>
      <c r="Q5998" s="2"/>
      <c r="R5998" s="2"/>
      <c r="S5998" s="2"/>
      <c r="T5998" s="2"/>
      <c r="U5998" s="2"/>
    </row>
    <row r="5999" spans="14:21">
      <c r="N5999" s="2"/>
      <c r="O5999" s="2"/>
      <c r="P5999" s="2"/>
      <c r="Q5999" s="2"/>
      <c r="R5999" s="2"/>
      <c r="S5999" s="2"/>
      <c r="T5999" s="2"/>
      <c r="U5999" s="2"/>
    </row>
    <row r="6000" spans="14:21">
      <c r="N6000" s="2"/>
      <c r="O6000" s="2"/>
      <c r="P6000" s="2"/>
      <c r="Q6000" s="2"/>
      <c r="R6000" s="2"/>
      <c r="S6000" s="2"/>
      <c r="T6000" s="2"/>
      <c r="U6000" s="2"/>
    </row>
    <row r="6001" spans="14:21">
      <c r="N6001" s="2"/>
      <c r="O6001" s="2"/>
      <c r="P6001" s="2"/>
      <c r="Q6001" s="2"/>
      <c r="R6001" s="2"/>
      <c r="S6001" s="2"/>
      <c r="T6001" s="2"/>
      <c r="U6001" s="2"/>
    </row>
    <row r="6002" spans="14:21">
      <c r="N6002" s="2"/>
      <c r="O6002" s="2"/>
      <c r="P6002" s="2"/>
      <c r="Q6002" s="2"/>
      <c r="R6002" s="2"/>
      <c r="S6002" s="2"/>
      <c r="T6002" s="2"/>
      <c r="U6002" s="2"/>
    </row>
    <row r="6003" spans="14:21">
      <c r="N6003" s="2"/>
      <c r="O6003" s="2"/>
      <c r="P6003" s="2"/>
      <c r="Q6003" s="2"/>
      <c r="R6003" s="2"/>
      <c r="S6003" s="2"/>
      <c r="T6003" s="2"/>
      <c r="U6003" s="2"/>
    </row>
    <row r="6004" spans="14:21">
      <c r="N6004" s="2"/>
      <c r="O6004" s="2"/>
      <c r="P6004" s="2"/>
      <c r="Q6004" s="2"/>
      <c r="R6004" s="2"/>
      <c r="S6004" s="2"/>
      <c r="T6004" s="2"/>
      <c r="U6004" s="2"/>
    </row>
    <row r="6005" spans="14:21">
      <c r="N6005" s="2"/>
      <c r="O6005" s="2"/>
      <c r="P6005" s="2"/>
      <c r="Q6005" s="2"/>
      <c r="R6005" s="2"/>
      <c r="S6005" s="2"/>
      <c r="T6005" s="2"/>
      <c r="U6005" s="2"/>
    </row>
    <row r="6006" spans="14:21">
      <c r="N6006" s="2"/>
      <c r="O6006" s="2"/>
      <c r="P6006" s="2"/>
      <c r="Q6006" s="2"/>
      <c r="R6006" s="2"/>
      <c r="S6006" s="2"/>
      <c r="T6006" s="2"/>
      <c r="U6006" s="2"/>
    </row>
    <row r="6007" spans="14:21">
      <c r="N6007" s="2"/>
      <c r="O6007" s="2"/>
      <c r="P6007" s="2"/>
      <c r="Q6007" s="2"/>
      <c r="R6007" s="2"/>
      <c r="S6007" s="2"/>
      <c r="T6007" s="2"/>
      <c r="U6007" s="2"/>
    </row>
    <row r="6008" spans="14:21">
      <c r="N6008" s="2"/>
      <c r="O6008" s="2"/>
      <c r="P6008" s="2"/>
      <c r="Q6008" s="2"/>
      <c r="R6008" s="2"/>
      <c r="S6008" s="2"/>
      <c r="T6008" s="2"/>
      <c r="U6008" s="2"/>
    </row>
    <row r="6009" spans="14:21">
      <c r="N6009" s="2"/>
      <c r="O6009" s="2"/>
      <c r="P6009" s="2"/>
      <c r="Q6009" s="2"/>
      <c r="R6009" s="2"/>
      <c r="S6009" s="2"/>
      <c r="T6009" s="2"/>
      <c r="U6009" s="2"/>
    </row>
    <row r="6010" spans="14:21">
      <c r="N6010" s="2"/>
      <c r="O6010" s="2"/>
      <c r="P6010" s="2"/>
      <c r="Q6010" s="2"/>
      <c r="R6010" s="2"/>
      <c r="S6010" s="2"/>
      <c r="T6010" s="2"/>
      <c r="U6010" s="2"/>
    </row>
    <row r="6011" spans="14:21">
      <c r="N6011" s="2"/>
      <c r="O6011" s="2"/>
      <c r="P6011" s="2"/>
      <c r="Q6011" s="2"/>
      <c r="R6011" s="2"/>
      <c r="S6011" s="2"/>
      <c r="T6011" s="2"/>
      <c r="U6011" s="2"/>
    </row>
    <row r="6012" spans="14:21">
      <c r="N6012" s="2"/>
      <c r="O6012" s="2"/>
      <c r="P6012" s="2"/>
      <c r="Q6012" s="2"/>
      <c r="R6012" s="2"/>
      <c r="S6012" s="2"/>
      <c r="T6012" s="2"/>
      <c r="U6012" s="2"/>
    </row>
    <row r="6013" spans="14:21">
      <c r="N6013" s="2"/>
      <c r="O6013" s="2"/>
      <c r="P6013" s="2"/>
      <c r="Q6013" s="2"/>
      <c r="R6013" s="2"/>
      <c r="S6013" s="2"/>
      <c r="T6013" s="2"/>
      <c r="U6013" s="2"/>
    </row>
    <row r="6014" spans="14:21">
      <c r="N6014" s="2"/>
      <c r="O6014" s="2"/>
      <c r="P6014" s="2"/>
      <c r="Q6014" s="2"/>
      <c r="R6014" s="2"/>
      <c r="S6014" s="2"/>
      <c r="T6014" s="2"/>
      <c r="U6014" s="2"/>
    </row>
    <row r="6015" spans="14:21">
      <c r="N6015" s="2"/>
      <c r="O6015" s="2"/>
      <c r="P6015" s="2"/>
      <c r="Q6015" s="2"/>
      <c r="R6015" s="2"/>
      <c r="S6015" s="2"/>
      <c r="T6015" s="2"/>
      <c r="U6015" s="2"/>
    </row>
    <row r="6016" spans="14:21">
      <c r="N6016" s="2"/>
      <c r="O6016" s="2"/>
      <c r="P6016" s="2"/>
      <c r="Q6016" s="2"/>
      <c r="R6016" s="2"/>
      <c r="S6016" s="2"/>
      <c r="T6016" s="2"/>
      <c r="U6016" s="2"/>
    </row>
    <row r="6017" spans="14:21">
      <c r="N6017" s="2"/>
      <c r="O6017" s="2"/>
      <c r="P6017" s="2"/>
      <c r="Q6017" s="2"/>
      <c r="R6017" s="2"/>
      <c r="S6017" s="2"/>
      <c r="T6017" s="2"/>
      <c r="U6017" s="2"/>
    </row>
    <row r="6018" spans="14:21">
      <c r="N6018" s="2"/>
      <c r="O6018" s="2"/>
      <c r="P6018" s="2"/>
      <c r="Q6018" s="2"/>
      <c r="R6018" s="2"/>
      <c r="S6018" s="2"/>
      <c r="T6018" s="2"/>
      <c r="U6018" s="2"/>
    </row>
    <row r="6019" spans="14:21">
      <c r="N6019" s="2"/>
      <c r="O6019" s="2"/>
      <c r="P6019" s="2"/>
      <c r="Q6019" s="2"/>
      <c r="R6019" s="2"/>
      <c r="S6019" s="2"/>
      <c r="T6019" s="2"/>
      <c r="U6019" s="2"/>
    </row>
    <row r="6020" spans="14:21">
      <c r="N6020" s="2"/>
      <c r="O6020" s="2"/>
      <c r="P6020" s="2"/>
      <c r="Q6020" s="2"/>
      <c r="R6020" s="2"/>
      <c r="S6020" s="2"/>
      <c r="T6020" s="2"/>
      <c r="U6020" s="2"/>
    </row>
    <row r="6021" spans="14:21">
      <c r="N6021" s="2"/>
      <c r="O6021" s="2"/>
      <c r="P6021" s="2"/>
      <c r="Q6021" s="2"/>
      <c r="R6021" s="2"/>
      <c r="S6021" s="2"/>
      <c r="T6021" s="2"/>
      <c r="U6021" s="2"/>
    </row>
    <row r="6022" spans="14:21">
      <c r="N6022" s="2"/>
      <c r="O6022" s="2"/>
      <c r="P6022" s="2"/>
      <c r="Q6022" s="2"/>
      <c r="R6022" s="2"/>
      <c r="S6022" s="2"/>
      <c r="T6022" s="2"/>
      <c r="U6022" s="2"/>
    </row>
    <row r="6023" spans="14:21">
      <c r="N6023" s="2"/>
      <c r="O6023" s="2"/>
      <c r="P6023" s="2"/>
      <c r="Q6023" s="2"/>
      <c r="R6023" s="2"/>
      <c r="S6023" s="2"/>
      <c r="T6023" s="2"/>
      <c r="U6023" s="2"/>
    </row>
    <row r="6024" spans="14:21">
      <c r="N6024" s="2"/>
      <c r="O6024" s="2"/>
      <c r="P6024" s="2"/>
      <c r="Q6024" s="2"/>
      <c r="R6024" s="2"/>
      <c r="S6024" s="2"/>
      <c r="T6024" s="2"/>
      <c r="U6024" s="2"/>
    </row>
    <row r="6025" spans="14:21">
      <c r="N6025" s="2"/>
      <c r="O6025" s="2"/>
      <c r="P6025" s="2"/>
      <c r="Q6025" s="2"/>
      <c r="R6025" s="2"/>
      <c r="S6025" s="2"/>
      <c r="T6025" s="2"/>
      <c r="U6025" s="2"/>
    </row>
    <row r="6026" spans="14:21">
      <c r="N6026" s="2"/>
      <c r="O6026" s="2"/>
      <c r="P6026" s="2"/>
      <c r="Q6026" s="2"/>
      <c r="R6026" s="2"/>
      <c r="S6026" s="2"/>
      <c r="T6026" s="2"/>
      <c r="U6026" s="2"/>
    </row>
    <row r="6027" spans="14:21">
      <c r="N6027" s="2"/>
      <c r="O6027" s="2"/>
      <c r="P6027" s="2"/>
      <c r="Q6027" s="2"/>
      <c r="R6027" s="2"/>
      <c r="S6027" s="2"/>
      <c r="T6027" s="2"/>
      <c r="U6027" s="2"/>
    </row>
    <row r="6028" spans="14:21">
      <c r="N6028" s="2"/>
      <c r="O6028" s="2"/>
      <c r="P6028" s="2"/>
      <c r="Q6028" s="2"/>
      <c r="R6028" s="2"/>
      <c r="S6028" s="2"/>
      <c r="T6028" s="2"/>
      <c r="U6028" s="2"/>
    </row>
    <row r="6029" spans="14:21">
      <c r="N6029" s="2"/>
      <c r="O6029" s="2"/>
      <c r="P6029" s="2"/>
      <c r="Q6029" s="2"/>
      <c r="R6029" s="2"/>
      <c r="S6029" s="2"/>
      <c r="T6029" s="2"/>
      <c r="U6029" s="2"/>
    </row>
    <row r="6030" spans="14:21">
      <c r="N6030" s="2"/>
      <c r="O6030" s="2"/>
      <c r="P6030" s="2"/>
      <c r="Q6030" s="2"/>
      <c r="R6030" s="2"/>
      <c r="S6030" s="2"/>
      <c r="T6030" s="2"/>
      <c r="U6030" s="2"/>
    </row>
    <row r="6031" spans="14:21">
      <c r="N6031" s="2"/>
      <c r="O6031" s="2"/>
      <c r="P6031" s="2"/>
      <c r="Q6031" s="2"/>
      <c r="R6031" s="2"/>
      <c r="S6031" s="2"/>
      <c r="T6031" s="2"/>
      <c r="U6031" s="2"/>
    </row>
    <row r="6032" spans="14:21">
      <c r="N6032" s="2"/>
      <c r="O6032" s="2"/>
      <c r="P6032" s="2"/>
      <c r="Q6032" s="2"/>
      <c r="R6032" s="2"/>
      <c r="S6032" s="2"/>
      <c r="T6032" s="2"/>
      <c r="U6032" s="2"/>
    </row>
    <row r="6033" spans="14:21">
      <c r="N6033" s="2"/>
      <c r="O6033" s="2"/>
      <c r="P6033" s="2"/>
      <c r="Q6033" s="2"/>
      <c r="R6033" s="2"/>
      <c r="S6033" s="2"/>
      <c r="T6033" s="2"/>
      <c r="U6033" s="2"/>
    </row>
    <row r="6034" spans="14:21">
      <c r="N6034" s="2"/>
      <c r="O6034" s="2"/>
      <c r="P6034" s="2"/>
      <c r="Q6034" s="2"/>
      <c r="R6034" s="2"/>
      <c r="S6034" s="2"/>
      <c r="T6034" s="2"/>
      <c r="U6034" s="2"/>
    </row>
    <row r="6035" spans="14:21">
      <c r="N6035" s="2"/>
      <c r="O6035" s="2"/>
      <c r="P6035" s="2"/>
      <c r="Q6035" s="2"/>
      <c r="R6035" s="2"/>
      <c r="S6035" s="2"/>
      <c r="T6035" s="2"/>
      <c r="U6035" s="2"/>
    </row>
    <row r="6036" spans="14:21">
      <c r="N6036" s="2"/>
      <c r="O6036" s="2"/>
      <c r="P6036" s="2"/>
      <c r="Q6036" s="2"/>
      <c r="R6036" s="2"/>
      <c r="S6036" s="2"/>
      <c r="T6036" s="2"/>
      <c r="U6036" s="2"/>
    </row>
    <row r="6037" spans="14:21">
      <c r="N6037" s="2"/>
      <c r="O6037" s="2"/>
      <c r="P6037" s="2"/>
      <c r="Q6037" s="2"/>
      <c r="R6037" s="2"/>
      <c r="S6037" s="2"/>
      <c r="T6037" s="2"/>
      <c r="U6037" s="2"/>
    </row>
    <row r="6038" spans="14:21">
      <c r="N6038" s="2"/>
      <c r="O6038" s="2"/>
      <c r="P6038" s="2"/>
      <c r="Q6038" s="2"/>
      <c r="R6038" s="2"/>
      <c r="S6038" s="2"/>
      <c r="T6038" s="2"/>
      <c r="U6038" s="2"/>
    </row>
    <row r="6039" spans="14:21">
      <c r="N6039" s="2"/>
      <c r="O6039" s="2"/>
      <c r="P6039" s="2"/>
      <c r="Q6039" s="2"/>
      <c r="R6039" s="2"/>
      <c r="S6039" s="2"/>
      <c r="T6039" s="2"/>
      <c r="U6039" s="2"/>
    </row>
    <row r="6040" spans="14:21">
      <c r="N6040" s="2"/>
      <c r="O6040" s="2"/>
      <c r="P6040" s="2"/>
      <c r="Q6040" s="2"/>
      <c r="R6040" s="2"/>
      <c r="S6040" s="2"/>
      <c r="T6040" s="2"/>
      <c r="U6040" s="2"/>
    </row>
    <row r="6041" spans="14:21">
      <c r="N6041" s="2"/>
      <c r="O6041" s="2"/>
      <c r="P6041" s="2"/>
      <c r="Q6041" s="2"/>
      <c r="R6041" s="2"/>
      <c r="S6041" s="2"/>
      <c r="T6041" s="2"/>
      <c r="U6041" s="2"/>
    </row>
    <row r="6042" spans="14:21">
      <c r="N6042" s="2"/>
      <c r="O6042" s="2"/>
      <c r="P6042" s="2"/>
      <c r="Q6042" s="2"/>
      <c r="R6042" s="2"/>
      <c r="S6042" s="2"/>
      <c r="T6042" s="2"/>
      <c r="U6042" s="2"/>
    </row>
    <row r="6043" spans="14:21">
      <c r="N6043" s="2"/>
      <c r="O6043" s="2"/>
      <c r="P6043" s="2"/>
      <c r="Q6043" s="2"/>
      <c r="R6043" s="2"/>
      <c r="S6043" s="2"/>
      <c r="T6043" s="2"/>
      <c r="U6043" s="2"/>
    </row>
    <row r="6044" spans="14:21">
      <c r="N6044" s="2"/>
      <c r="O6044" s="2"/>
      <c r="P6044" s="2"/>
      <c r="Q6044" s="2"/>
      <c r="R6044" s="2"/>
      <c r="S6044" s="2"/>
      <c r="T6044" s="2"/>
      <c r="U6044" s="2"/>
    </row>
    <row r="6045" spans="14:21">
      <c r="N6045" s="2"/>
      <c r="O6045" s="2"/>
      <c r="P6045" s="2"/>
      <c r="Q6045" s="2"/>
      <c r="R6045" s="2"/>
      <c r="S6045" s="2"/>
      <c r="T6045" s="2"/>
      <c r="U6045" s="2"/>
    </row>
    <row r="6046" spans="14:21">
      <c r="N6046" s="2"/>
      <c r="O6046" s="2"/>
      <c r="P6046" s="2"/>
      <c r="Q6046" s="2"/>
      <c r="R6046" s="2"/>
      <c r="S6046" s="2"/>
      <c r="T6046" s="2"/>
      <c r="U6046" s="2"/>
    </row>
    <row r="6047" spans="14:21">
      <c r="N6047" s="2"/>
      <c r="O6047" s="2"/>
      <c r="P6047" s="2"/>
      <c r="Q6047" s="2"/>
      <c r="R6047" s="2"/>
      <c r="S6047" s="2"/>
      <c r="T6047" s="2"/>
      <c r="U6047" s="2"/>
    </row>
    <row r="6048" spans="14:21">
      <c r="N6048" s="2"/>
      <c r="O6048" s="2"/>
      <c r="P6048" s="2"/>
      <c r="Q6048" s="2"/>
      <c r="R6048" s="2"/>
      <c r="S6048" s="2"/>
      <c r="T6048" s="2"/>
      <c r="U6048" s="2"/>
    </row>
    <row r="6049" spans="14:21">
      <c r="N6049" s="2"/>
      <c r="O6049" s="2"/>
      <c r="P6049" s="2"/>
      <c r="Q6049" s="2"/>
      <c r="R6049" s="2"/>
      <c r="S6049" s="2"/>
      <c r="T6049" s="2"/>
      <c r="U6049" s="2"/>
    </row>
    <row r="6050" spans="14:21">
      <c r="N6050" s="2"/>
      <c r="O6050" s="2"/>
      <c r="P6050" s="2"/>
      <c r="Q6050" s="2"/>
      <c r="R6050" s="2"/>
      <c r="S6050" s="2"/>
      <c r="T6050" s="2"/>
      <c r="U6050" s="2"/>
    </row>
    <row r="6051" spans="14:21">
      <c r="N6051" s="2"/>
      <c r="O6051" s="2"/>
      <c r="P6051" s="2"/>
      <c r="Q6051" s="2"/>
      <c r="R6051" s="2"/>
      <c r="S6051" s="2"/>
      <c r="T6051" s="2"/>
      <c r="U6051" s="2"/>
    </row>
    <row r="6052" spans="14:21">
      <c r="N6052" s="2"/>
      <c r="O6052" s="2"/>
      <c r="P6052" s="2"/>
      <c r="Q6052" s="2"/>
      <c r="R6052" s="2"/>
      <c r="S6052" s="2"/>
      <c r="T6052" s="2"/>
      <c r="U6052" s="2"/>
    </row>
    <row r="6053" spans="14:21">
      <c r="N6053" s="2"/>
      <c r="O6053" s="2"/>
      <c r="P6053" s="2"/>
      <c r="Q6053" s="2"/>
      <c r="R6053" s="2"/>
      <c r="S6053" s="2"/>
      <c r="T6053" s="2"/>
      <c r="U6053" s="2"/>
    </row>
    <row r="6054" spans="14:21">
      <c r="N6054" s="2"/>
      <c r="O6054" s="2"/>
      <c r="P6054" s="2"/>
      <c r="Q6054" s="2"/>
      <c r="R6054" s="2"/>
      <c r="S6054" s="2"/>
      <c r="T6054" s="2"/>
      <c r="U6054" s="2"/>
    </row>
    <row r="6055" spans="14:21">
      <c r="N6055" s="2"/>
      <c r="O6055" s="2"/>
      <c r="P6055" s="2"/>
      <c r="Q6055" s="2"/>
      <c r="R6055" s="2"/>
      <c r="S6055" s="2"/>
      <c r="T6055" s="2"/>
      <c r="U6055" s="2"/>
    </row>
    <row r="6056" spans="14:21">
      <c r="N6056" s="2"/>
      <c r="O6056" s="2"/>
      <c r="P6056" s="2"/>
      <c r="Q6056" s="2"/>
      <c r="R6056" s="2"/>
      <c r="S6056" s="2"/>
      <c r="T6056" s="2"/>
      <c r="U6056" s="2"/>
    </row>
    <row r="6057" spans="14:21">
      <c r="N6057" s="2"/>
      <c r="O6057" s="2"/>
      <c r="P6057" s="2"/>
      <c r="Q6057" s="2"/>
      <c r="R6057" s="2"/>
      <c r="S6057" s="2"/>
      <c r="T6057" s="2"/>
      <c r="U6057" s="2"/>
    </row>
    <row r="6058" spans="14:21">
      <c r="N6058" s="2"/>
      <c r="O6058" s="2"/>
      <c r="P6058" s="2"/>
      <c r="Q6058" s="2"/>
      <c r="R6058" s="2"/>
      <c r="S6058" s="2"/>
      <c r="T6058" s="2"/>
      <c r="U6058" s="2"/>
    </row>
    <row r="6059" spans="14:21">
      <c r="N6059" s="2"/>
      <c r="O6059" s="2"/>
      <c r="P6059" s="2"/>
      <c r="Q6059" s="2"/>
      <c r="R6059" s="2"/>
      <c r="S6059" s="2"/>
      <c r="T6059" s="2"/>
      <c r="U6059" s="2"/>
    </row>
    <row r="6060" spans="14:21">
      <c r="N6060" s="2"/>
      <c r="O6060" s="2"/>
      <c r="P6060" s="2"/>
      <c r="Q6060" s="2"/>
      <c r="R6060" s="2"/>
      <c r="S6060" s="2"/>
      <c r="T6060" s="2"/>
      <c r="U6060" s="2"/>
    </row>
    <row r="6061" spans="14:21">
      <c r="N6061" s="2"/>
      <c r="O6061" s="2"/>
      <c r="P6061" s="2"/>
      <c r="Q6061" s="2"/>
      <c r="R6061" s="2"/>
      <c r="S6061" s="2"/>
      <c r="T6061" s="2"/>
      <c r="U6061" s="2"/>
    </row>
    <row r="6062" spans="14:21">
      <c r="N6062" s="2"/>
      <c r="O6062" s="2"/>
      <c r="P6062" s="2"/>
      <c r="Q6062" s="2"/>
      <c r="R6062" s="2"/>
      <c r="S6062" s="2"/>
      <c r="T6062" s="2"/>
      <c r="U6062" s="2"/>
    </row>
    <row r="6063" spans="14:21">
      <c r="N6063" s="2"/>
      <c r="O6063" s="2"/>
      <c r="P6063" s="2"/>
      <c r="Q6063" s="2"/>
      <c r="R6063" s="2"/>
      <c r="S6063" s="2"/>
      <c r="T6063" s="2"/>
      <c r="U6063" s="2"/>
    </row>
    <row r="6064" spans="14:21">
      <c r="N6064" s="2"/>
      <c r="O6064" s="2"/>
      <c r="P6064" s="2"/>
      <c r="Q6064" s="2"/>
      <c r="R6064" s="2"/>
      <c r="S6064" s="2"/>
      <c r="T6064" s="2"/>
      <c r="U6064" s="2"/>
    </row>
    <row r="6065" spans="14:21">
      <c r="N6065" s="2"/>
      <c r="O6065" s="2"/>
      <c r="P6065" s="2"/>
      <c r="Q6065" s="2"/>
      <c r="R6065" s="2"/>
      <c r="S6065" s="2"/>
      <c r="T6065" s="2"/>
      <c r="U6065" s="2"/>
    </row>
    <row r="6066" spans="14:21">
      <c r="N6066" s="2"/>
      <c r="O6066" s="2"/>
      <c r="P6066" s="2"/>
      <c r="Q6066" s="2"/>
      <c r="R6066" s="2"/>
      <c r="S6066" s="2"/>
      <c r="T6066" s="2"/>
      <c r="U6066" s="2"/>
    </row>
    <row r="6067" spans="14:21">
      <c r="N6067" s="2"/>
      <c r="O6067" s="2"/>
      <c r="P6067" s="2"/>
      <c r="Q6067" s="2"/>
      <c r="R6067" s="2"/>
      <c r="S6067" s="2"/>
      <c r="T6067" s="2"/>
      <c r="U6067" s="2"/>
    </row>
    <row r="6068" spans="14:21">
      <c r="N6068" s="2"/>
      <c r="O6068" s="2"/>
      <c r="P6068" s="2"/>
      <c r="Q6068" s="2"/>
      <c r="R6068" s="2"/>
      <c r="S6068" s="2"/>
      <c r="T6068" s="2"/>
      <c r="U6068" s="2"/>
    </row>
    <row r="6069" spans="14:21">
      <c r="N6069" s="2"/>
      <c r="O6069" s="2"/>
      <c r="P6069" s="2"/>
      <c r="Q6069" s="2"/>
      <c r="R6069" s="2"/>
      <c r="S6069" s="2"/>
      <c r="T6069" s="2"/>
      <c r="U6069" s="2"/>
    </row>
    <row r="6070" spans="14:21">
      <c r="N6070" s="2"/>
      <c r="O6070" s="2"/>
      <c r="P6070" s="2"/>
      <c r="Q6070" s="2"/>
      <c r="R6070" s="2"/>
      <c r="S6070" s="2"/>
      <c r="T6070" s="2"/>
      <c r="U6070" s="2"/>
    </row>
    <row r="6071" spans="14:21">
      <c r="N6071" s="2"/>
      <c r="O6071" s="2"/>
      <c r="P6071" s="2"/>
      <c r="Q6071" s="2"/>
      <c r="R6071" s="2"/>
      <c r="S6071" s="2"/>
      <c r="T6071" s="2"/>
      <c r="U6071" s="2"/>
    </row>
    <row r="6072" spans="14:21">
      <c r="N6072" s="2"/>
      <c r="O6072" s="2"/>
      <c r="P6072" s="2"/>
      <c r="Q6072" s="2"/>
      <c r="R6072" s="2"/>
      <c r="S6072" s="2"/>
      <c r="T6072" s="2"/>
      <c r="U6072" s="2"/>
    </row>
    <row r="6073" spans="14:21">
      <c r="N6073" s="2"/>
      <c r="O6073" s="2"/>
      <c r="P6073" s="2"/>
      <c r="Q6073" s="2"/>
      <c r="R6073" s="2"/>
      <c r="S6073" s="2"/>
      <c r="T6073" s="2"/>
      <c r="U6073" s="2"/>
    </row>
    <row r="6074" spans="14:21">
      <c r="N6074" s="2"/>
      <c r="O6074" s="2"/>
      <c r="P6074" s="2"/>
      <c r="Q6074" s="2"/>
      <c r="R6074" s="2"/>
      <c r="S6074" s="2"/>
      <c r="T6074" s="2"/>
      <c r="U6074" s="2"/>
    </row>
    <row r="6075" spans="14:21">
      <c r="N6075" s="2"/>
      <c r="O6075" s="2"/>
      <c r="P6075" s="2"/>
      <c r="Q6075" s="2"/>
      <c r="R6075" s="2"/>
      <c r="S6075" s="2"/>
      <c r="T6075" s="2"/>
      <c r="U6075" s="2"/>
    </row>
    <row r="6076" spans="14:21">
      <c r="N6076" s="2"/>
      <c r="O6076" s="2"/>
      <c r="P6076" s="2"/>
      <c r="Q6076" s="2"/>
      <c r="R6076" s="2"/>
      <c r="S6076" s="2"/>
      <c r="T6076" s="2"/>
      <c r="U6076" s="2"/>
    </row>
    <row r="6077" spans="14:21">
      <c r="N6077" s="2"/>
      <c r="O6077" s="2"/>
      <c r="P6077" s="2"/>
      <c r="Q6077" s="2"/>
      <c r="R6077" s="2"/>
      <c r="S6077" s="2"/>
      <c r="T6077" s="2"/>
      <c r="U6077" s="2"/>
    </row>
    <row r="6078" spans="14:21">
      <c r="N6078" s="2"/>
      <c r="O6078" s="2"/>
      <c r="P6078" s="2"/>
      <c r="Q6078" s="2"/>
      <c r="R6078" s="2"/>
      <c r="S6078" s="2"/>
      <c r="T6078" s="2"/>
      <c r="U6078" s="2"/>
    </row>
    <row r="6079" spans="14:21">
      <c r="N6079" s="2"/>
      <c r="O6079" s="2"/>
      <c r="P6079" s="2"/>
      <c r="Q6079" s="2"/>
      <c r="R6079" s="2"/>
      <c r="S6079" s="2"/>
      <c r="T6079" s="2"/>
      <c r="U6079" s="2"/>
    </row>
    <row r="6080" spans="14:21">
      <c r="N6080" s="2"/>
      <c r="O6080" s="2"/>
      <c r="P6080" s="2"/>
      <c r="Q6080" s="2"/>
      <c r="R6080" s="2"/>
      <c r="S6080" s="2"/>
      <c r="T6080" s="2"/>
      <c r="U6080" s="2"/>
    </row>
    <row r="6081" spans="14:21">
      <c r="N6081" s="2"/>
      <c r="O6081" s="2"/>
      <c r="P6081" s="2"/>
      <c r="Q6081" s="2"/>
      <c r="R6081" s="2"/>
      <c r="S6081" s="2"/>
      <c r="T6081" s="2"/>
      <c r="U6081" s="2"/>
    </row>
    <row r="6082" spans="14:21">
      <c r="N6082" s="2"/>
      <c r="O6082" s="2"/>
      <c r="P6082" s="2"/>
      <c r="Q6082" s="2"/>
      <c r="R6082" s="2"/>
      <c r="S6082" s="2"/>
      <c r="T6082" s="2"/>
      <c r="U6082" s="2"/>
    </row>
    <row r="6083" spans="14:21">
      <c r="N6083" s="2"/>
      <c r="O6083" s="2"/>
      <c r="P6083" s="2"/>
      <c r="Q6083" s="2"/>
      <c r="R6083" s="2"/>
      <c r="S6083" s="2"/>
      <c r="T6083" s="2"/>
      <c r="U6083" s="2"/>
    </row>
    <row r="6084" spans="14:21">
      <c r="N6084" s="2"/>
      <c r="O6084" s="2"/>
      <c r="P6084" s="2"/>
      <c r="Q6084" s="2"/>
      <c r="R6084" s="2"/>
      <c r="S6084" s="2"/>
      <c r="T6084" s="2"/>
      <c r="U6084" s="2"/>
    </row>
    <row r="6085" spans="14:21">
      <c r="N6085" s="2"/>
      <c r="O6085" s="2"/>
      <c r="P6085" s="2"/>
      <c r="Q6085" s="2"/>
      <c r="R6085" s="2"/>
      <c r="S6085" s="2"/>
      <c r="T6085" s="2"/>
      <c r="U6085" s="2"/>
    </row>
    <row r="6086" spans="14:21">
      <c r="N6086" s="2"/>
      <c r="O6086" s="2"/>
      <c r="P6086" s="2"/>
      <c r="Q6086" s="2"/>
      <c r="R6086" s="2"/>
      <c r="S6086" s="2"/>
      <c r="T6086" s="2"/>
      <c r="U6086" s="2"/>
    </row>
    <row r="6087" spans="14:21">
      <c r="N6087" s="2"/>
      <c r="O6087" s="2"/>
      <c r="P6087" s="2"/>
      <c r="Q6087" s="2"/>
      <c r="R6087" s="2"/>
      <c r="S6087" s="2"/>
      <c r="T6087" s="2"/>
      <c r="U6087" s="2"/>
    </row>
    <row r="6088" spans="14:21">
      <c r="N6088" s="2"/>
      <c r="O6088" s="2"/>
      <c r="P6088" s="2"/>
      <c r="Q6088" s="2"/>
      <c r="R6088" s="2"/>
      <c r="S6088" s="2"/>
      <c r="T6088" s="2"/>
      <c r="U6088" s="2"/>
    </row>
    <row r="6089" spans="14:21">
      <c r="N6089" s="2"/>
      <c r="O6089" s="2"/>
      <c r="P6089" s="2"/>
      <c r="Q6089" s="2"/>
      <c r="R6089" s="2"/>
      <c r="S6089" s="2"/>
      <c r="T6089" s="2"/>
      <c r="U6089" s="2"/>
    </row>
    <row r="6090" spans="14:21">
      <c r="N6090" s="2"/>
      <c r="O6090" s="2"/>
      <c r="P6090" s="2"/>
      <c r="Q6090" s="2"/>
      <c r="R6090" s="2"/>
      <c r="S6090" s="2"/>
      <c r="T6090" s="2"/>
      <c r="U6090" s="2"/>
    </row>
    <row r="6091" spans="14:21">
      <c r="N6091" s="2"/>
      <c r="O6091" s="2"/>
      <c r="P6091" s="2"/>
      <c r="Q6091" s="2"/>
      <c r="R6091" s="2"/>
      <c r="S6091" s="2"/>
      <c r="T6091" s="2"/>
      <c r="U6091" s="2"/>
    </row>
    <row r="6092" spans="14:21">
      <c r="N6092" s="2"/>
      <c r="O6092" s="2"/>
      <c r="P6092" s="2"/>
      <c r="Q6092" s="2"/>
      <c r="R6092" s="2"/>
      <c r="S6092" s="2"/>
      <c r="T6092" s="2"/>
      <c r="U6092" s="2"/>
    </row>
    <row r="6093" spans="14:21">
      <c r="N6093" s="2"/>
      <c r="O6093" s="2"/>
      <c r="P6093" s="2"/>
      <c r="Q6093" s="2"/>
      <c r="R6093" s="2"/>
      <c r="S6093" s="2"/>
      <c r="T6093" s="2"/>
      <c r="U6093" s="2"/>
    </row>
    <row r="6094" spans="14:21">
      <c r="N6094" s="2"/>
      <c r="O6094" s="2"/>
      <c r="P6094" s="2"/>
      <c r="Q6094" s="2"/>
      <c r="R6094" s="2"/>
      <c r="S6094" s="2"/>
      <c r="T6094" s="2"/>
      <c r="U6094" s="2"/>
    </row>
    <row r="6095" spans="14:21">
      <c r="N6095" s="2"/>
      <c r="O6095" s="2"/>
      <c r="P6095" s="2"/>
      <c r="Q6095" s="2"/>
      <c r="R6095" s="2"/>
      <c r="S6095" s="2"/>
      <c r="T6095" s="2"/>
      <c r="U6095" s="2"/>
    </row>
    <row r="6096" spans="14:21">
      <c r="N6096" s="2"/>
      <c r="O6096" s="2"/>
      <c r="P6096" s="2"/>
      <c r="Q6096" s="2"/>
      <c r="R6096" s="2"/>
      <c r="S6096" s="2"/>
      <c r="T6096" s="2"/>
      <c r="U6096" s="2"/>
    </row>
    <row r="6097" spans="14:21">
      <c r="N6097" s="2"/>
      <c r="O6097" s="2"/>
      <c r="P6097" s="2"/>
      <c r="Q6097" s="2"/>
      <c r="R6097" s="2"/>
      <c r="S6097" s="2"/>
      <c r="T6097" s="2"/>
      <c r="U6097" s="2"/>
    </row>
    <row r="6098" spans="14:21">
      <c r="N6098" s="2"/>
      <c r="O6098" s="2"/>
      <c r="P6098" s="2"/>
      <c r="Q6098" s="2"/>
      <c r="R6098" s="2"/>
      <c r="S6098" s="2"/>
      <c r="T6098" s="2"/>
      <c r="U6098" s="2"/>
    </row>
    <row r="6099" spans="14:21">
      <c r="N6099" s="2"/>
      <c r="O6099" s="2"/>
      <c r="P6099" s="2"/>
      <c r="Q6099" s="2"/>
      <c r="R6099" s="2"/>
      <c r="S6099" s="2"/>
      <c r="T6099" s="2"/>
      <c r="U6099" s="2"/>
    </row>
    <row r="6100" spans="14:21">
      <c r="N6100" s="2"/>
      <c r="O6100" s="2"/>
      <c r="P6100" s="2"/>
      <c r="Q6100" s="2"/>
      <c r="R6100" s="2"/>
      <c r="S6100" s="2"/>
      <c r="T6100" s="2"/>
      <c r="U6100" s="2"/>
    </row>
    <row r="6101" spans="14:21">
      <c r="N6101" s="2"/>
      <c r="O6101" s="2"/>
      <c r="P6101" s="2"/>
      <c r="Q6101" s="2"/>
      <c r="R6101" s="2"/>
      <c r="S6101" s="2"/>
      <c r="T6101" s="2"/>
      <c r="U6101" s="2"/>
    </row>
    <row r="6102" spans="14:21">
      <c r="N6102" s="2"/>
      <c r="O6102" s="2"/>
      <c r="P6102" s="2"/>
      <c r="Q6102" s="2"/>
      <c r="R6102" s="2"/>
      <c r="S6102" s="2"/>
      <c r="T6102" s="2"/>
      <c r="U6102" s="2"/>
    </row>
    <row r="6103" spans="14:21">
      <c r="N6103" s="2"/>
      <c r="O6103" s="2"/>
      <c r="P6103" s="2"/>
      <c r="Q6103" s="2"/>
      <c r="R6103" s="2"/>
      <c r="S6103" s="2"/>
      <c r="T6103" s="2"/>
      <c r="U6103" s="2"/>
    </row>
    <row r="6104" spans="14:21">
      <c r="N6104" s="2"/>
      <c r="O6104" s="2"/>
      <c r="P6104" s="2"/>
      <c r="Q6104" s="2"/>
      <c r="R6104" s="2"/>
      <c r="S6104" s="2"/>
      <c r="T6104" s="2"/>
      <c r="U6104" s="2"/>
    </row>
    <row r="6105" spans="14:21">
      <c r="N6105" s="2"/>
      <c r="O6105" s="2"/>
      <c r="P6105" s="2"/>
      <c r="Q6105" s="2"/>
      <c r="R6105" s="2"/>
      <c r="S6105" s="2"/>
      <c r="T6105" s="2"/>
      <c r="U6105" s="2"/>
    </row>
    <row r="6106" spans="14:21">
      <c r="N6106" s="2"/>
      <c r="O6106" s="2"/>
      <c r="P6106" s="2"/>
      <c r="Q6106" s="2"/>
      <c r="R6106" s="2"/>
      <c r="S6106" s="2"/>
      <c r="T6106" s="2"/>
      <c r="U6106" s="2"/>
    </row>
    <row r="6107" spans="14:21">
      <c r="N6107" s="2"/>
      <c r="O6107" s="2"/>
      <c r="P6107" s="2"/>
      <c r="Q6107" s="2"/>
      <c r="R6107" s="2"/>
      <c r="S6107" s="2"/>
      <c r="T6107" s="2"/>
      <c r="U6107" s="2"/>
    </row>
    <row r="6108" spans="14:21">
      <c r="N6108" s="2"/>
      <c r="O6108" s="2"/>
      <c r="P6108" s="2"/>
      <c r="Q6108" s="2"/>
      <c r="R6108" s="2"/>
      <c r="S6108" s="2"/>
      <c r="T6108" s="2"/>
      <c r="U6108" s="2"/>
    </row>
    <row r="6109" spans="14:21">
      <c r="N6109" s="2"/>
      <c r="O6109" s="2"/>
      <c r="P6109" s="2"/>
      <c r="Q6109" s="2"/>
      <c r="R6109" s="2"/>
      <c r="S6109" s="2"/>
      <c r="T6109" s="2"/>
      <c r="U6109" s="2"/>
    </row>
    <row r="6110" spans="14:21">
      <c r="N6110" s="2"/>
      <c r="O6110" s="2"/>
      <c r="P6110" s="2"/>
      <c r="Q6110" s="2"/>
      <c r="R6110" s="2"/>
      <c r="S6110" s="2"/>
      <c r="T6110" s="2"/>
      <c r="U6110" s="2"/>
    </row>
    <row r="6111" spans="14:21">
      <c r="N6111" s="2"/>
      <c r="O6111" s="2"/>
      <c r="P6111" s="2"/>
      <c r="Q6111" s="2"/>
      <c r="R6111" s="2"/>
      <c r="S6111" s="2"/>
      <c r="T6111" s="2"/>
      <c r="U6111" s="2"/>
    </row>
    <row r="6112" spans="14:21">
      <c r="N6112" s="2"/>
      <c r="O6112" s="2"/>
      <c r="P6112" s="2"/>
      <c r="Q6112" s="2"/>
      <c r="R6112" s="2"/>
      <c r="S6112" s="2"/>
      <c r="T6112" s="2"/>
      <c r="U6112" s="2"/>
    </row>
    <row r="6113" spans="14:21">
      <c r="N6113" s="2"/>
      <c r="O6113" s="2"/>
      <c r="P6113" s="2"/>
      <c r="Q6113" s="2"/>
      <c r="R6113" s="2"/>
      <c r="S6113" s="2"/>
      <c r="T6113" s="2"/>
      <c r="U6113" s="2"/>
    </row>
    <row r="6114" spans="14:21">
      <c r="N6114" s="2"/>
      <c r="O6114" s="2"/>
      <c r="P6114" s="2"/>
      <c r="Q6114" s="2"/>
      <c r="R6114" s="2"/>
      <c r="S6114" s="2"/>
      <c r="T6114" s="2"/>
      <c r="U6114" s="2"/>
    </row>
    <row r="6115" spans="14:21">
      <c r="N6115" s="2"/>
      <c r="O6115" s="2"/>
      <c r="P6115" s="2"/>
      <c r="Q6115" s="2"/>
      <c r="R6115" s="2"/>
      <c r="S6115" s="2"/>
      <c r="T6115" s="2"/>
      <c r="U6115" s="2"/>
    </row>
    <row r="6116" spans="14:21">
      <c r="N6116" s="2"/>
      <c r="O6116" s="2"/>
      <c r="P6116" s="2"/>
      <c r="Q6116" s="2"/>
      <c r="R6116" s="2"/>
      <c r="S6116" s="2"/>
      <c r="T6116" s="2"/>
      <c r="U6116" s="2"/>
    </row>
    <row r="6117" spans="14:21">
      <c r="N6117" s="2"/>
      <c r="O6117" s="2"/>
      <c r="P6117" s="2"/>
      <c r="Q6117" s="2"/>
      <c r="R6117" s="2"/>
      <c r="S6117" s="2"/>
      <c r="T6117" s="2"/>
      <c r="U6117" s="2"/>
    </row>
    <row r="6118" spans="14:21">
      <c r="N6118" s="2"/>
      <c r="O6118" s="2"/>
      <c r="P6118" s="2"/>
      <c r="Q6118" s="2"/>
      <c r="R6118" s="2"/>
      <c r="S6118" s="2"/>
      <c r="T6118" s="2"/>
      <c r="U6118" s="2"/>
    </row>
    <row r="6119" spans="14:21">
      <c r="N6119" s="2"/>
      <c r="O6119" s="2"/>
      <c r="P6119" s="2"/>
      <c r="Q6119" s="2"/>
      <c r="R6119" s="2"/>
      <c r="S6119" s="2"/>
      <c r="T6119" s="2"/>
      <c r="U6119" s="2"/>
    </row>
    <row r="6120" spans="14:21">
      <c r="N6120" s="2"/>
      <c r="O6120" s="2"/>
      <c r="P6120" s="2"/>
      <c r="Q6120" s="2"/>
      <c r="R6120" s="2"/>
      <c r="S6120" s="2"/>
      <c r="T6120" s="2"/>
      <c r="U6120" s="2"/>
    </row>
    <row r="6121" spans="14:21">
      <c r="N6121" s="2"/>
      <c r="O6121" s="2"/>
      <c r="P6121" s="2"/>
      <c r="Q6121" s="2"/>
      <c r="R6121" s="2"/>
      <c r="S6121" s="2"/>
      <c r="T6121" s="2"/>
      <c r="U6121" s="2"/>
    </row>
    <row r="6122" spans="14:21">
      <c r="N6122" s="2"/>
      <c r="O6122" s="2"/>
      <c r="P6122" s="2"/>
      <c r="Q6122" s="2"/>
      <c r="R6122" s="2"/>
      <c r="S6122" s="2"/>
      <c r="T6122" s="2"/>
      <c r="U6122" s="2"/>
    </row>
    <row r="6123" spans="14:21">
      <c r="N6123" s="2"/>
      <c r="O6123" s="2"/>
      <c r="P6123" s="2"/>
      <c r="Q6123" s="2"/>
      <c r="R6123" s="2"/>
      <c r="S6123" s="2"/>
      <c r="T6123" s="2"/>
      <c r="U6123" s="2"/>
    </row>
    <row r="6124" spans="14:21">
      <c r="N6124" s="2"/>
      <c r="O6124" s="2"/>
      <c r="P6124" s="2"/>
      <c r="Q6124" s="2"/>
      <c r="R6124" s="2"/>
      <c r="S6124" s="2"/>
      <c r="T6124" s="2"/>
      <c r="U6124" s="2"/>
    </row>
    <row r="6125" spans="14:21">
      <c r="N6125" s="2"/>
      <c r="O6125" s="2"/>
      <c r="P6125" s="2"/>
      <c r="Q6125" s="2"/>
      <c r="R6125" s="2"/>
      <c r="S6125" s="2"/>
      <c r="T6125" s="2"/>
      <c r="U6125" s="2"/>
    </row>
    <row r="6126" spans="14:21">
      <c r="N6126" s="2"/>
      <c r="O6126" s="2"/>
      <c r="P6126" s="2"/>
      <c r="Q6126" s="2"/>
      <c r="R6126" s="2"/>
      <c r="S6126" s="2"/>
      <c r="T6126" s="2"/>
      <c r="U6126" s="2"/>
    </row>
    <row r="6127" spans="14:21">
      <c r="N6127" s="2"/>
      <c r="O6127" s="2"/>
      <c r="P6127" s="2"/>
      <c r="Q6127" s="2"/>
      <c r="R6127" s="2"/>
      <c r="S6127" s="2"/>
      <c r="T6127" s="2"/>
      <c r="U6127" s="2"/>
    </row>
    <row r="6128" spans="14:21">
      <c r="N6128" s="2"/>
      <c r="O6128" s="2"/>
      <c r="P6128" s="2"/>
      <c r="Q6128" s="2"/>
      <c r="R6128" s="2"/>
      <c r="S6128" s="2"/>
      <c r="T6128" s="2"/>
      <c r="U6128" s="2"/>
    </row>
    <row r="6129" spans="14:21">
      <c r="N6129" s="2"/>
      <c r="O6129" s="2"/>
      <c r="P6129" s="2"/>
      <c r="Q6129" s="2"/>
      <c r="R6129" s="2"/>
      <c r="S6129" s="2"/>
      <c r="T6129" s="2"/>
      <c r="U6129" s="2"/>
    </row>
    <row r="6130" spans="14:21">
      <c r="N6130" s="2"/>
      <c r="O6130" s="2"/>
      <c r="P6130" s="2"/>
      <c r="Q6130" s="2"/>
      <c r="R6130" s="2"/>
      <c r="S6130" s="2"/>
      <c r="T6130" s="2"/>
      <c r="U6130" s="2"/>
    </row>
    <row r="6131" spans="14:21">
      <c r="N6131" s="2"/>
      <c r="O6131" s="2"/>
      <c r="P6131" s="2"/>
      <c r="Q6131" s="2"/>
      <c r="R6131" s="2"/>
      <c r="S6131" s="2"/>
      <c r="T6131" s="2"/>
      <c r="U6131" s="2"/>
    </row>
    <row r="6132" spans="14:21">
      <c r="N6132" s="2"/>
      <c r="O6132" s="2"/>
      <c r="P6132" s="2"/>
      <c r="Q6132" s="2"/>
      <c r="R6132" s="2"/>
      <c r="S6132" s="2"/>
      <c r="T6132" s="2"/>
      <c r="U6132" s="2"/>
    </row>
    <row r="6133" spans="14:21">
      <c r="N6133" s="2"/>
      <c r="O6133" s="2"/>
      <c r="P6133" s="2"/>
      <c r="Q6133" s="2"/>
      <c r="R6133" s="2"/>
      <c r="S6133" s="2"/>
      <c r="T6133" s="2"/>
      <c r="U6133" s="2"/>
    </row>
    <row r="6134" spans="14:21">
      <c r="N6134" s="2"/>
      <c r="O6134" s="2"/>
      <c r="P6134" s="2"/>
      <c r="Q6134" s="2"/>
      <c r="R6134" s="2"/>
      <c r="S6134" s="2"/>
      <c r="T6134" s="2"/>
      <c r="U6134" s="2"/>
    </row>
    <row r="6135" spans="14:21">
      <c r="N6135" s="2"/>
      <c r="O6135" s="2"/>
      <c r="P6135" s="2"/>
      <c r="Q6135" s="2"/>
      <c r="R6135" s="2"/>
      <c r="S6135" s="2"/>
      <c r="T6135" s="2"/>
      <c r="U6135" s="2"/>
    </row>
    <row r="6136" spans="14:21">
      <c r="N6136" s="2"/>
      <c r="O6136" s="2"/>
      <c r="P6136" s="2"/>
      <c r="Q6136" s="2"/>
      <c r="R6136" s="2"/>
      <c r="S6136" s="2"/>
      <c r="T6136" s="2"/>
      <c r="U6136" s="2"/>
    </row>
    <row r="6137" spans="14:21">
      <c r="N6137" s="2"/>
      <c r="O6137" s="2"/>
      <c r="P6137" s="2"/>
      <c r="Q6137" s="2"/>
      <c r="R6137" s="2"/>
      <c r="S6137" s="2"/>
      <c r="T6137" s="2"/>
      <c r="U6137" s="2"/>
    </row>
    <row r="6138" spans="14:21">
      <c r="N6138" s="2"/>
      <c r="O6138" s="2"/>
      <c r="P6138" s="2"/>
      <c r="Q6138" s="2"/>
      <c r="R6138" s="2"/>
      <c r="S6138" s="2"/>
      <c r="T6138" s="2"/>
      <c r="U6138" s="2"/>
    </row>
    <row r="6139" spans="14:21">
      <c r="N6139" s="2"/>
      <c r="O6139" s="2"/>
      <c r="P6139" s="2"/>
      <c r="Q6139" s="2"/>
      <c r="R6139" s="2"/>
      <c r="S6139" s="2"/>
      <c r="T6139" s="2"/>
      <c r="U6139" s="2"/>
    </row>
    <row r="6140" spans="14:21">
      <c r="N6140" s="2"/>
      <c r="O6140" s="2"/>
      <c r="P6140" s="2"/>
      <c r="Q6140" s="2"/>
      <c r="R6140" s="2"/>
      <c r="S6140" s="2"/>
      <c r="T6140" s="2"/>
      <c r="U6140" s="2"/>
    </row>
    <row r="6141" spans="14:21">
      <c r="N6141" s="2"/>
      <c r="O6141" s="2"/>
      <c r="P6141" s="2"/>
      <c r="Q6141" s="2"/>
      <c r="R6141" s="2"/>
      <c r="S6141" s="2"/>
      <c r="T6141" s="2"/>
      <c r="U6141" s="2"/>
    </row>
    <row r="6142" spans="14:21">
      <c r="N6142" s="2"/>
      <c r="O6142" s="2"/>
      <c r="P6142" s="2"/>
      <c r="Q6142" s="2"/>
      <c r="R6142" s="2"/>
      <c r="S6142" s="2"/>
      <c r="T6142" s="2"/>
      <c r="U6142" s="2"/>
    </row>
    <row r="6143" spans="14:21">
      <c r="N6143" s="2"/>
      <c r="O6143" s="2"/>
      <c r="P6143" s="2"/>
      <c r="Q6143" s="2"/>
      <c r="R6143" s="2"/>
      <c r="S6143" s="2"/>
      <c r="T6143" s="2"/>
      <c r="U6143" s="2"/>
    </row>
    <row r="6144" spans="14:21">
      <c r="N6144" s="2"/>
      <c r="O6144" s="2"/>
      <c r="P6144" s="2"/>
      <c r="Q6144" s="2"/>
      <c r="R6144" s="2"/>
      <c r="S6144" s="2"/>
      <c r="T6144" s="2"/>
      <c r="U6144" s="2"/>
    </row>
    <row r="6145" spans="14:21">
      <c r="N6145" s="2"/>
      <c r="O6145" s="2"/>
      <c r="P6145" s="2"/>
      <c r="Q6145" s="2"/>
      <c r="R6145" s="2"/>
      <c r="S6145" s="2"/>
      <c r="T6145" s="2"/>
      <c r="U6145" s="2"/>
    </row>
    <row r="6146" spans="14:21">
      <c r="N6146" s="2"/>
      <c r="O6146" s="2"/>
      <c r="P6146" s="2"/>
      <c r="Q6146" s="2"/>
      <c r="R6146" s="2"/>
      <c r="S6146" s="2"/>
      <c r="T6146" s="2"/>
      <c r="U6146" s="2"/>
    </row>
    <row r="6147" spans="14:21">
      <c r="N6147" s="2"/>
      <c r="O6147" s="2"/>
      <c r="P6147" s="2"/>
      <c r="Q6147" s="2"/>
      <c r="R6147" s="2"/>
      <c r="S6147" s="2"/>
      <c r="T6147" s="2"/>
      <c r="U6147" s="2"/>
    </row>
    <row r="6148" spans="14:21">
      <c r="N6148" s="2"/>
      <c r="O6148" s="2"/>
      <c r="P6148" s="2"/>
      <c r="Q6148" s="2"/>
      <c r="R6148" s="2"/>
      <c r="S6148" s="2"/>
      <c r="T6148" s="2"/>
      <c r="U6148" s="2"/>
    </row>
    <row r="6149" spans="14:21">
      <c r="N6149" s="2"/>
      <c r="O6149" s="2"/>
      <c r="P6149" s="2"/>
      <c r="Q6149" s="2"/>
      <c r="R6149" s="2"/>
      <c r="S6149" s="2"/>
      <c r="T6149" s="2"/>
      <c r="U6149" s="2"/>
    </row>
    <row r="6150" spans="14:21">
      <c r="N6150" s="2"/>
      <c r="O6150" s="2"/>
      <c r="P6150" s="2"/>
      <c r="Q6150" s="2"/>
      <c r="R6150" s="2"/>
      <c r="S6150" s="2"/>
      <c r="T6150" s="2"/>
      <c r="U6150" s="2"/>
    </row>
    <row r="6151" spans="14:21">
      <c r="N6151" s="2"/>
      <c r="O6151" s="2"/>
      <c r="P6151" s="2"/>
      <c r="Q6151" s="2"/>
      <c r="R6151" s="2"/>
      <c r="S6151" s="2"/>
      <c r="T6151" s="2"/>
      <c r="U6151" s="2"/>
    </row>
    <row r="6152" spans="14:21">
      <c r="N6152" s="2"/>
      <c r="O6152" s="2"/>
      <c r="P6152" s="2"/>
      <c r="Q6152" s="2"/>
      <c r="R6152" s="2"/>
      <c r="S6152" s="2"/>
      <c r="T6152" s="2"/>
      <c r="U6152" s="2"/>
    </row>
    <row r="6153" spans="14:21">
      <c r="N6153" s="2"/>
      <c r="O6153" s="2"/>
      <c r="P6153" s="2"/>
      <c r="Q6153" s="2"/>
      <c r="R6153" s="2"/>
      <c r="S6153" s="2"/>
      <c r="T6153" s="2"/>
      <c r="U6153" s="2"/>
    </row>
    <row r="6154" spans="14:21">
      <c r="N6154" s="2"/>
      <c r="O6154" s="2"/>
      <c r="P6154" s="2"/>
      <c r="Q6154" s="2"/>
      <c r="R6154" s="2"/>
      <c r="S6154" s="2"/>
      <c r="T6154" s="2"/>
      <c r="U6154" s="2"/>
    </row>
    <row r="6155" spans="14:21">
      <c r="N6155" s="2"/>
      <c r="O6155" s="2"/>
      <c r="P6155" s="2"/>
      <c r="Q6155" s="2"/>
      <c r="R6155" s="2"/>
      <c r="S6155" s="2"/>
      <c r="T6155" s="2"/>
      <c r="U6155" s="2"/>
    </row>
    <row r="6156" spans="14:21">
      <c r="N6156" s="2"/>
      <c r="O6156" s="2"/>
      <c r="P6156" s="2"/>
      <c r="Q6156" s="2"/>
      <c r="R6156" s="2"/>
      <c r="S6156" s="2"/>
      <c r="T6156" s="2"/>
      <c r="U6156" s="2"/>
    </row>
    <row r="6157" spans="14:21">
      <c r="N6157" s="2"/>
      <c r="O6157" s="2"/>
      <c r="P6157" s="2"/>
      <c r="Q6157" s="2"/>
      <c r="R6157" s="2"/>
      <c r="S6157" s="2"/>
      <c r="T6157" s="2"/>
      <c r="U6157" s="2"/>
    </row>
    <row r="6158" spans="14:21">
      <c r="N6158" s="2"/>
      <c r="O6158" s="2"/>
      <c r="P6158" s="2"/>
      <c r="Q6158" s="2"/>
      <c r="R6158" s="2"/>
      <c r="S6158" s="2"/>
      <c r="T6158" s="2"/>
      <c r="U6158" s="2"/>
    </row>
    <row r="6159" spans="14:21">
      <c r="N6159" s="2"/>
      <c r="O6159" s="2"/>
      <c r="P6159" s="2"/>
      <c r="Q6159" s="2"/>
      <c r="R6159" s="2"/>
      <c r="S6159" s="2"/>
      <c r="T6159" s="2"/>
      <c r="U6159" s="2"/>
    </row>
    <row r="6160" spans="14:21">
      <c r="N6160" s="2"/>
      <c r="O6160" s="2"/>
      <c r="P6160" s="2"/>
      <c r="Q6160" s="2"/>
      <c r="R6160" s="2"/>
      <c r="S6160" s="2"/>
      <c r="T6160" s="2"/>
      <c r="U6160" s="2"/>
    </row>
    <row r="6161" spans="14:21">
      <c r="N6161" s="2"/>
      <c r="O6161" s="2"/>
      <c r="P6161" s="2"/>
      <c r="Q6161" s="2"/>
      <c r="R6161" s="2"/>
      <c r="S6161" s="2"/>
      <c r="T6161" s="2"/>
      <c r="U6161" s="2"/>
    </row>
    <row r="6162" spans="14:21">
      <c r="N6162" s="2"/>
      <c r="O6162" s="2"/>
      <c r="P6162" s="2"/>
      <c r="Q6162" s="2"/>
      <c r="R6162" s="2"/>
      <c r="S6162" s="2"/>
      <c r="T6162" s="2"/>
      <c r="U6162" s="2"/>
    </row>
    <row r="6163" spans="14:21">
      <c r="N6163" s="2"/>
      <c r="O6163" s="2"/>
      <c r="P6163" s="2"/>
      <c r="Q6163" s="2"/>
      <c r="R6163" s="2"/>
      <c r="S6163" s="2"/>
      <c r="T6163" s="2"/>
      <c r="U6163" s="2"/>
    </row>
    <row r="6164" spans="14:21">
      <c r="N6164" s="2"/>
      <c r="O6164" s="2"/>
      <c r="P6164" s="2"/>
      <c r="Q6164" s="2"/>
      <c r="R6164" s="2"/>
      <c r="S6164" s="2"/>
      <c r="T6164" s="2"/>
      <c r="U6164" s="2"/>
    </row>
    <row r="6165" spans="14:21">
      <c r="N6165" s="2"/>
      <c r="O6165" s="2"/>
      <c r="P6165" s="2"/>
      <c r="Q6165" s="2"/>
      <c r="R6165" s="2"/>
      <c r="S6165" s="2"/>
      <c r="T6165" s="2"/>
      <c r="U6165" s="2"/>
    </row>
    <row r="6166" spans="14:21">
      <c r="N6166" s="2"/>
      <c r="O6166" s="2"/>
      <c r="P6166" s="2"/>
      <c r="Q6166" s="2"/>
      <c r="R6166" s="2"/>
      <c r="S6166" s="2"/>
      <c r="T6166" s="2"/>
      <c r="U6166" s="2"/>
    </row>
    <row r="6167" spans="14:21">
      <c r="N6167" s="2"/>
      <c r="O6167" s="2"/>
      <c r="P6167" s="2"/>
      <c r="Q6167" s="2"/>
      <c r="R6167" s="2"/>
      <c r="S6167" s="2"/>
      <c r="T6167" s="2"/>
      <c r="U6167" s="2"/>
    </row>
    <row r="6168" spans="14:21">
      <c r="N6168" s="2"/>
      <c r="O6168" s="2"/>
      <c r="P6168" s="2"/>
      <c r="Q6168" s="2"/>
      <c r="R6168" s="2"/>
      <c r="S6168" s="2"/>
      <c r="T6168" s="2"/>
      <c r="U6168" s="2"/>
    </row>
    <row r="6169" spans="14:21">
      <c r="N6169" s="2"/>
      <c r="O6169" s="2"/>
      <c r="P6169" s="2"/>
      <c r="Q6169" s="2"/>
      <c r="R6169" s="2"/>
      <c r="S6169" s="2"/>
      <c r="T6169" s="2"/>
      <c r="U6169" s="2"/>
    </row>
    <row r="6170" spans="14:21">
      <c r="N6170" s="2"/>
      <c r="O6170" s="2"/>
      <c r="P6170" s="2"/>
      <c r="Q6170" s="2"/>
      <c r="R6170" s="2"/>
      <c r="S6170" s="2"/>
      <c r="T6170" s="2"/>
      <c r="U6170" s="2"/>
    </row>
    <row r="6171" spans="14:21">
      <c r="N6171" s="2"/>
      <c r="O6171" s="2"/>
      <c r="P6171" s="2"/>
      <c r="Q6171" s="2"/>
      <c r="R6171" s="2"/>
      <c r="S6171" s="2"/>
      <c r="T6171" s="2"/>
      <c r="U6171" s="2"/>
    </row>
    <row r="6172" spans="14:21">
      <c r="N6172" s="2"/>
      <c r="O6172" s="2"/>
      <c r="P6172" s="2"/>
      <c r="Q6172" s="2"/>
      <c r="R6172" s="2"/>
      <c r="S6172" s="2"/>
      <c r="T6172" s="2"/>
      <c r="U6172" s="2"/>
    </row>
    <row r="6173" spans="14:21">
      <c r="N6173" s="2"/>
      <c r="O6173" s="2"/>
      <c r="P6173" s="2"/>
      <c r="Q6173" s="2"/>
      <c r="R6173" s="2"/>
      <c r="S6173" s="2"/>
      <c r="T6173" s="2"/>
      <c r="U6173" s="2"/>
    </row>
    <row r="6174" spans="14:21">
      <c r="N6174" s="2"/>
      <c r="O6174" s="2"/>
      <c r="P6174" s="2"/>
      <c r="Q6174" s="2"/>
      <c r="R6174" s="2"/>
      <c r="S6174" s="2"/>
      <c r="T6174" s="2"/>
      <c r="U6174" s="2"/>
    </row>
    <row r="6175" spans="14:21">
      <c r="N6175" s="2"/>
      <c r="O6175" s="2"/>
      <c r="P6175" s="2"/>
      <c r="Q6175" s="2"/>
      <c r="R6175" s="2"/>
      <c r="S6175" s="2"/>
      <c r="T6175" s="2"/>
      <c r="U6175" s="2"/>
    </row>
    <row r="6176" spans="14:21">
      <c r="N6176" s="2"/>
      <c r="O6176" s="2"/>
      <c r="P6176" s="2"/>
      <c r="Q6176" s="2"/>
      <c r="R6176" s="2"/>
      <c r="S6176" s="2"/>
      <c r="T6176" s="2"/>
      <c r="U6176" s="2"/>
    </row>
    <row r="6177" spans="14:21">
      <c r="N6177" s="2"/>
      <c r="O6177" s="2"/>
      <c r="P6177" s="2"/>
      <c r="Q6177" s="2"/>
      <c r="R6177" s="2"/>
      <c r="S6177" s="2"/>
      <c r="T6177" s="2"/>
      <c r="U6177" s="2"/>
    </row>
    <row r="6178" spans="14:21">
      <c r="N6178" s="2"/>
      <c r="O6178" s="2"/>
      <c r="P6178" s="2"/>
      <c r="Q6178" s="2"/>
      <c r="R6178" s="2"/>
      <c r="S6178" s="2"/>
      <c r="T6178" s="2"/>
      <c r="U6178" s="2"/>
    </row>
    <row r="6179" spans="14:21">
      <c r="N6179" s="2"/>
      <c r="O6179" s="2"/>
      <c r="P6179" s="2"/>
      <c r="Q6179" s="2"/>
      <c r="R6179" s="2"/>
      <c r="S6179" s="2"/>
      <c r="T6179" s="2"/>
      <c r="U6179" s="2"/>
    </row>
    <row r="6180" spans="14:21">
      <c r="N6180" s="2"/>
      <c r="O6180" s="2"/>
      <c r="P6180" s="2"/>
      <c r="Q6180" s="2"/>
      <c r="R6180" s="2"/>
      <c r="S6180" s="2"/>
      <c r="T6180" s="2"/>
      <c r="U6180" s="2"/>
    </row>
    <row r="6181" spans="14:21">
      <c r="N6181" s="2"/>
      <c r="O6181" s="2"/>
      <c r="P6181" s="2"/>
      <c r="Q6181" s="2"/>
      <c r="R6181" s="2"/>
      <c r="S6181" s="2"/>
      <c r="T6181" s="2"/>
      <c r="U6181" s="2"/>
    </row>
    <row r="6182" spans="14:21">
      <c r="N6182" s="2"/>
      <c r="O6182" s="2"/>
      <c r="P6182" s="2"/>
      <c r="Q6182" s="2"/>
      <c r="R6182" s="2"/>
      <c r="S6182" s="2"/>
      <c r="T6182" s="2"/>
      <c r="U6182" s="2"/>
    </row>
    <row r="6183" spans="14:21">
      <c r="N6183" s="2"/>
      <c r="O6183" s="2"/>
      <c r="P6183" s="2"/>
      <c r="Q6183" s="2"/>
      <c r="R6183" s="2"/>
      <c r="S6183" s="2"/>
      <c r="T6183" s="2"/>
      <c r="U6183" s="2"/>
    </row>
    <row r="6184" spans="14:21">
      <c r="N6184" s="2"/>
      <c r="O6184" s="2"/>
      <c r="P6184" s="2"/>
      <c r="Q6184" s="2"/>
      <c r="R6184" s="2"/>
      <c r="S6184" s="2"/>
      <c r="T6184" s="2"/>
      <c r="U6184" s="2"/>
    </row>
    <row r="6185" spans="14:21">
      <c r="N6185" s="2"/>
      <c r="O6185" s="2"/>
      <c r="P6185" s="2"/>
      <c r="Q6185" s="2"/>
      <c r="R6185" s="2"/>
      <c r="S6185" s="2"/>
      <c r="T6185" s="2"/>
      <c r="U6185" s="2"/>
    </row>
    <row r="6186" spans="14:21">
      <c r="N6186" s="2"/>
      <c r="O6186" s="2"/>
      <c r="P6186" s="2"/>
      <c r="Q6186" s="2"/>
      <c r="R6186" s="2"/>
      <c r="S6186" s="2"/>
      <c r="T6186" s="2"/>
      <c r="U6186" s="2"/>
    </row>
    <row r="6187" spans="14:21">
      <c r="N6187" s="2"/>
      <c r="O6187" s="2"/>
      <c r="P6187" s="2"/>
      <c r="Q6187" s="2"/>
      <c r="R6187" s="2"/>
      <c r="S6187" s="2"/>
      <c r="T6187" s="2"/>
      <c r="U6187" s="2"/>
    </row>
    <row r="6188" spans="14:21">
      <c r="N6188" s="2"/>
      <c r="O6188" s="2"/>
      <c r="P6188" s="2"/>
      <c r="Q6188" s="2"/>
      <c r="R6188" s="2"/>
      <c r="S6188" s="2"/>
      <c r="T6188" s="2"/>
      <c r="U6188" s="2"/>
    </row>
    <row r="6189" spans="14:21">
      <c r="N6189" s="2"/>
      <c r="O6189" s="2"/>
      <c r="P6189" s="2"/>
      <c r="Q6189" s="2"/>
      <c r="R6189" s="2"/>
      <c r="S6189" s="2"/>
      <c r="T6189" s="2"/>
      <c r="U6189" s="2"/>
    </row>
    <row r="6190" spans="14:21">
      <c r="N6190" s="2"/>
      <c r="O6190" s="2"/>
      <c r="P6190" s="2"/>
      <c r="Q6190" s="2"/>
      <c r="R6190" s="2"/>
      <c r="S6190" s="2"/>
      <c r="T6190" s="2"/>
      <c r="U6190" s="2"/>
    </row>
    <row r="6191" spans="14:21">
      <c r="N6191" s="2"/>
      <c r="O6191" s="2"/>
      <c r="P6191" s="2"/>
      <c r="Q6191" s="2"/>
      <c r="R6191" s="2"/>
      <c r="S6191" s="2"/>
      <c r="T6191" s="2"/>
      <c r="U6191" s="2"/>
    </row>
    <row r="6192" spans="14:21">
      <c r="N6192" s="2"/>
      <c r="O6192" s="2"/>
      <c r="P6192" s="2"/>
      <c r="Q6192" s="2"/>
      <c r="R6192" s="2"/>
      <c r="S6192" s="2"/>
      <c r="T6192" s="2"/>
      <c r="U6192" s="2"/>
    </row>
    <row r="6193" spans="14:21">
      <c r="N6193" s="2"/>
      <c r="O6193" s="2"/>
      <c r="P6193" s="2"/>
      <c r="Q6193" s="2"/>
      <c r="R6193" s="2"/>
      <c r="S6193" s="2"/>
      <c r="T6193" s="2"/>
      <c r="U6193" s="2"/>
    </row>
    <row r="6194" spans="14:21">
      <c r="N6194" s="2"/>
      <c r="O6194" s="2"/>
      <c r="P6194" s="2"/>
      <c r="Q6194" s="2"/>
      <c r="R6194" s="2"/>
      <c r="S6194" s="2"/>
      <c r="T6194" s="2"/>
      <c r="U6194" s="2"/>
    </row>
    <row r="6195" spans="14:21">
      <c r="N6195" s="2"/>
      <c r="O6195" s="2"/>
      <c r="P6195" s="2"/>
      <c r="Q6195" s="2"/>
      <c r="R6195" s="2"/>
      <c r="S6195" s="2"/>
      <c r="T6195" s="2"/>
      <c r="U6195" s="2"/>
    </row>
    <row r="6196" spans="14:21">
      <c r="N6196" s="2"/>
      <c r="O6196" s="2"/>
      <c r="P6196" s="2"/>
      <c r="Q6196" s="2"/>
      <c r="R6196" s="2"/>
      <c r="S6196" s="2"/>
      <c r="T6196" s="2"/>
      <c r="U6196" s="2"/>
    </row>
    <row r="6197" spans="14:21">
      <c r="N6197" s="2"/>
      <c r="O6197" s="2"/>
      <c r="P6197" s="2"/>
      <c r="Q6197" s="2"/>
      <c r="R6197" s="2"/>
      <c r="S6197" s="2"/>
      <c r="T6197" s="2"/>
      <c r="U6197" s="2"/>
    </row>
    <row r="6198" spans="14:21">
      <c r="N6198" s="2"/>
      <c r="O6198" s="2"/>
      <c r="P6198" s="2"/>
      <c r="Q6198" s="2"/>
      <c r="R6198" s="2"/>
      <c r="S6198" s="2"/>
      <c r="T6198" s="2"/>
      <c r="U6198" s="2"/>
    </row>
    <row r="6199" spans="14:21">
      <c r="N6199" s="2"/>
      <c r="O6199" s="2"/>
      <c r="P6199" s="2"/>
      <c r="Q6199" s="2"/>
      <c r="R6199" s="2"/>
      <c r="S6199" s="2"/>
      <c r="T6199" s="2"/>
      <c r="U6199" s="2"/>
    </row>
    <row r="6200" spans="14:21">
      <c r="N6200" s="2"/>
      <c r="O6200" s="2"/>
      <c r="P6200" s="2"/>
      <c r="Q6200" s="2"/>
      <c r="R6200" s="2"/>
      <c r="S6200" s="2"/>
      <c r="T6200" s="2"/>
      <c r="U6200" s="2"/>
    </row>
    <row r="6201" spans="14:21">
      <c r="N6201" s="2"/>
      <c r="O6201" s="2"/>
      <c r="P6201" s="2"/>
      <c r="Q6201" s="2"/>
      <c r="R6201" s="2"/>
      <c r="S6201" s="2"/>
      <c r="T6201" s="2"/>
      <c r="U6201" s="2"/>
    </row>
    <row r="6202" spans="14:21">
      <c r="N6202" s="2"/>
      <c r="O6202" s="2"/>
      <c r="P6202" s="2"/>
      <c r="Q6202" s="2"/>
      <c r="R6202" s="2"/>
      <c r="S6202" s="2"/>
      <c r="T6202" s="2"/>
      <c r="U6202" s="2"/>
    </row>
    <row r="6203" spans="14:21">
      <c r="N6203" s="2"/>
      <c r="O6203" s="2"/>
      <c r="P6203" s="2"/>
      <c r="Q6203" s="2"/>
      <c r="R6203" s="2"/>
      <c r="S6203" s="2"/>
      <c r="T6203" s="2"/>
      <c r="U6203" s="2"/>
    </row>
    <row r="6204" spans="14:21">
      <c r="N6204" s="2"/>
      <c r="O6204" s="2"/>
      <c r="P6204" s="2"/>
      <c r="Q6204" s="2"/>
      <c r="R6204" s="2"/>
      <c r="S6204" s="2"/>
      <c r="T6204" s="2"/>
      <c r="U6204" s="2"/>
    </row>
    <row r="6205" spans="14:21">
      <c r="N6205" s="2"/>
      <c r="O6205" s="2"/>
      <c r="P6205" s="2"/>
      <c r="Q6205" s="2"/>
      <c r="R6205" s="2"/>
      <c r="S6205" s="2"/>
      <c r="T6205" s="2"/>
      <c r="U6205" s="2"/>
    </row>
    <row r="6206" spans="14:21">
      <c r="N6206" s="2"/>
      <c r="O6206" s="2"/>
      <c r="P6206" s="2"/>
      <c r="Q6206" s="2"/>
      <c r="R6206" s="2"/>
      <c r="S6206" s="2"/>
      <c r="T6206" s="2"/>
      <c r="U6206" s="2"/>
    </row>
    <row r="6207" spans="14:21">
      <c r="N6207" s="2"/>
      <c r="O6207" s="2"/>
      <c r="P6207" s="2"/>
      <c r="Q6207" s="2"/>
      <c r="R6207" s="2"/>
      <c r="S6207" s="2"/>
      <c r="T6207" s="2"/>
      <c r="U6207" s="2"/>
    </row>
    <row r="6208" spans="14:21">
      <c r="N6208" s="2"/>
      <c r="O6208" s="2"/>
      <c r="P6208" s="2"/>
      <c r="Q6208" s="2"/>
      <c r="R6208" s="2"/>
      <c r="S6208" s="2"/>
      <c r="T6208" s="2"/>
      <c r="U6208" s="2"/>
    </row>
    <row r="6209" spans="14:21">
      <c r="N6209" s="2"/>
      <c r="O6209" s="2"/>
      <c r="P6209" s="2"/>
      <c r="Q6209" s="2"/>
      <c r="R6209" s="2"/>
      <c r="S6209" s="2"/>
      <c r="T6209" s="2"/>
      <c r="U6209" s="2"/>
    </row>
    <row r="6210" spans="14:21">
      <c r="N6210" s="2"/>
      <c r="O6210" s="2"/>
      <c r="P6210" s="2"/>
      <c r="Q6210" s="2"/>
      <c r="R6210" s="2"/>
      <c r="S6210" s="2"/>
      <c r="T6210" s="2"/>
      <c r="U6210" s="2"/>
    </row>
    <row r="6211" spans="14:21">
      <c r="N6211" s="2"/>
      <c r="O6211" s="2"/>
      <c r="P6211" s="2"/>
      <c r="Q6211" s="2"/>
      <c r="R6211" s="2"/>
      <c r="S6211" s="2"/>
      <c r="T6211" s="2"/>
      <c r="U6211" s="2"/>
    </row>
    <row r="6212" spans="14:21">
      <c r="N6212" s="2"/>
      <c r="O6212" s="2"/>
      <c r="P6212" s="2"/>
      <c r="Q6212" s="2"/>
      <c r="R6212" s="2"/>
      <c r="S6212" s="2"/>
      <c r="T6212" s="2"/>
      <c r="U6212" s="2"/>
    </row>
    <row r="6213" spans="14:21">
      <c r="N6213" s="2"/>
      <c r="O6213" s="2"/>
      <c r="P6213" s="2"/>
      <c r="Q6213" s="2"/>
      <c r="R6213" s="2"/>
      <c r="S6213" s="2"/>
      <c r="T6213" s="2"/>
      <c r="U6213" s="2"/>
    </row>
    <row r="6214" spans="14:21">
      <c r="N6214" s="2"/>
      <c r="O6214" s="2"/>
      <c r="P6214" s="2"/>
      <c r="Q6214" s="2"/>
      <c r="R6214" s="2"/>
      <c r="S6214" s="2"/>
      <c r="T6214" s="2"/>
      <c r="U6214" s="2"/>
    </row>
    <row r="6215" spans="14:21">
      <c r="N6215" s="2"/>
      <c r="O6215" s="2"/>
      <c r="P6215" s="2"/>
      <c r="Q6215" s="2"/>
      <c r="R6215" s="2"/>
      <c r="S6215" s="2"/>
      <c r="T6215" s="2"/>
      <c r="U6215" s="2"/>
    </row>
    <row r="6216" spans="14:21">
      <c r="N6216" s="2"/>
      <c r="O6216" s="2"/>
      <c r="P6216" s="2"/>
      <c r="Q6216" s="2"/>
      <c r="R6216" s="2"/>
      <c r="S6216" s="2"/>
      <c r="T6216" s="2"/>
      <c r="U6216" s="2"/>
    </row>
    <row r="6217" spans="14:21">
      <c r="N6217" s="2"/>
      <c r="O6217" s="2"/>
      <c r="P6217" s="2"/>
      <c r="Q6217" s="2"/>
      <c r="R6217" s="2"/>
      <c r="S6217" s="2"/>
      <c r="T6217" s="2"/>
      <c r="U6217" s="2"/>
    </row>
    <row r="6218" spans="14:21">
      <c r="N6218" s="2"/>
      <c r="O6218" s="2"/>
      <c r="P6218" s="2"/>
      <c r="Q6218" s="2"/>
      <c r="R6218" s="2"/>
      <c r="S6218" s="2"/>
      <c r="T6218" s="2"/>
      <c r="U6218" s="2"/>
    </row>
    <row r="6219" spans="14:21">
      <c r="N6219" s="2"/>
      <c r="O6219" s="2"/>
      <c r="P6219" s="2"/>
      <c r="Q6219" s="2"/>
      <c r="R6219" s="2"/>
      <c r="S6219" s="2"/>
      <c r="T6219" s="2"/>
      <c r="U6219" s="2"/>
    </row>
    <row r="6220" spans="14:21">
      <c r="N6220" s="2"/>
      <c r="O6220" s="2"/>
      <c r="P6220" s="2"/>
      <c r="Q6220" s="2"/>
      <c r="R6220" s="2"/>
      <c r="S6220" s="2"/>
      <c r="T6220" s="2"/>
      <c r="U6220" s="2"/>
    </row>
    <row r="6221" spans="14:21">
      <c r="N6221" s="2"/>
      <c r="O6221" s="2"/>
      <c r="P6221" s="2"/>
      <c r="Q6221" s="2"/>
      <c r="R6221" s="2"/>
      <c r="S6221" s="2"/>
      <c r="T6221" s="2"/>
      <c r="U6221" s="2"/>
    </row>
    <row r="6222" spans="14:21">
      <c r="N6222" s="2"/>
      <c r="O6222" s="2"/>
      <c r="P6222" s="2"/>
      <c r="Q6222" s="2"/>
      <c r="R6222" s="2"/>
      <c r="S6222" s="2"/>
      <c r="T6222" s="2"/>
      <c r="U6222" s="2"/>
    </row>
    <row r="6223" spans="14:21">
      <c r="N6223" s="2"/>
      <c r="O6223" s="2"/>
      <c r="P6223" s="2"/>
      <c r="Q6223" s="2"/>
      <c r="R6223" s="2"/>
      <c r="S6223" s="2"/>
      <c r="T6223" s="2"/>
      <c r="U6223" s="2"/>
    </row>
    <row r="6224" spans="14:21">
      <c r="N6224" s="2"/>
      <c r="O6224" s="2"/>
      <c r="P6224" s="2"/>
      <c r="Q6224" s="2"/>
      <c r="R6224" s="2"/>
      <c r="S6224" s="2"/>
      <c r="T6224" s="2"/>
      <c r="U6224" s="2"/>
    </row>
    <row r="6225" spans="14:21">
      <c r="N6225" s="2"/>
      <c r="O6225" s="2"/>
      <c r="P6225" s="2"/>
      <c r="Q6225" s="2"/>
      <c r="R6225" s="2"/>
      <c r="S6225" s="2"/>
      <c r="T6225" s="2"/>
      <c r="U6225" s="2"/>
    </row>
    <row r="6226" spans="14:21">
      <c r="N6226" s="2"/>
      <c r="O6226" s="2"/>
      <c r="P6226" s="2"/>
      <c r="Q6226" s="2"/>
      <c r="R6226" s="2"/>
      <c r="S6226" s="2"/>
      <c r="T6226" s="2"/>
      <c r="U6226" s="2"/>
    </row>
    <row r="6227" spans="14:21">
      <c r="N6227" s="2"/>
      <c r="O6227" s="2"/>
      <c r="P6227" s="2"/>
      <c r="Q6227" s="2"/>
      <c r="R6227" s="2"/>
      <c r="S6227" s="2"/>
      <c r="T6227" s="2"/>
      <c r="U6227" s="2"/>
    </row>
    <row r="6228" spans="14:21">
      <c r="N6228" s="2"/>
      <c r="O6228" s="2"/>
      <c r="P6228" s="2"/>
      <c r="Q6228" s="2"/>
      <c r="R6228" s="2"/>
      <c r="S6228" s="2"/>
      <c r="T6228" s="2"/>
      <c r="U6228" s="2"/>
    </row>
    <row r="6229" spans="14:21">
      <c r="N6229" s="2"/>
      <c r="O6229" s="2"/>
      <c r="P6229" s="2"/>
      <c r="Q6229" s="2"/>
      <c r="R6229" s="2"/>
      <c r="S6229" s="2"/>
      <c r="T6229" s="2"/>
      <c r="U6229" s="2"/>
    </row>
    <row r="6230" spans="14:21">
      <c r="N6230" s="2"/>
      <c r="O6230" s="2"/>
      <c r="P6230" s="2"/>
      <c r="Q6230" s="2"/>
      <c r="R6230" s="2"/>
      <c r="S6230" s="2"/>
      <c r="T6230" s="2"/>
      <c r="U6230" s="2"/>
    </row>
    <row r="6231" spans="14:21">
      <c r="N6231" s="2"/>
      <c r="O6231" s="2"/>
      <c r="P6231" s="2"/>
      <c r="Q6231" s="2"/>
      <c r="R6231" s="2"/>
      <c r="S6231" s="2"/>
      <c r="T6231" s="2"/>
      <c r="U6231" s="2"/>
    </row>
    <row r="6232" spans="14:21">
      <c r="N6232" s="2"/>
      <c r="O6232" s="2"/>
      <c r="P6232" s="2"/>
      <c r="Q6232" s="2"/>
      <c r="R6232" s="2"/>
      <c r="S6232" s="2"/>
      <c r="T6232" s="2"/>
      <c r="U6232" s="2"/>
    </row>
    <row r="6233" spans="14:21">
      <c r="N6233" s="2"/>
      <c r="O6233" s="2"/>
      <c r="P6233" s="2"/>
      <c r="Q6233" s="2"/>
      <c r="R6233" s="2"/>
      <c r="S6233" s="2"/>
      <c r="T6233" s="2"/>
      <c r="U6233" s="2"/>
    </row>
    <row r="6234" spans="14:21">
      <c r="N6234" s="2"/>
      <c r="O6234" s="2"/>
      <c r="P6234" s="2"/>
      <c r="Q6234" s="2"/>
      <c r="R6234" s="2"/>
      <c r="S6234" s="2"/>
      <c r="T6234" s="2"/>
      <c r="U6234" s="2"/>
    </row>
    <row r="6235" spans="14:21">
      <c r="N6235" s="2"/>
      <c r="O6235" s="2"/>
      <c r="P6235" s="2"/>
      <c r="Q6235" s="2"/>
      <c r="R6235" s="2"/>
      <c r="S6235" s="2"/>
      <c r="T6235" s="2"/>
      <c r="U6235" s="2"/>
    </row>
    <row r="6236" spans="14:21">
      <c r="N6236" s="2"/>
      <c r="O6236" s="2"/>
      <c r="P6236" s="2"/>
      <c r="Q6236" s="2"/>
      <c r="R6236" s="2"/>
      <c r="S6236" s="2"/>
      <c r="T6236" s="2"/>
      <c r="U6236" s="2"/>
    </row>
    <row r="6237" spans="14:21">
      <c r="N6237" s="2"/>
      <c r="O6237" s="2"/>
      <c r="P6237" s="2"/>
      <c r="Q6237" s="2"/>
      <c r="R6237" s="2"/>
      <c r="S6237" s="2"/>
      <c r="T6237" s="2"/>
      <c r="U6237" s="2"/>
    </row>
    <row r="6238" spans="14:21">
      <c r="N6238" s="2"/>
      <c r="O6238" s="2"/>
      <c r="P6238" s="2"/>
      <c r="Q6238" s="2"/>
      <c r="R6238" s="2"/>
      <c r="S6238" s="2"/>
      <c r="T6238" s="2"/>
      <c r="U6238" s="2"/>
    </row>
    <row r="6239" spans="14:21">
      <c r="N6239" s="2"/>
      <c r="O6239" s="2"/>
      <c r="P6239" s="2"/>
      <c r="Q6239" s="2"/>
      <c r="R6239" s="2"/>
      <c r="S6239" s="2"/>
      <c r="T6239" s="2"/>
      <c r="U6239" s="2"/>
    </row>
    <row r="6240" spans="14:21">
      <c r="N6240" s="2"/>
      <c r="O6240" s="2"/>
      <c r="P6240" s="2"/>
      <c r="Q6240" s="2"/>
      <c r="R6240" s="2"/>
      <c r="S6240" s="2"/>
      <c r="T6240" s="2"/>
      <c r="U6240" s="2"/>
    </row>
    <row r="6241" spans="14:21">
      <c r="N6241" s="2"/>
      <c r="O6241" s="2"/>
      <c r="P6241" s="2"/>
      <c r="Q6241" s="2"/>
      <c r="R6241" s="2"/>
      <c r="S6241" s="2"/>
      <c r="T6241" s="2"/>
      <c r="U6241" s="2"/>
    </row>
    <row r="6242" spans="14:21">
      <c r="N6242" s="2"/>
      <c r="O6242" s="2"/>
      <c r="P6242" s="2"/>
      <c r="Q6242" s="2"/>
      <c r="R6242" s="2"/>
      <c r="S6242" s="2"/>
      <c r="T6242" s="2"/>
      <c r="U6242" s="2"/>
    </row>
    <row r="6243" spans="14:21">
      <c r="N6243" s="2"/>
      <c r="O6243" s="2"/>
      <c r="P6243" s="2"/>
      <c r="Q6243" s="2"/>
      <c r="R6243" s="2"/>
      <c r="S6243" s="2"/>
      <c r="T6243" s="2"/>
      <c r="U6243" s="2"/>
    </row>
    <row r="6244" spans="14:21">
      <c r="N6244" s="2"/>
      <c r="O6244" s="2"/>
      <c r="P6244" s="2"/>
      <c r="Q6244" s="2"/>
      <c r="R6244" s="2"/>
      <c r="S6244" s="2"/>
      <c r="T6244" s="2"/>
      <c r="U6244" s="2"/>
    </row>
    <row r="6245" spans="14:21">
      <c r="N6245" s="2"/>
      <c r="O6245" s="2"/>
      <c r="P6245" s="2"/>
      <c r="Q6245" s="2"/>
      <c r="R6245" s="2"/>
      <c r="S6245" s="2"/>
      <c r="T6245" s="2"/>
      <c r="U6245" s="2"/>
    </row>
    <row r="6246" spans="14:21">
      <c r="N6246" s="2"/>
      <c r="O6246" s="2"/>
      <c r="P6246" s="2"/>
      <c r="Q6246" s="2"/>
      <c r="R6246" s="2"/>
      <c r="S6246" s="2"/>
      <c r="T6246" s="2"/>
      <c r="U6246" s="2"/>
    </row>
    <row r="6247" spans="14:21">
      <c r="N6247" s="2"/>
      <c r="O6247" s="2"/>
      <c r="P6247" s="2"/>
      <c r="Q6247" s="2"/>
      <c r="R6247" s="2"/>
      <c r="S6247" s="2"/>
      <c r="T6247" s="2"/>
      <c r="U6247" s="2"/>
    </row>
    <row r="6248" spans="14:21">
      <c r="N6248" s="2"/>
      <c r="O6248" s="2"/>
      <c r="P6248" s="2"/>
      <c r="Q6248" s="2"/>
      <c r="R6248" s="2"/>
      <c r="S6248" s="2"/>
      <c r="T6248" s="2"/>
      <c r="U6248" s="2"/>
    </row>
    <row r="6249" spans="14:21">
      <c r="N6249" s="2"/>
      <c r="O6249" s="2"/>
      <c r="P6249" s="2"/>
      <c r="Q6249" s="2"/>
      <c r="R6249" s="2"/>
      <c r="S6249" s="2"/>
      <c r="T6249" s="2"/>
      <c r="U6249" s="2"/>
    </row>
    <row r="6250" spans="14:21">
      <c r="N6250" s="2"/>
      <c r="O6250" s="2"/>
      <c r="P6250" s="2"/>
      <c r="Q6250" s="2"/>
      <c r="R6250" s="2"/>
      <c r="S6250" s="2"/>
      <c r="T6250" s="2"/>
      <c r="U6250" s="2"/>
    </row>
    <row r="6251" spans="14:21">
      <c r="N6251" s="2"/>
      <c r="O6251" s="2"/>
      <c r="P6251" s="2"/>
      <c r="Q6251" s="2"/>
      <c r="R6251" s="2"/>
      <c r="S6251" s="2"/>
      <c r="T6251" s="2"/>
      <c r="U6251" s="2"/>
    </row>
    <row r="6252" spans="14:21">
      <c r="N6252" s="2"/>
      <c r="O6252" s="2"/>
      <c r="P6252" s="2"/>
      <c r="Q6252" s="2"/>
      <c r="R6252" s="2"/>
      <c r="S6252" s="2"/>
      <c r="T6252" s="2"/>
      <c r="U6252" s="2"/>
    </row>
    <row r="6253" spans="14:21">
      <c r="N6253" s="2"/>
      <c r="O6253" s="2"/>
      <c r="P6253" s="2"/>
      <c r="Q6253" s="2"/>
      <c r="R6253" s="2"/>
      <c r="S6253" s="2"/>
      <c r="T6253" s="2"/>
      <c r="U6253" s="2"/>
    </row>
    <row r="6254" spans="14:21">
      <c r="N6254" s="2"/>
      <c r="O6254" s="2"/>
      <c r="P6254" s="2"/>
      <c r="Q6254" s="2"/>
      <c r="R6254" s="2"/>
      <c r="S6254" s="2"/>
      <c r="T6254" s="2"/>
      <c r="U6254" s="2"/>
    </row>
    <row r="6255" spans="14:21">
      <c r="N6255" s="2"/>
      <c r="O6255" s="2"/>
      <c r="P6255" s="2"/>
      <c r="Q6255" s="2"/>
      <c r="R6255" s="2"/>
      <c r="S6255" s="2"/>
      <c r="T6255" s="2"/>
      <c r="U6255" s="2"/>
    </row>
    <row r="6256" spans="14:21">
      <c r="N6256" s="2"/>
      <c r="O6256" s="2"/>
      <c r="P6256" s="2"/>
      <c r="Q6256" s="2"/>
      <c r="R6256" s="2"/>
      <c r="S6256" s="2"/>
      <c r="T6256" s="2"/>
      <c r="U6256" s="2"/>
    </row>
    <row r="6257" spans="14:21">
      <c r="N6257" s="2"/>
      <c r="O6257" s="2"/>
      <c r="P6257" s="2"/>
      <c r="Q6257" s="2"/>
      <c r="R6257" s="2"/>
      <c r="S6257" s="2"/>
      <c r="T6257" s="2"/>
      <c r="U6257" s="2"/>
    </row>
    <row r="6258" spans="14:21">
      <c r="N6258" s="2"/>
      <c r="O6258" s="2"/>
      <c r="P6258" s="2"/>
      <c r="Q6258" s="2"/>
      <c r="R6258" s="2"/>
      <c r="S6258" s="2"/>
      <c r="T6258" s="2"/>
      <c r="U6258" s="2"/>
    </row>
    <row r="6259" spans="14:21">
      <c r="N6259" s="2"/>
      <c r="O6259" s="2"/>
      <c r="P6259" s="2"/>
      <c r="Q6259" s="2"/>
      <c r="R6259" s="2"/>
      <c r="S6259" s="2"/>
      <c r="T6259" s="2"/>
      <c r="U6259" s="2"/>
    </row>
    <row r="6260" spans="14:21">
      <c r="N6260" s="2"/>
      <c r="O6260" s="2"/>
      <c r="P6260" s="2"/>
      <c r="Q6260" s="2"/>
      <c r="R6260" s="2"/>
      <c r="S6260" s="2"/>
      <c r="T6260" s="2"/>
      <c r="U6260" s="2"/>
    </row>
    <row r="6261" spans="14:21">
      <c r="N6261" s="2"/>
      <c r="O6261" s="2"/>
      <c r="P6261" s="2"/>
      <c r="Q6261" s="2"/>
      <c r="R6261" s="2"/>
      <c r="S6261" s="2"/>
      <c r="T6261" s="2"/>
      <c r="U6261" s="2"/>
    </row>
    <row r="6262" spans="14:21">
      <c r="N6262" s="2"/>
      <c r="O6262" s="2"/>
      <c r="P6262" s="2"/>
      <c r="Q6262" s="2"/>
      <c r="R6262" s="2"/>
      <c r="S6262" s="2"/>
      <c r="T6262" s="2"/>
      <c r="U6262" s="2"/>
    </row>
    <row r="6263" spans="14:21">
      <c r="N6263" s="2"/>
      <c r="O6263" s="2"/>
      <c r="P6263" s="2"/>
      <c r="Q6263" s="2"/>
      <c r="R6263" s="2"/>
      <c r="S6263" s="2"/>
      <c r="T6263" s="2"/>
      <c r="U6263" s="2"/>
    </row>
    <row r="6264" spans="14:21">
      <c r="N6264" s="2"/>
      <c r="O6264" s="2"/>
      <c r="P6264" s="2"/>
      <c r="Q6264" s="2"/>
      <c r="R6264" s="2"/>
      <c r="S6264" s="2"/>
      <c r="T6264" s="2"/>
      <c r="U6264" s="2"/>
    </row>
    <row r="6265" spans="14:21">
      <c r="N6265" s="2"/>
      <c r="O6265" s="2"/>
      <c r="P6265" s="2"/>
      <c r="Q6265" s="2"/>
      <c r="R6265" s="2"/>
      <c r="S6265" s="2"/>
      <c r="T6265" s="2"/>
      <c r="U6265" s="2"/>
    </row>
    <row r="6266" spans="14:21">
      <c r="N6266" s="2"/>
      <c r="O6266" s="2"/>
      <c r="P6266" s="2"/>
      <c r="Q6266" s="2"/>
      <c r="R6266" s="2"/>
      <c r="S6266" s="2"/>
      <c r="T6266" s="2"/>
      <c r="U6266" s="2"/>
    </row>
    <row r="6267" spans="14:21">
      <c r="N6267" s="2"/>
      <c r="O6267" s="2"/>
      <c r="P6267" s="2"/>
      <c r="Q6267" s="2"/>
      <c r="R6267" s="2"/>
      <c r="S6267" s="2"/>
      <c r="T6267" s="2"/>
      <c r="U6267" s="2"/>
    </row>
    <row r="6268" spans="14:21">
      <c r="N6268" s="2"/>
      <c r="O6268" s="2"/>
      <c r="P6268" s="2"/>
      <c r="Q6268" s="2"/>
      <c r="R6268" s="2"/>
      <c r="S6268" s="2"/>
      <c r="T6268" s="2"/>
      <c r="U6268" s="2"/>
    </row>
    <row r="6269" spans="14:21">
      <c r="N6269" s="2"/>
      <c r="O6269" s="2"/>
      <c r="P6269" s="2"/>
      <c r="Q6269" s="2"/>
      <c r="R6269" s="2"/>
      <c r="S6269" s="2"/>
      <c r="T6269" s="2"/>
      <c r="U6269" s="2"/>
    </row>
    <row r="6270" spans="14:21">
      <c r="N6270" s="2"/>
      <c r="O6270" s="2"/>
      <c r="P6270" s="2"/>
      <c r="Q6270" s="2"/>
      <c r="R6270" s="2"/>
      <c r="S6270" s="2"/>
      <c r="T6270" s="2"/>
      <c r="U6270" s="2"/>
    </row>
    <row r="6271" spans="14:21">
      <c r="N6271" s="2"/>
      <c r="O6271" s="2"/>
      <c r="P6271" s="2"/>
      <c r="Q6271" s="2"/>
      <c r="R6271" s="2"/>
      <c r="S6271" s="2"/>
      <c r="T6271" s="2"/>
      <c r="U6271" s="2"/>
    </row>
    <row r="6272" spans="14:21">
      <c r="N6272" s="2"/>
      <c r="O6272" s="2"/>
      <c r="P6272" s="2"/>
      <c r="Q6272" s="2"/>
      <c r="R6272" s="2"/>
      <c r="S6272" s="2"/>
      <c r="T6272" s="2"/>
      <c r="U6272" s="2"/>
    </row>
    <row r="6273" spans="14:21">
      <c r="N6273" s="2"/>
      <c r="O6273" s="2"/>
      <c r="P6273" s="2"/>
      <c r="Q6273" s="2"/>
      <c r="R6273" s="2"/>
      <c r="S6273" s="2"/>
      <c r="T6273" s="2"/>
      <c r="U6273" s="2"/>
    </row>
    <row r="6274" spans="14:21">
      <c r="N6274" s="2"/>
      <c r="O6274" s="2"/>
      <c r="P6274" s="2"/>
      <c r="Q6274" s="2"/>
      <c r="R6274" s="2"/>
      <c r="S6274" s="2"/>
      <c r="T6274" s="2"/>
      <c r="U6274" s="2"/>
    </row>
    <row r="6275" spans="14:21">
      <c r="N6275" s="2"/>
      <c r="O6275" s="2"/>
      <c r="P6275" s="2"/>
      <c r="Q6275" s="2"/>
      <c r="R6275" s="2"/>
      <c r="S6275" s="2"/>
      <c r="T6275" s="2"/>
      <c r="U6275" s="2"/>
    </row>
    <row r="6276" spans="14:21">
      <c r="N6276" s="2"/>
      <c r="O6276" s="2"/>
      <c r="P6276" s="2"/>
      <c r="Q6276" s="2"/>
      <c r="R6276" s="2"/>
      <c r="S6276" s="2"/>
      <c r="T6276" s="2"/>
      <c r="U6276" s="2"/>
    </row>
    <row r="6277" spans="14:21">
      <c r="N6277" s="2"/>
      <c r="O6277" s="2"/>
      <c r="P6277" s="2"/>
      <c r="Q6277" s="2"/>
      <c r="R6277" s="2"/>
      <c r="S6277" s="2"/>
      <c r="T6277" s="2"/>
      <c r="U6277" s="2"/>
    </row>
    <row r="6278" spans="14:21">
      <c r="N6278" s="2"/>
      <c r="O6278" s="2"/>
      <c r="P6278" s="2"/>
      <c r="Q6278" s="2"/>
      <c r="R6278" s="2"/>
      <c r="S6278" s="2"/>
      <c r="T6278" s="2"/>
      <c r="U6278" s="2"/>
    </row>
    <row r="6279" spans="14:21">
      <c r="N6279" s="2"/>
      <c r="O6279" s="2"/>
      <c r="P6279" s="2"/>
      <c r="Q6279" s="2"/>
      <c r="R6279" s="2"/>
      <c r="S6279" s="2"/>
      <c r="T6279" s="2"/>
      <c r="U6279" s="2"/>
    </row>
    <row r="6280" spans="14:21">
      <c r="N6280" s="2"/>
      <c r="O6280" s="2"/>
      <c r="P6280" s="2"/>
      <c r="Q6280" s="2"/>
      <c r="R6280" s="2"/>
      <c r="S6280" s="2"/>
      <c r="T6280" s="2"/>
      <c r="U6280" s="2"/>
    </row>
    <row r="6281" spans="14:21">
      <c r="N6281" s="2"/>
      <c r="O6281" s="2"/>
      <c r="P6281" s="2"/>
      <c r="Q6281" s="2"/>
      <c r="R6281" s="2"/>
      <c r="S6281" s="2"/>
      <c r="T6281" s="2"/>
      <c r="U6281" s="2"/>
    </row>
    <row r="6282" spans="14:21">
      <c r="N6282" s="2"/>
      <c r="O6282" s="2"/>
      <c r="P6282" s="2"/>
      <c r="Q6282" s="2"/>
      <c r="R6282" s="2"/>
      <c r="S6282" s="2"/>
      <c r="T6282" s="2"/>
      <c r="U6282" s="2"/>
    </row>
    <row r="6283" spans="14:21">
      <c r="N6283" s="2"/>
      <c r="O6283" s="2"/>
      <c r="P6283" s="2"/>
      <c r="Q6283" s="2"/>
      <c r="R6283" s="2"/>
      <c r="S6283" s="2"/>
      <c r="T6283" s="2"/>
      <c r="U6283" s="2"/>
    </row>
    <row r="6284" spans="14:21">
      <c r="N6284" s="2"/>
      <c r="O6284" s="2"/>
      <c r="P6284" s="2"/>
      <c r="Q6284" s="2"/>
      <c r="R6284" s="2"/>
      <c r="S6284" s="2"/>
      <c r="T6284" s="2"/>
      <c r="U6284" s="2"/>
    </row>
    <row r="6285" spans="14:21">
      <c r="N6285" s="2"/>
      <c r="O6285" s="2"/>
      <c r="P6285" s="2"/>
      <c r="Q6285" s="2"/>
      <c r="R6285" s="2"/>
      <c r="S6285" s="2"/>
      <c r="T6285" s="2"/>
      <c r="U6285" s="2"/>
    </row>
    <row r="6286" spans="14:21">
      <c r="N6286" s="2"/>
      <c r="O6286" s="2"/>
      <c r="P6286" s="2"/>
      <c r="Q6286" s="2"/>
      <c r="R6286" s="2"/>
      <c r="S6286" s="2"/>
      <c r="T6286" s="2"/>
      <c r="U6286" s="2"/>
    </row>
    <row r="6287" spans="14:21">
      <c r="N6287" s="2"/>
      <c r="O6287" s="2"/>
      <c r="P6287" s="2"/>
      <c r="Q6287" s="2"/>
      <c r="R6287" s="2"/>
      <c r="S6287" s="2"/>
      <c r="T6287" s="2"/>
      <c r="U6287" s="2"/>
    </row>
    <row r="6288" spans="14:21">
      <c r="N6288" s="2"/>
      <c r="O6288" s="2"/>
      <c r="P6288" s="2"/>
      <c r="Q6288" s="2"/>
      <c r="R6288" s="2"/>
      <c r="S6288" s="2"/>
      <c r="T6288" s="2"/>
      <c r="U6288" s="2"/>
    </row>
    <row r="6289" spans="14:21">
      <c r="N6289" s="2"/>
      <c r="O6289" s="2"/>
      <c r="P6289" s="2"/>
      <c r="Q6289" s="2"/>
      <c r="R6289" s="2"/>
      <c r="S6289" s="2"/>
      <c r="T6289" s="2"/>
      <c r="U6289" s="2"/>
    </row>
    <row r="6290" spans="14:21">
      <c r="N6290" s="2"/>
      <c r="O6290" s="2"/>
      <c r="P6290" s="2"/>
      <c r="Q6290" s="2"/>
      <c r="R6290" s="2"/>
      <c r="S6290" s="2"/>
      <c r="T6290" s="2"/>
      <c r="U6290" s="2"/>
    </row>
    <row r="6291" spans="14:21">
      <c r="N6291" s="2"/>
      <c r="O6291" s="2"/>
      <c r="P6291" s="2"/>
      <c r="Q6291" s="2"/>
      <c r="R6291" s="2"/>
      <c r="S6291" s="2"/>
      <c r="T6291" s="2"/>
      <c r="U6291" s="2"/>
    </row>
    <row r="6292" spans="14:21">
      <c r="N6292" s="2"/>
      <c r="O6292" s="2"/>
      <c r="P6292" s="2"/>
      <c r="Q6292" s="2"/>
      <c r="R6292" s="2"/>
      <c r="S6292" s="2"/>
      <c r="T6292" s="2"/>
      <c r="U6292" s="2"/>
    </row>
    <row r="6293" spans="14:21">
      <c r="N6293" s="2"/>
      <c r="O6293" s="2"/>
      <c r="P6293" s="2"/>
      <c r="Q6293" s="2"/>
      <c r="R6293" s="2"/>
      <c r="S6293" s="2"/>
      <c r="T6293" s="2"/>
      <c r="U6293" s="2"/>
    </row>
    <row r="6294" spans="14:21">
      <c r="N6294" s="2"/>
      <c r="O6294" s="2"/>
      <c r="P6294" s="2"/>
      <c r="Q6294" s="2"/>
      <c r="R6294" s="2"/>
      <c r="S6294" s="2"/>
      <c r="T6294" s="2"/>
      <c r="U6294" s="2"/>
    </row>
    <row r="6295" spans="14:21">
      <c r="N6295" s="2"/>
      <c r="O6295" s="2"/>
      <c r="P6295" s="2"/>
      <c r="Q6295" s="2"/>
      <c r="R6295" s="2"/>
      <c r="S6295" s="2"/>
      <c r="T6295" s="2"/>
      <c r="U6295" s="2"/>
    </row>
    <row r="6296" spans="14:21">
      <c r="N6296" s="2"/>
      <c r="O6296" s="2"/>
      <c r="P6296" s="2"/>
      <c r="Q6296" s="2"/>
      <c r="R6296" s="2"/>
      <c r="S6296" s="2"/>
      <c r="T6296" s="2"/>
      <c r="U6296" s="2"/>
    </row>
    <row r="6297" spans="14:21">
      <c r="N6297" s="2"/>
      <c r="O6297" s="2"/>
      <c r="P6297" s="2"/>
      <c r="Q6297" s="2"/>
      <c r="R6297" s="2"/>
      <c r="S6297" s="2"/>
      <c r="T6297" s="2"/>
      <c r="U6297" s="2"/>
    </row>
    <row r="6298" spans="14:21">
      <c r="N6298" s="2"/>
      <c r="O6298" s="2"/>
      <c r="P6298" s="2"/>
      <c r="Q6298" s="2"/>
      <c r="R6298" s="2"/>
      <c r="S6298" s="2"/>
      <c r="T6298" s="2"/>
      <c r="U6298" s="2"/>
    </row>
    <row r="6299" spans="14:21">
      <c r="N6299" s="2"/>
      <c r="O6299" s="2"/>
      <c r="P6299" s="2"/>
      <c r="Q6299" s="2"/>
      <c r="R6299" s="2"/>
      <c r="S6299" s="2"/>
      <c r="T6299" s="2"/>
      <c r="U6299" s="2"/>
    </row>
    <row r="6300" spans="14:21">
      <c r="N6300" s="2"/>
      <c r="O6300" s="2"/>
      <c r="P6300" s="2"/>
      <c r="Q6300" s="2"/>
      <c r="R6300" s="2"/>
      <c r="S6300" s="2"/>
      <c r="T6300" s="2"/>
      <c r="U6300" s="2"/>
    </row>
    <row r="6301" spans="14:21">
      <c r="N6301" s="2"/>
      <c r="O6301" s="2"/>
      <c r="P6301" s="2"/>
      <c r="Q6301" s="2"/>
      <c r="R6301" s="2"/>
      <c r="S6301" s="2"/>
      <c r="T6301" s="2"/>
      <c r="U6301" s="2"/>
    </row>
    <row r="6302" spans="14:21">
      <c r="N6302" s="2"/>
      <c r="O6302" s="2"/>
      <c r="P6302" s="2"/>
      <c r="Q6302" s="2"/>
      <c r="R6302" s="2"/>
      <c r="S6302" s="2"/>
      <c r="T6302" s="2"/>
      <c r="U6302" s="2"/>
    </row>
    <row r="6303" spans="14:21">
      <c r="N6303" s="2"/>
      <c r="O6303" s="2"/>
      <c r="P6303" s="2"/>
      <c r="Q6303" s="2"/>
      <c r="R6303" s="2"/>
      <c r="S6303" s="2"/>
      <c r="T6303" s="2"/>
      <c r="U6303" s="2"/>
    </row>
    <row r="6304" spans="14:21">
      <c r="N6304" s="2"/>
      <c r="O6304" s="2"/>
      <c r="P6304" s="2"/>
      <c r="Q6304" s="2"/>
      <c r="R6304" s="2"/>
      <c r="S6304" s="2"/>
      <c r="T6304" s="2"/>
      <c r="U6304" s="2"/>
    </row>
    <row r="6305" spans="14:21">
      <c r="N6305" s="2"/>
      <c r="O6305" s="2"/>
      <c r="P6305" s="2"/>
      <c r="Q6305" s="2"/>
      <c r="R6305" s="2"/>
      <c r="S6305" s="2"/>
      <c r="T6305" s="2"/>
      <c r="U6305" s="2"/>
    </row>
    <row r="6306" spans="14:21">
      <c r="N6306" s="2"/>
      <c r="O6306" s="2"/>
      <c r="P6306" s="2"/>
      <c r="Q6306" s="2"/>
      <c r="R6306" s="2"/>
      <c r="S6306" s="2"/>
      <c r="T6306" s="2"/>
      <c r="U6306" s="2"/>
    </row>
    <row r="6307" spans="14:21">
      <c r="N6307" s="2"/>
      <c r="O6307" s="2"/>
      <c r="P6307" s="2"/>
      <c r="Q6307" s="2"/>
      <c r="R6307" s="2"/>
      <c r="S6307" s="2"/>
      <c r="T6307" s="2"/>
      <c r="U6307" s="2"/>
    </row>
    <row r="6308" spans="14:21">
      <c r="N6308" s="2"/>
      <c r="O6308" s="2"/>
      <c r="P6308" s="2"/>
      <c r="Q6308" s="2"/>
      <c r="R6308" s="2"/>
      <c r="S6308" s="2"/>
      <c r="T6308" s="2"/>
      <c r="U6308" s="2"/>
    </row>
    <row r="6309" spans="14:21">
      <c r="N6309" s="2"/>
      <c r="O6309" s="2"/>
      <c r="P6309" s="2"/>
      <c r="Q6309" s="2"/>
      <c r="R6309" s="2"/>
      <c r="S6309" s="2"/>
      <c r="T6309" s="2"/>
      <c r="U6309" s="2"/>
    </row>
    <row r="6310" spans="14:21">
      <c r="N6310" s="2"/>
      <c r="O6310" s="2"/>
      <c r="P6310" s="2"/>
      <c r="Q6310" s="2"/>
      <c r="R6310" s="2"/>
      <c r="S6310" s="2"/>
      <c r="T6310" s="2"/>
      <c r="U6310" s="2"/>
    </row>
    <row r="6311" spans="14:21">
      <c r="N6311" s="2"/>
      <c r="O6311" s="2"/>
      <c r="P6311" s="2"/>
      <c r="Q6311" s="2"/>
      <c r="R6311" s="2"/>
      <c r="S6311" s="2"/>
      <c r="T6311" s="2"/>
      <c r="U6311" s="2"/>
    </row>
    <row r="6312" spans="14:21">
      <c r="N6312" s="2"/>
      <c r="O6312" s="2"/>
      <c r="P6312" s="2"/>
      <c r="Q6312" s="2"/>
      <c r="R6312" s="2"/>
      <c r="S6312" s="2"/>
      <c r="T6312" s="2"/>
      <c r="U6312" s="2"/>
    </row>
    <row r="6313" spans="14:21">
      <c r="N6313" s="2"/>
      <c r="O6313" s="2"/>
      <c r="P6313" s="2"/>
      <c r="Q6313" s="2"/>
      <c r="R6313" s="2"/>
      <c r="S6313" s="2"/>
      <c r="T6313" s="2"/>
      <c r="U6313" s="2"/>
    </row>
    <row r="6314" spans="14:21">
      <c r="N6314" s="2"/>
      <c r="O6314" s="2"/>
      <c r="P6314" s="2"/>
      <c r="Q6314" s="2"/>
      <c r="R6314" s="2"/>
      <c r="S6314" s="2"/>
      <c r="T6314" s="2"/>
      <c r="U6314" s="2"/>
    </row>
    <row r="6315" spans="14:21">
      <c r="N6315" s="2"/>
      <c r="O6315" s="2"/>
      <c r="P6315" s="2"/>
      <c r="Q6315" s="2"/>
      <c r="R6315" s="2"/>
      <c r="S6315" s="2"/>
      <c r="T6315" s="2"/>
      <c r="U6315" s="2"/>
    </row>
    <row r="6316" spans="14:21">
      <c r="N6316" s="2"/>
      <c r="O6316" s="2"/>
      <c r="P6316" s="2"/>
      <c r="Q6316" s="2"/>
      <c r="R6316" s="2"/>
      <c r="S6316" s="2"/>
      <c r="T6316" s="2"/>
      <c r="U6316" s="2"/>
    </row>
    <row r="6317" spans="14:21">
      <c r="N6317" s="2"/>
      <c r="O6317" s="2"/>
      <c r="P6317" s="2"/>
      <c r="Q6317" s="2"/>
      <c r="R6317" s="2"/>
      <c r="S6317" s="2"/>
      <c r="T6317" s="2"/>
      <c r="U6317" s="2"/>
    </row>
    <row r="6318" spans="14:21">
      <c r="N6318" s="2"/>
      <c r="O6318" s="2"/>
      <c r="P6318" s="2"/>
      <c r="Q6318" s="2"/>
      <c r="R6318" s="2"/>
      <c r="S6318" s="2"/>
      <c r="T6318" s="2"/>
      <c r="U6318" s="2"/>
    </row>
    <row r="6319" spans="14:21">
      <c r="N6319" s="2"/>
      <c r="O6319" s="2"/>
      <c r="P6319" s="2"/>
      <c r="Q6319" s="2"/>
      <c r="R6319" s="2"/>
      <c r="S6319" s="2"/>
      <c r="T6319" s="2"/>
      <c r="U6319" s="2"/>
    </row>
    <row r="6320" spans="14:21">
      <c r="N6320" s="2"/>
      <c r="O6320" s="2"/>
      <c r="P6320" s="2"/>
      <c r="Q6320" s="2"/>
      <c r="R6320" s="2"/>
      <c r="S6320" s="2"/>
      <c r="T6320" s="2"/>
      <c r="U6320" s="2"/>
    </row>
    <row r="6321" spans="14:21">
      <c r="N6321" s="2"/>
      <c r="O6321" s="2"/>
      <c r="P6321" s="2"/>
      <c r="Q6321" s="2"/>
      <c r="R6321" s="2"/>
      <c r="S6321" s="2"/>
      <c r="T6321" s="2"/>
      <c r="U6321" s="2"/>
    </row>
    <row r="6322" spans="14:21">
      <c r="N6322" s="2"/>
      <c r="O6322" s="2"/>
      <c r="P6322" s="2"/>
      <c r="Q6322" s="2"/>
      <c r="R6322" s="2"/>
      <c r="S6322" s="2"/>
      <c r="T6322" s="2"/>
      <c r="U6322" s="2"/>
    </row>
    <row r="6323" spans="14:21">
      <c r="N6323" s="2"/>
      <c r="O6323" s="2"/>
      <c r="P6323" s="2"/>
      <c r="Q6323" s="2"/>
      <c r="R6323" s="2"/>
      <c r="S6323" s="2"/>
      <c r="T6323" s="2"/>
      <c r="U6323" s="2"/>
    </row>
    <row r="6324" spans="14:21">
      <c r="N6324" s="2"/>
      <c r="O6324" s="2"/>
      <c r="P6324" s="2"/>
      <c r="Q6324" s="2"/>
      <c r="R6324" s="2"/>
      <c r="S6324" s="2"/>
      <c r="T6324" s="2"/>
      <c r="U6324" s="2"/>
    </row>
    <row r="6325" spans="14:21">
      <c r="N6325" s="2"/>
      <c r="O6325" s="2"/>
      <c r="P6325" s="2"/>
      <c r="Q6325" s="2"/>
      <c r="R6325" s="2"/>
      <c r="S6325" s="2"/>
      <c r="T6325" s="2"/>
      <c r="U6325" s="2"/>
    </row>
    <row r="6326" spans="14:21">
      <c r="N6326" s="2"/>
      <c r="O6326" s="2"/>
      <c r="P6326" s="2"/>
      <c r="Q6326" s="2"/>
      <c r="R6326" s="2"/>
      <c r="S6326" s="2"/>
      <c r="T6326" s="2"/>
      <c r="U6326" s="2"/>
    </row>
    <row r="6327" spans="14:21">
      <c r="N6327" s="2"/>
      <c r="O6327" s="2"/>
      <c r="P6327" s="2"/>
      <c r="Q6327" s="2"/>
      <c r="R6327" s="2"/>
      <c r="S6327" s="2"/>
      <c r="T6327" s="2"/>
      <c r="U6327" s="2"/>
    </row>
    <row r="6328" spans="14:21">
      <c r="N6328" s="2"/>
      <c r="O6328" s="2"/>
      <c r="P6328" s="2"/>
      <c r="Q6328" s="2"/>
      <c r="R6328" s="2"/>
      <c r="S6328" s="2"/>
      <c r="T6328" s="2"/>
      <c r="U6328" s="2"/>
    </row>
    <row r="6329" spans="14:21">
      <c r="N6329" s="2"/>
      <c r="O6329" s="2"/>
      <c r="P6329" s="2"/>
      <c r="Q6329" s="2"/>
      <c r="R6329" s="2"/>
      <c r="S6329" s="2"/>
      <c r="T6329" s="2"/>
      <c r="U6329" s="2"/>
    </row>
    <row r="6330" spans="14:21">
      <c r="N6330" s="2"/>
      <c r="O6330" s="2"/>
      <c r="P6330" s="2"/>
      <c r="Q6330" s="2"/>
      <c r="R6330" s="2"/>
      <c r="S6330" s="2"/>
      <c r="T6330" s="2"/>
      <c r="U6330" s="2"/>
    </row>
    <row r="6331" spans="14:21">
      <c r="N6331" s="2"/>
      <c r="O6331" s="2"/>
      <c r="P6331" s="2"/>
      <c r="Q6331" s="2"/>
      <c r="R6331" s="2"/>
      <c r="S6331" s="2"/>
      <c r="T6331" s="2"/>
      <c r="U6331" s="2"/>
    </row>
    <row r="6332" spans="14:21">
      <c r="N6332" s="2"/>
      <c r="O6332" s="2"/>
      <c r="P6332" s="2"/>
      <c r="Q6332" s="2"/>
      <c r="R6332" s="2"/>
      <c r="S6332" s="2"/>
      <c r="T6332" s="2"/>
      <c r="U6332" s="2"/>
    </row>
    <row r="6333" spans="14:21">
      <c r="N6333" s="2"/>
      <c r="O6333" s="2"/>
      <c r="P6333" s="2"/>
      <c r="Q6333" s="2"/>
      <c r="R6333" s="2"/>
      <c r="S6333" s="2"/>
      <c r="T6333" s="2"/>
      <c r="U6333" s="2"/>
    </row>
    <row r="6334" spans="14:21">
      <c r="N6334" s="2"/>
      <c r="O6334" s="2"/>
      <c r="P6334" s="2"/>
      <c r="Q6334" s="2"/>
      <c r="R6334" s="2"/>
      <c r="S6334" s="2"/>
      <c r="T6334" s="2"/>
      <c r="U6334" s="2"/>
    </row>
    <row r="6335" spans="14:21">
      <c r="N6335" s="2"/>
      <c r="O6335" s="2"/>
      <c r="P6335" s="2"/>
      <c r="Q6335" s="2"/>
      <c r="R6335" s="2"/>
      <c r="S6335" s="2"/>
      <c r="T6335" s="2"/>
      <c r="U6335" s="2"/>
    </row>
    <row r="6336" spans="14:21">
      <c r="N6336" s="2"/>
      <c r="O6336" s="2"/>
      <c r="P6336" s="2"/>
      <c r="Q6336" s="2"/>
      <c r="R6336" s="2"/>
      <c r="S6336" s="2"/>
      <c r="T6336" s="2"/>
      <c r="U6336" s="2"/>
    </row>
    <row r="6337" spans="14:21">
      <c r="N6337" s="2"/>
      <c r="O6337" s="2"/>
      <c r="P6337" s="2"/>
      <c r="Q6337" s="2"/>
      <c r="R6337" s="2"/>
      <c r="S6337" s="2"/>
      <c r="T6337" s="2"/>
      <c r="U6337" s="2"/>
    </row>
    <row r="6338" spans="14:21">
      <c r="N6338" s="2"/>
      <c r="O6338" s="2"/>
      <c r="P6338" s="2"/>
      <c r="Q6338" s="2"/>
      <c r="R6338" s="2"/>
      <c r="S6338" s="2"/>
      <c r="T6338" s="2"/>
      <c r="U6338" s="2"/>
    </row>
    <row r="6339" spans="14:21">
      <c r="N6339" s="2"/>
      <c r="O6339" s="2"/>
      <c r="P6339" s="2"/>
      <c r="Q6339" s="2"/>
      <c r="R6339" s="2"/>
      <c r="S6339" s="2"/>
      <c r="T6339" s="2"/>
      <c r="U6339" s="2"/>
    </row>
    <row r="6340" spans="14:21">
      <c r="N6340" s="2"/>
      <c r="O6340" s="2"/>
      <c r="P6340" s="2"/>
      <c r="Q6340" s="2"/>
      <c r="R6340" s="2"/>
      <c r="S6340" s="2"/>
      <c r="T6340" s="2"/>
      <c r="U6340" s="2"/>
    </row>
    <row r="6341" spans="14:21">
      <c r="N6341" s="2"/>
      <c r="O6341" s="2"/>
      <c r="P6341" s="2"/>
      <c r="Q6341" s="2"/>
      <c r="R6341" s="2"/>
      <c r="S6341" s="2"/>
      <c r="T6341" s="2"/>
      <c r="U6341" s="2"/>
    </row>
    <row r="6342" spans="14:21">
      <c r="N6342" s="2"/>
      <c r="O6342" s="2"/>
      <c r="P6342" s="2"/>
      <c r="Q6342" s="2"/>
      <c r="R6342" s="2"/>
      <c r="S6342" s="2"/>
      <c r="T6342" s="2"/>
      <c r="U6342" s="2"/>
    </row>
    <row r="6343" spans="14:21">
      <c r="N6343" s="2"/>
      <c r="O6343" s="2"/>
      <c r="P6343" s="2"/>
      <c r="Q6343" s="2"/>
      <c r="R6343" s="2"/>
      <c r="S6343" s="2"/>
      <c r="T6343" s="2"/>
      <c r="U6343" s="2"/>
    </row>
    <row r="6344" spans="14:21">
      <c r="N6344" s="2"/>
      <c r="O6344" s="2"/>
      <c r="P6344" s="2"/>
      <c r="Q6344" s="2"/>
      <c r="R6344" s="2"/>
      <c r="S6344" s="2"/>
      <c r="T6344" s="2"/>
      <c r="U6344" s="2"/>
    </row>
    <row r="6345" spans="14:21">
      <c r="N6345" s="2"/>
      <c r="O6345" s="2"/>
      <c r="P6345" s="2"/>
      <c r="Q6345" s="2"/>
      <c r="R6345" s="2"/>
      <c r="S6345" s="2"/>
      <c r="T6345" s="2"/>
      <c r="U6345" s="2"/>
    </row>
    <row r="6346" spans="14:21">
      <c r="N6346" s="2"/>
      <c r="O6346" s="2"/>
      <c r="P6346" s="2"/>
      <c r="Q6346" s="2"/>
      <c r="R6346" s="2"/>
      <c r="S6346" s="2"/>
      <c r="T6346" s="2"/>
      <c r="U6346" s="2"/>
    </row>
    <row r="6347" spans="14:21">
      <c r="N6347" s="2"/>
      <c r="O6347" s="2"/>
      <c r="P6347" s="2"/>
      <c r="Q6347" s="2"/>
      <c r="R6347" s="2"/>
      <c r="S6347" s="2"/>
      <c r="T6347" s="2"/>
      <c r="U6347" s="2"/>
    </row>
    <row r="6348" spans="14:21">
      <c r="N6348" s="2"/>
      <c r="O6348" s="2"/>
      <c r="P6348" s="2"/>
      <c r="Q6348" s="2"/>
      <c r="R6348" s="2"/>
      <c r="S6348" s="2"/>
      <c r="T6348" s="2"/>
      <c r="U6348" s="2"/>
    </row>
    <row r="6349" spans="14:21">
      <c r="N6349" s="2"/>
      <c r="O6349" s="2"/>
      <c r="P6349" s="2"/>
      <c r="Q6349" s="2"/>
      <c r="R6349" s="2"/>
      <c r="S6349" s="2"/>
      <c r="T6349" s="2"/>
      <c r="U6349" s="2"/>
    </row>
    <row r="6350" spans="14:21">
      <c r="N6350" s="2"/>
      <c r="O6350" s="2"/>
      <c r="P6350" s="2"/>
      <c r="Q6350" s="2"/>
      <c r="R6350" s="2"/>
      <c r="S6350" s="2"/>
      <c r="T6350" s="2"/>
      <c r="U6350" s="2"/>
    </row>
    <row r="6351" spans="14:21">
      <c r="N6351" s="2"/>
      <c r="O6351" s="2"/>
      <c r="P6351" s="2"/>
      <c r="Q6351" s="2"/>
      <c r="R6351" s="2"/>
      <c r="S6351" s="2"/>
      <c r="T6351" s="2"/>
      <c r="U6351" s="2"/>
    </row>
    <row r="6352" spans="14:21">
      <c r="N6352" s="2"/>
      <c r="O6352" s="2"/>
      <c r="P6352" s="2"/>
      <c r="Q6352" s="2"/>
      <c r="R6352" s="2"/>
      <c r="S6352" s="2"/>
      <c r="T6352" s="2"/>
      <c r="U6352" s="2"/>
    </row>
    <row r="6353" spans="14:21">
      <c r="N6353" s="2"/>
      <c r="O6353" s="2"/>
      <c r="P6353" s="2"/>
      <c r="Q6353" s="2"/>
      <c r="R6353" s="2"/>
      <c r="S6353" s="2"/>
      <c r="T6353" s="2"/>
      <c r="U6353" s="2"/>
    </row>
    <row r="6354" spans="14:21">
      <c r="N6354" s="2"/>
      <c r="O6354" s="2"/>
      <c r="P6354" s="2"/>
      <c r="Q6354" s="2"/>
      <c r="R6354" s="2"/>
      <c r="S6354" s="2"/>
      <c r="T6354" s="2"/>
      <c r="U6354" s="2"/>
    </row>
    <row r="6355" spans="14:21">
      <c r="N6355" s="2"/>
      <c r="O6355" s="2"/>
      <c r="P6355" s="2"/>
      <c r="Q6355" s="2"/>
      <c r="R6355" s="2"/>
      <c r="S6355" s="2"/>
      <c r="T6355" s="2"/>
      <c r="U6355" s="2"/>
    </row>
    <row r="6356" spans="14:21">
      <c r="N6356" s="2"/>
      <c r="O6356" s="2"/>
      <c r="P6356" s="2"/>
      <c r="Q6356" s="2"/>
      <c r="R6356" s="2"/>
      <c r="S6356" s="2"/>
      <c r="T6356" s="2"/>
      <c r="U6356" s="2"/>
    </row>
    <row r="6357" spans="14:21">
      <c r="N6357" s="2"/>
      <c r="O6357" s="2"/>
      <c r="P6357" s="2"/>
      <c r="Q6357" s="2"/>
      <c r="R6357" s="2"/>
      <c r="S6357" s="2"/>
      <c r="T6357" s="2"/>
      <c r="U6357" s="2"/>
    </row>
    <row r="6358" spans="14:21">
      <c r="N6358" s="2"/>
      <c r="O6358" s="2"/>
      <c r="P6358" s="2"/>
      <c r="Q6358" s="2"/>
      <c r="R6358" s="2"/>
      <c r="S6358" s="2"/>
      <c r="T6358" s="2"/>
      <c r="U6358" s="2"/>
    </row>
    <row r="6359" spans="14:21">
      <c r="N6359" s="2"/>
      <c r="O6359" s="2"/>
      <c r="P6359" s="2"/>
      <c r="Q6359" s="2"/>
      <c r="R6359" s="2"/>
      <c r="S6359" s="2"/>
      <c r="T6359" s="2"/>
      <c r="U6359" s="2"/>
    </row>
    <row r="6360" spans="14:21">
      <c r="N6360" s="2"/>
      <c r="O6360" s="2"/>
      <c r="P6360" s="2"/>
      <c r="Q6360" s="2"/>
      <c r="R6360" s="2"/>
      <c r="S6360" s="2"/>
      <c r="T6360" s="2"/>
      <c r="U6360" s="2"/>
    </row>
    <row r="6361" spans="14:21">
      <c r="N6361" s="2"/>
      <c r="O6361" s="2"/>
      <c r="P6361" s="2"/>
      <c r="Q6361" s="2"/>
      <c r="R6361" s="2"/>
      <c r="S6361" s="2"/>
      <c r="T6361" s="2"/>
      <c r="U6361" s="2"/>
    </row>
    <row r="6362" spans="14:21">
      <c r="N6362" s="2"/>
      <c r="O6362" s="2"/>
      <c r="P6362" s="2"/>
      <c r="Q6362" s="2"/>
      <c r="R6362" s="2"/>
      <c r="S6362" s="2"/>
      <c r="T6362" s="2"/>
      <c r="U6362" s="2"/>
    </row>
    <row r="6363" spans="14:21">
      <c r="N6363" s="2"/>
      <c r="O6363" s="2"/>
      <c r="P6363" s="2"/>
      <c r="Q6363" s="2"/>
      <c r="R6363" s="2"/>
      <c r="S6363" s="2"/>
      <c r="T6363" s="2"/>
      <c r="U6363" s="2"/>
    </row>
    <row r="6364" spans="14:21">
      <c r="N6364" s="2"/>
      <c r="O6364" s="2"/>
      <c r="P6364" s="2"/>
      <c r="Q6364" s="2"/>
      <c r="R6364" s="2"/>
      <c r="S6364" s="2"/>
      <c r="T6364" s="2"/>
      <c r="U6364" s="2"/>
    </row>
    <row r="6365" spans="14:21">
      <c r="N6365" s="2"/>
      <c r="O6365" s="2"/>
      <c r="P6365" s="2"/>
      <c r="Q6365" s="2"/>
      <c r="R6365" s="2"/>
      <c r="S6365" s="2"/>
      <c r="T6365" s="2"/>
      <c r="U6365" s="2"/>
    </row>
    <row r="6366" spans="14:21">
      <c r="N6366" s="2"/>
      <c r="O6366" s="2"/>
      <c r="P6366" s="2"/>
      <c r="Q6366" s="2"/>
      <c r="R6366" s="2"/>
      <c r="S6366" s="2"/>
      <c r="T6366" s="2"/>
      <c r="U6366" s="2"/>
    </row>
    <row r="6367" spans="14:21">
      <c r="N6367" s="2"/>
      <c r="O6367" s="2"/>
      <c r="P6367" s="2"/>
      <c r="Q6367" s="2"/>
      <c r="R6367" s="2"/>
      <c r="S6367" s="2"/>
      <c r="T6367" s="2"/>
      <c r="U6367" s="2"/>
    </row>
    <row r="6368" spans="14:21">
      <c r="N6368" s="2"/>
      <c r="O6368" s="2"/>
      <c r="P6368" s="2"/>
      <c r="Q6368" s="2"/>
      <c r="R6368" s="2"/>
      <c r="S6368" s="2"/>
      <c r="T6368" s="2"/>
      <c r="U6368" s="2"/>
    </row>
    <row r="6369" spans="14:21">
      <c r="N6369" s="2"/>
      <c r="O6369" s="2"/>
      <c r="P6369" s="2"/>
      <c r="Q6369" s="2"/>
      <c r="R6369" s="2"/>
      <c r="S6369" s="2"/>
      <c r="T6369" s="2"/>
      <c r="U6369" s="2"/>
    </row>
    <row r="6370" spans="14:21">
      <c r="N6370" s="2"/>
      <c r="O6370" s="2"/>
      <c r="P6370" s="2"/>
      <c r="Q6370" s="2"/>
      <c r="R6370" s="2"/>
      <c r="S6370" s="2"/>
      <c r="T6370" s="2"/>
      <c r="U6370" s="2"/>
    </row>
    <row r="6371" spans="14:21">
      <c r="N6371" s="2"/>
      <c r="O6371" s="2"/>
      <c r="P6371" s="2"/>
      <c r="Q6371" s="2"/>
      <c r="R6371" s="2"/>
      <c r="S6371" s="2"/>
      <c r="T6371" s="2"/>
      <c r="U6371" s="2"/>
    </row>
    <row r="6372" spans="14:21">
      <c r="N6372" s="2"/>
      <c r="O6372" s="2"/>
      <c r="P6372" s="2"/>
      <c r="Q6372" s="2"/>
      <c r="R6372" s="2"/>
      <c r="S6372" s="2"/>
      <c r="T6372" s="2"/>
      <c r="U6372" s="2"/>
    </row>
    <row r="6373" spans="14:21">
      <c r="N6373" s="2"/>
      <c r="O6373" s="2"/>
      <c r="P6373" s="2"/>
      <c r="Q6373" s="2"/>
      <c r="R6373" s="2"/>
      <c r="S6373" s="2"/>
      <c r="T6373" s="2"/>
      <c r="U6373" s="2"/>
    </row>
    <row r="6374" spans="14:21">
      <c r="N6374" s="2"/>
      <c r="O6374" s="2"/>
      <c r="P6374" s="2"/>
      <c r="Q6374" s="2"/>
      <c r="R6374" s="2"/>
      <c r="S6374" s="2"/>
      <c r="T6374" s="2"/>
      <c r="U6374" s="2"/>
    </row>
    <row r="6375" spans="14:21">
      <c r="N6375" s="2"/>
      <c r="O6375" s="2"/>
      <c r="P6375" s="2"/>
      <c r="Q6375" s="2"/>
      <c r="R6375" s="2"/>
      <c r="S6375" s="2"/>
      <c r="T6375" s="2"/>
      <c r="U6375" s="2"/>
    </row>
    <row r="6376" spans="14:21">
      <c r="N6376" s="2"/>
      <c r="O6376" s="2"/>
      <c r="P6376" s="2"/>
      <c r="Q6376" s="2"/>
      <c r="R6376" s="2"/>
      <c r="S6376" s="2"/>
      <c r="T6376" s="2"/>
      <c r="U6376" s="2"/>
    </row>
    <row r="6377" spans="14:21">
      <c r="N6377" s="2"/>
      <c r="O6377" s="2"/>
      <c r="P6377" s="2"/>
      <c r="Q6377" s="2"/>
      <c r="R6377" s="2"/>
      <c r="S6377" s="2"/>
      <c r="T6377" s="2"/>
      <c r="U6377" s="2"/>
    </row>
    <row r="6378" spans="14:21">
      <c r="N6378" s="2"/>
      <c r="O6378" s="2"/>
      <c r="P6378" s="2"/>
      <c r="Q6378" s="2"/>
      <c r="R6378" s="2"/>
      <c r="S6378" s="2"/>
      <c r="T6378" s="2"/>
      <c r="U6378" s="2"/>
    </row>
    <row r="6379" spans="14:21">
      <c r="N6379" s="2"/>
      <c r="O6379" s="2"/>
      <c r="P6379" s="2"/>
      <c r="Q6379" s="2"/>
      <c r="R6379" s="2"/>
      <c r="S6379" s="2"/>
      <c r="T6379" s="2"/>
      <c r="U6379" s="2"/>
    </row>
    <row r="6380" spans="14:21">
      <c r="N6380" s="2"/>
      <c r="O6380" s="2"/>
      <c r="P6380" s="2"/>
      <c r="Q6380" s="2"/>
      <c r="R6380" s="2"/>
      <c r="S6380" s="2"/>
      <c r="T6380" s="2"/>
      <c r="U6380" s="2"/>
    </row>
    <row r="6381" spans="14:21">
      <c r="N6381" s="2"/>
      <c r="O6381" s="2"/>
      <c r="P6381" s="2"/>
      <c r="Q6381" s="2"/>
      <c r="R6381" s="2"/>
      <c r="S6381" s="2"/>
      <c r="T6381" s="2"/>
      <c r="U6381" s="2"/>
    </row>
    <row r="6382" spans="14:21">
      <c r="N6382" s="2"/>
      <c r="O6382" s="2"/>
      <c r="P6382" s="2"/>
      <c r="Q6382" s="2"/>
      <c r="R6382" s="2"/>
      <c r="S6382" s="2"/>
      <c r="T6382" s="2"/>
      <c r="U6382" s="2"/>
    </row>
    <row r="6383" spans="14:21">
      <c r="N6383" s="2"/>
      <c r="O6383" s="2"/>
      <c r="P6383" s="2"/>
      <c r="Q6383" s="2"/>
      <c r="R6383" s="2"/>
      <c r="S6383" s="2"/>
      <c r="T6383" s="2"/>
      <c r="U6383" s="2"/>
    </row>
    <row r="6384" spans="14:21">
      <c r="N6384" s="2"/>
      <c r="O6384" s="2"/>
      <c r="P6384" s="2"/>
      <c r="Q6384" s="2"/>
      <c r="R6384" s="2"/>
      <c r="S6384" s="2"/>
      <c r="T6384" s="2"/>
      <c r="U6384" s="2"/>
    </row>
    <row r="6385" spans="14:21">
      <c r="N6385" s="2"/>
      <c r="O6385" s="2"/>
      <c r="P6385" s="2"/>
      <c r="Q6385" s="2"/>
      <c r="R6385" s="2"/>
      <c r="S6385" s="2"/>
      <c r="T6385" s="2"/>
      <c r="U6385" s="2"/>
    </row>
    <row r="6386" spans="14:21">
      <c r="N6386" s="2"/>
      <c r="O6386" s="2"/>
      <c r="P6386" s="2"/>
      <c r="Q6386" s="2"/>
      <c r="R6386" s="2"/>
      <c r="S6386" s="2"/>
      <c r="T6386" s="2"/>
      <c r="U6386" s="2"/>
    </row>
    <row r="6387" spans="14:21">
      <c r="N6387" s="2"/>
      <c r="O6387" s="2"/>
      <c r="P6387" s="2"/>
      <c r="Q6387" s="2"/>
      <c r="R6387" s="2"/>
      <c r="S6387" s="2"/>
      <c r="T6387" s="2"/>
      <c r="U6387" s="2"/>
    </row>
    <row r="6388" spans="14:21">
      <c r="N6388" s="2"/>
      <c r="O6388" s="2"/>
      <c r="P6388" s="2"/>
      <c r="Q6388" s="2"/>
      <c r="R6388" s="2"/>
      <c r="S6388" s="2"/>
      <c r="T6388" s="2"/>
      <c r="U6388" s="2"/>
    </row>
    <row r="6389" spans="14:21">
      <c r="N6389" s="2"/>
      <c r="O6389" s="2"/>
      <c r="P6389" s="2"/>
      <c r="Q6389" s="2"/>
      <c r="R6389" s="2"/>
      <c r="S6389" s="2"/>
      <c r="T6389" s="2"/>
      <c r="U6389" s="2"/>
    </row>
    <row r="6390" spans="14:21">
      <c r="N6390" s="2"/>
      <c r="O6390" s="2"/>
      <c r="P6390" s="2"/>
      <c r="Q6390" s="2"/>
      <c r="R6390" s="2"/>
      <c r="S6390" s="2"/>
      <c r="T6390" s="2"/>
      <c r="U6390" s="2"/>
    </row>
    <row r="6391" spans="14:21">
      <c r="N6391" s="2"/>
      <c r="O6391" s="2"/>
      <c r="P6391" s="2"/>
      <c r="Q6391" s="2"/>
      <c r="R6391" s="2"/>
      <c r="S6391" s="2"/>
      <c r="T6391" s="2"/>
      <c r="U6391" s="2"/>
    </row>
    <row r="6392" spans="14:21">
      <c r="N6392" s="2"/>
      <c r="O6392" s="2"/>
      <c r="P6392" s="2"/>
      <c r="Q6392" s="2"/>
      <c r="R6392" s="2"/>
      <c r="S6392" s="2"/>
      <c r="T6392" s="2"/>
      <c r="U6392" s="2"/>
    </row>
    <row r="6393" spans="14:21">
      <c r="N6393" s="2"/>
      <c r="O6393" s="2"/>
      <c r="P6393" s="2"/>
      <c r="Q6393" s="2"/>
      <c r="R6393" s="2"/>
      <c r="S6393" s="2"/>
      <c r="T6393" s="2"/>
      <c r="U6393" s="2"/>
    </row>
    <row r="6394" spans="14:21">
      <c r="N6394" s="2"/>
      <c r="O6394" s="2"/>
      <c r="P6394" s="2"/>
      <c r="Q6394" s="2"/>
      <c r="R6394" s="2"/>
      <c r="S6394" s="2"/>
      <c r="T6394" s="2"/>
      <c r="U6394" s="2"/>
    </row>
    <row r="6395" spans="14:21">
      <c r="N6395" s="2"/>
      <c r="O6395" s="2"/>
      <c r="P6395" s="2"/>
      <c r="Q6395" s="2"/>
      <c r="R6395" s="2"/>
      <c r="S6395" s="2"/>
      <c r="T6395" s="2"/>
      <c r="U6395" s="2"/>
    </row>
    <row r="6396" spans="14:21">
      <c r="N6396" s="2"/>
      <c r="O6396" s="2"/>
      <c r="P6396" s="2"/>
      <c r="Q6396" s="2"/>
      <c r="R6396" s="2"/>
      <c r="S6396" s="2"/>
      <c r="T6396" s="2"/>
      <c r="U6396" s="2"/>
    </row>
    <row r="6397" spans="14:21">
      <c r="N6397" s="2"/>
      <c r="O6397" s="2"/>
      <c r="P6397" s="2"/>
      <c r="Q6397" s="2"/>
      <c r="R6397" s="2"/>
      <c r="S6397" s="2"/>
      <c r="T6397" s="2"/>
      <c r="U6397" s="2"/>
    </row>
    <row r="6398" spans="14:21">
      <c r="N6398" s="2"/>
      <c r="O6398" s="2"/>
      <c r="P6398" s="2"/>
      <c r="Q6398" s="2"/>
      <c r="R6398" s="2"/>
      <c r="S6398" s="2"/>
      <c r="T6398" s="2"/>
      <c r="U6398" s="2"/>
    </row>
    <row r="6399" spans="14:21">
      <c r="N6399" s="2"/>
      <c r="O6399" s="2"/>
      <c r="P6399" s="2"/>
      <c r="Q6399" s="2"/>
      <c r="R6399" s="2"/>
      <c r="S6399" s="2"/>
      <c r="T6399" s="2"/>
      <c r="U6399" s="2"/>
    </row>
    <row r="6400" spans="14:21">
      <c r="N6400" s="2"/>
      <c r="O6400" s="2"/>
      <c r="P6400" s="2"/>
      <c r="Q6400" s="2"/>
      <c r="R6400" s="2"/>
      <c r="S6400" s="2"/>
      <c r="T6400" s="2"/>
      <c r="U6400" s="2"/>
    </row>
    <row r="6401" spans="14:21">
      <c r="N6401" s="2"/>
      <c r="O6401" s="2"/>
      <c r="P6401" s="2"/>
      <c r="Q6401" s="2"/>
      <c r="R6401" s="2"/>
      <c r="S6401" s="2"/>
      <c r="T6401" s="2"/>
      <c r="U6401" s="2"/>
    </row>
    <row r="6402" spans="14:21">
      <c r="N6402" s="2"/>
      <c r="O6402" s="2"/>
      <c r="P6402" s="2"/>
      <c r="Q6402" s="2"/>
      <c r="R6402" s="2"/>
      <c r="S6402" s="2"/>
      <c r="T6402" s="2"/>
      <c r="U6402" s="2"/>
    </row>
    <row r="6403" spans="14:21">
      <c r="N6403" s="2"/>
      <c r="O6403" s="2"/>
      <c r="P6403" s="2"/>
      <c r="Q6403" s="2"/>
      <c r="R6403" s="2"/>
      <c r="S6403" s="2"/>
      <c r="T6403" s="2"/>
      <c r="U6403" s="2"/>
    </row>
    <row r="6404" spans="14:21">
      <c r="N6404" s="2"/>
      <c r="O6404" s="2"/>
      <c r="P6404" s="2"/>
      <c r="Q6404" s="2"/>
      <c r="R6404" s="2"/>
      <c r="S6404" s="2"/>
      <c r="T6404" s="2"/>
      <c r="U6404" s="2"/>
    </row>
    <row r="6405" spans="14:21">
      <c r="N6405" s="2"/>
      <c r="O6405" s="2"/>
      <c r="P6405" s="2"/>
      <c r="Q6405" s="2"/>
      <c r="R6405" s="2"/>
      <c r="S6405" s="2"/>
      <c r="T6405" s="2"/>
      <c r="U6405" s="2"/>
    </row>
    <row r="6406" spans="14:21">
      <c r="N6406" s="2"/>
      <c r="O6406" s="2"/>
      <c r="P6406" s="2"/>
      <c r="Q6406" s="2"/>
      <c r="R6406" s="2"/>
      <c r="S6406" s="2"/>
      <c r="T6406" s="2"/>
      <c r="U6406" s="2"/>
    </row>
    <row r="6407" spans="14:21">
      <c r="N6407" s="2"/>
      <c r="O6407" s="2"/>
      <c r="P6407" s="2"/>
      <c r="Q6407" s="2"/>
      <c r="R6407" s="2"/>
      <c r="S6407" s="2"/>
      <c r="T6407" s="2"/>
      <c r="U6407" s="2"/>
    </row>
    <row r="6408" spans="14:21">
      <c r="N6408" s="2"/>
      <c r="O6408" s="2"/>
      <c r="P6408" s="2"/>
      <c r="Q6408" s="2"/>
      <c r="R6408" s="2"/>
      <c r="S6408" s="2"/>
      <c r="T6408" s="2"/>
      <c r="U6408" s="2"/>
    </row>
    <row r="6409" spans="14:21">
      <c r="N6409" s="2"/>
      <c r="O6409" s="2"/>
      <c r="P6409" s="2"/>
      <c r="Q6409" s="2"/>
      <c r="R6409" s="2"/>
      <c r="S6409" s="2"/>
      <c r="T6409" s="2"/>
      <c r="U6409" s="2"/>
    </row>
    <row r="6410" spans="14:21">
      <c r="N6410" s="2"/>
      <c r="O6410" s="2"/>
      <c r="P6410" s="2"/>
      <c r="Q6410" s="2"/>
      <c r="R6410" s="2"/>
      <c r="S6410" s="2"/>
      <c r="T6410" s="2"/>
      <c r="U6410" s="2"/>
    </row>
    <row r="6411" spans="14:21">
      <c r="N6411" s="2"/>
      <c r="O6411" s="2"/>
      <c r="P6411" s="2"/>
      <c r="Q6411" s="2"/>
      <c r="R6411" s="2"/>
      <c r="S6411" s="2"/>
      <c r="T6411" s="2"/>
      <c r="U6411" s="2"/>
    </row>
    <row r="6412" spans="14:21">
      <c r="N6412" s="2"/>
      <c r="O6412" s="2"/>
      <c r="P6412" s="2"/>
      <c r="Q6412" s="2"/>
      <c r="R6412" s="2"/>
      <c r="S6412" s="2"/>
      <c r="T6412" s="2"/>
      <c r="U6412" s="2"/>
    </row>
    <row r="6413" spans="14:21">
      <c r="N6413" s="2"/>
      <c r="O6413" s="2"/>
      <c r="P6413" s="2"/>
      <c r="Q6413" s="2"/>
      <c r="R6413" s="2"/>
      <c r="S6413" s="2"/>
      <c r="T6413" s="2"/>
      <c r="U6413" s="2"/>
    </row>
    <row r="6414" spans="14:21">
      <c r="N6414" s="2"/>
      <c r="O6414" s="2"/>
      <c r="P6414" s="2"/>
      <c r="Q6414" s="2"/>
      <c r="R6414" s="2"/>
      <c r="S6414" s="2"/>
      <c r="T6414" s="2"/>
      <c r="U6414" s="2"/>
    </row>
    <row r="6415" spans="14:21">
      <c r="N6415" s="2"/>
      <c r="O6415" s="2"/>
      <c r="P6415" s="2"/>
      <c r="Q6415" s="2"/>
      <c r="R6415" s="2"/>
      <c r="S6415" s="2"/>
      <c r="T6415" s="2"/>
      <c r="U6415" s="2"/>
    </row>
    <row r="6416" spans="14:21">
      <c r="N6416" s="2"/>
      <c r="O6416" s="2"/>
      <c r="P6416" s="2"/>
      <c r="Q6416" s="2"/>
      <c r="R6416" s="2"/>
      <c r="S6416" s="2"/>
      <c r="T6416" s="2"/>
      <c r="U6416" s="2"/>
    </row>
    <row r="6417" spans="14:21">
      <c r="N6417" s="2"/>
      <c r="O6417" s="2"/>
      <c r="P6417" s="2"/>
      <c r="Q6417" s="2"/>
      <c r="R6417" s="2"/>
      <c r="S6417" s="2"/>
      <c r="T6417" s="2"/>
      <c r="U6417" s="2"/>
    </row>
    <row r="6418" spans="14:21">
      <c r="N6418" s="2"/>
      <c r="O6418" s="2"/>
      <c r="P6418" s="2"/>
      <c r="Q6418" s="2"/>
      <c r="R6418" s="2"/>
      <c r="S6418" s="2"/>
      <c r="T6418" s="2"/>
      <c r="U6418" s="2"/>
    </row>
    <row r="6419" spans="14:21">
      <c r="N6419" s="2"/>
      <c r="O6419" s="2"/>
      <c r="P6419" s="2"/>
      <c r="Q6419" s="2"/>
      <c r="R6419" s="2"/>
      <c r="S6419" s="2"/>
      <c r="T6419" s="2"/>
      <c r="U6419" s="2"/>
    </row>
    <row r="6420" spans="14:21">
      <c r="N6420" s="2"/>
      <c r="O6420" s="2"/>
      <c r="P6420" s="2"/>
      <c r="Q6420" s="2"/>
      <c r="R6420" s="2"/>
      <c r="S6420" s="2"/>
      <c r="T6420" s="2"/>
      <c r="U6420" s="2"/>
    </row>
    <row r="6421" spans="14:21">
      <c r="N6421" s="2"/>
      <c r="O6421" s="2"/>
      <c r="P6421" s="2"/>
      <c r="Q6421" s="2"/>
      <c r="R6421" s="2"/>
      <c r="S6421" s="2"/>
      <c r="T6421" s="2"/>
      <c r="U6421" s="2"/>
    </row>
    <row r="6422" spans="14:21">
      <c r="N6422" s="2"/>
      <c r="O6422" s="2"/>
      <c r="P6422" s="2"/>
      <c r="Q6422" s="2"/>
      <c r="R6422" s="2"/>
      <c r="S6422" s="2"/>
      <c r="T6422" s="2"/>
      <c r="U6422" s="2"/>
    </row>
    <row r="6423" spans="14:21">
      <c r="N6423" s="2"/>
      <c r="O6423" s="2"/>
      <c r="P6423" s="2"/>
      <c r="Q6423" s="2"/>
      <c r="R6423" s="2"/>
      <c r="S6423" s="2"/>
      <c r="T6423" s="2"/>
      <c r="U6423" s="2"/>
    </row>
    <row r="6424" spans="14:21">
      <c r="N6424" s="2"/>
      <c r="O6424" s="2"/>
      <c r="P6424" s="2"/>
      <c r="Q6424" s="2"/>
      <c r="R6424" s="2"/>
      <c r="S6424" s="2"/>
      <c r="T6424" s="2"/>
      <c r="U6424" s="2"/>
    </row>
    <row r="6425" spans="14:21">
      <c r="N6425" s="2"/>
      <c r="O6425" s="2"/>
      <c r="P6425" s="2"/>
      <c r="Q6425" s="2"/>
      <c r="R6425" s="2"/>
      <c r="S6425" s="2"/>
      <c r="T6425" s="2"/>
      <c r="U6425" s="2"/>
    </row>
    <row r="6426" spans="14:21">
      <c r="N6426" s="2"/>
      <c r="O6426" s="2"/>
      <c r="P6426" s="2"/>
      <c r="Q6426" s="2"/>
      <c r="R6426" s="2"/>
      <c r="S6426" s="2"/>
      <c r="T6426" s="2"/>
      <c r="U6426" s="2"/>
    </row>
    <row r="6427" spans="14:21">
      <c r="N6427" s="2"/>
      <c r="O6427" s="2"/>
      <c r="P6427" s="2"/>
      <c r="Q6427" s="2"/>
      <c r="R6427" s="2"/>
      <c r="S6427" s="2"/>
      <c r="T6427" s="2"/>
      <c r="U6427" s="2"/>
    </row>
    <row r="6428" spans="14:21">
      <c r="N6428" s="2"/>
      <c r="O6428" s="2"/>
      <c r="P6428" s="2"/>
      <c r="Q6428" s="2"/>
      <c r="R6428" s="2"/>
      <c r="S6428" s="2"/>
      <c r="T6428" s="2"/>
      <c r="U6428" s="2"/>
    </row>
    <row r="6429" spans="14:21">
      <c r="N6429" s="2"/>
      <c r="O6429" s="2"/>
      <c r="P6429" s="2"/>
      <c r="Q6429" s="2"/>
      <c r="R6429" s="2"/>
      <c r="S6429" s="2"/>
      <c r="T6429" s="2"/>
      <c r="U6429" s="2"/>
    </row>
    <row r="6430" spans="14:21">
      <c r="N6430" s="2"/>
      <c r="O6430" s="2"/>
      <c r="P6430" s="2"/>
      <c r="Q6430" s="2"/>
      <c r="R6430" s="2"/>
      <c r="S6430" s="2"/>
      <c r="T6430" s="2"/>
      <c r="U6430" s="2"/>
    </row>
    <row r="6431" spans="14:21">
      <c r="N6431" s="2"/>
      <c r="O6431" s="2"/>
      <c r="P6431" s="2"/>
      <c r="Q6431" s="2"/>
      <c r="R6431" s="2"/>
      <c r="S6431" s="2"/>
      <c r="T6431" s="2"/>
      <c r="U6431" s="2"/>
    </row>
    <row r="6432" spans="14:21">
      <c r="N6432" s="2"/>
      <c r="O6432" s="2"/>
      <c r="P6432" s="2"/>
      <c r="Q6432" s="2"/>
      <c r="R6432" s="2"/>
      <c r="S6432" s="2"/>
      <c r="T6432" s="2"/>
      <c r="U6432" s="2"/>
    </row>
    <row r="6433" spans="14:21">
      <c r="N6433" s="2"/>
      <c r="O6433" s="2"/>
      <c r="P6433" s="2"/>
      <c r="Q6433" s="2"/>
      <c r="R6433" s="2"/>
      <c r="S6433" s="2"/>
      <c r="T6433" s="2"/>
      <c r="U6433" s="2"/>
    </row>
    <row r="6434" spans="14:21">
      <c r="N6434" s="2"/>
      <c r="O6434" s="2"/>
      <c r="P6434" s="2"/>
      <c r="Q6434" s="2"/>
      <c r="R6434" s="2"/>
      <c r="S6434" s="2"/>
      <c r="T6434" s="2"/>
      <c r="U6434" s="2"/>
    </row>
    <row r="6435" spans="14:21">
      <c r="N6435" s="2"/>
      <c r="O6435" s="2"/>
      <c r="P6435" s="2"/>
      <c r="Q6435" s="2"/>
      <c r="R6435" s="2"/>
      <c r="S6435" s="2"/>
      <c r="T6435" s="2"/>
      <c r="U6435" s="2"/>
    </row>
    <row r="6436" spans="14:21">
      <c r="N6436" s="2"/>
      <c r="O6436" s="2"/>
      <c r="P6436" s="2"/>
      <c r="Q6436" s="2"/>
      <c r="R6436" s="2"/>
      <c r="S6436" s="2"/>
      <c r="T6436" s="2"/>
      <c r="U6436" s="2"/>
    </row>
    <row r="6437" spans="14:21">
      <c r="N6437" s="2"/>
      <c r="O6437" s="2"/>
      <c r="P6437" s="2"/>
      <c r="Q6437" s="2"/>
      <c r="R6437" s="2"/>
      <c r="S6437" s="2"/>
      <c r="T6437" s="2"/>
      <c r="U6437" s="2"/>
    </row>
    <row r="6438" spans="14:21">
      <c r="N6438" s="2"/>
      <c r="O6438" s="2"/>
      <c r="P6438" s="2"/>
      <c r="Q6438" s="2"/>
      <c r="R6438" s="2"/>
      <c r="S6438" s="2"/>
      <c r="T6438" s="2"/>
      <c r="U6438" s="2"/>
    </row>
    <row r="6439" spans="14:21">
      <c r="N6439" s="2"/>
      <c r="O6439" s="2"/>
      <c r="P6439" s="2"/>
      <c r="Q6439" s="2"/>
      <c r="R6439" s="2"/>
      <c r="S6439" s="2"/>
      <c r="T6439" s="2"/>
      <c r="U6439" s="2"/>
    </row>
    <row r="6440" spans="14:21">
      <c r="N6440" s="2"/>
      <c r="O6440" s="2"/>
      <c r="P6440" s="2"/>
      <c r="Q6440" s="2"/>
      <c r="R6440" s="2"/>
      <c r="S6440" s="2"/>
      <c r="T6440" s="2"/>
      <c r="U6440" s="2"/>
    </row>
    <row r="6441" spans="14:21">
      <c r="N6441" s="2"/>
      <c r="O6441" s="2"/>
      <c r="P6441" s="2"/>
      <c r="Q6441" s="2"/>
      <c r="R6441" s="2"/>
      <c r="S6441" s="2"/>
      <c r="T6441" s="2"/>
      <c r="U6441" s="2"/>
    </row>
    <row r="6442" spans="14:21">
      <c r="N6442" s="2"/>
      <c r="O6442" s="2"/>
      <c r="P6442" s="2"/>
      <c r="Q6442" s="2"/>
      <c r="R6442" s="2"/>
      <c r="S6442" s="2"/>
      <c r="T6442" s="2"/>
      <c r="U6442" s="2"/>
    </row>
    <row r="6443" spans="14:21">
      <c r="N6443" s="2"/>
      <c r="O6443" s="2"/>
      <c r="P6443" s="2"/>
      <c r="Q6443" s="2"/>
      <c r="R6443" s="2"/>
      <c r="S6443" s="2"/>
      <c r="T6443" s="2"/>
      <c r="U6443" s="2"/>
    </row>
    <row r="6444" spans="14:21">
      <c r="N6444" s="2"/>
      <c r="O6444" s="2"/>
      <c r="P6444" s="2"/>
      <c r="Q6444" s="2"/>
      <c r="R6444" s="2"/>
      <c r="S6444" s="2"/>
      <c r="T6444" s="2"/>
      <c r="U6444" s="2"/>
    </row>
    <row r="6445" spans="14:21">
      <c r="N6445" s="2"/>
      <c r="O6445" s="2"/>
      <c r="P6445" s="2"/>
      <c r="Q6445" s="2"/>
      <c r="R6445" s="2"/>
      <c r="S6445" s="2"/>
      <c r="T6445" s="2"/>
      <c r="U6445" s="2"/>
    </row>
    <row r="6446" spans="14:21">
      <c r="N6446" s="2"/>
      <c r="O6446" s="2"/>
      <c r="P6446" s="2"/>
      <c r="Q6446" s="2"/>
      <c r="R6446" s="2"/>
      <c r="S6446" s="2"/>
      <c r="T6446" s="2"/>
      <c r="U6446" s="2"/>
    </row>
    <row r="6447" spans="14:21">
      <c r="N6447" s="2"/>
      <c r="O6447" s="2"/>
      <c r="P6447" s="2"/>
      <c r="Q6447" s="2"/>
      <c r="R6447" s="2"/>
      <c r="S6447" s="2"/>
      <c r="T6447" s="2"/>
      <c r="U6447" s="2"/>
    </row>
    <row r="6448" spans="14:21">
      <c r="N6448" s="2"/>
      <c r="O6448" s="2"/>
      <c r="P6448" s="2"/>
      <c r="Q6448" s="2"/>
      <c r="R6448" s="2"/>
      <c r="S6448" s="2"/>
      <c r="T6448" s="2"/>
      <c r="U6448" s="2"/>
    </row>
    <row r="6449" spans="14:21">
      <c r="N6449" s="2"/>
      <c r="O6449" s="2"/>
      <c r="P6449" s="2"/>
      <c r="Q6449" s="2"/>
      <c r="R6449" s="2"/>
      <c r="S6449" s="2"/>
      <c r="T6449" s="2"/>
      <c r="U6449" s="2"/>
    </row>
    <row r="6450" spans="14:21">
      <c r="N6450" s="2"/>
      <c r="O6450" s="2"/>
      <c r="P6450" s="2"/>
      <c r="Q6450" s="2"/>
      <c r="R6450" s="2"/>
      <c r="S6450" s="2"/>
      <c r="T6450" s="2"/>
      <c r="U6450" s="2"/>
    </row>
    <row r="6451" spans="14:21">
      <c r="N6451" s="2"/>
      <c r="O6451" s="2"/>
      <c r="P6451" s="2"/>
      <c r="Q6451" s="2"/>
      <c r="R6451" s="2"/>
      <c r="S6451" s="2"/>
      <c r="T6451" s="2"/>
      <c r="U6451" s="2"/>
    </row>
    <row r="6452" spans="14:21">
      <c r="N6452" s="2"/>
      <c r="O6452" s="2"/>
      <c r="P6452" s="2"/>
      <c r="Q6452" s="2"/>
      <c r="R6452" s="2"/>
      <c r="S6452" s="2"/>
      <c r="T6452" s="2"/>
      <c r="U6452" s="2"/>
    </row>
    <row r="6453" spans="14:21">
      <c r="N6453" s="2"/>
      <c r="O6453" s="2"/>
      <c r="P6453" s="2"/>
      <c r="Q6453" s="2"/>
      <c r="R6453" s="2"/>
      <c r="S6453" s="2"/>
      <c r="T6453" s="2"/>
      <c r="U6453" s="2"/>
    </row>
    <row r="6454" spans="14:21">
      <c r="N6454" s="2"/>
      <c r="O6454" s="2"/>
      <c r="P6454" s="2"/>
      <c r="Q6454" s="2"/>
      <c r="R6454" s="2"/>
      <c r="S6454" s="2"/>
      <c r="T6454" s="2"/>
      <c r="U6454" s="2"/>
    </row>
    <row r="6455" spans="14:21">
      <c r="N6455" s="2"/>
      <c r="O6455" s="2"/>
      <c r="P6455" s="2"/>
      <c r="Q6455" s="2"/>
      <c r="R6455" s="2"/>
      <c r="S6455" s="2"/>
      <c r="T6455" s="2"/>
      <c r="U6455" s="2"/>
    </row>
    <row r="6456" spans="14:21">
      <c r="N6456" s="2"/>
      <c r="O6456" s="2"/>
      <c r="P6456" s="2"/>
      <c r="Q6456" s="2"/>
      <c r="R6456" s="2"/>
      <c r="S6456" s="2"/>
      <c r="T6456" s="2"/>
      <c r="U6456" s="2"/>
    </row>
    <row r="6457" spans="14:21">
      <c r="N6457" s="2"/>
      <c r="O6457" s="2"/>
      <c r="P6457" s="2"/>
      <c r="Q6457" s="2"/>
      <c r="R6457" s="2"/>
      <c r="S6457" s="2"/>
      <c r="T6457" s="2"/>
      <c r="U6457" s="2"/>
    </row>
    <row r="6458" spans="14:21">
      <c r="N6458" s="2"/>
      <c r="O6458" s="2"/>
      <c r="P6458" s="2"/>
      <c r="Q6458" s="2"/>
      <c r="R6458" s="2"/>
      <c r="S6458" s="2"/>
      <c r="T6458" s="2"/>
      <c r="U6458" s="2"/>
    </row>
    <row r="6459" spans="14:21">
      <c r="N6459" s="2"/>
      <c r="O6459" s="2"/>
      <c r="P6459" s="2"/>
      <c r="Q6459" s="2"/>
      <c r="R6459" s="2"/>
      <c r="S6459" s="2"/>
      <c r="T6459" s="2"/>
      <c r="U6459" s="2"/>
    </row>
    <row r="6460" spans="14:21">
      <c r="N6460" s="2"/>
      <c r="O6460" s="2"/>
      <c r="P6460" s="2"/>
      <c r="Q6460" s="2"/>
      <c r="R6460" s="2"/>
      <c r="S6460" s="2"/>
      <c r="T6460" s="2"/>
      <c r="U6460" s="2"/>
    </row>
    <row r="6461" spans="14:21">
      <c r="N6461" s="2"/>
      <c r="O6461" s="2"/>
      <c r="P6461" s="2"/>
      <c r="Q6461" s="2"/>
      <c r="R6461" s="2"/>
      <c r="S6461" s="2"/>
      <c r="T6461" s="2"/>
      <c r="U6461" s="2"/>
    </row>
    <row r="6462" spans="14:21">
      <c r="N6462" s="2"/>
      <c r="O6462" s="2"/>
      <c r="P6462" s="2"/>
      <c r="Q6462" s="2"/>
      <c r="R6462" s="2"/>
      <c r="S6462" s="2"/>
      <c r="T6462" s="2"/>
      <c r="U6462" s="2"/>
    </row>
    <row r="6463" spans="14:21">
      <c r="N6463" s="2"/>
      <c r="O6463" s="2"/>
      <c r="P6463" s="2"/>
      <c r="Q6463" s="2"/>
      <c r="R6463" s="2"/>
      <c r="S6463" s="2"/>
      <c r="T6463" s="2"/>
      <c r="U6463" s="2"/>
    </row>
    <row r="6464" spans="14:21">
      <c r="N6464" s="2"/>
      <c r="O6464" s="2"/>
      <c r="P6464" s="2"/>
      <c r="Q6464" s="2"/>
      <c r="R6464" s="2"/>
      <c r="S6464" s="2"/>
      <c r="T6464" s="2"/>
      <c r="U6464" s="2"/>
    </row>
    <row r="6465" spans="14:21">
      <c r="N6465" s="2"/>
      <c r="O6465" s="2"/>
      <c r="P6465" s="2"/>
      <c r="Q6465" s="2"/>
      <c r="R6465" s="2"/>
      <c r="S6465" s="2"/>
      <c r="T6465" s="2"/>
      <c r="U6465" s="2"/>
    </row>
    <row r="6466" spans="14:21">
      <c r="N6466" s="2"/>
      <c r="O6466" s="2"/>
      <c r="P6466" s="2"/>
      <c r="Q6466" s="2"/>
      <c r="R6466" s="2"/>
      <c r="S6466" s="2"/>
      <c r="T6466" s="2"/>
      <c r="U6466" s="2"/>
    </row>
    <row r="6467" spans="14:21">
      <c r="N6467" s="2"/>
      <c r="O6467" s="2"/>
      <c r="P6467" s="2"/>
      <c r="Q6467" s="2"/>
      <c r="R6467" s="2"/>
      <c r="S6467" s="2"/>
      <c r="T6467" s="2"/>
      <c r="U6467" s="2"/>
    </row>
    <row r="6468" spans="14:21">
      <c r="N6468" s="2"/>
      <c r="O6468" s="2"/>
      <c r="P6468" s="2"/>
      <c r="Q6468" s="2"/>
      <c r="R6468" s="2"/>
      <c r="S6468" s="2"/>
      <c r="T6468" s="2"/>
      <c r="U6468" s="2"/>
    </row>
    <row r="6469" spans="14:21">
      <c r="N6469" s="2"/>
      <c r="O6469" s="2"/>
      <c r="P6469" s="2"/>
      <c r="Q6469" s="2"/>
      <c r="R6469" s="2"/>
      <c r="S6469" s="2"/>
      <c r="T6469" s="2"/>
      <c r="U6469" s="2"/>
    </row>
    <row r="6470" spans="14:21">
      <c r="N6470" s="2"/>
      <c r="O6470" s="2"/>
      <c r="P6470" s="2"/>
      <c r="Q6470" s="2"/>
      <c r="R6470" s="2"/>
      <c r="S6470" s="2"/>
      <c r="T6470" s="2"/>
      <c r="U6470" s="2"/>
    </row>
    <row r="6471" spans="14:21">
      <c r="N6471" s="2"/>
      <c r="O6471" s="2"/>
      <c r="P6471" s="2"/>
      <c r="Q6471" s="2"/>
      <c r="R6471" s="2"/>
      <c r="S6471" s="2"/>
      <c r="T6471" s="2"/>
      <c r="U6471" s="2"/>
    </row>
    <row r="6472" spans="14:21">
      <c r="N6472" s="2"/>
      <c r="O6472" s="2"/>
      <c r="P6472" s="2"/>
      <c r="Q6472" s="2"/>
      <c r="R6472" s="2"/>
      <c r="S6472" s="2"/>
      <c r="T6472" s="2"/>
      <c r="U6472" s="2"/>
    </row>
    <row r="6473" spans="14:21">
      <c r="N6473" s="2"/>
      <c r="O6473" s="2"/>
      <c r="P6473" s="2"/>
      <c r="Q6473" s="2"/>
      <c r="R6473" s="2"/>
      <c r="S6473" s="2"/>
      <c r="T6473" s="2"/>
      <c r="U6473" s="2"/>
    </row>
    <row r="6474" spans="14:21">
      <c r="N6474" s="2"/>
      <c r="O6474" s="2"/>
      <c r="P6474" s="2"/>
      <c r="Q6474" s="2"/>
      <c r="R6474" s="2"/>
      <c r="S6474" s="2"/>
      <c r="T6474" s="2"/>
      <c r="U6474" s="2"/>
    </row>
    <row r="6475" spans="14:21">
      <c r="N6475" s="2"/>
      <c r="O6475" s="2"/>
      <c r="P6475" s="2"/>
      <c r="Q6475" s="2"/>
      <c r="R6475" s="2"/>
      <c r="S6475" s="2"/>
      <c r="T6475" s="2"/>
      <c r="U6475" s="2"/>
    </row>
    <row r="6476" spans="14:21">
      <c r="N6476" s="2"/>
      <c r="O6476" s="2"/>
      <c r="P6476" s="2"/>
      <c r="Q6476" s="2"/>
      <c r="R6476" s="2"/>
      <c r="S6476" s="2"/>
      <c r="T6476" s="2"/>
      <c r="U6476" s="2"/>
    </row>
    <row r="6477" spans="14:21">
      <c r="N6477" s="2"/>
      <c r="O6477" s="2"/>
      <c r="P6477" s="2"/>
      <c r="Q6477" s="2"/>
      <c r="R6477" s="2"/>
      <c r="S6477" s="2"/>
      <c r="T6477" s="2"/>
      <c r="U6477" s="2"/>
    </row>
    <row r="6478" spans="14:21">
      <c r="N6478" s="2"/>
      <c r="O6478" s="2"/>
      <c r="P6478" s="2"/>
      <c r="Q6478" s="2"/>
      <c r="R6478" s="2"/>
      <c r="S6478" s="2"/>
      <c r="T6478" s="2"/>
      <c r="U6478" s="2"/>
    </row>
    <row r="6479" spans="14:21">
      <c r="N6479" s="2"/>
      <c r="O6479" s="2"/>
      <c r="P6479" s="2"/>
      <c r="Q6479" s="2"/>
      <c r="R6479" s="2"/>
      <c r="S6479" s="2"/>
      <c r="T6479" s="2"/>
      <c r="U6479" s="2"/>
    </row>
    <row r="6480" spans="14:21">
      <c r="N6480" s="2"/>
      <c r="O6480" s="2"/>
      <c r="P6480" s="2"/>
      <c r="Q6480" s="2"/>
      <c r="R6480" s="2"/>
      <c r="S6480" s="2"/>
      <c r="T6480" s="2"/>
      <c r="U6480" s="2"/>
    </row>
    <row r="6481" spans="14:21">
      <c r="N6481" s="2"/>
      <c r="O6481" s="2"/>
      <c r="P6481" s="2"/>
      <c r="Q6481" s="2"/>
      <c r="R6481" s="2"/>
      <c r="S6481" s="2"/>
      <c r="T6481" s="2"/>
      <c r="U6481" s="2"/>
    </row>
    <row r="6482" spans="14:21">
      <c r="N6482" s="2"/>
      <c r="O6482" s="2"/>
      <c r="P6482" s="2"/>
      <c r="Q6482" s="2"/>
      <c r="R6482" s="2"/>
      <c r="S6482" s="2"/>
      <c r="T6482" s="2"/>
      <c r="U6482" s="2"/>
    </row>
    <row r="6483" spans="14:21">
      <c r="N6483" s="2"/>
      <c r="O6483" s="2"/>
      <c r="P6483" s="2"/>
      <c r="Q6483" s="2"/>
      <c r="R6483" s="2"/>
      <c r="S6483" s="2"/>
      <c r="T6483" s="2"/>
      <c r="U6483" s="2"/>
    </row>
    <row r="6484" spans="14:21">
      <c r="N6484" s="2"/>
      <c r="O6484" s="2"/>
      <c r="P6484" s="2"/>
      <c r="Q6484" s="2"/>
      <c r="R6484" s="2"/>
      <c r="S6484" s="2"/>
      <c r="T6484" s="2"/>
      <c r="U6484" s="2"/>
    </row>
    <row r="6485" spans="14:21">
      <c r="N6485" s="2"/>
      <c r="O6485" s="2"/>
      <c r="P6485" s="2"/>
      <c r="Q6485" s="2"/>
      <c r="R6485" s="2"/>
      <c r="S6485" s="2"/>
      <c r="T6485" s="2"/>
      <c r="U6485" s="2"/>
    </row>
    <row r="6486" spans="14:21">
      <c r="N6486" s="2"/>
      <c r="O6486" s="2"/>
      <c r="P6486" s="2"/>
      <c r="Q6486" s="2"/>
      <c r="R6486" s="2"/>
      <c r="S6486" s="2"/>
      <c r="T6486" s="2"/>
      <c r="U6486" s="2"/>
    </row>
    <row r="6487" spans="14:21">
      <c r="N6487" s="2"/>
      <c r="O6487" s="2"/>
      <c r="P6487" s="2"/>
      <c r="Q6487" s="2"/>
      <c r="R6487" s="2"/>
      <c r="S6487" s="2"/>
      <c r="T6487" s="2"/>
      <c r="U6487" s="2"/>
    </row>
    <row r="6488" spans="14:21">
      <c r="N6488" s="2"/>
      <c r="O6488" s="2"/>
      <c r="P6488" s="2"/>
      <c r="Q6488" s="2"/>
      <c r="R6488" s="2"/>
      <c r="S6488" s="2"/>
      <c r="T6488" s="2"/>
      <c r="U6488" s="2"/>
    </row>
    <row r="6489" spans="14:21">
      <c r="N6489" s="2"/>
      <c r="O6489" s="2"/>
      <c r="P6489" s="2"/>
      <c r="Q6489" s="2"/>
      <c r="R6489" s="2"/>
      <c r="S6489" s="2"/>
      <c r="T6489" s="2"/>
      <c r="U6489" s="2"/>
    </row>
    <row r="6490" spans="14:21">
      <c r="N6490" s="2"/>
      <c r="O6490" s="2"/>
      <c r="P6490" s="2"/>
      <c r="Q6490" s="2"/>
      <c r="R6490" s="2"/>
      <c r="S6490" s="2"/>
      <c r="T6490" s="2"/>
      <c r="U6490" s="2"/>
    </row>
    <row r="6491" spans="14:21">
      <c r="N6491" s="2"/>
      <c r="O6491" s="2"/>
      <c r="P6491" s="2"/>
      <c r="Q6491" s="2"/>
      <c r="R6491" s="2"/>
      <c r="S6491" s="2"/>
      <c r="T6491" s="2"/>
      <c r="U6491" s="2"/>
    </row>
    <row r="6492" spans="14:21">
      <c r="N6492" s="2"/>
      <c r="O6492" s="2"/>
      <c r="P6492" s="2"/>
      <c r="Q6492" s="2"/>
      <c r="R6492" s="2"/>
      <c r="S6492" s="2"/>
      <c r="T6492" s="2"/>
      <c r="U6492" s="2"/>
    </row>
    <row r="6493" spans="14:21">
      <c r="N6493" s="2"/>
      <c r="O6493" s="2"/>
      <c r="P6493" s="2"/>
      <c r="Q6493" s="2"/>
      <c r="R6493" s="2"/>
      <c r="S6493" s="2"/>
      <c r="T6493" s="2"/>
      <c r="U6493" s="2"/>
    </row>
    <row r="6494" spans="14:21">
      <c r="N6494" s="2"/>
      <c r="O6494" s="2"/>
      <c r="P6494" s="2"/>
      <c r="Q6494" s="2"/>
      <c r="R6494" s="2"/>
      <c r="S6494" s="2"/>
      <c r="T6494" s="2"/>
      <c r="U6494" s="2"/>
    </row>
    <row r="6495" spans="14:21">
      <c r="N6495" s="2"/>
      <c r="O6495" s="2"/>
      <c r="P6495" s="2"/>
      <c r="Q6495" s="2"/>
      <c r="R6495" s="2"/>
      <c r="S6495" s="2"/>
      <c r="T6495" s="2"/>
      <c r="U6495" s="2"/>
    </row>
    <row r="6496" spans="14:21">
      <c r="N6496" s="2"/>
      <c r="O6496" s="2"/>
      <c r="P6496" s="2"/>
      <c r="Q6496" s="2"/>
      <c r="R6496" s="2"/>
      <c r="S6496" s="2"/>
      <c r="T6496" s="2"/>
      <c r="U6496" s="2"/>
    </row>
    <row r="6497" spans="14:21">
      <c r="N6497" s="2"/>
      <c r="O6497" s="2"/>
      <c r="P6497" s="2"/>
      <c r="Q6497" s="2"/>
      <c r="R6497" s="2"/>
      <c r="S6497" s="2"/>
      <c r="T6497" s="2"/>
      <c r="U6497" s="2"/>
    </row>
    <row r="6498" spans="14:21">
      <c r="N6498" s="2"/>
      <c r="O6498" s="2"/>
      <c r="P6498" s="2"/>
      <c r="Q6498" s="2"/>
      <c r="R6498" s="2"/>
      <c r="S6498" s="2"/>
      <c r="T6498" s="2"/>
      <c r="U6498" s="2"/>
    </row>
    <row r="6499" spans="14:21">
      <c r="N6499" s="2"/>
      <c r="O6499" s="2"/>
      <c r="P6499" s="2"/>
      <c r="Q6499" s="2"/>
      <c r="R6499" s="2"/>
      <c r="S6499" s="2"/>
      <c r="T6499" s="2"/>
      <c r="U6499" s="2"/>
    </row>
    <row r="6500" spans="14:21">
      <c r="N6500" s="2"/>
      <c r="O6500" s="2"/>
      <c r="P6500" s="2"/>
      <c r="Q6500" s="2"/>
      <c r="R6500" s="2"/>
      <c r="S6500" s="2"/>
      <c r="T6500" s="2"/>
      <c r="U6500" s="2"/>
    </row>
    <row r="6501" spans="14:21">
      <c r="N6501" s="2"/>
      <c r="O6501" s="2"/>
      <c r="P6501" s="2"/>
      <c r="Q6501" s="2"/>
      <c r="R6501" s="2"/>
      <c r="S6501" s="2"/>
      <c r="T6501" s="2"/>
      <c r="U6501" s="2"/>
    </row>
    <row r="6502" spans="14:21">
      <c r="N6502" s="2"/>
      <c r="O6502" s="2"/>
      <c r="P6502" s="2"/>
      <c r="Q6502" s="2"/>
      <c r="R6502" s="2"/>
      <c r="S6502" s="2"/>
      <c r="T6502" s="2"/>
      <c r="U6502" s="2"/>
    </row>
    <row r="6503" spans="14:21">
      <c r="N6503" s="2"/>
      <c r="O6503" s="2"/>
      <c r="P6503" s="2"/>
      <c r="Q6503" s="2"/>
      <c r="R6503" s="2"/>
      <c r="S6503" s="2"/>
      <c r="T6503" s="2"/>
      <c r="U6503" s="2"/>
    </row>
    <row r="6504" spans="14:21">
      <c r="N6504" s="2"/>
      <c r="O6504" s="2"/>
      <c r="P6504" s="2"/>
      <c r="Q6504" s="2"/>
      <c r="R6504" s="2"/>
      <c r="S6504" s="2"/>
      <c r="T6504" s="2"/>
      <c r="U6504" s="2"/>
    </row>
    <row r="6505" spans="14:21">
      <c r="N6505" s="2"/>
      <c r="O6505" s="2"/>
      <c r="P6505" s="2"/>
      <c r="Q6505" s="2"/>
      <c r="R6505" s="2"/>
      <c r="S6505" s="2"/>
      <c r="T6505" s="2"/>
      <c r="U6505" s="2"/>
    </row>
    <row r="6506" spans="14:21">
      <c r="N6506" s="2"/>
      <c r="O6506" s="2"/>
      <c r="P6506" s="2"/>
      <c r="Q6506" s="2"/>
      <c r="R6506" s="2"/>
      <c r="S6506" s="2"/>
      <c r="T6506" s="2"/>
      <c r="U6506" s="2"/>
    </row>
    <row r="6507" spans="14:21">
      <c r="N6507" s="2"/>
      <c r="O6507" s="2"/>
      <c r="P6507" s="2"/>
      <c r="Q6507" s="2"/>
      <c r="R6507" s="2"/>
      <c r="S6507" s="2"/>
      <c r="T6507" s="2"/>
      <c r="U6507" s="2"/>
    </row>
    <row r="6508" spans="14:21">
      <c r="N6508" s="2"/>
      <c r="O6508" s="2"/>
      <c r="P6508" s="2"/>
      <c r="Q6508" s="2"/>
      <c r="R6508" s="2"/>
      <c r="S6508" s="2"/>
      <c r="T6508" s="2"/>
      <c r="U6508" s="2"/>
    </row>
    <row r="6509" spans="14:21">
      <c r="N6509" s="2"/>
      <c r="O6509" s="2"/>
      <c r="P6509" s="2"/>
      <c r="Q6509" s="2"/>
      <c r="R6509" s="2"/>
      <c r="S6509" s="2"/>
      <c r="T6509" s="2"/>
      <c r="U6509" s="2"/>
    </row>
    <row r="6510" spans="14:21">
      <c r="N6510" s="2"/>
      <c r="O6510" s="2"/>
      <c r="P6510" s="2"/>
      <c r="Q6510" s="2"/>
      <c r="R6510" s="2"/>
      <c r="S6510" s="2"/>
      <c r="T6510" s="2"/>
      <c r="U6510" s="2"/>
    </row>
    <row r="6511" spans="14:21">
      <c r="N6511" s="2"/>
      <c r="O6511" s="2"/>
      <c r="P6511" s="2"/>
      <c r="Q6511" s="2"/>
      <c r="R6511" s="2"/>
      <c r="S6511" s="2"/>
      <c r="T6511" s="2"/>
      <c r="U6511" s="2"/>
    </row>
    <row r="6512" spans="14:21">
      <c r="N6512" s="2"/>
      <c r="O6512" s="2"/>
      <c r="P6512" s="2"/>
      <c r="Q6512" s="2"/>
      <c r="R6512" s="2"/>
      <c r="S6512" s="2"/>
      <c r="T6512" s="2"/>
      <c r="U6512" s="2"/>
    </row>
    <row r="6513" spans="14:21">
      <c r="N6513" s="2"/>
      <c r="O6513" s="2"/>
      <c r="P6513" s="2"/>
      <c r="Q6513" s="2"/>
      <c r="R6513" s="2"/>
      <c r="S6513" s="2"/>
      <c r="T6513" s="2"/>
      <c r="U6513" s="2"/>
    </row>
    <row r="6514" spans="14:21">
      <c r="N6514" s="2"/>
      <c r="O6514" s="2"/>
      <c r="P6514" s="2"/>
      <c r="Q6514" s="2"/>
      <c r="R6514" s="2"/>
      <c r="S6514" s="2"/>
      <c r="T6514" s="2"/>
      <c r="U6514" s="2"/>
    </row>
    <row r="6515" spans="14:21">
      <c r="N6515" s="2"/>
      <c r="O6515" s="2"/>
      <c r="P6515" s="2"/>
      <c r="Q6515" s="2"/>
      <c r="R6515" s="2"/>
      <c r="S6515" s="2"/>
      <c r="T6515" s="2"/>
      <c r="U6515" s="2"/>
    </row>
    <row r="6516" spans="14:21">
      <c r="N6516" s="2"/>
      <c r="O6516" s="2"/>
      <c r="P6516" s="2"/>
      <c r="Q6516" s="2"/>
      <c r="R6516" s="2"/>
      <c r="S6516" s="2"/>
      <c r="T6516" s="2"/>
      <c r="U6516" s="2"/>
    </row>
    <row r="6517" spans="14:21">
      <c r="N6517" s="2"/>
      <c r="O6517" s="2"/>
      <c r="P6517" s="2"/>
      <c r="Q6517" s="2"/>
      <c r="R6517" s="2"/>
      <c r="S6517" s="2"/>
      <c r="T6517" s="2"/>
      <c r="U6517" s="2"/>
    </row>
    <row r="6518" spans="14:21">
      <c r="N6518" s="2"/>
      <c r="O6518" s="2"/>
      <c r="P6518" s="2"/>
      <c r="Q6518" s="2"/>
      <c r="R6518" s="2"/>
      <c r="S6518" s="2"/>
      <c r="T6518" s="2"/>
      <c r="U6518" s="2"/>
    </row>
    <row r="6519" spans="14:21">
      <c r="N6519" s="2"/>
      <c r="O6519" s="2"/>
      <c r="P6519" s="2"/>
      <c r="Q6519" s="2"/>
      <c r="R6519" s="2"/>
      <c r="S6519" s="2"/>
      <c r="T6519" s="2"/>
      <c r="U6519" s="2"/>
    </row>
    <row r="6520" spans="14:21">
      <c r="N6520" s="2"/>
      <c r="O6520" s="2"/>
      <c r="P6520" s="2"/>
      <c r="Q6520" s="2"/>
      <c r="R6520" s="2"/>
      <c r="S6520" s="2"/>
      <c r="T6520" s="2"/>
      <c r="U6520" s="2"/>
    </row>
    <row r="6521" spans="14:21">
      <c r="N6521" s="2"/>
      <c r="O6521" s="2"/>
      <c r="P6521" s="2"/>
      <c r="Q6521" s="2"/>
      <c r="R6521" s="2"/>
      <c r="S6521" s="2"/>
      <c r="T6521" s="2"/>
      <c r="U6521" s="2"/>
    </row>
    <row r="6522" spans="14:21">
      <c r="N6522" s="2"/>
      <c r="O6522" s="2"/>
      <c r="P6522" s="2"/>
      <c r="Q6522" s="2"/>
      <c r="R6522" s="2"/>
      <c r="S6522" s="2"/>
      <c r="T6522" s="2"/>
      <c r="U6522" s="2"/>
    </row>
    <row r="6523" spans="14:21">
      <c r="N6523" s="2"/>
      <c r="O6523" s="2"/>
      <c r="P6523" s="2"/>
      <c r="Q6523" s="2"/>
      <c r="R6523" s="2"/>
      <c r="S6523" s="2"/>
      <c r="T6523" s="2"/>
      <c r="U6523" s="2"/>
    </row>
    <row r="6524" spans="14:21">
      <c r="N6524" s="2"/>
      <c r="O6524" s="2"/>
      <c r="P6524" s="2"/>
      <c r="Q6524" s="2"/>
      <c r="R6524" s="2"/>
      <c r="S6524" s="2"/>
      <c r="T6524" s="2"/>
      <c r="U6524" s="2"/>
    </row>
    <row r="6525" spans="14:21">
      <c r="N6525" s="2"/>
      <c r="O6525" s="2"/>
      <c r="P6525" s="2"/>
      <c r="Q6525" s="2"/>
      <c r="R6525" s="2"/>
      <c r="S6525" s="2"/>
      <c r="T6525" s="2"/>
      <c r="U6525" s="2"/>
    </row>
    <row r="6526" spans="14:21">
      <c r="N6526" s="2"/>
      <c r="O6526" s="2"/>
      <c r="P6526" s="2"/>
      <c r="Q6526" s="2"/>
      <c r="R6526" s="2"/>
      <c r="S6526" s="2"/>
      <c r="T6526" s="2"/>
      <c r="U6526" s="2"/>
    </row>
    <row r="6527" spans="14:21">
      <c r="N6527" s="2"/>
      <c r="O6527" s="2"/>
      <c r="P6527" s="2"/>
      <c r="Q6527" s="2"/>
      <c r="R6527" s="2"/>
      <c r="S6527" s="2"/>
      <c r="T6527" s="2"/>
      <c r="U6527" s="2"/>
    </row>
    <row r="6528" spans="14:21">
      <c r="N6528" s="2"/>
      <c r="O6528" s="2"/>
      <c r="P6528" s="2"/>
      <c r="Q6528" s="2"/>
      <c r="R6528" s="2"/>
      <c r="S6528" s="2"/>
      <c r="T6528" s="2"/>
      <c r="U6528" s="2"/>
    </row>
    <row r="6529" spans="14:21">
      <c r="N6529" s="2"/>
      <c r="O6529" s="2"/>
      <c r="P6529" s="2"/>
      <c r="Q6529" s="2"/>
      <c r="R6529" s="2"/>
      <c r="S6529" s="2"/>
      <c r="T6529" s="2"/>
      <c r="U6529" s="2"/>
    </row>
    <row r="6530" spans="14:21">
      <c r="N6530" s="2"/>
      <c r="O6530" s="2"/>
      <c r="P6530" s="2"/>
      <c r="Q6530" s="2"/>
      <c r="R6530" s="2"/>
      <c r="S6530" s="2"/>
      <c r="T6530" s="2"/>
      <c r="U6530" s="2"/>
    </row>
    <row r="6531" spans="14:21">
      <c r="N6531" s="2"/>
      <c r="O6531" s="2"/>
      <c r="P6531" s="2"/>
      <c r="Q6531" s="2"/>
      <c r="R6531" s="2"/>
      <c r="S6531" s="2"/>
      <c r="T6531" s="2"/>
      <c r="U6531" s="2"/>
    </row>
    <row r="6532" spans="14:21">
      <c r="N6532" s="2"/>
      <c r="O6532" s="2"/>
      <c r="P6532" s="2"/>
      <c r="Q6532" s="2"/>
      <c r="R6532" s="2"/>
      <c r="S6532" s="2"/>
      <c r="T6532" s="2"/>
      <c r="U6532" s="2"/>
    </row>
    <row r="6533" spans="14:21">
      <c r="N6533" s="2"/>
      <c r="O6533" s="2"/>
      <c r="P6533" s="2"/>
      <c r="Q6533" s="2"/>
      <c r="R6533" s="2"/>
      <c r="S6533" s="2"/>
      <c r="T6533" s="2"/>
      <c r="U6533" s="2"/>
    </row>
    <row r="6534" spans="14:21">
      <c r="N6534" s="2"/>
      <c r="O6534" s="2"/>
      <c r="P6534" s="2"/>
      <c r="Q6534" s="2"/>
      <c r="R6534" s="2"/>
      <c r="S6534" s="2"/>
      <c r="T6534" s="2"/>
      <c r="U6534" s="2"/>
    </row>
    <row r="6535" spans="14:21">
      <c r="N6535" s="2"/>
      <c r="O6535" s="2"/>
      <c r="P6535" s="2"/>
      <c r="Q6535" s="2"/>
      <c r="R6535" s="2"/>
      <c r="S6535" s="2"/>
      <c r="T6535" s="2"/>
      <c r="U6535" s="2"/>
    </row>
    <row r="6536" spans="14:21">
      <c r="N6536" s="2"/>
      <c r="O6536" s="2"/>
      <c r="P6536" s="2"/>
      <c r="Q6536" s="2"/>
      <c r="R6536" s="2"/>
      <c r="S6536" s="2"/>
      <c r="T6536" s="2"/>
      <c r="U6536" s="2"/>
    </row>
    <row r="6537" spans="14:21">
      <c r="N6537" s="2"/>
      <c r="O6537" s="2"/>
      <c r="P6537" s="2"/>
      <c r="Q6537" s="2"/>
      <c r="R6537" s="2"/>
      <c r="S6537" s="2"/>
      <c r="T6537" s="2"/>
      <c r="U6537" s="2"/>
    </row>
    <row r="6538" spans="14:21">
      <c r="N6538" s="2"/>
      <c r="O6538" s="2"/>
      <c r="P6538" s="2"/>
      <c r="Q6538" s="2"/>
      <c r="R6538" s="2"/>
      <c r="S6538" s="2"/>
      <c r="T6538" s="2"/>
      <c r="U6538" s="2"/>
    </row>
    <row r="6539" spans="14:21">
      <c r="N6539" s="2"/>
      <c r="O6539" s="2"/>
      <c r="P6539" s="2"/>
      <c r="Q6539" s="2"/>
      <c r="R6539" s="2"/>
      <c r="S6539" s="2"/>
      <c r="T6539" s="2"/>
      <c r="U6539" s="2"/>
    </row>
    <row r="6540" spans="14:21">
      <c r="N6540" s="2"/>
      <c r="O6540" s="2"/>
      <c r="P6540" s="2"/>
      <c r="Q6540" s="2"/>
      <c r="R6540" s="2"/>
      <c r="S6540" s="2"/>
      <c r="T6540" s="2"/>
      <c r="U6540" s="2"/>
    </row>
    <row r="6541" spans="14:21">
      <c r="N6541" s="2"/>
      <c r="O6541" s="2"/>
      <c r="P6541" s="2"/>
      <c r="Q6541" s="2"/>
      <c r="R6541" s="2"/>
      <c r="S6541" s="2"/>
      <c r="T6541" s="2"/>
      <c r="U6541" s="2"/>
    </row>
    <row r="6542" spans="14:21">
      <c r="N6542" s="2"/>
      <c r="O6542" s="2"/>
      <c r="P6542" s="2"/>
      <c r="Q6542" s="2"/>
      <c r="R6542" s="2"/>
      <c r="S6542" s="2"/>
      <c r="T6542" s="2"/>
      <c r="U6542" s="2"/>
    </row>
    <row r="6543" spans="14:21">
      <c r="N6543" s="2"/>
      <c r="O6543" s="2"/>
      <c r="P6543" s="2"/>
      <c r="Q6543" s="2"/>
      <c r="R6543" s="2"/>
      <c r="S6543" s="2"/>
      <c r="T6543" s="2"/>
      <c r="U6543" s="2"/>
    </row>
    <row r="6544" spans="14:21">
      <c r="N6544" s="2"/>
      <c r="O6544" s="2"/>
      <c r="P6544" s="2"/>
      <c r="Q6544" s="2"/>
      <c r="R6544" s="2"/>
      <c r="S6544" s="2"/>
      <c r="T6544" s="2"/>
      <c r="U6544" s="2"/>
    </row>
    <row r="6545" spans="14:21">
      <c r="N6545" s="2"/>
      <c r="O6545" s="2"/>
      <c r="P6545" s="2"/>
      <c r="Q6545" s="2"/>
      <c r="R6545" s="2"/>
      <c r="S6545" s="2"/>
      <c r="T6545" s="2"/>
      <c r="U6545" s="2"/>
    </row>
    <row r="6546" spans="14:21">
      <c r="N6546" s="2"/>
      <c r="O6546" s="2"/>
      <c r="P6546" s="2"/>
      <c r="Q6546" s="2"/>
      <c r="R6546" s="2"/>
      <c r="S6546" s="2"/>
      <c r="T6546" s="2"/>
      <c r="U6546" s="2"/>
    </row>
    <row r="6547" spans="14:21">
      <c r="N6547" s="2"/>
      <c r="O6547" s="2"/>
      <c r="P6547" s="2"/>
      <c r="Q6547" s="2"/>
      <c r="R6547" s="2"/>
      <c r="S6547" s="2"/>
      <c r="T6547" s="2"/>
      <c r="U6547" s="2"/>
    </row>
    <row r="6548" spans="14:21">
      <c r="N6548" s="2"/>
      <c r="O6548" s="2"/>
      <c r="P6548" s="2"/>
      <c r="Q6548" s="2"/>
      <c r="R6548" s="2"/>
      <c r="S6548" s="2"/>
      <c r="T6548" s="2"/>
      <c r="U6548" s="2"/>
    </row>
    <row r="6549" spans="14:21">
      <c r="N6549" s="2"/>
      <c r="O6549" s="2"/>
      <c r="P6549" s="2"/>
      <c r="Q6549" s="2"/>
      <c r="R6549" s="2"/>
      <c r="S6549" s="2"/>
      <c r="T6549" s="2"/>
      <c r="U6549" s="2"/>
    </row>
    <row r="6550" spans="14:21">
      <c r="N6550" s="2"/>
      <c r="O6550" s="2"/>
      <c r="P6550" s="2"/>
      <c r="Q6550" s="2"/>
      <c r="R6550" s="2"/>
      <c r="S6550" s="2"/>
      <c r="T6550" s="2"/>
      <c r="U6550" s="2"/>
    </row>
    <row r="6551" spans="14:21">
      <c r="N6551" s="2"/>
      <c r="O6551" s="2"/>
      <c r="P6551" s="2"/>
      <c r="Q6551" s="2"/>
      <c r="R6551" s="2"/>
      <c r="S6551" s="2"/>
      <c r="T6551" s="2"/>
      <c r="U6551" s="2"/>
    </row>
    <row r="6552" spans="14:21">
      <c r="N6552" s="2"/>
      <c r="O6552" s="2"/>
      <c r="P6552" s="2"/>
      <c r="Q6552" s="2"/>
      <c r="R6552" s="2"/>
      <c r="S6552" s="2"/>
      <c r="T6552" s="2"/>
      <c r="U6552" s="2"/>
    </row>
    <row r="6553" spans="14:21">
      <c r="N6553" s="2"/>
      <c r="O6553" s="2"/>
      <c r="P6553" s="2"/>
      <c r="Q6553" s="2"/>
      <c r="R6553" s="2"/>
      <c r="S6553" s="2"/>
      <c r="T6553" s="2"/>
      <c r="U6553" s="2"/>
    </row>
    <row r="6554" spans="14:21">
      <c r="N6554" s="2"/>
      <c r="O6554" s="2"/>
      <c r="P6554" s="2"/>
      <c r="Q6554" s="2"/>
      <c r="R6554" s="2"/>
      <c r="S6554" s="2"/>
      <c r="T6554" s="2"/>
      <c r="U6554" s="2"/>
    </row>
    <row r="6555" spans="14:21">
      <c r="N6555" s="2"/>
      <c r="O6555" s="2"/>
      <c r="P6555" s="2"/>
      <c r="Q6555" s="2"/>
      <c r="R6555" s="2"/>
      <c r="S6555" s="2"/>
      <c r="T6555" s="2"/>
      <c r="U6555" s="2"/>
    </row>
    <row r="6556" spans="14:21">
      <c r="N6556" s="2"/>
      <c r="O6556" s="2"/>
      <c r="P6556" s="2"/>
      <c r="Q6556" s="2"/>
      <c r="R6556" s="2"/>
      <c r="S6556" s="2"/>
      <c r="T6556" s="2"/>
      <c r="U6556" s="2"/>
    </row>
    <row r="6557" spans="14:21">
      <c r="N6557" s="2"/>
      <c r="O6557" s="2"/>
      <c r="P6557" s="2"/>
      <c r="Q6557" s="2"/>
      <c r="R6557" s="2"/>
      <c r="S6557" s="2"/>
      <c r="T6557" s="2"/>
      <c r="U6557" s="2"/>
    </row>
    <row r="6558" spans="14:21">
      <c r="N6558" s="2"/>
      <c r="O6558" s="2"/>
      <c r="P6558" s="2"/>
      <c r="Q6558" s="2"/>
      <c r="R6558" s="2"/>
      <c r="S6558" s="2"/>
      <c r="T6558" s="2"/>
      <c r="U6558" s="2"/>
    </row>
    <row r="6559" spans="14:21">
      <c r="N6559" s="2"/>
      <c r="O6559" s="2"/>
      <c r="P6559" s="2"/>
      <c r="Q6559" s="2"/>
      <c r="R6559" s="2"/>
      <c r="S6559" s="2"/>
      <c r="T6559" s="2"/>
      <c r="U6559" s="2"/>
    </row>
    <row r="6560" spans="14:21">
      <c r="N6560" s="2"/>
      <c r="O6560" s="2"/>
      <c r="P6560" s="2"/>
      <c r="Q6560" s="2"/>
      <c r="R6560" s="2"/>
      <c r="S6560" s="2"/>
      <c r="T6560" s="2"/>
      <c r="U6560" s="2"/>
    </row>
    <row r="6561" spans="14:21">
      <c r="N6561" s="2"/>
      <c r="O6561" s="2"/>
      <c r="P6561" s="2"/>
      <c r="Q6561" s="2"/>
      <c r="R6561" s="2"/>
      <c r="S6561" s="2"/>
      <c r="T6561" s="2"/>
      <c r="U6561" s="2"/>
    </row>
    <row r="6562" spans="14:21">
      <c r="N6562" s="2"/>
      <c r="O6562" s="2"/>
      <c r="P6562" s="2"/>
      <c r="Q6562" s="2"/>
      <c r="R6562" s="2"/>
      <c r="S6562" s="2"/>
      <c r="T6562" s="2"/>
      <c r="U6562" s="2"/>
    </row>
    <row r="6563" spans="14:21">
      <c r="N6563" s="2"/>
      <c r="O6563" s="2"/>
      <c r="P6563" s="2"/>
      <c r="Q6563" s="2"/>
      <c r="R6563" s="2"/>
      <c r="S6563" s="2"/>
      <c r="T6563" s="2"/>
      <c r="U6563" s="2"/>
    </row>
    <row r="6564" spans="14:21">
      <c r="N6564" s="2"/>
      <c r="O6564" s="2"/>
      <c r="P6564" s="2"/>
      <c r="Q6564" s="2"/>
      <c r="R6564" s="2"/>
      <c r="S6564" s="2"/>
      <c r="T6564" s="2"/>
      <c r="U6564" s="2"/>
    </row>
    <row r="6565" spans="14:21">
      <c r="N6565" s="2"/>
      <c r="O6565" s="2"/>
      <c r="P6565" s="2"/>
      <c r="Q6565" s="2"/>
      <c r="R6565" s="2"/>
      <c r="S6565" s="2"/>
      <c r="T6565" s="2"/>
      <c r="U6565" s="2"/>
    </row>
    <row r="6566" spans="14:21">
      <c r="N6566" s="2"/>
      <c r="O6566" s="2"/>
      <c r="P6566" s="2"/>
      <c r="Q6566" s="2"/>
      <c r="R6566" s="2"/>
      <c r="S6566" s="2"/>
      <c r="T6566" s="2"/>
      <c r="U6566" s="2"/>
    </row>
    <row r="6567" spans="14:21">
      <c r="N6567" s="2"/>
      <c r="O6567" s="2"/>
      <c r="P6567" s="2"/>
      <c r="Q6567" s="2"/>
      <c r="R6567" s="2"/>
      <c r="S6567" s="2"/>
      <c r="T6567" s="2"/>
      <c r="U6567" s="2"/>
    </row>
    <row r="6568" spans="14:21">
      <c r="N6568" s="2"/>
      <c r="O6568" s="2"/>
      <c r="P6568" s="2"/>
      <c r="Q6568" s="2"/>
      <c r="R6568" s="2"/>
      <c r="S6568" s="2"/>
      <c r="T6568" s="2"/>
      <c r="U6568" s="2"/>
    </row>
    <row r="6569" spans="14:21">
      <c r="N6569" s="2"/>
      <c r="O6569" s="2"/>
      <c r="P6569" s="2"/>
      <c r="Q6569" s="2"/>
      <c r="R6569" s="2"/>
      <c r="S6569" s="2"/>
      <c r="T6569" s="2"/>
      <c r="U6569" s="2"/>
    </row>
    <row r="6570" spans="14:21">
      <c r="N6570" s="2"/>
      <c r="O6570" s="2"/>
      <c r="P6570" s="2"/>
      <c r="Q6570" s="2"/>
      <c r="R6570" s="2"/>
      <c r="S6570" s="2"/>
      <c r="T6570" s="2"/>
      <c r="U6570" s="2"/>
    </row>
    <row r="6571" spans="14:21">
      <c r="N6571" s="2"/>
      <c r="O6571" s="2"/>
      <c r="P6571" s="2"/>
      <c r="Q6571" s="2"/>
      <c r="R6571" s="2"/>
      <c r="S6571" s="2"/>
      <c r="T6571" s="2"/>
      <c r="U6571" s="2"/>
    </row>
    <row r="6572" spans="14:21">
      <c r="N6572" s="2"/>
      <c r="O6572" s="2"/>
      <c r="P6572" s="2"/>
      <c r="Q6572" s="2"/>
      <c r="R6572" s="2"/>
      <c r="S6572" s="2"/>
      <c r="T6572" s="2"/>
      <c r="U6572" s="2"/>
    </row>
    <row r="6573" spans="14:21">
      <c r="N6573" s="2"/>
      <c r="O6573" s="2"/>
      <c r="P6573" s="2"/>
      <c r="Q6573" s="2"/>
      <c r="R6573" s="2"/>
      <c r="S6573" s="2"/>
      <c r="T6573" s="2"/>
      <c r="U6573" s="2"/>
    </row>
    <row r="6574" spans="14:21">
      <c r="N6574" s="2"/>
      <c r="O6574" s="2"/>
      <c r="P6574" s="2"/>
      <c r="Q6574" s="2"/>
      <c r="R6574" s="2"/>
      <c r="S6574" s="2"/>
      <c r="T6574" s="2"/>
      <c r="U6574" s="2"/>
    </row>
    <row r="6575" spans="14:21">
      <c r="N6575" s="2"/>
      <c r="O6575" s="2"/>
      <c r="P6575" s="2"/>
      <c r="Q6575" s="2"/>
      <c r="R6575" s="2"/>
      <c r="S6575" s="2"/>
      <c r="T6575" s="2"/>
      <c r="U6575" s="2"/>
    </row>
    <row r="6576" spans="14:21">
      <c r="N6576" s="2"/>
      <c r="O6576" s="2"/>
      <c r="P6576" s="2"/>
      <c r="Q6576" s="2"/>
      <c r="R6576" s="2"/>
      <c r="S6576" s="2"/>
      <c r="T6576" s="2"/>
      <c r="U6576" s="2"/>
    </row>
    <row r="6577" spans="14:21">
      <c r="N6577" s="2"/>
      <c r="O6577" s="2"/>
      <c r="P6577" s="2"/>
      <c r="Q6577" s="2"/>
      <c r="R6577" s="2"/>
      <c r="S6577" s="2"/>
      <c r="T6577" s="2"/>
      <c r="U6577" s="2"/>
    </row>
    <row r="6578" spans="14:21">
      <c r="N6578" s="2"/>
      <c r="O6578" s="2"/>
      <c r="P6578" s="2"/>
      <c r="Q6578" s="2"/>
      <c r="R6578" s="2"/>
      <c r="S6578" s="2"/>
      <c r="T6578" s="2"/>
      <c r="U6578" s="2"/>
    </row>
    <row r="6579" spans="14:21">
      <c r="N6579" s="2"/>
      <c r="O6579" s="2"/>
      <c r="P6579" s="2"/>
      <c r="Q6579" s="2"/>
      <c r="R6579" s="2"/>
      <c r="S6579" s="2"/>
      <c r="T6579" s="2"/>
      <c r="U6579" s="2"/>
    </row>
    <row r="6580" spans="14:21">
      <c r="N6580" s="2"/>
      <c r="O6580" s="2"/>
      <c r="P6580" s="2"/>
      <c r="Q6580" s="2"/>
      <c r="R6580" s="2"/>
      <c r="S6580" s="2"/>
      <c r="T6580" s="2"/>
      <c r="U6580" s="2"/>
    </row>
    <row r="6581" spans="14:21">
      <c r="N6581" s="2"/>
      <c r="O6581" s="2"/>
      <c r="P6581" s="2"/>
      <c r="Q6581" s="2"/>
      <c r="R6581" s="2"/>
      <c r="S6581" s="2"/>
      <c r="T6581" s="2"/>
      <c r="U6581" s="2"/>
    </row>
    <row r="6582" spans="14:21">
      <c r="N6582" s="2"/>
      <c r="O6582" s="2"/>
      <c r="P6582" s="2"/>
      <c r="Q6582" s="2"/>
      <c r="R6582" s="2"/>
      <c r="S6582" s="2"/>
      <c r="T6582" s="2"/>
      <c r="U6582" s="2"/>
    </row>
    <row r="6583" spans="14:21">
      <c r="N6583" s="2"/>
      <c r="O6583" s="2"/>
      <c r="P6583" s="2"/>
      <c r="Q6583" s="2"/>
      <c r="R6583" s="2"/>
      <c r="S6583" s="2"/>
      <c r="T6583" s="2"/>
      <c r="U6583" s="2"/>
    </row>
    <row r="6584" spans="14:21">
      <c r="N6584" s="2"/>
      <c r="O6584" s="2"/>
      <c r="P6584" s="2"/>
      <c r="Q6584" s="2"/>
      <c r="R6584" s="2"/>
      <c r="S6584" s="2"/>
      <c r="T6584" s="2"/>
      <c r="U6584" s="2"/>
    </row>
    <row r="6585" spans="14:21">
      <c r="N6585" s="2"/>
      <c r="O6585" s="2"/>
      <c r="P6585" s="2"/>
      <c r="Q6585" s="2"/>
      <c r="R6585" s="2"/>
      <c r="S6585" s="2"/>
      <c r="T6585" s="2"/>
      <c r="U6585" s="2"/>
    </row>
    <row r="6586" spans="14:21">
      <c r="N6586" s="2"/>
      <c r="O6586" s="2"/>
      <c r="P6586" s="2"/>
      <c r="Q6586" s="2"/>
      <c r="R6586" s="2"/>
      <c r="S6586" s="2"/>
      <c r="T6586" s="2"/>
      <c r="U6586" s="2"/>
    </row>
    <row r="6587" spans="14:21">
      <c r="N6587" s="2"/>
      <c r="O6587" s="2"/>
      <c r="P6587" s="2"/>
      <c r="Q6587" s="2"/>
      <c r="R6587" s="2"/>
      <c r="S6587" s="2"/>
      <c r="T6587" s="2"/>
      <c r="U6587" s="2"/>
    </row>
    <row r="6588" spans="14:21">
      <c r="N6588" s="2"/>
      <c r="O6588" s="2"/>
      <c r="P6588" s="2"/>
      <c r="Q6588" s="2"/>
      <c r="R6588" s="2"/>
      <c r="S6588" s="2"/>
      <c r="T6588" s="2"/>
      <c r="U6588" s="2"/>
    </row>
    <row r="6589" spans="14:21">
      <c r="N6589" s="2"/>
      <c r="O6589" s="2"/>
      <c r="P6589" s="2"/>
      <c r="Q6589" s="2"/>
      <c r="R6589" s="2"/>
      <c r="S6589" s="2"/>
      <c r="T6589" s="2"/>
      <c r="U6589" s="2"/>
    </row>
    <row r="6590" spans="14:21">
      <c r="N6590" s="2"/>
      <c r="O6590" s="2"/>
      <c r="P6590" s="2"/>
      <c r="Q6590" s="2"/>
      <c r="R6590" s="2"/>
      <c r="S6590" s="2"/>
      <c r="T6590" s="2"/>
      <c r="U6590" s="2"/>
    </row>
    <row r="6591" spans="14:21">
      <c r="N6591" s="2"/>
      <c r="O6591" s="2"/>
      <c r="P6591" s="2"/>
      <c r="Q6591" s="2"/>
      <c r="R6591" s="2"/>
      <c r="S6591" s="2"/>
      <c r="T6591" s="2"/>
      <c r="U6591" s="2"/>
    </row>
    <row r="6592" spans="14:21">
      <c r="N6592" s="2"/>
      <c r="O6592" s="2"/>
      <c r="P6592" s="2"/>
      <c r="Q6592" s="2"/>
      <c r="R6592" s="2"/>
      <c r="S6592" s="2"/>
      <c r="T6592" s="2"/>
      <c r="U6592" s="2"/>
    </row>
    <row r="6593" spans="14:21">
      <c r="N6593" s="2"/>
      <c r="O6593" s="2"/>
      <c r="P6593" s="2"/>
      <c r="Q6593" s="2"/>
      <c r="R6593" s="2"/>
      <c r="S6593" s="2"/>
      <c r="T6593" s="2"/>
      <c r="U6593" s="2"/>
    </row>
    <row r="6594" spans="14:21">
      <c r="N6594" s="2"/>
      <c r="O6594" s="2"/>
      <c r="P6594" s="2"/>
      <c r="Q6594" s="2"/>
      <c r="R6594" s="2"/>
      <c r="S6594" s="2"/>
      <c r="T6594" s="2"/>
      <c r="U6594" s="2"/>
    </row>
    <row r="6595" spans="14:21">
      <c r="N6595" s="2"/>
      <c r="O6595" s="2"/>
      <c r="P6595" s="2"/>
      <c r="Q6595" s="2"/>
      <c r="R6595" s="2"/>
      <c r="S6595" s="2"/>
      <c r="T6595" s="2"/>
      <c r="U6595" s="2"/>
    </row>
    <row r="6596" spans="14:21">
      <c r="N6596" s="2"/>
      <c r="O6596" s="2"/>
      <c r="P6596" s="2"/>
      <c r="Q6596" s="2"/>
      <c r="R6596" s="2"/>
      <c r="S6596" s="2"/>
      <c r="T6596" s="2"/>
      <c r="U6596" s="2"/>
    </row>
    <row r="6597" spans="14:21">
      <c r="N6597" s="2"/>
      <c r="O6597" s="2"/>
      <c r="P6597" s="2"/>
      <c r="Q6597" s="2"/>
      <c r="R6597" s="2"/>
      <c r="S6597" s="2"/>
      <c r="T6597" s="2"/>
      <c r="U6597" s="2"/>
    </row>
    <row r="6598" spans="14:21">
      <c r="N6598" s="2"/>
      <c r="O6598" s="2"/>
      <c r="P6598" s="2"/>
      <c r="Q6598" s="2"/>
      <c r="R6598" s="2"/>
      <c r="S6598" s="2"/>
      <c r="T6598" s="2"/>
      <c r="U6598" s="2"/>
    </row>
    <row r="6599" spans="14:21">
      <c r="N6599" s="2"/>
      <c r="O6599" s="2"/>
      <c r="P6599" s="2"/>
      <c r="Q6599" s="2"/>
      <c r="R6599" s="2"/>
      <c r="S6599" s="2"/>
      <c r="T6599" s="2"/>
      <c r="U6599" s="2"/>
    </row>
    <row r="6600" spans="14:21">
      <c r="N6600" s="2"/>
      <c r="O6600" s="2"/>
      <c r="P6600" s="2"/>
      <c r="Q6600" s="2"/>
      <c r="R6600" s="2"/>
      <c r="S6600" s="2"/>
      <c r="T6600" s="2"/>
      <c r="U6600" s="2"/>
    </row>
    <row r="6601" spans="14:21">
      <c r="N6601" s="2"/>
      <c r="O6601" s="2"/>
      <c r="P6601" s="2"/>
      <c r="Q6601" s="2"/>
      <c r="R6601" s="2"/>
      <c r="S6601" s="2"/>
      <c r="T6601" s="2"/>
      <c r="U6601" s="2"/>
    </row>
    <row r="6602" spans="14:21">
      <c r="N6602" s="2"/>
      <c r="O6602" s="2"/>
      <c r="P6602" s="2"/>
      <c r="Q6602" s="2"/>
      <c r="R6602" s="2"/>
      <c r="S6602" s="2"/>
      <c r="T6602" s="2"/>
      <c r="U6602" s="2"/>
    </row>
    <row r="6603" spans="14:21">
      <c r="N6603" s="2"/>
      <c r="O6603" s="2"/>
      <c r="P6603" s="2"/>
      <c r="Q6603" s="2"/>
      <c r="R6603" s="2"/>
      <c r="S6603" s="2"/>
      <c r="T6603" s="2"/>
      <c r="U6603" s="2"/>
    </row>
    <row r="6604" spans="14:21">
      <c r="N6604" s="2"/>
      <c r="O6604" s="2"/>
      <c r="P6604" s="2"/>
      <c r="Q6604" s="2"/>
      <c r="R6604" s="2"/>
      <c r="S6604" s="2"/>
      <c r="T6604" s="2"/>
      <c r="U6604" s="2"/>
    </row>
    <row r="6605" spans="14:21">
      <c r="N6605" s="2"/>
      <c r="O6605" s="2"/>
      <c r="P6605" s="2"/>
      <c r="Q6605" s="2"/>
      <c r="R6605" s="2"/>
      <c r="S6605" s="2"/>
      <c r="T6605" s="2"/>
      <c r="U6605" s="2"/>
    </row>
    <row r="6606" spans="14:21">
      <c r="N6606" s="2"/>
      <c r="O6606" s="2"/>
      <c r="P6606" s="2"/>
      <c r="Q6606" s="2"/>
      <c r="R6606" s="2"/>
      <c r="S6606" s="2"/>
      <c r="T6606" s="2"/>
      <c r="U6606" s="2"/>
    </row>
    <row r="6607" spans="14:21">
      <c r="N6607" s="2"/>
      <c r="O6607" s="2"/>
      <c r="P6607" s="2"/>
      <c r="Q6607" s="2"/>
      <c r="R6607" s="2"/>
      <c r="S6607" s="2"/>
      <c r="T6607" s="2"/>
      <c r="U6607" s="2"/>
    </row>
    <row r="6608" spans="14:21">
      <c r="N6608" s="2"/>
      <c r="O6608" s="2"/>
      <c r="P6608" s="2"/>
      <c r="Q6608" s="2"/>
      <c r="R6608" s="2"/>
      <c r="S6608" s="2"/>
      <c r="T6608" s="2"/>
      <c r="U6608" s="2"/>
    </row>
    <row r="6609" spans="14:21">
      <c r="N6609" s="2"/>
      <c r="O6609" s="2"/>
      <c r="P6609" s="2"/>
      <c r="Q6609" s="2"/>
      <c r="R6609" s="2"/>
      <c r="S6609" s="2"/>
      <c r="T6609" s="2"/>
      <c r="U6609" s="2"/>
    </row>
    <row r="6610" spans="14:21">
      <c r="N6610" s="2"/>
      <c r="O6610" s="2"/>
      <c r="P6610" s="2"/>
      <c r="Q6610" s="2"/>
      <c r="R6610" s="2"/>
      <c r="S6610" s="2"/>
      <c r="T6610" s="2"/>
      <c r="U6610" s="2"/>
    </row>
    <row r="6611" spans="14:21">
      <c r="N6611" s="2"/>
      <c r="O6611" s="2"/>
      <c r="P6611" s="2"/>
      <c r="Q6611" s="2"/>
      <c r="R6611" s="2"/>
      <c r="S6611" s="2"/>
      <c r="T6611" s="2"/>
      <c r="U6611" s="2"/>
    </row>
    <row r="6612" spans="14:21">
      <c r="N6612" s="2"/>
      <c r="O6612" s="2"/>
      <c r="P6612" s="2"/>
      <c r="Q6612" s="2"/>
      <c r="R6612" s="2"/>
      <c r="S6612" s="2"/>
      <c r="T6612" s="2"/>
      <c r="U6612" s="2"/>
    </row>
    <row r="6613" spans="14:21">
      <c r="N6613" s="2"/>
      <c r="O6613" s="2"/>
      <c r="P6613" s="2"/>
      <c r="Q6613" s="2"/>
      <c r="R6613" s="2"/>
      <c r="S6613" s="2"/>
      <c r="T6613" s="2"/>
      <c r="U6613" s="2"/>
    </row>
    <row r="6614" spans="14:21">
      <c r="N6614" s="2"/>
      <c r="O6614" s="2"/>
      <c r="P6614" s="2"/>
      <c r="Q6614" s="2"/>
      <c r="R6614" s="2"/>
      <c r="S6614" s="2"/>
      <c r="T6614" s="2"/>
      <c r="U6614" s="2"/>
    </row>
    <row r="6615" spans="14:21">
      <c r="N6615" s="2"/>
      <c r="O6615" s="2"/>
      <c r="P6615" s="2"/>
      <c r="Q6615" s="2"/>
      <c r="R6615" s="2"/>
      <c r="S6615" s="2"/>
      <c r="T6615" s="2"/>
      <c r="U6615" s="2"/>
    </row>
    <row r="6616" spans="14:21">
      <c r="N6616" s="2"/>
      <c r="O6616" s="2"/>
      <c r="P6616" s="2"/>
      <c r="Q6616" s="2"/>
      <c r="R6616" s="2"/>
      <c r="S6616" s="2"/>
      <c r="T6616" s="2"/>
      <c r="U6616" s="2"/>
    </row>
    <row r="6617" spans="14:21">
      <c r="N6617" s="2"/>
      <c r="O6617" s="2"/>
      <c r="P6617" s="2"/>
      <c r="Q6617" s="2"/>
      <c r="R6617" s="2"/>
      <c r="S6617" s="2"/>
      <c r="T6617" s="2"/>
      <c r="U6617" s="2"/>
    </row>
    <row r="6618" spans="14:21">
      <c r="N6618" s="2"/>
      <c r="O6618" s="2"/>
      <c r="P6618" s="2"/>
      <c r="Q6618" s="2"/>
      <c r="R6618" s="2"/>
      <c r="S6618" s="2"/>
      <c r="T6618" s="2"/>
      <c r="U6618" s="2"/>
    </row>
    <row r="6619" spans="14:21">
      <c r="N6619" s="2"/>
      <c r="O6619" s="2"/>
      <c r="P6619" s="2"/>
      <c r="Q6619" s="2"/>
      <c r="R6619" s="2"/>
      <c r="S6619" s="2"/>
      <c r="T6619" s="2"/>
      <c r="U6619" s="2"/>
    </row>
    <row r="6620" spans="14:21">
      <c r="N6620" s="2"/>
      <c r="O6620" s="2"/>
      <c r="P6620" s="2"/>
      <c r="Q6620" s="2"/>
      <c r="R6620" s="2"/>
      <c r="S6620" s="2"/>
      <c r="T6620" s="2"/>
      <c r="U6620" s="2"/>
    </row>
    <row r="6621" spans="14:21">
      <c r="N6621" s="2"/>
      <c r="O6621" s="2"/>
      <c r="P6621" s="2"/>
      <c r="Q6621" s="2"/>
      <c r="R6621" s="2"/>
      <c r="S6621" s="2"/>
      <c r="T6621" s="2"/>
      <c r="U6621" s="2"/>
    </row>
    <row r="6622" spans="14:21">
      <c r="N6622" s="2"/>
      <c r="O6622" s="2"/>
      <c r="P6622" s="2"/>
      <c r="Q6622" s="2"/>
      <c r="R6622" s="2"/>
      <c r="S6622" s="2"/>
      <c r="T6622" s="2"/>
      <c r="U6622" s="2"/>
    </row>
    <row r="6623" spans="14:21">
      <c r="N6623" s="2"/>
      <c r="O6623" s="2"/>
      <c r="P6623" s="2"/>
      <c r="Q6623" s="2"/>
      <c r="R6623" s="2"/>
      <c r="S6623" s="2"/>
      <c r="T6623" s="2"/>
      <c r="U6623" s="2"/>
    </row>
    <row r="6624" spans="14:21">
      <c r="N6624" s="2"/>
      <c r="O6624" s="2"/>
      <c r="P6624" s="2"/>
      <c r="Q6624" s="2"/>
      <c r="R6624" s="2"/>
      <c r="S6624" s="2"/>
      <c r="T6624" s="2"/>
      <c r="U6624" s="2"/>
    </row>
    <row r="6625" spans="14:21">
      <c r="N6625" s="2"/>
      <c r="O6625" s="2"/>
      <c r="P6625" s="2"/>
      <c r="Q6625" s="2"/>
      <c r="R6625" s="2"/>
      <c r="S6625" s="2"/>
      <c r="T6625" s="2"/>
      <c r="U6625" s="2"/>
    </row>
    <row r="6626" spans="14:21">
      <c r="N6626" s="2"/>
      <c r="O6626" s="2"/>
      <c r="P6626" s="2"/>
      <c r="Q6626" s="2"/>
      <c r="R6626" s="2"/>
      <c r="S6626" s="2"/>
      <c r="T6626" s="2"/>
      <c r="U6626" s="2"/>
    </row>
    <row r="6627" spans="14:21">
      <c r="N6627" s="2"/>
      <c r="O6627" s="2"/>
      <c r="P6627" s="2"/>
      <c r="Q6627" s="2"/>
      <c r="R6627" s="2"/>
      <c r="S6627" s="2"/>
      <c r="T6627" s="2"/>
      <c r="U6627" s="2"/>
    </row>
    <row r="6628" spans="14:21">
      <c r="N6628" s="2"/>
      <c r="O6628" s="2"/>
      <c r="P6628" s="2"/>
      <c r="Q6628" s="2"/>
      <c r="R6628" s="2"/>
      <c r="S6628" s="2"/>
      <c r="T6628" s="2"/>
      <c r="U6628" s="2"/>
    </row>
    <row r="6629" spans="14:21">
      <c r="N6629" s="2"/>
      <c r="O6629" s="2"/>
      <c r="P6629" s="2"/>
      <c r="Q6629" s="2"/>
      <c r="R6629" s="2"/>
      <c r="S6629" s="2"/>
      <c r="T6629" s="2"/>
      <c r="U6629" s="2"/>
    </row>
    <row r="6630" spans="14:21">
      <c r="N6630" s="2"/>
      <c r="O6630" s="2"/>
      <c r="P6630" s="2"/>
      <c r="Q6630" s="2"/>
      <c r="R6630" s="2"/>
      <c r="S6630" s="2"/>
      <c r="T6630" s="2"/>
      <c r="U6630" s="2"/>
    </row>
    <row r="6631" spans="14:21">
      <c r="N6631" s="2"/>
      <c r="O6631" s="2"/>
      <c r="P6631" s="2"/>
      <c r="Q6631" s="2"/>
      <c r="R6631" s="2"/>
      <c r="S6631" s="2"/>
      <c r="T6631" s="2"/>
      <c r="U6631" s="2"/>
    </row>
    <row r="6632" spans="14:21">
      <c r="N6632" s="2"/>
      <c r="O6632" s="2"/>
      <c r="P6632" s="2"/>
      <c r="Q6632" s="2"/>
      <c r="R6632" s="2"/>
      <c r="S6632" s="2"/>
      <c r="T6632" s="2"/>
      <c r="U6632" s="2"/>
    </row>
    <row r="6633" spans="14:21">
      <c r="N6633" s="2"/>
      <c r="O6633" s="2"/>
      <c r="P6633" s="2"/>
      <c r="Q6633" s="2"/>
      <c r="R6633" s="2"/>
      <c r="S6633" s="2"/>
      <c r="T6633" s="2"/>
      <c r="U6633" s="2"/>
    </row>
    <row r="6634" spans="14:21">
      <c r="N6634" s="2"/>
      <c r="O6634" s="2"/>
      <c r="P6634" s="2"/>
      <c r="Q6634" s="2"/>
      <c r="R6634" s="2"/>
      <c r="S6634" s="2"/>
      <c r="T6634" s="2"/>
      <c r="U6634" s="2"/>
    </row>
    <row r="6635" spans="14:21">
      <c r="N6635" s="2"/>
      <c r="O6635" s="2"/>
      <c r="P6635" s="2"/>
      <c r="Q6635" s="2"/>
      <c r="R6635" s="2"/>
      <c r="S6635" s="2"/>
      <c r="T6635" s="2"/>
      <c r="U6635" s="2"/>
    </row>
    <row r="6636" spans="14:21">
      <c r="N6636" s="2"/>
      <c r="O6636" s="2"/>
      <c r="P6636" s="2"/>
      <c r="Q6636" s="2"/>
      <c r="R6636" s="2"/>
      <c r="S6636" s="2"/>
      <c r="T6636" s="2"/>
      <c r="U6636" s="2"/>
    </row>
    <row r="6637" spans="14:21">
      <c r="N6637" s="2"/>
      <c r="O6637" s="2"/>
      <c r="P6637" s="2"/>
      <c r="Q6637" s="2"/>
      <c r="R6637" s="2"/>
      <c r="S6637" s="2"/>
      <c r="T6637" s="2"/>
      <c r="U6637" s="2"/>
    </row>
    <row r="6638" spans="14:21">
      <c r="N6638" s="2"/>
      <c r="O6638" s="2"/>
      <c r="P6638" s="2"/>
      <c r="Q6638" s="2"/>
      <c r="R6638" s="2"/>
      <c r="S6638" s="2"/>
      <c r="T6638" s="2"/>
      <c r="U6638" s="2"/>
    </row>
    <row r="6639" spans="14:21">
      <c r="N6639" s="2"/>
      <c r="O6639" s="2"/>
      <c r="P6639" s="2"/>
      <c r="Q6639" s="2"/>
      <c r="R6639" s="2"/>
      <c r="S6639" s="2"/>
      <c r="T6639" s="2"/>
      <c r="U6639" s="2"/>
    </row>
    <row r="6640" spans="14:21">
      <c r="N6640" s="2"/>
      <c r="O6640" s="2"/>
      <c r="P6640" s="2"/>
      <c r="Q6640" s="2"/>
      <c r="R6640" s="2"/>
      <c r="S6640" s="2"/>
      <c r="T6640" s="2"/>
      <c r="U6640" s="2"/>
    </row>
    <row r="6641" spans="14:21">
      <c r="N6641" s="2"/>
      <c r="O6641" s="2"/>
      <c r="P6641" s="2"/>
      <c r="Q6641" s="2"/>
      <c r="R6641" s="2"/>
      <c r="S6641" s="2"/>
      <c r="T6641" s="2"/>
      <c r="U6641" s="2"/>
    </row>
    <row r="6642" spans="14:21">
      <c r="N6642" s="2"/>
      <c r="O6642" s="2"/>
      <c r="P6642" s="2"/>
      <c r="Q6642" s="2"/>
      <c r="R6642" s="2"/>
      <c r="S6642" s="2"/>
      <c r="T6642" s="2"/>
      <c r="U6642" s="2"/>
    </row>
    <row r="6643" spans="14:21">
      <c r="N6643" s="2"/>
      <c r="O6643" s="2"/>
      <c r="P6643" s="2"/>
      <c r="Q6643" s="2"/>
      <c r="R6643" s="2"/>
      <c r="S6643" s="2"/>
      <c r="T6643" s="2"/>
      <c r="U6643" s="2"/>
    </row>
    <row r="6644" spans="14:21">
      <c r="N6644" s="2"/>
      <c r="O6644" s="2"/>
      <c r="P6644" s="2"/>
      <c r="Q6644" s="2"/>
      <c r="R6644" s="2"/>
      <c r="S6644" s="2"/>
      <c r="T6644" s="2"/>
      <c r="U6644" s="2"/>
    </row>
    <row r="6645" spans="14:21">
      <c r="N6645" s="2"/>
      <c r="O6645" s="2"/>
      <c r="P6645" s="2"/>
      <c r="Q6645" s="2"/>
      <c r="R6645" s="2"/>
      <c r="S6645" s="2"/>
      <c r="T6645" s="2"/>
      <c r="U6645" s="2"/>
    </row>
    <row r="6646" spans="14:21">
      <c r="N6646" s="2"/>
      <c r="O6646" s="2"/>
      <c r="P6646" s="2"/>
      <c r="Q6646" s="2"/>
      <c r="R6646" s="2"/>
      <c r="S6646" s="2"/>
      <c r="T6646" s="2"/>
      <c r="U6646" s="2"/>
    </row>
    <row r="6647" spans="14:21">
      <c r="N6647" s="2"/>
      <c r="O6647" s="2"/>
      <c r="P6647" s="2"/>
      <c r="Q6647" s="2"/>
      <c r="R6647" s="2"/>
      <c r="S6647" s="2"/>
      <c r="T6647" s="2"/>
      <c r="U6647" s="2"/>
    </row>
    <row r="6648" spans="14:21">
      <c r="N6648" s="2"/>
      <c r="O6648" s="2"/>
      <c r="P6648" s="2"/>
      <c r="Q6648" s="2"/>
      <c r="R6648" s="2"/>
      <c r="S6648" s="2"/>
      <c r="T6648" s="2"/>
      <c r="U6648" s="2"/>
    </row>
    <row r="6649" spans="14:21">
      <c r="N6649" s="2"/>
      <c r="O6649" s="2"/>
      <c r="P6649" s="2"/>
      <c r="Q6649" s="2"/>
      <c r="R6649" s="2"/>
      <c r="S6649" s="2"/>
      <c r="T6649" s="2"/>
      <c r="U6649" s="2"/>
    </row>
    <row r="6650" spans="14:21">
      <c r="N6650" s="2"/>
      <c r="O6650" s="2"/>
      <c r="P6650" s="2"/>
      <c r="Q6650" s="2"/>
      <c r="R6650" s="2"/>
      <c r="S6650" s="2"/>
      <c r="T6650" s="2"/>
      <c r="U6650" s="2"/>
    </row>
    <row r="6651" spans="14:21">
      <c r="N6651" s="2"/>
      <c r="O6651" s="2"/>
      <c r="P6651" s="2"/>
      <c r="Q6651" s="2"/>
      <c r="R6651" s="2"/>
      <c r="S6651" s="2"/>
      <c r="T6651" s="2"/>
      <c r="U6651" s="2"/>
    </row>
    <row r="6652" spans="14:21">
      <c r="N6652" s="2"/>
      <c r="O6652" s="2"/>
      <c r="P6652" s="2"/>
      <c r="Q6652" s="2"/>
      <c r="R6652" s="2"/>
      <c r="S6652" s="2"/>
      <c r="T6652" s="2"/>
      <c r="U6652" s="2"/>
    </row>
    <row r="6653" spans="14:21">
      <c r="N6653" s="2"/>
      <c r="O6653" s="2"/>
      <c r="P6653" s="2"/>
      <c r="Q6653" s="2"/>
      <c r="R6653" s="2"/>
      <c r="S6653" s="2"/>
      <c r="T6653" s="2"/>
      <c r="U6653" s="2"/>
    </row>
    <row r="6654" spans="14:21">
      <c r="N6654" s="2"/>
      <c r="O6654" s="2"/>
      <c r="P6654" s="2"/>
      <c r="Q6654" s="2"/>
      <c r="R6654" s="2"/>
      <c r="S6654" s="2"/>
      <c r="T6654" s="2"/>
      <c r="U6654" s="2"/>
    </row>
    <row r="6655" spans="14:21">
      <c r="N6655" s="2"/>
      <c r="O6655" s="2"/>
      <c r="P6655" s="2"/>
      <c r="Q6655" s="2"/>
      <c r="R6655" s="2"/>
      <c r="S6655" s="2"/>
      <c r="T6655" s="2"/>
      <c r="U6655" s="2"/>
    </row>
    <row r="6656" spans="14:21">
      <c r="N6656" s="2"/>
      <c r="O6656" s="2"/>
      <c r="P6656" s="2"/>
      <c r="Q6656" s="2"/>
      <c r="R6656" s="2"/>
      <c r="S6656" s="2"/>
      <c r="T6656" s="2"/>
      <c r="U6656" s="2"/>
    </row>
    <row r="6657" spans="14:21">
      <c r="N6657" s="2"/>
      <c r="O6657" s="2"/>
      <c r="P6657" s="2"/>
      <c r="Q6657" s="2"/>
      <c r="R6657" s="2"/>
      <c r="S6657" s="2"/>
      <c r="T6657" s="2"/>
      <c r="U6657" s="2"/>
    </row>
    <row r="6658" spans="14:21">
      <c r="N6658" s="2"/>
      <c r="O6658" s="2"/>
      <c r="P6658" s="2"/>
      <c r="Q6658" s="2"/>
      <c r="R6658" s="2"/>
      <c r="S6658" s="2"/>
      <c r="T6658" s="2"/>
      <c r="U6658" s="2"/>
    </row>
    <row r="6659" spans="14:21">
      <c r="N6659" s="2"/>
      <c r="O6659" s="2"/>
      <c r="P6659" s="2"/>
      <c r="Q6659" s="2"/>
      <c r="R6659" s="2"/>
      <c r="S6659" s="2"/>
      <c r="T6659" s="2"/>
      <c r="U6659" s="2"/>
    </row>
    <row r="6660" spans="14:21">
      <c r="N6660" s="2"/>
      <c r="O6660" s="2"/>
      <c r="P6660" s="2"/>
      <c r="Q6660" s="2"/>
      <c r="R6660" s="2"/>
      <c r="S6660" s="2"/>
      <c r="T6660" s="2"/>
      <c r="U6660" s="2"/>
    </row>
    <row r="6661" spans="14:21">
      <c r="N6661" s="2"/>
      <c r="O6661" s="2"/>
      <c r="P6661" s="2"/>
      <c r="Q6661" s="2"/>
      <c r="R6661" s="2"/>
      <c r="S6661" s="2"/>
      <c r="T6661" s="2"/>
      <c r="U6661" s="2"/>
    </row>
    <row r="6662" spans="14:21">
      <c r="N6662" s="2"/>
      <c r="O6662" s="2"/>
      <c r="P6662" s="2"/>
      <c r="Q6662" s="2"/>
      <c r="R6662" s="2"/>
      <c r="S6662" s="2"/>
      <c r="T6662" s="2"/>
      <c r="U6662" s="2"/>
    </row>
    <row r="6663" spans="14:21">
      <c r="N6663" s="2"/>
      <c r="O6663" s="2"/>
      <c r="P6663" s="2"/>
      <c r="Q6663" s="2"/>
      <c r="R6663" s="2"/>
      <c r="S6663" s="2"/>
      <c r="T6663" s="2"/>
      <c r="U6663" s="2"/>
    </row>
    <row r="6664" spans="14:21">
      <c r="N6664" s="2"/>
      <c r="O6664" s="2"/>
      <c r="P6664" s="2"/>
      <c r="Q6664" s="2"/>
      <c r="R6664" s="2"/>
      <c r="S6664" s="2"/>
      <c r="T6664" s="2"/>
      <c r="U6664" s="2"/>
    </row>
    <row r="6665" spans="14:21">
      <c r="N6665" s="2"/>
      <c r="O6665" s="2"/>
      <c r="P6665" s="2"/>
      <c r="Q6665" s="2"/>
      <c r="R6665" s="2"/>
      <c r="S6665" s="2"/>
      <c r="T6665" s="2"/>
      <c r="U6665" s="2"/>
    </row>
    <row r="6666" spans="14:21">
      <c r="N6666" s="2"/>
      <c r="O6666" s="2"/>
      <c r="P6666" s="2"/>
      <c r="Q6666" s="2"/>
      <c r="R6666" s="2"/>
      <c r="S6666" s="2"/>
      <c r="T6666" s="2"/>
      <c r="U6666" s="2"/>
    </row>
    <row r="6667" spans="14:21">
      <c r="N6667" s="2"/>
      <c r="O6667" s="2"/>
      <c r="P6667" s="2"/>
      <c r="Q6667" s="2"/>
      <c r="R6667" s="2"/>
      <c r="S6667" s="2"/>
      <c r="T6667" s="2"/>
      <c r="U6667" s="2"/>
    </row>
    <row r="6668" spans="14:21">
      <c r="N6668" s="2"/>
      <c r="O6668" s="2"/>
      <c r="P6668" s="2"/>
      <c r="Q6668" s="2"/>
      <c r="R6668" s="2"/>
      <c r="S6668" s="2"/>
      <c r="T6668" s="2"/>
      <c r="U6668" s="2"/>
    </row>
    <row r="6669" spans="14:21">
      <c r="N6669" s="2"/>
      <c r="O6669" s="2"/>
      <c r="P6669" s="2"/>
      <c r="Q6669" s="2"/>
      <c r="R6669" s="2"/>
      <c r="S6669" s="2"/>
      <c r="T6669" s="2"/>
      <c r="U6669" s="2"/>
    </row>
    <row r="6670" spans="14:21">
      <c r="N6670" s="2"/>
      <c r="O6670" s="2"/>
      <c r="P6670" s="2"/>
      <c r="Q6670" s="2"/>
      <c r="R6670" s="2"/>
      <c r="S6670" s="2"/>
      <c r="T6670" s="2"/>
      <c r="U6670" s="2"/>
    </row>
    <row r="6671" spans="14:21">
      <c r="N6671" s="2"/>
      <c r="O6671" s="2"/>
      <c r="P6671" s="2"/>
      <c r="Q6671" s="2"/>
      <c r="R6671" s="2"/>
      <c r="S6671" s="2"/>
      <c r="T6671" s="2"/>
      <c r="U6671" s="2"/>
    </row>
    <row r="6672" spans="14:21">
      <c r="N6672" s="2"/>
      <c r="O6672" s="2"/>
      <c r="P6672" s="2"/>
      <c r="Q6672" s="2"/>
      <c r="R6672" s="2"/>
      <c r="S6672" s="2"/>
      <c r="T6672" s="2"/>
      <c r="U6672" s="2"/>
    </row>
    <row r="6673" spans="14:21">
      <c r="N6673" s="2"/>
      <c r="O6673" s="2"/>
      <c r="P6673" s="2"/>
      <c r="Q6673" s="2"/>
      <c r="R6673" s="2"/>
      <c r="S6673" s="2"/>
      <c r="T6673" s="2"/>
      <c r="U6673" s="2"/>
    </row>
    <row r="6674" spans="14:21">
      <c r="N6674" s="2"/>
      <c r="O6674" s="2"/>
      <c r="P6674" s="2"/>
      <c r="Q6674" s="2"/>
      <c r="R6674" s="2"/>
      <c r="S6674" s="2"/>
      <c r="T6674" s="2"/>
      <c r="U6674" s="2"/>
    </row>
    <row r="6675" spans="14:21">
      <c r="N6675" s="2"/>
      <c r="O6675" s="2"/>
      <c r="P6675" s="2"/>
      <c r="Q6675" s="2"/>
      <c r="R6675" s="2"/>
      <c r="S6675" s="2"/>
      <c r="T6675" s="2"/>
      <c r="U6675" s="2"/>
    </row>
    <row r="6676" spans="14:21">
      <c r="N6676" s="2"/>
      <c r="O6676" s="2"/>
      <c r="P6676" s="2"/>
      <c r="Q6676" s="2"/>
      <c r="R6676" s="2"/>
      <c r="S6676" s="2"/>
      <c r="T6676" s="2"/>
      <c r="U6676" s="2"/>
    </row>
    <row r="6677" spans="14:21">
      <c r="N6677" s="2"/>
      <c r="O6677" s="2"/>
      <c r="P6677" s="2"/>
      <c r="Q6677" s="2"/>
      <c r="R6677" s="2"/>
      <c r="S6677" s="2"/>
      <c r="T6677" s="2"/>
      <c r="U6677" s="2"/>
    </row>
    <row r="6678" spans="14:21">
      <c r="N6678" s="2"/>
      <c r="O6678" s="2"/>
      <c r="P6678" s="2"/>
      <c r="Q6678" s="2"/>
      <c r="R6678" s="2"/>
      <c r="S6678" s="2"/>
      <c r="T6678" s="2"/>
      <c r="U6678" s="2"/>
    </row>
    <row r="6679" spans="14:21">
      <c r="N6679" s="2"/>
      <c r="O6679" s="2"/>
      <c r="P6679" s="2"/>
      <c r="Q6679" s="2"/>
      <c r="R6679" s="2"/>
      <c r="S6679" s="2"/>
      <c r="T6679" s="2"/>
      <c r="U6679" s="2"/>
    </row>
    <row r="6680" spans="14:21">
      <c r="N6680" s="2"/>
      <c r="O6680" s="2"/>
      <c r="P6680" s="2"/>
      <c r="Q6680" s="2"/>
      <c r="R6680" s="2"/>
      <c r="S6680" s="2"/>
      <c r="T6680" s="2"/>
      <c r="U6680" s="2"/>
    </row>
    <row r="6681" spans="14:21">
      <c r="N6681" s="2"/>
      <c r="O6681" s="2"/>
      <c r="P6681" s="2"/>
      <c r="Q6681" s="2"/>
      <c r="R6681" s="2"/>
      <c r="S6681" s="2"/>
      <c r="T6681" s="2"/>
      <c r="U6681" s="2"/>
    </row>
    <row r="6682" spans="14:21">
      <c r="N6682" s="2"/>
      <c r="O6682" s="2"/>
      <c r="P6682" s="2"/>
      <c r="Q6682" s="2"/>
      <c r="R6682" s="2"/>
      <c r="S6682" s="2"/>
      <c r="T6682" s="2"/>
      <c r="U6682" s="2"/>
    </row>
    <row r="6683" spans="14:21">
      <c r="N6683" s="2"/>
      <c r="O6683" s="2"/>
      <c r="P6683" s="2"/>
      <c r="Q6683" s="2"/>
      <c r="R6683" s="2"/>
      <c r="S6683" s="2"/>
      <c r="T6683" s="2"/>
      <c r="U6683" s="2"/>
    </row>
    <row r="6684" spans="14:21">
      <c r="N6684" s="2"/>
      <c r="O6684" s="2"/>
      <c r="P6684" s="2"/>
      <c r="Q6684" s="2"/>
      <c r="R6684" s="2"/>
      <c r="S6684" s="2"/>
      <c r="T6684" s="2"/>
      <c r="U6684" s="2"/>
    </row>
    <row r="6685" spans="14:21">
      <c r="N6685" s="2"/>
      <c r="O6685" s="2"/>
      <c r="P6685" s="2"/>
      <c r="Q6685" s="2"/>
      <c r="R6685" s="2"/>
      <c r="S6685" s="2"/>
      <c r="T6685" s="2"/>
      <c r="U6685" s="2"/>
    </row>
    <row r="6686" spans="14:21">
      <c r="N6686" s="2"/>
      <c r="O6686" s="2"/>
      <c r="P6686" s="2"/>
      <c r="Q6686" s="2"/>
      <c r="R6686" s="2"/>
      <c r="S6686" s="2"/>
      <c r="T6686" s="2"/>
      <c r="U6686" s="2"/>
    </row>
    <row r="6687" spans="14:21">
      <c r="N6687" s="2"/>
      <c r="O6687" s="2"/>
      <c r="P6687" s="2"/>
      <c r="Q6687" s="2"/>
      <c r="R6687" s="2"/>
      <c r="S6687" s="2"/>
      <c r="T6687" s="2"/>
      <c r="U6687" s="2"/>
    </row>
    <row r="6688" spans="14:21">
      <c r="N6688" s="2"/>
      <c r="O6688" s="2"/>
      <c r="P6688" s="2"/>
      <c r="Q6688" s="2"/>
      <c r="R6688" s="2"/>
      <c r="S6688" s="2"/>
      <c r="T6688" s="2"/>
      <c r="U6688" s="2"/>
    </row>
    <row r="6689" spans="14:21">
      <c r="N6689" s="2"/>
      <c r="O6689" s="2"/>
      <c r="P6689" s="2"/>
      <c r="Q6689" s="2"/>
      <c r="R6689" s="2"/>
      <c r="S6689" s="2"/>
      <c r="T6689" s="2"/>
      <c r="U6689" s="2"/>
    </row>
    <row r="6690" spans="14:21">
      <c r="N6690" s="2"/>
      <c r="O6690" s="2"/>
      <c r="P6690" s="2"/>
      <c r="Q6690" s="2"/>
      <c r="R6690" s="2"/>
      <c r="S6690" s="2"/>
      <c r="T6690" s="2"/>
      <c r="U6690" s="2"/>
    </row>
    <row r="6691" spans="14:21">
      <c r="N6691" s="2"/>
      <c r="O6691" s="2"/>
      <c r="P6691" s="2"/>
      <c r="Q6691" s="2"/>
      <c r="R6691" s="2"/>
      <c r="S6691" s="2"/>
      <c r="T6691" s="2"/>
      <c r="U6691" s="2"/>
    </row>
    <row r="6692" spans="14:21">
      <c r="N6692" s="2"/>
      <c r="O6692" s="2"/>
      <c r="P6692" s="2"/>
      <c r="Q6692" s="2"/>
      <c r="R6692" s="2"/>
      <c r="S6692" s="2"/>
      <c r="T6692" s="2"/>
      <c r="U6692" s="2"/>
    </row>
    <row r="6693" spans="14:21">
      <c r="N6693" s="2"/>
      <c r="O6693" s="2"/>
      <c r="P6693" s="2"/>
      <c r="Q6693" s="2"/>
      <c r="R6693" s="2"/>
      <c r="S6693" s="2"/>
      <c r="T6693" s="2"/>
      <c r="U6693" s="2"/>
    </row>
    <row r="6694" spans="14:21">
      <c r="N6694" s="2"/>
      <c r="O6694" s="2"/>
      <c r="P6694" s="2"/>
      <c r="Q6694" s="2"/>
      <c r="R6694" s="2"/>
      <c r="S6694" s="2"/>
      <c r="T6694" s="2"/>
      <c r="U6694" s="2"/>
    </row>
    <row r="6695" spans="14:21">
      <c r="N6695" s="2"/>
      <c r="O6695" s="2"/>
      <c r="P6695" s="2"/>
      <c r="Q6695" s="2"/>
      <c r="R6695" s="2"/>
      <c r="S6695" s="2"/>
      <c r="T6695" s="2"/>
      <c r="U6695" s="2"/>
    </row>
    <row r="6696" spans="14:21">
      <c r="N6696" s="2"/>
      <c r="O6696" s="2"/>
      <c r="P6696" s="2"/>
      <c r="Q6696" s="2"/>
      <c r="R6696" s="2"/>
      <c r="S6696" s="2"/>
      <c r="T6696" s="2"/>
      <c r="U6696" s="2"/>
    </row>
    <row r="6697" spans="14:21">
      <c r="N6697" s="2"/>
      <c r="O6697" s="2"/>
      <c r="P6697" s="2"/>
      <c r="Q6697" s="2"/>
      <c r="R6697" s="2"/>
      <c r="S6697" s="2"/>
      <c r="T6697" s="2"/>
      <c r="U6697" s="2"/>
    </row>
    <row r="6698" spans="14:21">
      <c r="N6698" s="2"/>
      <c r="O6698" s="2"/>
      <c r="P6698" s="2"/>
      <c r="Q6698" s="2"/>
      <c r="R6698" s="2"/>
      <c r="S6698" s="2"/>
      <c r="T6698" s="2"/>
      <c r="U6698" s="2"/>
    </row>
    <row r="6699" spans="14:21">
      <c r="N6699" s="2"/>
      <c r="O6699" s="2"/>
      <c r="P6699" s="2"/>
      <c r="Q6699" s="2"/>
      <c r="R6699" s="2"/>
      <c r="S6699" s="2"/>
      <c r="T6699" s="2"/>
      <c r="U6699" s="2"/>
    </row>
    <row r="6700" spans="14:21">
      <c r="N6700" s="2"/>
      <c r="O6700" s="2"/>
      <c r="P6700" s="2"/>
      <c r="Q6700" s="2"/>
      <c r="R6700" s="2"/>
      <c r="S6700" s="2"/>
      <c r="T6700" s="2"/>
      <c r="U6700" s="2"/>
    </row>
    <row r="6701" spans="14:21">
      <c r="N6701" s="2"/>
      <c r="O6701" s="2"/>
      <c r="P6701" s="2"/>
      <c r="Q6701" s="2"/>
      <c r="R6701" s="2"/>
      <c r="S6701" s="2"/>
      <c r="T6701" s="2"/>
      <c r="U6701" s="2"/>
    </row>
    <row r="6702" spans="14:21">
      <c r="N6702" s="2"/>
      <c r="O6702" s="2"/>
      <c r="P6702" s="2"/>
      <c r="Q6702" s="2"/>
      <c r="R6702" s="2"/>
      <c r="S6702" s="2"/>
      <c r="T6702" s="2"/>
      <c r="U6702" s="2"/>
    </row>
    <row r="6703" spans="14:21">
      <c r="N6703" s="2"/>
      <c r="O6703" s="2"/>
      <c r="P6703" s="2"/>
      <c r="Q6703" s="2"/>
      <c r="R6703" s="2"/>
      <c r="S6703" s="2"/>
      <c r="T6703" s="2"/>
      <c r="U6703" s="2"/>
    </row>
    <row r="6704" spans="14:21">
      <c r="N6704" s="2"/>
      <c r="O6704" s="2"/>
      <c r="P6704" s="2"/>
      <c r="Q6704" s="2"/>
      <c r="R6704" s="2"/>
      <c r="S6704" s="2"/>
      <c r="T6704" s="2"/>
      <c r="U6704" s="2"/>
    </row>
    <row r="6705" spans="14:21">
      <c r="N6705" s="2"/>
      <c r="O6705" s="2"/>
      <c r="P6705" s="2"/>
      <c r="Q6705" s="2"/>
      <c r="R6705" s="2"/>
      <c r="S6705" s="2"/>
      <c r="T6705" s="2"/>
      <c r="U6705" s="2"/>
    </row>
    <row r="6706" spans="14:21">
      <c r="N6706" s="2"/>
      <c r="O6706" s="2"/>
      <c r="P6706" s="2"/>
      <c r="Q6706" s="2"/>
      <c r="R6706" s="2"/>
      <c r="S6706" s="2"/>
      <c r="T6706" s="2"/>
      <c r="U6706" s="2"/>
    </row>
    <row r="6707" spans="14:21">
      <c r="N6707" s="2"/>
      <c r="O6707" s="2"/>
      <c r="P6707" s="2"/>
      <c r="Q6707" s="2"/>
      <c r="R6707" s="2"/>
      <c r="S6707" s="2"/>
      <c r="T6707" s="2"/>
      <c r="U6707" s="2"/>
    </row>
    <row r="6708" spans="14:21">
      <c r="N6708" s="2"/>
      <c r="O6708" s="2"/>
      <c r="P6708" s="2"/>
      <c r="Q6708" s="2"/>
      <c r="R6708" s="2"/>
      <c r="S6708" s="2"/>
      <c r="T6708" s="2"/>
      <c r="U6708" s="2"/>
    </row>
    <row r="6709" spans="14:21">
      <c r="N6709" s="2"/>
      <c r="O6709" s="2"/>
      <c r="P6709" s="2"/>
      <c r="Q6709" s="2"/>
      <c r="R6709" s="2"/>
      <c r="S6709" s="2"/>
      <c r="T6709" s="2"/>
      <c r="U6709" s="2"/>
    </row>
    <row r="6710" spans="14:21">
      <c r="N6710" s="2"/>
      <c r="O6710" s="2"/>
      <c r="P6710" s="2"/>
      <c r="Q6710" s="2"/>
      <c r="R6710" s="2"/>
      <c r="S6710" s="2"/>
      <c r="T6710" s="2"/>
      <c r="U6710" s="2"/>
    </row>
    <row r="6711" spans="14:21">
      <c r="N6711" s="2"/>
      <c r="O6711" s="2"/>
      <c r="P6711" s="2"/>
      <c r="Q6711" s="2"/>
      <c r="R6711" s="2"/>
      <c r="S6711" s="2"/>
      <c r="T6711" s="2"/>
      <c r="U6711" s="2"/>
    </row>
    <row r="6712" spans="14:21">
      <c r="N6712" s="2"/>
      <c r="O6712" s="2"/>
      <c r="P6712" s="2"/>
      <c r="Q6712" s="2"/>
      <c r="R6712" s="2"/>
      <c r="S6712" s="2"/>
      <c r="T6712" s="2"/>
      <c r="U6712" s="2"/>
    </row>
    <row r="6713" spans="14:21">
      <c r="N6713" s="2"/>
      <c r="O6713" s="2"/>
      <c r="P6713" s="2"/>
      <c r="Q6713" s="2"/>
      <c r="R6713" s="2"/>
      <c r="S6713" s="2"/>
      <c r="T6713" s="2"/>
      <c r="U6713" s="2"/>
    </row>
    <row r="6714" spans="14:21">
      <c r="N6714" s="2"/>
      <c r="O6714" s="2"/>
      <c r="P6714" s="2"/>
      <c r="Q6714" s="2"/>
      <c r="R6714" s="2"/>
      <c r="S6714" s="2"/>
      <c r="T6714" s="2"/>
      <c r="U6714" s="2"/>
    </row>
    <row r="6715" spans="14:21">
      <c r="N6715" s="2"/>
      <c r="O6715" s="2"/>
      <c r="P6715" s="2"/>
      <c r="Q6715" s="2"/>
      <c r="R6715" s="2"/>
      <c r="S6715" s="2"/>
      <c r="T6715" s="2"/>
      <c r="U6715" s="2"/>
    </row>
    <row r="6716" spans="14:21">
      <c r="N6716" s="2"/>
      <c r="O6716" s="2"/>
      <c r="P6716" s="2"/>
      <c r="Q6716" s="2"/>
      <c r="R6716" s="2"/>
      <c r="S6716" s="2"/>
      <c r="T6716" s="2"/>
      <c r="U6716" s="2"/>
    </row>
    <row r="6717" spans="14:21">
      <c r="N6717" s="2"/>
      <c r="O6717" s="2"/>
      <c r="P6717" s="2"/>
      <c r="Q6717" s="2"/>
      <c r="R6717" s="2"/>
      <c r="S6717" s="2"/>
      <c r="T6717" s="2"/>
      <c r="U6717" s="2"/>
    </row>
    <row r="6718" spans="14:21">
      <c r="N6718" s="2"/>
      <c r="O6718" s="2"/>
      <c r="P6718" s="2"/>
      <c r="Q6718" s="2"/>
      <c r="R6718" s="2"/>
      <c r="S6718" s="2"/>
      <c r="T6718" s="2"/>
      <c r="U6718" s="2"/>
    </row>
    <row r="6719" spans="14:21">
      <c r="N6719" s="2"/>
      <c r="O6719" s="2"/>
      <c r="P6719" s="2"/>
      <c r="Q6719" s="2"/>
      <c r="R6719" s="2"/>
      <c r="S6719" s="2"/>
      <c r="T6719" s="2"/>
      <c r="U6719" s="2"/>
    </row>
    <row r="6720" spans="14:21">
      <c r="N6720" s="2"/>
      <c r="O6720" s="2"/>
      <c r="P6720" s="2"/>
      <c r="Q6720" s="2"/>
      <c r="R6720" s="2"/>
      <c r="S6720" s="2"/>
      <c r="T6720" s="2"/>
      <c r="U6720" s="2"/>
    </row>
    <row r="6721" spans="14:21">
      <c r="N6721" s="2"/>
      <c r="O6721" s="2"/>
      <c r="P6721" s="2"/>
      <c r="Q6721" s="2"/>
      <c r="R6721" s="2"/>
      <c r="S6721" s="2"/>
      <c r="T6721" s="2"/>
      <c r="U6721" s="2"/>
    </row>
    <row r="6722" spans="14:21">
      <c r="N6722" s="2"/>
      <c r="O6722" s="2"/>
      <c r="P6722" s="2"/>
      <c r="Q6722" s="2"/>
      <c r="R6722" s="2"/>
      <c r="S6722" s="2"/>
      <c r="T6722" s="2"/>
      <c r="U6722" s="2"/>
    </row>
    <row r="6723" spans="14:21">
      <c r="N6723" s="2"/>
      <c r="O6723" s="2"/>
      <c r="P6723" s="2"/>
      <c r="Q6723" s="2"/>
      <c r="R6723" s="2"/>
      <c r="S6723" s="2"/>
      <c r="T6723" s="2"/>
      <c r="U6723" s="2"/>
    </row>
    <row r="6724" spans="14:21">
      <c r="N6724" s="2"/>
      <c r="O6724" s="2"/>
      <c r="P6724" s="2"/>
      <c r="Q6724" s="2"/>
      <c r="R6724" s="2"/>
      <c r="S6724" s="2"/>
      <c r="T6724" s="2"/>
      <c r="U6724" s="2"/>
    </row>
    <row r="6725" spans="14:21">
      <c r="N6725" s="2"/>
      <c r="O6725" s="2"/>
      <c r="P6725" s="2"/>
      <c r="Q6725" s="2"/>
      <c r="R6725" s="2"/>
      <c r="S6725" s="2"/>
      <c r="T6725" s="2"/>
      <c r="U6725" s="2"/>
    </row>
    <row r="6726" spans="14:21">
      <c r="N6726" s="2"/>
      <c r="O6726" s="2"/>
      <c r="P6726" s="2"/>
      <c r="Q6726" s="2"/>
      <c r="R6726" s="2"/>
      <c r="S6726" s="2"/>
      <c r="T6726" s="2"/>
      <c r="U6726" s="2"/>
    </row>
    <row r="6727" spans="14:21">
      <c r="N6727" s="2"/>
      <c r="O6727" s="2"/>
      <c r="P6727" s="2"/>
      <c r="Q6727" s="2"/>
      <c r="R6727" s="2"/>
      <c r="S6727" s="2"/>
      <c r="T6727" s="2"/>
      <c r="U6727" s="2"/>
    </row>
    <row r="6728" spans="14:21">
      <c r="N6728" s="2"/>
      <c r="O6728" s="2"/>
      <c r="P6728" s="2"/>
      <c r="Q6728" s="2"/>
      <c r="R6728" s="2"/>
      <c r="S6728" s="2"/>
      <c r="T6728" s="2"/>
      <c r="U6728" s="2"/>
    </row>
    <row r="6729" spans="14:21">
      <c r="N6729" s="2"/>
      <c r="O6729" s="2"/>
      <c r="P6729" s="2"/>
      <c r="Q6729" s="2"/>
      <c r="R6729" s="2"/>
      <c r="S6729" s="2"/>
      <c r="T6729" s="2"/>
      <c r="U6729" s="2"/>
    </row>
    <row r="6730" spans="14:21">
      <c r="N6730" s="2"/>
      <c r="O6730" s="2"/>
      <c r="P6730" s="2"/>
      <c r="Q6730" s="2"/>
      <c r="R6730" s="2"/>
      <c r="S6730" s="2"/>
      <c r="T6730" s="2"/>
      <c r="U6730" s="2"/>
    </row>
    <row r="6731" spans="14:21">
      <c r="N6731" s="2"/>
      <c r="O6731" s="2"/>
      <c r="P6731" s="2"/>
      <c r="Q6731" s="2"/>
      <c r="R6731" s="2"/>
      <c r="S6731" s="2"/>
      <c r="T6731" s="2"/>
      <c r="U6731" s="2"/>
    </row>
    <row r="6732" spans="14:21">
      <c r="N6732" s="2"/>
      <c r="O6732" s="2"/>
      <c r="P6732" s="2"/>
      <c r="Q6732" s="2"/>
      <c r="R6732" s="2"/>
      <c r="S6732" s="2"/>
      <c r="T6732" s="2"/>
      <c r="U6732" s="2"/>
    </row>
    <row r="6733" spans="14:21">
      <c r="N6733" s="2"/>
      <c r="O6733" s="2"/>
      <c r="P6733" s="2"/>
      <c r="Q6733" s="2"/>
      <c r="R6733" s="2"/>
      <c r="S6733" s="2"/>
      <c r="T6733" s="2"/>
      <c r="U6733" s="2"/>
    </row>
    <row r="6734" spans="14:21">
      <c r="N6734" s="2"/>
      <c r="O6734" s="2"/>
      <c r="P6734" s="2"/>
      <c r="Q6734" s="2"/>
      <c r="R6734" s="2"/>
      <c r="S6734" s="2"/>
      <c r="T6734" s="2"/>
      <c r="U6734" s="2"/>
    </row>
    <row r="6735" spans="14:21">
      <c r="N6735" s="2"/>
      <c r="O6735" s="2"/>
      <c r="P6735" s="2"/>
      <c r="Q6735" s="2"/>
      <c r="R6735" s="2"/>
      <c r="S6735" s="2"/>
      <c r="T6735" s="2"/>
      <c r="U6735" s="2"/>
    </row>
    <row r="6736" spans="14:21">
      <c r="N6736" s="2"/>
      <c r="O6736" s="2"/>
      <c r="P6736" s="2"/>
      <c r="Q6736" s="2"/>
      <c r="R6736" s="2"/>
      <c r="S6736" s="2"/>
      <c r="T6736" s="2"/>
      <c r="U6736" s="2"/>
    </row>
    <row r="6737" spans="14:21">
      <c r="N6737" s="2"/>
      <c r="O6737" s="2"/>
      <c r="P6737" s="2"/>
      <c r="Q6737" s="2"/>
      <c r="R6737" s="2"/>
      <c r="S6737" s="2"/>
      <c r="T6737" s="2"/>
      <c r="U6737" s="2"/>
    </row>
    <row r="6738" spans="14:21">
      <c r="N6738" s="2"/>
      <c r="O6738" s="2"/>
      <c r="P6738" s="2"/>
      <c r="Q6738" s="2"/>
      <c r="R6738" s="2"/>
      <c r="S6738" s="2"/>
      <c r="T6738" s="2"/>
      <c r="U6738" s="2"/>
    </row>
    <row r="6739" spans="14:21">
      <c r="N6739" s="2"/>
      <c r="O6739" s="2"/>
      <c r="P6739" s="2"/>
      <c r="Q6739" s="2"/>
      <c r="R6739" s="2"/>
      <c r="S6739" s="2"/>
      <c r="T6739" s="2"/>
      <c r="U6739" s="2"/>
    </row>
    <row r="6740" spans="14:21">
      <c r="N6740" s="2"/>
      <c r="O6740" s="2"/>
      <c r="P6740" s="2"/>
      <c r="Q6740" s="2"/>
      <c r="R6740" s="2"/>
      <c r="S6740" s="2"/>
      <c r="T6740" s="2"/>
      <c r="U6740" s="2"/>
    </row>
    <row r="6741" spans="14:21">
      <c r="N6741" s="2"/>
      <c r="O6741" s="2"/>
      <c r="P6741" s="2"/>
      <c r="Q6741" s="2"/>
      <c r="R6741" s="2"/>
      <c r="S6741" s="2"/>
      <c r="T6741" s="2"/>
      <c r="U6741" s="2"/>
    </row>
    <row r="6742" spans="14:21">
      <c r="N6742" s="2"/>
      <c r="O6742" s="2"/>
      <c r="P6742" s="2"/>
      <c r="Q6742" s="2"/>
      <c r="R6742" s="2"/>
      <c r="S6742" s="2"/>
      <c r="T6742" s="2"/>
      <c r="U6742" s="2"/>
    </row>
    <row r="6743" spans="14:21">
      <c r="N6743" s="2"/>
      <c r="O6743" s="2"/>
      <c r="P6743" s="2"/>
      <c r="Q6743" s="2"/>
      <c r="R6743" s="2"/>
      <c r="S6743" s="2"/>
      <c r="T6743" s="2"/>
      <c r="U6743" s="2"/>
    </row>
    <row r="6744" spans="14:21">
      <c r="N6744" s="2"/>
      <c r="O6744" s="2"/>
      <c r="P6744" s="2"/>
      <c r="Q6744" s="2"/>
      <c r="R6744" s="2"/>
      <c r="S6744" s="2"/>
      <c r="T6744" s="2"/>
      <c r="U6744" s="2"/>
    </row>
    <row r="6745" spans="14:21">
      <c r="N6745" s="2"/>
      <c r="O6745" s="2"/>
      <c r="P6745" s="2"/>
      <c r="Q6745" s="2"/>
      <c r="R6745" s="2"/>
      <c r="S6745" s="2"/>
      <c r="T6745" s="2"/>
      <c r="U6745" s="2"/>
    </row>
    <row r="6746" spans="14:21">
      <c r="N6746" s="2"/>
      <c r="O6746" s="2"/>
      <c r="P6746" s="2"/>
      <c r="Q6746" s="2"/>
      <c r="R6746" s="2"/>
      <c r="S6746" s="2"/>
      <c r="T6746" s="2"/>
      <c r="U6746" s="2"/>
    </row>
    <row r="6747" spans="14:21">
      <c r="N6747" s="2"/>
      <c r="O6747" s="2"/>
      <c r="P6747" s="2"/>
      <c r="Q6747" s="2"/>
      <c r="R6747" s="2"/>
      <c r="S6747" s="2"/>
      <c r="T6747" s="2"/>
      <c r="U6747" s="2"/>
    </row>
    <row r="6748" spans="14:21">
      <c r="N6748" s="2"/>
      <c r="O6748" s="2"/>
      <c r="P6748" s="2"/>
      <c r="Q6748" s="2"/>
      <c r="R6748" s="2"/>
      <c r="S6748" s="2"/>
      <c r="T6748" s="2"/>
      <c r="U6748" s="2"/>
    </row>
    <row r="6749" spans="14:21">
      <c r="N6749" s="2"/>
      <c r="O6749" s="2"/>
      <c r="P6749" s="2"/>
      <c r="Q6749" s="2"/>
      <c r="R6749" s="2"/>
      <c r="S6749" s="2"/>
      <c r="T6749" s="2"/>
      <c r="U6749" s="2"/>
    </row>
    <row r="6750" spans="14:21">
      <c r="N6750" s="2"/>
      <c r="O6750" s="2"/>
      <c r="P6750" s="2"/>
      <c r="Q6750" s="2"/>
      <c r="R6750" s="2"/>
      <c r="S6750" s="2"/>
      <c r="T6750" s="2"/>
      <c r="U6750" s="2"/>
    </row>
    <row r="6751" spans="14:21">
      <c r="N6751" s="2"/>
      <c r="O6751" s="2"/>
      <c r="P6751" s="2"/>
      <c r="Q6751" s="2"/>
      <c r="R6751" s="2"/>
      <c r="S6751" s="2"/>
      <c r="T6751" s="2"/>
      <c r="U6751" s="2"/>
    </row>
    <row r="6752" spans="14:21">
      <c r="N6752" s="2"/>
      <c r="O6752" s="2"/>
      <c r="P6752" s="2"/>
      <c r="Q6752" s="2"/>
      <c r="R6752" s="2"/>
      <c r="S6752" s="2"/>
      <c r="T6752" s="2"/>
      <c r="U6752" s="2"/>
    </row>
    <row r="6753" spans="14:21">
      <c r="N6753" s="2"/>
      <c r="O6753" s="2"/>
      <c r="P6753" s="2"/>
      <c r="Q6753" s="2"/>
      <c r="R6753" s="2"/>
      <c r="S6753" s="2"/>
      <c r="T6753" s="2"/>
      <c r="U6753" s="2"/>
    </row>
    <row r="6754" spans="14:21">
      <c r="N6754" s="2"/>
      <c r="O6754" s="2"/>
      <c r="P6754" s="2"/>
      <c r="Q6754" s="2"/>
      <c r="R6754" s="2"/>
      <c r="S6754" s="2"/>
      <c r="T6754" s="2"/>
      <c r="U6754" s="2"/>
    </row>
    <row r="6755" spans="14:21">
      <c r="N6755" s="2"/>
      <c r="O6755" s="2"/>
      <c r="P6755" s="2"/>
      <c r="Q6755" s="2"/>
      <c r="R6755" s="2"/>
      <c r="S6755" s="2"/>
      <c r="T6755" s="2"/>
      <c r="U6755" s="2"/>
    </row>
    <row r="6756" spans="14:21">
      <c r="N6756" s="2"/>
      <c r="O6756" s="2"/>
      <c r="P6756" s="2"/>
      <c r="Q6756" s="2"/>
      <c r="R6756" s="2"/>
      <c r="S6756" s="2"/>
      <c r="T6756" s="2"/>
      <c r="U6756" s="2"/>
    </row>
    <row r="6757" spans="14:21">
      <c r="N6757" s="2"/>
      <c r="O6757" s="2"/>
      <c r="P6757" s="2"/>
      <c r="Q6757" s="2"/>
      <c r="R6757" s="2"/>
      <c r="S6757" s="2"/>
      <c r="T6757" s="2"/>
      <c r="U6757" s="2"/>
    </row>
    <row r="6758" spans="14:21">
      <c r="N6758" s="2"/>
      <c r="O6758" s="2"/>
      <c r="P6758" s="2"/>
      <c r="Q6758" s="2"/>
      <c r="R6758" s="2"/>
      <c r="S6758" s="2"/>
      <c r="T6758" s="2"/>
      <c r="U6758" s="2"/>
    </row>
    <row r="6759" spans="14:21">
      <c r="N6759" s="2"/>
      <c r="O6759" s="2"/>
      <c r="P6759" s="2"/>
      <c r="Q6759" s="2"/>
      <c r="R6759" s="2"/>
      <c r="S6759" s="2"/>
      <c r="T6759" s="2"/>
      <c r="U6759" s="2"/>
    </row>
    <row r="6760" spans="14:21">
      <c r="N6760" s="2"/>
      <c r="O6760" s="2"/>
      <c r="P6760" s="2"/>
      <c r="Q6760" s="2"/>
      <c r="R6760" s="2"/>
      <c r="S6760" s="2"/>
      <c r="T6760" s="2"/>
      <c r="U6760" s="2"/>
    </row>
    <row r="6761" spans="14:21">
      <c r="N6761" s="2"/>
      <c r="O6761" s="2"/>
      <c r="P6761" s="2"/>
      <c r="Q6761" s="2"/>
      <c r="R6761" s="2"/>
      <c r="S6761" s="2"/>
      <c r="T6761" s="2"/>
      <c r="U6761" s="2"/>
    </row>
    <row r="6762" spans="14:21">
      <c r="N6762" s="2"/>
      <c r="O6762" s="2"/>
      <c r="P6762" s="2"/>
      <c r="Q6762" s="2"/>
      <c r="R6762" s="2"/>
      <c r="S6762" s="2"/>
      <c r="T6762" s="2"/>
      <c r="U6762" s="2"/>
    </row>
    <row r="6763" spans="14:21">
      <c r="N6763" s="2"/>
      <c r="O6763" s="2"/>
      <c r="P6763" s="2"/>
      <c r="Q6763" s="2"/>
      <c r="R6763" s="2"/>
      <c r="S6763" s="2"/>
      <c r="T6763" s="2"/>
      <c r="U6763" s="2"/>
    </row>
    <row r="6764" spans="14:21">
      <c r="N6764" s="2"/>
      <c r="O6764" s="2"/>
      <c r="P6764" s="2"/>
      <c r="Q6764" s="2"/>
      <c r="R6764" s="2"/>
      <c r="S6764" s="2"/>
      <c r="T6764" s="2"/>
      <c r="U6764" s="2"/>
    </row>
    <row r="6765" spans="14:21">
      <c r="N6765" s="2"/>
      <c r="O6765" s="2"/>
      <c r="P6765" s="2"/>
      <c r="Q6765" s="2"/>
      <c r="R6765" s="2"/>
      <c r="S6765" s="2"/>
      <c r="T6765" s="2"/>
      <c r="U6765" s="2"/>
    </row>
    <row r="6766" spans="14:21">
      <c r="N6766" s="2"/>
      <c r="O6766" s="2"/>
      <c r="P6766" s="2"/>
      <c r="Q6766" s="2"/>
      <c r="R6766" s="2"/>
      <c r="S6766" s="2"/>
      <c r="T6766" s="2"/>
      <c r="U6766" s="2"/>
    </row>
    <row r="6767" spans="14:21">
      <c r="N6767" s="2"/>
      <c r="O6767" s="2"/>
      <c r="P6767" s="2"/>
      <c r="Q6767" s="2"/>
      <c r="R6767" s="2"/>
      <c r="S6767" s="2"/>
      <c r="T6767" s="2"/>
      <c r="U6767" s="2"/>
    </row>
    <row r="6768" spans="14:21">
      <c r="N6768" s="2"/>
      <c r="O6768" s="2"/>
      <c r="P6768" s="2"/>
      <c r="Q6768" s="2"/>
      <c r="R6768" s="2"/>
      <c r="S6768" s="2"/>
      <c r="T6768" s="2"/>
      <c r="U6768" s="2"/>
    </row>
    <row r="6769" spans="14:21">
      <c r="N6769" s="2"/>
      <c r="O6769" s="2"/>
      <c r="P6769" s="2"/>
      <c r="Q6769" s="2"/>
      <c r="R6769" s="2"/>
      <c r="S6769" s="2"/>
      <c r="T6769" s="2"/>
      <c r="U6769" s="2"/>
    </row>
    <row r="6770" spans="14:21">
      <c r="N6770" s="2"/>
      <c r="O6770" s="2"/>
      <c r="P6770" s="2"/>
      <c r="Q6770" s="2"/>
      <c r="R6770" s="2"/>
      <c r="S6770" s="2"/>
      <c r="T6770" s="2"/>
      <c r="U6770" s="2"/>
    </row>
    <row r="6771" spans="14:21">
      <c r="N6771" s="2"/>
      <c r="O6771" s="2"/>
      <c r="P6771" s="2"/>
      <c r="Q6771" s="2"/>
      <c r="R6771" s="2"/>
      <c r="S6771" s="2"/>
      <c r="T6771" s="2"/>
      <c r="U6771" s="2"/>
    </row>
    <row r="6772" spans="14:21">
      <c r="N6772" s="2"/>
      <c r="O6772" s="2"/>
      <c r="P6772" s="2"/>
      <c r="Q6772" s="2"/>
      <c r="R6772" s="2"/>
      <c r="S6772" s="2"/>
      <c r="T6772" s="2"/>
      <c r="U6772" s="2"/>
    </row>
    <row r="6773" spans="14:21">
      <c r="N6773" s="2"/>
      <c r="O6773" s="2"/>
      <c r="P6773" s="2"/>
      <c r="Q6773" s="2"/>
      <c r="R6773" s="2"/>
      <c r="S6773" s="2"/>
      <c r="T6773" s="2"/>
      <c r="U6773" s="2"/>
    </row>
    <row r="6774" spans="14:21">
      <c r="N6774" s="2"/>
      <c r="O6774" s="2"/>
      <c r="P6774" s="2"/>
      <c r="Q6774" s="2"/>
      <c r="R6774" s="2"/>
      <c r="S6774" s="2"/>
      <c r="T6774" s="2"/>
      <c r="U6774" s="2"/>
    </row>
    <row r="6775" spans="14:21">
      <c r="N6775" s="2"/>
      <c r="O6775" s="2"/>
      <c r="P6775" s="2"/>
      <c r="Q6775" s="2"/>
      <c r="R6775" s="2"/>
      <c r="S6775" s="2"/>
      <c r="T6775" s="2"/>
      <c r="U6775" s="2"/>
    </row>
    <row r="6776" spans="14:21">
      <c r="N6776" s="2"/>
      <c r="O6776" s="2"/>
      <c r="P6776" s="2"/>
      <c r="Q6776" s="2"/>
      <c r="R6776" s="2"/>
      <c r="S6776" s="2"/>
      <c r="T6776" s="2"/>
      <c r="U6776" s="2"/>
    </row>
    <row r="6777" spans="14:21">
      <c r="N6777" s="2"/>
      <c r="O6777" s="2"/>
      <c r="P6777" s="2"/>
      <c r="Q6777" s="2"/>
      <c r="R6777" s="2"/>
      <c r="S6777" s="2"/>
      <c r="T6777" s="2"/>
      <c r="U6777" s="2"/>
    </row>
    <row r="6778" spans="14:21">
      <c r="N6778" s="2"/>
      <c r="O6778" s="2"/>
      <c r="P6778" s="2"/>
      <c r="Q6778" s="2"/>
      <c r="R6778" s="2"/>
      <c r="S6778" s="2"/>
      <c r="T6778" s="2"/>
      <c r="U6778" s="2"/>
    </row>
    <row r="6779" spans="14:21">
      <c r="N6779" s="2"/>
      <c r="O6779" s="2"/>
      <c r="P6779" s="2"/>
      <c r="Q6779" s="2"/>
      <c r="R6779" s="2"/>
      <c r="S6779" s="2"/>
      <c r="T6779" s="2"/>
      <c r="U6779" s="2"/>
    </row>
    <row r="6780" spans="14:21">
      <c r="N6780" s="2"/>
      <c r="O6780" s="2"/>
      <c r="P6780" s="2"/>
      <c r="Q6780" s="2"/>
      <c r="R6780" s="2"/>
      <c r="S6780" s="2"/>
      <c r="T6780" s="2"/>
      <c r="U6780" s="2"/>
    </row>
    <row r="6781" spans="14:21">
      <c r="N6781" s="2"/>
      <c r="O6781" s="2"/>
      <c r="P6781" s="2"/>
      <c r="Q6781" s="2"/>
      <c r="R6781" s="2"/>
      <c r="S6781" s="2"/>
      <c r="T6781" s="2"/>
      <c r="U6781" s="2"/>
    </row>
    <row r="6782" spans="14:21">
      <c r="N6782" s="2"/>
      <c r="O6782" s="2"/>
      <c r="P6782" s="2"/>
      <c r="Q6782" s="2"/>
      <c r="R6782" s="2"/>
      <c r="S6782" s="2"/>
      <c r="T6782" s="2"/>
      <c r="U6782" s="2"/>
    </row>
    <row r="6783" spans="14:21">
      <c r="N6783" s="2"/>
      <c r="O6783" s="2"/>
      <c r="P6783" s="2"/>
      <c r="Q6783" s="2"/>
      <c r="R6783" s="2"/>
      <c r="S6783" s="2"/>
      <c r="T6783" s="2"/>
      <c r="U6783" s="2"/>
    </row>
    <row r="6784" spans="14:21">
      <c r="N6784" s="2"/>
      <c r="O6784" s="2"/>
      <c r="P6784" s="2"/>
      <c r="Q6784" s="2"/>
      <c r="R6784" s="2"/>
      <c r="S6784" s="2"/>
      <c r="T6784" s="2"/>
      <c r="U6784" s="2"/>
    </row>
    <row r="6785" spans="14:21">
      <c r="N6785" s="2"/>
      <c r="O6785" s="2"/>
      <c r="P6785" s="2"/>
      <c r="Q6785" s="2"/>
      <c r="R6785" s="2"/>
      <c r="S6785" s="2"/>
      <c r="T6785" s="2"/>
      <c r="U6785" s="2"/>
    </row>
    <row r="6786" spans="14:21">
      <c r="N6786" s="2"/>
      <c r="O6786" s="2"/>
      <c r="P6786" s="2"/>
      <c r="Q6786" s="2"/>
      <c r="R6786" s="2"/>
      <c r="S6786" s="2"/>
      <c r="T6786" s="2"/>
      <c r="U6786" s="2"/>
    </row>
    <row r="6787" spans="14:21">
      <c r="N6787" s="2"/>
      <c r="O6787" s="2"/>
      <c r="P6787" s="2"/>
      <c r="Q6787" s="2"/>
      <c r="R6787" s="2"/>
      <c r="S6787" s="2"/>
      <c r="T6787" s="2"/>
      <c r="U6787" s="2"/>
    </row>
    <row r="6788" spans="14:21">
      <c r="N6788" s="2"/>
      <c r="O6788" s="2"/>
      <c r="P6788" s="2"/>
      <c r="Q6788" s="2"/>
      <c r="R6788" s="2"/>
      <c r="S6788" s="2"/>
      <c r="T6788" s="2"/>
      <c r="U6788" s="2"/>
    </row>
    <row r="6789" spans="14:21">
      <c r="N6789" s="2"/>
      <c r="O6789" s="2"/>
      <c r="P6789" s="2"/>
      <c r="Q6789" s="2"/>
      <c r="R6789" s="2"/>
      <c r="S6789" s="2"/>
      <c r="T6789" s="2"/>
      <c r="U6789" s="2"/>
    </row>
    <row r="6790" spans="14:21">
      <c r="N6790" s="2"/>
      <c r="O6790" s="2"/>
      <c r="P6790" s="2"/>
      <c r="Q6790" s="2"/>
      <c r="R6790" s="2"/>
      <c r="S6790" s="2"/>
      <c r="T6790" s="2"/>
      <c r="U6790" s="2"/>
    </row>
    <row r="6791" spans="14:21">
      <c r="N6791" s="2"/>
      <c r="O6791" s="2"/>
      <c r="P6791" s="2"/>
      <c r="Q6791" s="2"/>
      <c r="R6791" s="2"/>
      <c r="S6791" s="2"/>
      <c r="T6791" s="2"/>
      <c r="U6791" s="2"/>
    </row>
    <row r="6792" spans="14:21">
      <c r="N6792" s="2"/>
      <c r="O6792" s="2"/>
      <c r="P6792" s="2"/>
      <c r="Q6792" s="2"/>
      <c r="R6792" s="2"/>
      <c r="S6792" s="2"/>
      <c r="T6792" s="2"/>
      <c r="U6792" s="2"/>
    </row>
    <row r="6793" spans="14:21">
      <c r="N6793" s="2"/>
      <c r="O6793" s="2"/>
      <c r="P6793" s="2"/>
      <c r="Q6793" s="2"/>
      <c r="R6793" s="2"/>
      <c r="S6793" s="2"/>
      <c r="T6793" s="2"/>
      <c r="U6793" s="2"/>
    </row>
    <row r="6794" spans="14:21">
      <c r="N6794" s="2"/>
      <c r="O6794" s="2"/>
      <c r="P6794" s="2"/>
      <c r="Q6794" s="2"/>
      <c r="R6794" s="2"/>
      <c r="S6794" s="2"/>
      <c r="T6794" s="2"/>
      <c r="U6794" s="2"/>
    </row>
    <row r="6795" spans="14:21">
      <c r="N6795" s="2"/>
      <c r="O6795" s="2"/>
      <c r="P6795" s="2"/>
      <c r="Q6795" s="2"/>
      <c r="R6795" s="2"/>
      <c r="S6795" s="2"/>
      <c r="T6795" s="2"/>
      <c r="U6795" s="2"/>
    </row>
    <row r="6796" spans="14:21">
      <c r="N6796" s="2"/>
      <c r="O6796" s="2"/>
      <c r="P6796" s="2"/>
      <c r="Q6796" s="2"/>
      <c r="R6796" s="2"/>
      <c r="S6796" s="2"/>
      <c r="T6796" s="2"/>
      <c r="U6796" s="2"/>
    </row>
    <row r="6797" spans="14:21">
      <c r="N6797" s="2"/>
      <c r="O6797" s="2"/>
      <c r="P6797" s="2"/>
      <c r="Q6797" s="2"/>
      <c r="R6797" s="2"/>
      <c r="S6797" s="2"/>
      <c r="T6797" s="2"/>
      <c r="U6797" s="2"/>
    </row>
    <row r="6798" spans="14:21">
      <c r="N6798" s="2"/>
      <c r="O6798" s="2"/>
      <c r="P6798" s="2"/>
      <c r="Q6798" s="2"/>
      <c r="R6798" s="2"/>
      <c r="S6798" s="2"/>
      <c r="T6798" s="2"/>
      <c r="U6798" s="2"/>
    </row>
    <row r="6799" spans="14:21">
      <c r="N6799" s="2"/>
      <c r="O6799" s="2"/>
      <c r="P6799" s="2"/>
      <c r="Q6799" s="2"/>
      <c r="R6799" s="2"/>
      <c r="S6799" s="2"/>
      <c r="T6799" s="2"/>
      <c r="U6799" s="2"/>
    </row>
    <row r="6800" spans="14:21">
      <c r="N6800" s="2"/>
      <c r="O6800" s="2"/>
      <c r="P6800" s="2"/>
      <c r="Q6800" s="2"/>
      <c r="R6800" s="2"/>
      <c r="S6800" s="2"/>
      <c r="T6800" s="2"/>
      <c r="U6800" s="2"/>
    </row>
    <row r="6801" spans="14:21">
      <c r="N6801" s="2"/>
      <c r="O6801" s="2"/>
      <c r="P6801" s="2"/>
      <c r="Q6801" s="2"/>
      <c r="R6801" s="2"/>
      <c r="S6801" s="2"/>
      <c r="T6801" s="2"/>
      <c r="U6801" s="2"/>
    </row>
    <row r="6802" spans="14:21">
      <c r="N6802" s="2"/>
      <c r="O6802" s="2"/>
      <c r="P6802" s="2"/>
      <c r="Q6802" s="2"/>
      <c r="R6802" s="2"/>
      <c r="S6802" s="2"/>
      <c r="T6802" s="2"/>
      <c r="U6802" s="2"/>
    </row>
    <row r="6803" spans="14:21">
      <c r="N6803" s="2"/>
      <c r="O6803" s="2"/>
      <c r="P6803" s="2"/>
      <c r="Q6803" s="2"/>
      <c r="R6803" s="2"/>
      <c r="S6803" s="2"/>
      <c r="T6803" s="2"/>
      <c r="U6803" s="2"/>
    </row>
    <row r="6804" spans="14:21">
      <c r="N6804" s="2"/>
      <c r="O6804" s="2"/>
      <c r="P6804" s="2"/>
      <c r="Q6804" s="2"/>
      <c r="R6804" s="2"/>
      <c r="S6804" s="2"/>
      <c r="T6804" s="2"/>
      <c r="U6804" s="2"/>
    </row>
    <row r="6805" spans="14:21">
      <c r="N6805" s="2"/>
      <c r="O6805" s="2"/>
      <c r="P6805" s="2"/>
      <c r="Q6805" s="2"/>
      <c r="R6805" s="2"/>
      <c r="S6805" s="2"/>
      <c r="T6805" s="2"/>
      <c r="U6805" s="2"/>
    </row>
    <row r="6806" spans="14:21">
      <c r="N6806" s="2"/>
      <c r="O6806" s="2"/>
      <c r="P6806" s="2"/>
      <c r="Q6806" s="2"/>
      <c r="R6806" s="2"/>
      <c r="S6806" s="2"/>
      <c r="T6806" s="2"/>
      <c r="U6806" s="2"/>
    </row>
    <row r="6807" spans="14:21">
      <c r="N6807" s="2"/>
      <c r="O6807" s="2"/>
      <c r="P6807" s="2"/>
      <c r="Q6807" s="2"/>
      <c r="R6807" s="2"/>
      <c r="S6807" s="2"/>
      <c r="T6807" s="2"/>
      <c r="U6807" s="2"/>
    </row>
    <row r="6808" spans="14:21">
      <c r="N6808" s="2"/>
      <c r="O6808" s="2"/>
      <c r="P6808" s="2"/>
      <c r="Q6808" s="2"/>
      <c r="R6808" s="2"/>
      <c r="S6808" s="2"/>
      <c r="T6808" s="2"/>
      <c r="U6808" s="2"/>
    </row>
    <row r="6809" spans="14:21">
      <c r="N6809" s="2"/>
      <c r="O6809" s="2"/>
      <c r="P6809" s="2"/>
      <c r="Q6809" s="2"/>
      <c r="R6809" s="2"/>
      <c r="S6809" s="2"/>
      <c r="T6809" s="2"/>
      <c r="U6809" s="2"/>
    </row>
    <row r="6810" spans="14:21">
      <c r="N6810" s="2"/>
      <c r="O6810" s="2"/>
      <c r="P6810" s="2"/>
      <c r="Q6810" s="2"/>
      <c r="R6810" s="2"/>
      <c r="S6810" s="2"/>
      <c r="T6810" s="2"/>
      <c r="U6810" s="2"/>
    </row>
    <row r="6811" spans="14:21">
      <c r="N6811" s="2"/>
      <c r="O6811" s="2"/>
      <c r="P6811" s="2"/>
      <c r="Q6811" s="2"/>
      <c r="R6811" s="2"/>
      <c r="S6811" s="2"/>
      <c r="T6811" s="2"/>
      <c r="U6811" s="2"/>
    </row>
    <row r="6812" spans="14:21">
      <c r="N6812" s="2"/>
      <c r="O6812" s="2"/>
      <c r="P6812" s="2"/>
      <c r="Q6812" s="2"/>
      <c r="R6812" s="2"/>
      <c r="S6812" s="2"/>
      <c r="T6812" s="2"/>
      <c r="U6812" s="2"/>
    </row>
    <row r="6813" spans="14:21">
      <c r="N6813" s="2"/>
      <c r="O6813" s="2"/>
      <c r="P6813" s="2"/>
      <c r="Q6813" s="2"/>
      <c r="R6813" s="2"/>
      <c r="S6813" s="2"/>
      <c r="T6813" s="2"/>
      <c r="U6813" s="2"/>
    </row>
    <row r="6814" spans="14:21">
      <c r="N6814" s="2"/>
      <c r="O6814" s="2"/>
      <c r="P6814" s="2"/>
      <c r="Q6814" s="2"/>
      <c r="R6814" s="2"/>
      <c r="S6814" s="2"/>
      <c r="T6814" s="2"/>
      <c r="U6814" s="2"/>
    </row>
    <row r="6815" spans="14:21">
      <c r="N6815" s="2"/>
      <c r="O6815" s="2"/>
      <c r="P6815" s="2"/>
      <c r="Q6815" s="2"/>
      <c r="R6815" s="2"/>
      <c r="S6815" s="2"/>
      <c r="T6815" s="2"/>
      <c r="U6815" s="2"/>
    </row>
    <row r="6816" spans="14:21">
      <c r="N6816" s="2"/>
      <c r="O6816" s="2"/>
      <c r="P6816" s="2"/>
      <c r="Q6816" s="2"/>
      <c r="R6816" s="2"/>
      <c r="S6816" s="2"/>
      <c r="T6816" s="2"/>
      <c r="U6816" s="2"/>
    </row>
    <row r="6817" spans="14:21">
      <c r="N6817" s="2"/>
      <c r="O6817" s="2"/>
      <c r="P6817" s="2"/>
      <c r="Q6817" s="2"/>
      <c r="R6817" s="2"/>
      <c r="S6817" s="2"/>
      <c r="T6817" s="2"/>
      <c r="U6817" s="2"/>
    </row>
    <row r="6818" spans="14:21">
      <c r="N6818" s="2"/>
      <c r="O6818" s="2"/>
      <c r="P6818" s="2"/>
      <c r="Q6818" s="2"/>
      <c r="R6818" s="2"/>
      <c r="S6818" s="2"/>
      <c r="T6818" s="2"/>
      <c r="U6818" s="2"/>
    </row>
    <row r="6819" spans="14:21">
      <c r="N6819" s="2"/>
      <c r="O6819" s="2"/>
      <c r="P6819" s="2"/>
      <c r="Q6819" s="2"/>
      <c r="R6819" s="2"/>
      <c r="S6819" s="2"/>
      <c r="T6819" s="2"/>
      <c r="U6819" s="2"/>
    </row>
    <row r="6820" spans="14:21">
      <c r="N6820" s="2"/>
      <c r="O6820" s="2"/>
      <c r="P6820" s="2"/>
      <c r="Q6820" s="2"/>
      <c r="R6820" s="2"/>
      <c r="S6820" s="2"/>
      <c r="T6820" s="2"/>
      <c r="U6820" s="2"/>
    </row>
    <row r="6821" spans="14:21">
      <c r="N6821" s="2"/>
      <c r="O6821" s="2"/>
      <c r="P6821" s="2"/>
      <c r="Q6821" s="2"/>
      <c r="R6821" s="2"/>
      <c r="S6821" s="2"/>
      <c r="T6821" s="2"/>
      <c r="U6821" s="2"/>
    </row>
    <row r="6822" spans="14:21">
      <c r="N6822" s="2"/>
      <c r="O6822" s="2"/>
      <c r="P6822" s="2"/>
      <c r="Q6822" s="2"/>
      <c r="R6822" s="2"/>
      <c r="S6822" s="2"/>
      <c r="T6822" s="2"/>
      <c r="U6822" s="2"/>
    </row>
    <row r="6823" spans="14:21">
      <c r="N6823" s="2"/>
      <c r="O6823" s="2"/>
      <c r="P6823" s="2"/>
      <c r="Q6823" s="2"/>
      <c r="R6823" s="2"/>
      <c r="S6823" s="2"/>
      <c r="T6823" s="2"/>
      <c r="U6823" s="2"/>
    </row>
    <row r="6824" spans="14:21">
      <c r="N6824" s="2"/>
      <c r="O6824" s="2"/>
      <c r="P6824" s="2"/>
      <c r="Q6824" s="2"/>
      <c r="R6824" s="2"/>
      <c r="S6824" s="2"/>
      <c r="T6824" s="2"/>
      <c r="U6824" s="2"/>
    </row>
    <row r="6825" spans="14:21">
      <c r="N6825" s="2"/>
      <c r="O6825" s="2"/>
      <c r="P6825" s="2"/>
      <c r="Q6825" s="2"/>
      <c r="R6825" s="2"/>
      <c r="S6825" s="2"/>
      <c r="T6825" s="2"/>
      <c r="U6825" s="2"/>
    </row>
    <row r="6826" spans="14:21">
      <c r="N6826" s="2"/>
      <c r="O6826" s="2"/>
      <c r="P6826" s="2"/>
      <c r="Q6826" s="2"/>
      <c r="R6826" s="2"/>
      <c r="S6826" s="2"/>
      <c r="T6826" s="2"/>
      <c r="U6826" s="2"/>
    </row>
    <row r="6827" spans="14:21">
      <c r="N6827" s="2"/>
      <c r="O6827" s="2"/>
      <c r="P6827" s="2"/>
      <c r="Q6827" s="2"/>
      <c r="R6827" s="2"/>
      <c r="S6827" s="2"/>
      <c r="T6827" s="2"/>
      <c r="U6827" s="2"/>
    </row>
    <row r="6828" spans="14:21">
      <c r="N6828" s="2"/>
      <c r="O6828" s="2"/>
      <c r="P6828" s="2"/>
      <c r="Q6828" s="2"/>
      <c r="R6828" s="2"/>
      <c r="S6828" s="2"/>
      <c r="T6828" s="2"/>
      <c r="U6828" s="2"/>
    </row>
    <row r="6829" spans="14:21">
      <c r="N6829" s="2"/>
      <c r="O6829" s="2"/>
      <c r="P6829" s="2"/>
      <c r="Q6829" s="2"/>
      <c r="R6829" s="2"/>
      <c r="S6829" s="2"/>
      <c r="T6829" s="2"/>
      <c r="U6829" s="2"/>
    </row>
    <row r="6830" spans="14:21">
      <c r="N6830" s="2"/>
      <c r="O6830" s="2"/>
      <c r="P6830" s="2"/>
      <c r="Q6830" s="2"/>
      <c r="R6830" s="2"/>
      <c r="S6830" s="2"/>
      <c r="T6830" s="2"/>
      <c r="U6830" s="2"/>
    </row>
    <row r="6831" spans="14:21">
      <c r="N6831" s="2"/>
      <c r="O6831" s="2"/>
      <c r="P6831" s="2"/>
      <c r="Q6831" s="2"/>
      <c r="R6831" s="2"/>
      <c r="S6831" s="2"/>
      <c r="T6831" s="2"/>
      <c r="U6831" s="2"/>
    </row>
    <row r="6832" spans="14:21">
      <c r="N6832" s="2"/>
      <c r="O6832" s="2"/>
      <c r="P6832" s="2"/>
      <c r="Q6832" s="2"/>
      <c r="R6832" s="2"/>
      <c r="S6832" s="2"/>
      <c r="T6832" s="2"/>
      <c r="U6832" s="2"/>
    </row>
    <row r="6833" spans="14:21">
      <c r="N6833" s="2"/>
      <c r="O6833" s="2"/>
      <c r="P6833" s="2"/>
      <c r="Q6833" s="2"/>
      <c r="R6833" s="2"/>
      <c r="S6833" s="2"/>
      <c r="T6833" s="2"/>
      <c r="U6833" s="2"/>
    </row>
    <row r="6834" spans="14:21">
      <c r="N6834" s="2"/>
      <c r="O6834" s="2"/>
      <c r="P6834" s="2"/>
      <c r="Q6834" s="2"/>
      <c r="R6834" s="2"/>
      <c r="S6834" s="2"/>
      <c r="T6834" s="2"/>
      <c r="U6834" s="2"/>
    </row>
    <row r="6835" spans="14:21">
      <c r="N6835" s="2"/>
      <c r="O6835" s="2"/>
      <c r="P6835" s="2"/>
      <c r="Q6835" s="2"/>
      <c r="R6835" s="2"/>
      <c r="S6835" s="2"/>
      <c r="T6835" s="2"/>
      <c r="U6835" s="2"/>
    </row>
    <row r="6836" spans="14:21">
      <c r="N6836" s="2"/>
      <c r="O6836" s="2"/>
      <c r="P6836" s="2"/>
      <c r="Q6836" s="2"/>
      <c r="R6836" s="2"/>
      <c r="S6836" s="2"/>
      <c r="T6836" s="2"/>
      <c r="U6836" s="2"/>
    </row>
    <row r="6837" spans="14:21">
      <c r="N6837" s="2"/>
      <c r="O6837" s="2"/>
      <c r="P6837" s="2"/>
      <c r="Q6837" s="2"/>
      <c r="R6837" s="2"/>
      <c r="S6837" s="2"/>
      <c r="T6837" s="2"/>
      <c r="U6837" s="2"/>
    </row>
    <row r="6838" spans="14:21">
      <c r="N6838" s="2"/>
      <c r="O6838" s="2"/>
      <c r="P6838" s="2"/>
      <c r="Q6838" s="2"/>
      <c r="R6838" s="2"/>
      <c r="S6838" s="2"/>
      <c r="T6838" s="2"/>
      <c r="U6838" s="2"/>
    </row>
    <row r="6839" spans="14:21">
      <c r="N6839" s="2"/>
      <c r="O6839" s="2"/>
      <c r="P6839" s="2"/>
      <c r="Q6839" s="2"/>
      <c r="R6839" s="2"/>
      <c r="S6839" s="2"/>
      <c r="T6839" s="2"/>
      <c r="U6839" s="2"/>
    </row>
    <row r="6840" spans="14:21">
      <c r="N6840" s="2"/>
      <c r="O6840" s="2"/>
      <c r="P6840" s="2"/>
      <c r="Q6840" s="2"/>
      <c r="R6840" s="2"/>
      <c r="S6840" s="2"/>
      <c r="T6840" s="2"/>
      <c r="U6840" s="2"/>
    </row>
    <row r="6841" spans="14:21">
      <c r="N6841" s="2"/>
      <c r="O6841" s="2"/>
      <c r="P6841" s="2"/>
      <c r="Q6841" s="2"/>
      <c r="R6841" s="2"/>
      <c r="S6841" s="2"/>
      <c r="T6841" s="2"/>
      <c r="U6841" s="2"/>
    </row>
    <row r="6842" spans="14:21">
      <c r="N6842" s="2"/>
      <c r="O6842" s="2"/>
      <c r="P6842" s="2"/>
      <c r="Q6842" s="2"/>
      <c r="R6842" s="2"/>
      <c r="S6842" s="2"/>
      <c r="T6842" s="2"/>
      <c r="U6842" s="2"/>
    </row>
    <row r="6843" spans="14:21">
      <c r="N6843" s="2"/>
      <c r="O6843" s="2"/>
      <c r="P6843" s="2"/>
      <c r="Q6843" s="2"/>
      <c r="R6843" s="2"/>
      <c r="S6843" s="2"/>
      <c r="T6843" s="2"/>
      <c r="U6843" s="2"/>
    </row>
    <row r="6844" spans="14:21">
      <c r="N6844" s="2"/>
      <c r="O6844" s="2"/>
      <c r="P6844" s="2"/>
      <c r="Q6844" s="2"/>
      <c r="R6844" s="2"/>
      <c r="S6844" s="2"/>
      <c r="T6844" s="2"/>
      <c r="U6844" s="2"/>
    </row>
    <row r="6845" spans="14:21">
      <c r="N6845" s="2"/>
      <c r="O6845" s="2"/>
      <c r="P6845" s="2"/>
      <c r="Q6845" s="2"/>
      <c r="R6845" s="2"/>
      <c r="S6845" s="2"/>
      <c r="T6845" s="2"/>
      <c r="U6845" s="2"/>
    </row>
    <row r="6846" spans="14:21">
      <c r="N6846" s="2"/>
      <c r="O6846" s="2"/>
      <c r="P6846" s="2"/>
      <c r="Q6846" s="2"/>
      <c r="R6846" s="2"/>
      <c r="S6846" s="2"/>
      <c r="T6846" s="2"/>
      <c r="U6846" s="2"/>
    </row>
    <row r="6847" spans="14:21">
      <c r="N6847" s="2"/>
      <c r="O6847" s="2"/>
      <c r="P6847" s="2"/>
      <c r="Q6847" s="2"/>
      <c r="R6847" s="2"/>
      <c r="S6847" s="2"/>
      <c r="T6847" s="2"/>
      <c r="U6847" s="2"/>
    </row>
    <row r="6848" spans="14:21">
      <c r="N6848" s="2"/>
      <c r="O6848" s="2"/>
      <c r="P6848" s="2"/>
      <c r="Q6848" s="2"/>
      <c r="R6848" s="2"/>
      <c r="S6848" s="2"/>
      <c r="T6848" s="2"/>
      <c r="U6848" s="2"/>
    </row>
    <row r="6849" spans="14:21">
      <c r="N6849" s="2"/>
      <c r="O6849" s="2"/>
      <c r="P6849" s="2"/>
      <c r="Q6849" s="2"/>
      <c r="R6849" s="2"/>
      <c r="S6849" s="2"/>
      <c r="T6849" s="2"/>
      <c r="U6849" s="2"/>
    </row>
    <row r="6850" spans="14:21">
      <c r="N6850" s="2"/>
      <c r="O6850" s="2"/>
      <c r="P6850" s="2"/>
      <c r="Q6850" s="2"/>
      <c r="R6850" s="2"/>
      <c r="S6850" s="2"/>
      <c r="T6850" s="2"/>
      <c r="U6850" s="2"/>
    </row>
    <row r="6851" spans="14:21">
      <c r="N6851" s="2"/>
      <c r="O6851" s="2"/>
      <c r="P6851" s="2"/>
      <c r="Q6851" s="2"/>
      <c r="R6851" s="2"/>
      <c r="S6851" s="2"/>
      <c r="T6851" s="2"/>
      <c r="U6851" s="2"/>
    </row>
    <row r="6852" spans="14:21">
      <c r="N6852" s="2"/>
      <c r="O6852" s="2"/>
      <c r="P6852" s="2"/>
      <c r="Q6852" s="2"/>
      <c r="R6852" s="2"/>
      <c r="S6852" s="2"/>
      <c r="T6852" s="2"/>
      <c r="U6852" s="2"/>
    </row>
    <row r="6853" spans="14:21">
      <c r="N6853" s="2"/>
      <c r="O6853" s="2"/>
      <c r="P6853" s="2"/>
      <c r="Q6853" s="2"/>
      <c r="R6853" s="2"/>
      <c r="S6853" s="2"/>
      <c r="T6853" s="2"/>
      <c r="U6853" s="2"/>
    </row>
    <row r="6854" spans="14:21">
      <c r="N6854" s="2"/>
      <c r="O6854" s="2"/>
      <c r="P6854" s="2"/>
      <c r="Q6854" s="2"/>
      <c r="R6854" s="2"/>
      <c r="S6854" s="2"/>
      <c r="T6854" s="2"/>
      <c r="U6854" s="2"/>
    </row>
    <row r="6855" spans="14:21">
      <c r="N6855" s="2"/>
      <c r="O6855" s="2"/>
      <c r="P6855" s="2"/>
      <c r="Q6855" s="2"/>
      <c r="R6855" s="2"/>
      <c r="S6855" s="2"/>
      <c r="T6855" s="2"/>
      <c r="U6855" s="2"/>
    </row>
    <row r="6856" spans="14:21">
      <c r="N6856" s="2"/>
      <c r="O6856" s="2"/>
      <c r="P6856" s="2"/>
      <c r="Q6856" s="2"/>
      <c r="R6856" s="2"/>
      <c r="S6856" s="2"/>
      <c r="T6856" s="2"/>
      <c r="U6856" s="2"/>
    </row>
    <row r="6857" spans="14:21">
      <c r="N6857" s="2"/>
      <c r="O6857" s="2"/>
      <c r="P6857" s="2"/>
      <c r="Q6857" s="2"/>
      <c r="R6857" s="2"/>
      <c r="S6857" s="2"/>
      <c r="T6857" s="2"/>
      <c r="U6857" s="2"/>
    </row>
    <row r="6858" spans="14:21">
      <c r="N6858" s="2"/>
      <c r="O6858" s="2"/>
      <c r="P6858" s="2"/>
      <c r="Q6858" s="2"/>
      <c r="R6858" s="2"/>
      <c r="S6858" s="2"/>
      <c r="T6858" s="2"/>
      <c r="U6858" s="2"/>
    </row>
    <row r="6859" spans="14:21">
      <c r="N6859" s="2"/>
      <c r="O6859" s="2"/>
      <c r="P6859" s="2"/>
      <c r="Q6859" s="2"/>
      <c r="R6859" s="2"/>
      <c r="S6859" s="2"/>
      <c r="T6859" s="2"/>
      <c r="U6859" s="2"/>
    </row>
    <row r="6860" spans="14:21">
      <c r="N6860" s="2"/>
      <c r="O6860" s="2"/>
      <c r="P6860" s="2"/>
      <c r="Q6860" s="2"/>
      <c r="R6860" s="2"/>
      <c r="S6860" s="2"/>
      <c r="T6860" s="2"/>
      <c r="U6860" s="2"/>
    </row>
    <row r="6861" spans="14:21">
      <c r="N6861" s="2"/>
      <c r="O6861" s="2"/>
      <c r="P6861" s="2"/>
      <c r="Q6861" s="2"/>
      <c r="R6861" s="2"/>
      <c r="S6861" s="2"/>
      <c r="T6861" s="2"/>
      <c r="U6861" s="2"/>
    </row>
    <row r="6862" spans="14:21">
      <c r="N6862" s="2"/>
      <c r="O6862" s="2"/>
      <c r="P6862" s="2"/>
      <c r="Q6862" s="2"/>
      <c r="R6862" s="2"/>
      <c r="S6862" s="2"/>
      <c r="T6862" s="2"/>
      <c r="U6862" s="2"/>
    </row>
    <row r="6863" spans="14:21">
      <c r="N6863" s="2"/>
      <c r="O6863" s="2"/>
      <c r="P6863" s="2"/>
      <c r="Q6863" s="2"/>
      <c r="R6863" s="2"/>
      <c r="S6863" s="2"/>
      <c r="T6863" s="2"/>
      <c r="U6863" s="2"/>
    </row>
    <row r="6864" spans="14:21">
      <c r="N6864" s="2"/>
      <c r="O6864" s="2"/>
      <c r="P6864" s="2"/>
      <c r="Q6864" s="2"/>
      <c r="R6864" s="2"/>
      <c r="S6864" s="2"/>
      <c r="T6864" s="2"/>
      <c r="U6864" s="2"/>
    </row>
    <row r="6865" spans="14:21">
      <c r="N6865" s="2"/>
      <c r="O6865" s="2"/>
      <c r="P6865" s="2"/>
      <c r="Q6865" s="2"/>
      <c r="R6865" s="2"/>
      <c r="S6865" s="2"/>
      <c r="T6865" s="2"/>
      <c r="U6865" s="2"/>
    </row>
    <row r="6866" spans="14:21">
      <c r="N6866" s="2"/>
      <c r="O6866" s="2"/>
      <c r="P6866" s="2"/>
      <c r="Q6866" s="2"/>
      <c r="R6866" s="2"/>
      <c r="S6866" s="2"/>
      <c r="T6866" s="2"/>
      <c r="U6866" s="2"/>
    </row>
    <row r="6867" spans="14:21">
      <c r="N6867" s="2"/>
      <c r="O6867" s="2"/>
      <c r="P6867" s="2"/>
      <c r="Q6867" s="2"/>
      <c r="R6867" s="2"/>
      <c r="S6867" s="2"/>
      <c r="T6867" s="2"/>
      <c r="U6867" s="2"/>
    </row>
    <row r="6868" spans="14:21">
      <c r="N6868" s="2"/>
      <c r="O6868" s="2"/>
      <c r="P6868" s="2"/>
      <c r="Q6868" s="2"/>
      <c r="R6868" s="2"/>
      <c r="S6868" s="2"/>
      <c r="T6868" s="2"/>
      <c r="U6868" s="2"/>
    </row>
    <row r="6869" spans="14:21">
      <c r="N6869" s="2"/>
      <c r="O6869" s="2"/>
      <c r="P6869" s="2"/>
      <c r="Q6869" s="2"/>
      <c r="R6869" s="2"/>
      <c r="S6869" s="2"/>
      <c r="T6869" s="2"/>
      <c r="U6869" s="2"/>
    </row>
    <row r="6870" spans="14:21">
      <c r="N6870" s="2"/>
      <c r="O6870" s="2"/>
      <c r="P6870" s="2"/>
      <c r="Q6870" s="2"/>
      <c r="R6870" s="2"/>
      <c r="S6870" s="2"/>
      <c r="T6870" s="2"/>
      <c r="U6870" s="2"/>
    </row>
    <row r="6871" spans="14:21">
      <c r="N6871" s="2"/>
      <c r="O6871" s="2"/>
      <c r="P6871" s="2"/>
      <c r="Q6871" s="2"/>
      <c r="R6871" s="2"/>
      <c r="S6871" s="2"/>
      <c r="T6871" s="2"/>
      <c r="U6871" s="2"/>
    </row>
    <row r="6872" spans="14:21">
      <c r="N6872" s="2"/>
      <c r="O6872" s="2"/>
      <c r="P6872" s="2"/>
      <c r="Q6872" s="2"/>
      <c r="R6872" s="2"/>
      <c r="S6872" s="2"/>
      <c r="T6872" s="2"/>
      <c r="U6872" s="2"/>
    </row>
    <row r="6873" spans="14:21">
      <c r="N6873" s="2"/>
      <c r="O6873" s="2"/>
      <c r="P6873" s="2"/>
      <c r="Q6873" s="2"/>
      <c r="R6873" s="2"/>
      <c r="S6873" s="2"/>
      <c r="T6873" s="2"/>
      <c r="U6873" s="2"/>
    </row>
    <row r="6874" spans="14:21">
      <c r="N6874" s="2"/>
      <c r="O6874" s="2"/>
      <c r="P6874" s="2"/>
      <c r="Q6874" s="2"/>
      <c r="R6874" s="2"/>
      <c r="S6874" s="2"/>
      <c r="T6874" s="2"/>
      <c r="U6874" s="2"/>
    </row>
    <row r="6875" spans="14:21">
      <c r="N6875" s="2"/>
      <c r="O6875" s="2"/>
      <c r="P6875" s="2"/>
      <c r="Q6875" s="2"/>
      <c r="R6875" s="2"/>
      <c r="S6875" s="2"/>
      <c r="T6875" s="2"/>
      <c r="U6875" s="2"/>
    </row>
    <row r="6876" spans="14:21">
      <c r="N6876" s="2"/>
      <c r="O6876" s="2"/>
      <c r="P6876" s="2"/>
      <c r="Q6876" s="2"/>
      <c r="R6876" s="2"/>
      <c r="S6876" s="2"/>
      <c r="T6876" s="2"/>
      <c r="U6876" s="2"/>
    </row>
    <row r="6877" spans="14:21">
      <c r="N6877" s="2"/>
      <c r="O6877" s="2"/>
      <c r="P6877" s="2"/>
      <c r="Q6877" s="2"/>
      <c r="R6877" s="2"/>
      <c r="S6877" s="2"/>
      <c r="T6877" s="2"/>
      <c r="U6877" s="2"/>
    </row>
    <row r="6878" spans="14:21">
      <c r="N6878" s="2"/>
      <c r="O6878" s="2"/>
      <c r="P6878" s="2"/>
      <c r="Q6878" s="2"/>
      <c r="R6878" s="2"/>
      <c r="S6878" s="2"/>
      <c r="T6878" s="2"/>
      <c r="U6878" s="2"/>
    </row>
    <row r="6879" spans="14:21">
      <c r="N6879" s="2"/>
      <c r="O6879" s="2"/>
      <c r="P6879" s="2"/>
      <c r="Q6879" s="2"/>
      <c r="R6879" s="2"/>
      <c r="S6879" s="2"/>
      <c r="T6879" s="2"/>
      <c r="U6879" s="2"/>
    </row>
    <row r="6880" spans="14:21">
      <c r="N6880" s="2"/>
      <c r="O6880" s="2"/>
      <c r="P6880" s="2"/>
      <c r="Q6880" s="2"/>
      <c r="R6880" s="2"/>
      <c r="S6880" s="2"/>
      <c r="T6880" s="2"/>
      <c r="U6880" s="2"/>
    </row>
    <row r="6881" spans="14:21">
      <c r="N6881" s="2"/>
      <c r="O6881" s="2"/>
      <c r="P6881" s="2"/>
      <c r="Q6881" s="2"/>
      <c r="R6881" s="2"/>
      <c r="S6881" s="2"/>
      <c r="T6881" s="2"/>
      <c r="U6881" s="2"/>
    </row>
    <row r="6882" spans="14:21">
      <c r="N6882" s="2"/>
      <c r="O6882" s="2"/>
      <c r="P6882" s="2"/>
      <c r="Q6882" s="2"/>
      <c r="R6882" s="2"/>
      <c r="S6882" s="2"/>
      <c r="T6882" s="2"/>
      <c r="U6882" s="2"/>
    </row>
    <row r="6883" spans="14:21">
      <c r="N6883" s="2"/>
      <c r="O6883" s="2"/>
      <c r="P6883" s="2"/>
      <c r="Q6883" s="2"/>
      <c r="R6883" s="2"/>
      <c r="S6883" s="2"/>
      <c r="T6883" s="2"/>
      <c r="U6883" s="2"/>
    </row>
    <row r="6884" spans="14:21">
      <c r="N6884" s="2"/>
      <c r="O6884" s="2"/>
      <c r="P6884" s="2"/>
      <c r="Q6884" s="2"/>
      <c r="R6884" s="2"/>
      <c r="S6884" s="2"/>
      <c r="T6884" s="2"/>
      <c r="U6884" s="2"/>
    </row>
    <row r="6885" spans="14:21">
      <c r="N6885" s="2"/>
      <c r="O6885" s="2"/>
      <c r="P6885" s="2"/>
      <c r="Q6885" s="2"/>
      <c r="R6885" s="2"/>
      <c r="S6885" s="2"/>
      <c r="T6885" s="2"/>
      <c r="U6885" s="2"/>
    </row>
    <row r="6886" spans="14:21">
      <c r="N6886" s="2"/>
      <c r="O6886" s="2"/>
      <c r="P6886" s="2"/>
      <c r="Q6886" s="2"/>
      <c r="R6886" s="2"/>
      <c r="S6886" s="2"/>
      <c r="T6886" s="2"/>
      <c r="U6886" s="2"/>
    </row>
    <row r="6887" spans="14:21">
      <c r="N6887" s="2"/>
      <c r="O6887" s="2"/>
      <c r="P6887" s="2"/>
      <c r="Q6887" s="2"/>
      <c r="R6887" s="2"/>
      <c r="S6887" s="2"/>
      <c r="T6887" s="2"/>
      <c r="U6887" s="2"/>
    </row>
    <row r="6888" spans="14:21">
      <c r="N6888" s="2"/>
      <c r="O6888" s="2"/>
      <c r="P6888" s="2"/>
      <c r="Q6888" s="2"/>
      <c r="R6888" s="2"/>
      <c r="S6888" s="2"/>
      <c r="T6888" s="2"/>
      <c r="U6888" s="2"/>
    </row>
    <row r="6889" spans="14:21">
      <c r="N6889" s="2"/>
      <c r="O6889" s="2"/>
      <c r="P6889" s="2"/>
      <c r="Q6889" s="2"/>
      <c r="R6889" s="2"/>
      <c r="S6889" s="2"/>
      <c r="T6889" s="2"/>
      <c r="U6889" s="2"/>
    </row>
    <row r="6890" spans="14:21">
      <c r="N6890" s="2"/>
      <c r="O6890" s="2"/>
      <c r="P6890" s="2"/>
      <c r="Q6890" s="2"/>
      <c r="R6890" s="2"/>
      <c r="S6890" s="2"/>
      <c r="T6890" s="2"/>
      <c r="U6890" s="2"/>
    </row>
    <row r="6891" spans="14:21">
      <c r="N6891" s="2"/>
      <c r="O6891" s="2"/>
      <c r="P6891" s="2"/>
      <c r="Q6891" s="2"/>
      <c r="R6891" s="2"/>
      <c r="S6891" s="2"/>
      <c r="T6891" s="2"/>
      <c r="U6891" s="2"/>
    </row>
    <row r="6892" spans="14:21">
      <c r="N6892" s="2"/>
      <c r="O6892" s="2"/>
      <c r="P6892" s="2"/>
      <c r="Q6892" s="2"/>
      <c r="R6892" s="2"/>
      <c r="S6892" s="2"/>
      <c r="T6892" s="2"/>
      <c r="U6892" s="2"/>
    </row>
    <row r="6893" spans="14:21">
      <c r="N6893" s="2"/>
      <c r="O6893" s="2"/>
      <c r="P6893" s="2"/>
      <c r="Q6893" s="2"/>
      <c r="R6893" s="2"/>
      <c r="S6893" s="2"/>
      <c r="T6893" s="2"/>
      <c r="U6893" s="2"/>
    </row>
    <row r="6894" spans="14:21">
      <c r="N6894" s="2"/>
      <c r="O6894" s="2"/>
      <c r="P6894" s="2"/>
      <c r="Q6894" s="2"/>
      <c r="R6894" s="2"/>
      <c r="S6894" s="2"/>
      <c r="T6894" s="2"/>
      <c r="U6894" s="2"/>
    </row>
    <row r="6895" spans="14:21">
      <c r="N6895" s="2"/>
      <c r="O6895" s="2"/>
      <c r="P6895" s="2"/>
      <c r="Q6895" s="2"/>
      <c r="R6895" s="2"/>
      <c r="S6895" s="2"/>
      <c r="T6895" s="2"/>
      <c r="U6895" s="2"/>
    </row>
    <row r="6896" spans="14:21">
      <c r="N6896" s="2"/>
      <c r="O6896" s="2"/>
      <c r="P6896" s="2"/>
      <c r="Q6896" s="2"/>
      <c r="R6896" s="2"/>
      <c r="S6896" s="2"/>
      <c r="T6896" s="2"/>
      <c r="U6896" s="2"/>
    </row>
    <row r="6897" spans="14:21">
      <c r="N6897" s="2"/>
      <c r="O6897" s="2"/>
      <c r="P6897" s="2"/>
      <c r="Q6897" s="2"/>
      <c r="R6897" s="2"/>
      <c r="S6897" s="2"/>
      <c r="T6897" s="2"/>
      <c r="U6897" s="2"/>
    </row>
    <row r="6898" spans="14:21">
      <c r="N6898" s="2"/>
      <c r="O6898" s="2"/>
      <c r="P6898" s="2"/>
      <c r="Q6898" s="2"/>
      <c r="R6898" s="2"/>
      <c r="S6898" s="2"/>
      <c r="T6898" s="2"/>
      <c r="U6898" s="2"/>
    </row>
    <row r="6899" spans="14:21">
      <c r="N6899" s="2"/>
      <c r="O6899" s="2"/>
      <c r="P6899" s="2"/>
      <c r="Q6899" s="2"/>
      <c r="R6899" s="2"/>
      <c r="S6899" s="2"/>
      <c r="T6899" s="2"/>
      <c r="U6899" s="2"/>
    </row>
    <row r="6900" spans="14:21">
      <c r="N6900" s="2"/>
      <c r="O6900" s="2"/>
      <c r="P6900" s="2"/>
      <c r="Q6900" s="2"/>
      <c r="R6900" s="2"/>
      <c r="S6900" s="2"/>
      <c r="T6900" s="2"/>
      <c r="U6900" s="2"/>
    </row>
    <row r="6901" spans="14:21">
      <c r="N6901" s="2"/>
      <c r="O6901" s="2"/>
      <c r="P6901" s="2"/>
      <c r="Q6901" s="2"/>
      <c r="R6901" s="2"/>
      <c r="S6901" s="2"/>
      <c r="T6901" s="2"/>
      <c r="U6901" s="2"/>
    </row>
    <row r="6902" spans="14:21">
      <c r="N6902" s="2"/>
      <c r="O6902" s="2"/>
      <c r="P6902" s="2"/>
      <c r="Q6902" s="2"/>
      <c r="R6902" s="2"/>
      <c r="S6902" s="2"/>
      <c r="T6902" s="2"/>
      <c r="U6902" s="2"/>
    </row>
    <row r="6903" spans="14:21">
      <c r="N6903" s="2"/>
      <c r="O6903" s="2"/>
      <c r="P6903" s="2"/>
      <c r="Q6903" s="2"/>
      <c r="R6903" s="2"/>
      <c r="S6903" s="2"/>
      <c r="T6903" s="2"/>
      <c r="U6903" s="2"/>
    </row>
    <row r="6904" spans="14:21">
      <c r="N6904" s="2"/>
      <c r="O6904" s="2"/>
      <c r="P6904" s="2"/>
      <c r="Q6904" s="2"/>
      <c r="R6904" s="2"/>
      <c r="S6904" s="2"/>
      <c r="T6904" s="2"/>
      <c r="U6904" s="2"/>
    </row>
    <row r="6905" spans="14:21">
      <c r="N6905" s="2"/>
      <c r="O6905" s="2"/>
      <c r="P6905" s="2"/>
      <c r="Q6905" s="2"/>
      <c r="R6905" s="2"/>
      <c r="S6905" s="2"/>
      <c r="T6905" s="2"/>
      <c r="U6905" s="2"/>
    </row>
    <row r="6906" spans="14:21">
      <c r="N6906" s="2"/>
      <c r="O6906" s="2"/>
      <c r="P6906" s="2"/>
      <c r="Q6906" s="2"/>
      <c r="R6906" s="2"/>
      <c r="S6906" s="2"/>
      <c r="T6906" s="2"/>
      <c r="U6906" s="2"/>
    </row>
    <row r="6907" spans="14:21">
      <c r="N6907" s="2"/>
      <c r="O6907" s="2"/>
      <c r="P6907" s="2"/>
      <c r="Q6907" s="2"/>
      <c r="R6907" s="2"/>
      <c r="S6907" s="2"/>
      <c r="T6907" s="2"/>
      <c r="U6907" s="2"/>
    </row>
    <row r="6908" spans="14:21">
      <c r="N6908" s="2"/>
      <c r="O6908" s="2"/>
      <c r="P6908" s="2"/>
      <c r="Q6908" s="2"/>
      <c r="R6908" s="2"/>
      <c r="S6908" s="2"/>
      <c r="T6908" s="2"/>
      <c r="U6908" s="2"/>
    </row>
    <row r="6909" spans="14:21">
      <c r="N6909" s="2"/>
      <c r="O6909" s="2"/>
      <c r="P6909" s="2"/>
      <c r="Q6909" s="2"/>
      <c r="R6909" s="2"/>
      <c r="S6909" s="2"/>
      <c r="T6909" s="2"/>
      <c r="U6909" s="2"/>
    </row>
    <row r="6910" spans="14:21">
      <c r="N6910" s="2"/>
      <c r="O6910" s="2"/>
      <c r="P6910" s="2"/>
      <c r="Q6910" s="2"/>
      <c r="R6910" s="2"/>
      <c r="S6910" s="2"/>
      <c r="T6910" s="2"/>
      <c r="U6910" s="2"/>
    </row>
    <row r="6911" spans="14:21">
      <c r="N6911" s="2"/>
      <c r="O6911" s="2"/>
      <c r="P6911" s="2"/>
      <c r="Q6911" s="2"/>
      <c r="R6911" s="2"/>
      <c r="S6911" s="2"/>
      <c r="T6911" s="2"/>
      <c r="U6911" s="2"/>
    </row>
    <row r="6912" spans="14:21">
      <c r="N6912" s="2"/>
      <c r="O6912" s="2"/>
      <c r="P6912" s="2"/>
      <c r="Q6912" s="2"/>
      <c r="R6912" s="2"/>
      <c r="S6912" s="2"/>
      <c r="T6912" s="2"/>
      <c r="U6912" s="2"/>
    </row>
    <row r="6913" spans="14:21">
      <c r="N6913" s="2"/>
      <c r="O6913" s="2"/>
      <c r="P6913" s="2"/>
      <c r="Q6913" s="2"/>
      <c r="R6913" s="2"/>
      <c r="S6913" s="2"/>
      <c r="T6913" s="2"/>
      <c r="U6913" s="2"/>
    </row>
    <row r="6914" spans="14:21">
      <c r="N6914" s="2"/>
      <c r="O6914" s="2"/>
      <c r="P6914" s="2"/>
      <c r="Q6914" s="2"/>
      <c r="R6914" s="2"/>
      <c r="S6914" s="2"/>
      <c r="T6914" s="2"/>
      <c r="U6914" s="2"/>
    </row>
    <row r="6915" spans="14:21">
      <c r="N6915" s="2"/>
      <c r="O6915" s="2"/>
      <c r="P6915" s="2"/>
      <c r="Q6915" s="2"/>
      <c r="R6915" s="2"/>
      <c r="S6915" s="2"/>
      <c r="T6915" s="2"/>
      <c r="U6915" s="2"/>
    </row>
    <row r="6916" spans="14:21">
      <c r="N6916" s="2"/>
      <c r="O6916" s="2"/>
      <c r="P6916" s="2"/>
      <c r="Q6916" s="2"/>
      <c r="R6916" s="2"/>
      <c r="S6916" s="2"/>
      <c r="T6916" s="2"/>
      <c r="U6916" s="2"/>
    </row>
    <row r="6917" spans="14:21">
      <c r="N6917" s="2"/>
      <c r="O6917" s="2"/>
      <c r="P6917" s="2"/>
      <c r="Q6917" s="2"/>
      <c r="R6917" s="2"/>
      <c r="S6917" s="2"/>
      <c r="T6917" s="2"/>
      <c r="U6917" s="2"/>
    </row>
    <row r="6918" spans="14:21">
      <c r="N6918" s="2"/>
      <c r="O6918" s="2"/>
      <c r="P6918" s="2"/>
      <c r="Q6918" s="2"/>
      <c r="R6918" s="2"/>
      <c r="S6918" s="2"/>
      <c r="T6918" s="2"/>
      <c r="U6918" s="2"/>
    </row>
    <row r="6919" spans="14:21">
      <c r="N6919" s="2"/>
      <c r="O6919" s="2"/>
      <c r="P6919" s="2"/>
      <c r="Q6919" s="2"/>
      <c r="R6919" s="2"/>
      <c r="S6919" s="2"/>
      <c r="T6919" s="2"/>
      <c r="U6919" s="2"/>
    </row>
    <row r="6920" spans="14:21">
      <c r="N6920" s="2"/>
      <c r="O6920" s="2"/>
      <c r="P6920" s="2"/>
      <c r="Q6920" s="2"/>
      <c r="R6920" s="2"/>
      <c r="S6920" s="2"/>
      <c r="T6920" s="2"/>
      <c r="U6920" s="2"/>
    </row>
    <row r="6921" spans="14:21">
      <c r="N6921" s="2"/>
      <c r="O6921" s="2"/>
      <c r="P6921" s="2"/>
      <c r="Q6921" s="2"/>
      <c r="R6921" s="2"/>
      <c r="S6921" s="2"/>
      <c r="T6921" s="2"/>
      <c r="U6921" s="2"/>
    </row>
    <row r="6922" spans="14:21">
      <c r="N6922" s="2"/>
      <c r="O6922" s="2"/>
      <c r="P6922" s="2"/>
      <c r="Q6922" s="2"/>
      <c r="R6922" s="2"/>
      <c r="S6922" s="2"/>
      <c r="T6922" s="2"/>
      <c r="U6922" s="2"/>
    </row>
    <row r="6923" spans="14:21">
      <c r="N6923" s="2"/>
      <c r="O6923" s="2"/>
      <c r="P6923" s="2"/>
      <c r="Q6923" s="2"/>
      <c r="R6923" s="2"/>
      <c r="S6923" s="2"/>
      <c r="T6923" s="2"/>
      <c r="U6923" s="2"/>
    </row>
    <row r="6924" spans="14:21">
      <c r="N6924" s="2"/>
      <c r="O6924" s="2"/>
      <c r="P6924" s="2"/>
      <c r="Q6924" s="2"/>
      <c r="R6924" s="2"/>
      <c r="S6924" s="2"/>
      <c r="T6924" s="2"/>
      <c r="U6924" s="2"/>
    </row>
    <row r="6925" spans="14:21">
      <c r="N6925" s="2"/>
      <c r="O6925" s="2"/>
      <c r="P6925" s="2"/>
      <c r="Q6925" s="2"/>
      <c r="R6925" s="2"/>
      <c r="S6925" s="2"/>
      <c r="T6925" s="2"/>
      <c r="U6925" s="2"/>
    </row>
    <row r="6926" spans="14:21">
      <c r="N6926" s="2"/>
      <c r="O6926" s="2"/>
      <c r="P6926" s="2"/>
      <c r="Q6926" s="2"/>
      <c r="R6926" s="2"/>
      <c r="S6926" s="2"/>
      <c r="T6926" s="2"/>
      <c r="U6926" s="2"/>
    </row>
    <row r="6927" spans="14:21">
      <c r="N6927" s="2"/>
      <c r="O6927" s="2"/>
      <c r="P6927" s="2"/>
      <c r="Q6927" s="2"/>
      <c r="R6927" s="2"/>
      <c r="S6927" s="2"/>
      <c r="T6927" s="2"/>
      <c r="U6927" s="2"/>
    </row>
    <row r="6928" spans="14:21">
      <c r="N6928" s="2"/>
      <c r="O6928" s="2"/>
      <c r="P6928" s="2"/>
      <c r="Q6928" s="2"/>
      <c r="R6928" s="2"/>
      <c r="S6928" s="2"/>
      <c r="T6928" s="2"/>
      <c r="U6928" s="2"/>
    </row>
    <row r="6929" spans="14:21">
      <c r="N6929" s="2"/>
      <c r="O6929" s="2"/>
      <c r="P6929" s="2"/>
      <c r="Q6929" s="2"/>
      <c r="R6929" s="2"/>
      <c r="S6929" s="2"/>
      <c r="T6929" s="2"/>
      <c r="U6929" s="2"/>
    </row>
    <row r="6930" spans="14:21">
      <c r="N6930" s="2"/>
      <c r="O6930" s="2"/>
      <c r="P6930" s="2"/>
      <c r="Q6930" s="2"/>
      <c r="R6930" s="2"/>
      <c r="S6930" s="2"/>
      <c r="T6930" s="2"/>
      <c r="U6930" s="2"/>
    </row>
    <row r="6931" spans="14:21">
      <c r="N6931" s="2"/>
      <c r="O6931" s="2"/>
      <c r="P6931" s="2"/>
      <c r="Q6931" s="2"/>
      <c r="R6931" s="2"/>
      <c r="S6931" s="2"/>
      <c r="T6931" s="2"/>
      <c r="U6931" s="2"/>
    </row>
    <row r="6932" spans="14:21">
      <c r="N6932" s="2"/>
      <c r="O6932" s="2"/>
      <c r="P6932" s="2"/>
      <c r="Q6932" s="2"/>
      <c r="R6932" s="2"/>
      <c r="S6932" s="2"/>
      <c r="T6932" s="2"/>
      <c r="U6932" s="2"/>
    </row>
    <row r="6933" spans="14:21">
      <c r="N6933" s="2"/>
      <c r="O6933" s="2"/>
      <c r="P6933" s="2"/>
      <c r="Q6933" s="2"/>
      <c r="R6933" s="2"/>
      <c r="S6933" s="2"/>
      <c r="T6933" s="2"/>
      <c r="U6933" s="2"/>
    </row>
    <row r="6934" spans="14:21">
      <c r="N6934" s="2"/>
      <c r="O6934" s="2"/>
      <c r="P6934" s="2"/>
      <c r="Q6934" s="2"/>
      <c r="R6934" s="2"/>
      <c r="S6934" s="2"/>
      <c r="T6934" s="2"/>
      <c r="U6934" s="2"/>
    </row>
    <row r="6935" spans="14:21">
      <c r="N6935" s="2"/>
      <c r="O6935" s="2"/>
      <c r="P6935" s="2"/>
      <c r="Q6935" s="2"/>
      <c r="R6935" s="2"/>
      <c r="S6935" s="2"/>
      <c r="T6935" s="2"/>
      <c r="U6935" s="2"/>
    </row>
    <row r="6936" spans="14:21">
      <c r="N6936" s="2"/>
      <c r="O6936" s="2"/>
      <c r="P6936" s="2"/>
      <c r="Q6936" s="2"/>
      <c r="R6936" s="2"/>
      <c r="S6936" s="2"/>
      <c r="T6936" s="2"/>
      <c r="U6936" s="2"/>
    </row>
    <row r="6937" spans="14:21">
      <c r="N6937" s="2"/>
      <c r="O6937" s="2"/>
      <c r="P6937" s="2"/>
      <c r="Q6937" s="2"/>
      <c r="R6937" s="2"/>
      <c r="S6937" s="2"/>
      <c r="T6937" s="2"/>
      <c r="U6937" s="2"/>
    </row>
    <row r="6938" spans="14:21">
      <c r="N6938" s="2"/>
      <c r="O6938" s="2"/>
      <c r="P6938" s="2"/>
      <c r="Q6938" s="2"/>
      <c r="R6938" s="2"/>
      <c r="S6938" s="2"/>
      <c r="T6938" s="2"/>
      <c r="U6938" s="2"/>
    </row>
    <row r="6939" spans="14:21">
      <c r="N6939" s="2"/>
      <c r="O6939" s="2"/>
      <c r="P6939" s="2"/>
      <c r="Q6939" s="2"/>
      <c r="R6939" s="2"/>
      <c r="S6939" s="2"/>
      <c r="T6939" s="2"/>
      <c r="U6939" s="2"/>
    </row>
    <row r="6940" spans="14:21">
      <c r="N6940" s="2"/>
      <c r="O6940" s="2"/>
      <c r="P6940" s="2"/>
      <c r="Q6940" s="2"/>
      <c r="R6940" s="2"/>
      <c r="S6940" s="2"/>
      <c r="T6940" s="2"/>
      <c r="U6940" s="2"/>
    </row>
    <row r="6941" spans="14:21">
      <c r="N6941" s="2"/>
      <c r="O6941" s="2"/>
      <c r="P6941" s="2"/>
      <c r="Q6941" s="2"/>
      <c r="R6941" s="2"/>
      <c r="S6941" s="2"/>
      <c r="T6941" s="2"/>
      <c r="U6941" s="2"/>
    </row>
    <row r="6942" spans="14:21">
      <c r="N6942" s="2"/>
      <c r="O6942" s="2"/>
      <c r="P6942" s="2"/>
      <c r="Q6942" s="2"/>
      <c r="R6942" s="2"/>
      <c r="S6942" s="2"/>
      <c r="T6942" s="2"/>
      <c r="U6942" s="2"/>
    </row>
    <row r="6943" spans="14:21">
      <c r="N6943" s="2"/>
      <c r="O6943" s="2"/>
      <c r="P6943" s="2"/>
      <c r="Q6943" s="2"/>
      <c r="R6943" s="2"/>
      <c r="S6943" s="2"/>
      <c r="T6943" s="2"/>
      <c r="U6943" s="2"/>
    </row>
    <row r="6944" spans="14:21">
      <c r="N6944" s="2"/>
      <c r="O6944" s="2"/>
      <c r="P6944" s="2"/>
      <c r="Q6944" s="2"/>
      <c r="R6944" s="2"/>
      <c r="S6944" s="2"/>
      <c r="T6944" s="2"/>
      <c r="U6944" s="2"/>
    </row>
    <row r="6945" spans="14:21">
      <c r="N6945" s="2"/>
      <c r="O6945" s="2"/>
      <c r="P6945" s="2"/>
      <c r="Q6945" s="2"/>
      <c r="R6945" s="2"/>
      <c r="S6945" s="2"/>
      <c r="T6945" s="2"/>
      <c r="U6945" s="2"/>
    </row>
    <row r="6946" spans="14:21">
      <c r="N6946" s="2"/>
      <c r="O6946" s="2"/>
      <c r="P6946" s="2"/>
      <c r="Q6946" s="2"/>
      <c r="R6946" s="2"/>
      <c r="S6946" s="2"/>
      <c r="T6946" s="2"/>
      <c r="U6946" s="2"/>
    </row>
    <row r="6947" spans="14:21">
      <c r="N6947" s="2"/>
      <c r="O6947" s="2"/>
      <c r="P6947" s="2"/>
      <c r="Q6947" s="2"/>
      <c r="R6947" s="2"/>
      <c r="S6947" s="2"/>
      <c r="T6947" s="2"/>
      <c r="U6947" s="2"/>
    </row>
    <row r="6948" spans="14:21">
      <c r="N6948" s="2"/>
      <c r="O6948" s="2"/>
      <c r="P6948" s="2"/>
      <c r="Q6948" s="2"/>
      <c r="R6948" s="2"/>
      <c r="S6948" s="2"/>
      <c r="T6948" s="2"/>
      <c r="U6948" s="2"/>
    </row>
    <row r="6949" spans="14:21">
      <c r="N6949" s="2"/>
      <c r="O6949" s="2"/>
      <c r="P6949" s="2"/>
      <c r="Q6949" s="2"/>
      <c r="R6949" s="2"/>
      <c r="S6949" s="2"/>
      <c r="T6949" s="2"/>
      <c r="U6949" s="2"/>
    </row>
    <row r="6950" spans="14:21">
      <c r="N6950" s="2"/>
      <c r="O6950" s="2"/>
      <c r="P6950" s="2"/>
      <c r="Q6950" s="2"/>
      <c r="R6950" s="2"/>
      <c r="S6950" s="2"/>
      <c r="T6950" s="2"/>
      <c r="U6950" s="2"/>
    </row>
    <row r="6951" spans="14:21">
      <c r="N6951" s="2"/>
      <c r="O6951" s="2"/>
      <c r="P6951" s="2"/>
      <c r="Q6951" s="2"/>
      <c r="R6951" s="2"/>
      <c r="S6951" s="2"/>
      <c r="T6951" s="2"/>
      <c r="U6951" s="2"/>
    </row>
    <row r="6952" spans="14:21">
      <c r="N6952" s="2"/>
      <c r="O6952" s="2"/>
      <c r="P6952" s="2"/>
      <c r="Q6952" s="2"/>
      <c r="R6952" s="2"/>
      <c r="S6952" s="2"/>
      <c r="T6952" s="2"/>
      <c r="U6952" s="2"/>
    </row>
    <row r="6953" spans="14:21">
      <c r="N6953" s="2"/>
      <c r="O6953" s="2"/>
      <c r="P6953" s="2"/>
      <c r="Q6953" s="2"/>
      <c r="R6953" s="2"/>
      <c r="S6953" s="2"/>
      <c r="T6953" s="2"/>
      <c r="U6953" s="2"/>
    </row>
    <row r="6954" spans="14:21">
      <c r="N6954" s="2"/>
      <c r="O6954" s="2"/>
      <c r="P6954" s="2"/>
      <c r="Q6954" s="2"/>
      <c r="R6954" s="2"/>
      <c r="S6954" s="2"/>
      <c r="T6954" s="2"/>
      <c r="U6954" s="2"/>
    </row>
    <row r="6955" spans="14:21">
      <c r="N6955" s="2"/>
      <c r="O6955" s="2"/>
      <c r="P6955" s="2"/>
      <c r="Q6955" s="2"/>
      <c r="R6955" s="2"/>
      <c r="S6955" s="2"/>
      <c r="T6955" s="2"/>
      <c r="U6955" s="2"/>
    </row>
    <row r="6956" spans="14:21">
      <c r="N6956" s="2"/>
      <c r="O6956" s="2"/>
      <c r="P6956" s="2"/>
      <c r="Q6956" s="2"/>
      <c r="R6956" s="2"/>
      <c r="S6956" s="2"/>
      <c r="T6956" s="2"/>
      <c r="U6956" s="2"/>
    </row>
    <row r="6957" spans="14:21">
      <c r="N6957" s="2"/>
      <c r="O6957" s="2"/>
      <c r="P6957" s="2"/>
      <c r="Q6957" s="2"/>
      <c r="R6957" s="2"/>
      <c r="S6957" s="2"/>
      <c r="T6957" s="2"/>
      <c r="U6957" s="2"/>
    </row>
    <row r="6958" spans="14:21">
      <c r="N6958" s="2"/>
      <c r="O6958" s="2"/>
      <c r="P6958" s="2"/>
      <c r="Q6958" s="2"/>
      <c r="R6958" s="2"/>
      <c r="S6958" s="2"/>
      <c r="T6958" s="2"/>
      <c r="U6958" s="2"/>
    </row>
    <row r="6959" spans="14:21">
      <c r="N6959" s="2"/>
      <c r="O6959" s="2"/>
      <c r="P6959" s="2"/>
      <c r="Q6959" s="2"/>
      <c r="R6959" s="2"/>
      <c r="S6959" s="2"/>
      <c r="T6959" s="2"/>
      <c r="U6959" s="2"/>
    </row>
    <row r="6960" spans="14:21">
      <c r="N6960" s="2"/>
      <c r="O6960" s="2"/>
      <c r="P6960" s="2"/>
      <c r="Q6960" s="2"/>
      <c r="R6960" s="2"/>
      <c r="S6960" s="2"/>
      <c r="T6960" s="2"/>
      <c r="U6960" s="2"/>
    </row>
    <row r="6961" spans="14:21">
      <c r="N6961" s="2"/>
      <c r="O6961" s="2"/>
      <c r="P6961" s="2"/>
      <c r="Q6961" s="2"/>
      <c r="R6961" s="2"/>
      <c r="S6961" s="2"/>
      <c r="T6961" s="2"/>
      <c r="U6961" s="2"/>
    </row>
    <row r="6962" spans="14:21">
      <c r="N6962" s="2"/>
      <c r="O6962" s="2"/>
      <c r="P6962" s="2"/>
      <c r="Q6962" s="2"/>
      <c r="R6962" s="2"/>
      <c r="S6962" s="2"/>
      <c r="T6962" s="2"/>
      <c r="U6962" s="2"/>
    </row>
    <row r="6963" spans="14:21">
      <c r="N6963" s="2"/>
      <c r="O6963" s="2"/>
      <c r="P6963" s="2"/>
      <c r="Q6963" s="2"/>
      <c r="R6963" s="2"/>
      <c r="S6963" s="2"/>
      <c r="T6963" s="2"/>
      <c r="U6963" s="2"/>
    </row>
    <row r="6964" spans="14:21">
      <c r="N6964" s="2"/>
      <c r="O6964" s="2"/>
      <c r="P6964" s="2"/>
      <c r="Q6964" s="2"/>
      <c r="R6964" s="2"/>
      <c r="S6964" s="2"/>
      <c r="T6964" s="2"/>
      <c r="U6964" s="2"/>
    </row>
    <row r="6965" spans="14:21">
      <c r="N6965" s="2"/>
      <c r="O6965" s="2"/>
      <c r="P6965" s="2"/>
      <c r="Q6965" s="2"/>
      <c r="R6965" s="2"/>
      <c r="S6965" s="2"/>
      <c r="T6965" s="2"/>
      <c r="U6965" s="2"/>
    </row>
    <row r="6966" spans="14:21">
      <c r="N6966" s="2"/>
      <c r="O6966" s="2"/>
      <c r="P6966" s="2"/>
      <c r="Q6966" s="2"/>
      <c r="R6966" s="2"/>
      <c r="S6966" s="2"/>
      <c r="T6966" s="2"/>
      <c r="U6966" s="2"/>
    </row>
    <row r="6967" spans="14:21">
      <c r="N6967" s="2"/>
      <c r="O6967" s="2"/>
      <c r="P6967" s="2"/>
      <c r="Q6967" s="2"/>
      <c r="R6967" s="2"/>
      <c r="S6967" s="2"/>
      <c r="T6967" s="2"/>
      <c r="U6967" s="2"/>
    </row>
    <row r="6968" spans="14:21">
      <c r="N6968" s="2"/>
      <c r="O6968" s="2"/>
      <c r="P6968" s="2"/>
      <c r="Q6968" s="2"/>
      <c r="R6968" s="2"/>
      <c r="S6968" s="2"/>
      <c r="T6968" s="2"/>
      <c r="U6968" s="2"/>
    </row>
    <row r="6969" spans="14:21">
      <c r="N6969" s="2"/>
      <c r="O6969" s="2"/>
      <c r="P6969" s="2"/>
      <c r="Q6969" s="2"/>
      <c r="R6969" s="2"/>
      <c r="S6969" s="2"/>
      <c r="T6969" s="2"/>
      <c r="U6969" s="2"/>
    </row>
    <row r="6970" spans="14:21">
      <c r="N6970" s="2"/>
      <c r="O6970" s="2"/>
      <c r="P6970" s="2"/>
      <c r="Q6970" s="2"/>
      <c r="R6970" s="2"/>
      <c r="S6970" s="2"/>
      <c r="T6970" s="2"/>
      <c r="U6970" s="2"/>
    </row>
    <row r="6971" spans="14:21">
      <c r="N6971" s="2"/>
      <c r="O6971" s="2"/>
      <c r="P6971" s="2"/>
      <c r="Q6971" s="2"/>
      <c r="R6971" s="2"/>
      <c r="S6971" s="2"/>
      <c r="T6971" s="2"/>
      <c r="U6971" s="2"/>
    </row>
    <row r="6972" spans="14:21">
      <c r="N6972" s="2"/>
      <c r="O6972" s="2"/>
      <c r="P6972" s="2"/>
      <c r="Q6972" s="2"/>
      <c r="R6972" s="2"/>
      <c r="S6972" s="2"/>
      <c r="T6972" s="2"/>
      <c r="U6972" s="2"/>
    </row>
    <row r="6973" spans="14:21">
      <c r="N6973" s="2"/>
      <c r="O6973" s="2"/>
      <c r="P6973" s="2"/>
      <c r="Q6973" s="2"/>
      <c r="R6973" s="2"/>
      <c r="S6973" s="2"/>
      <c r="T6973" s="2"/>
      <c r="U6973" s="2"/>
    </row>
    <row r="6974" spans="14:21">
      <c r="N6974" s="2"/>
      <c r="O6974" s="2"/>
      <c r="P6974" s="2"/>
      <c r="Q6974" s="2"/>
      <c r="R6974" s="2"/>
      <c r="S6974" s="2"/>
      <c r="T6974" s="2"/>
      <c r="U6974" s="2"/>
    </row>
    <row r="6975" spans="14:21">
      <c r="N6975" s="2"/>
      <c r="O6975" s="2"/>
      <c r="P6975" s="2"/>
      <c r="Q6975" s="2"/>
      <c r="R6975" s="2"/>
      <c r="S6975" s="2"/>
      <c r="T6975" s="2"/>
      <c r="U6975" s="2"/>
    </row>
    <row r="6976" spans="14:21">
      <c r="N6976" s="2"/>
      <c r="O6976" s="2"/>
      <c r="P6976" s="2"/>
      <c r="Q6976" s="2"/>
      <c r="R6976" s="2"/>
      <c r="S6976" s="2"/>
      <c r="T6976" s="2"/>
      <c r="U6976" s="2"/>
    </row>
    <row r="6977" spans="14:21">
      <c r="N6977" s="2"/>
      <c r="O6977" s="2"/>
      <c r="P6977" s="2"/>
      <c r="Q6977" s="2"/>
      <c r="R6977" s="2"/>
      <c r="S6977" s="2"/>
      <c r="T6977" s="2"/>
      <c r="U6977" s="2"/>
    </row>
    <row r="6978" spans="14:21">
      <c r="N6978" s="2"/>
      <c r="O6978" s="2"/>
      <c r="P6978" s="2"/>
      <c r="Q6978" s="2"/>
      <c r="R6978" s="2"/>
      <c r="S6978" s="2"/>
      <c r="T6978" s="2"/>
      <c r="U6978" s="2"/>
    </row>
    <row r="6979" spans="14:21">
      <c r="N6979" s="2"/>
      <c r="O6979" s="2"/>
      <c r="P6979" s="2"/>
      <c r="Q6979" s="2"/>
      <c r="R6979" s="2"/>
      <c r="S6979" s="2"/>
      <c r="T6979" s="2"/>
      <c r="U6979" s="2"/>
    </row>
    <row r="6980" spans="14:21">
      <c r="N6980" s="2"/>
      <c r="O6980" s="2"/>
      <c r="P6980" s="2"/>
      <c r="Q6980" s="2"/>
      <c r="R6980" s="2"/>
      <c r="S6980" s="2"/>
      <c r="T6980" s="2"/>
      <c r="U6980" s="2"/>
    </row>
    <row r="6981" spans="14:21">
      <c r="N6981" s="2"/>
      <c r="O6981" s="2"/>
      <c r="P6981" s="2"/>
      <c r="Q6981" s="2"/>
      <c r="R6981" s="2"/>
      <c r="S6981" s="2"/>
      <c r="T6981" s="2"/>
      <c r="U6981" s="2"/>
    </row>
    <row r="6982" spans="14:21">
      <c r="N6982" s="2"/>
      <c r="O6982" s="2"/>
      <c r="P6982" s="2"/>
      <c r="Q6982" s="2"/>
      <c r="R6982" s="2"/>
      <c r="S6982" s="2"/>
      <c r="T6982" s="2"/>
      <c r="U6982" s="2"/>
    </row>
    <row r="6983" spans="14:21">
      <c r="N6983" s="2"/>
      <c r="O6983" s="2"/>
      <c r="P6983" s="2"/>
      <c r="Q6983" s="2"/>
      <c r="R6983" s="2"/>
      <c r="S6983" s="2"/>
      <c r="T6983" s="2"/>
      <c r="U6983" s="2"/>
    </row>
    <row r="6984" spans="14:21">
      <c r="N6984" s="2"/>
      <c r="O6984" s="2"/>
      <c r="P6984" s="2"/>
      <c r="Q6984" s="2"/>
      <c r="R6984" s="2"/>
      <c r="S6984" s="2"/>
      <c r="T6984" s="2"/>
      <c r="U6984" s="2"/>
    </row>
    <row r="6985" spans="14:21">
      <c r="N6985" s="2"/>
      <c r="O6985" s="2"/>
      <c r="P6985" s="2"/>
      <c r="Q6985" s="2"/>
      <c r="R6985" s="2"/>
      <c r="S6985" s="2"/>
      <c r="T6985" s="2"/>
      <c r="U6985" s="2"/>
    </row>
    <row r="6986" spans="14:21">
      <c r="N6986" s="2"/>
      <c r="O6986" s="2"/>
      <c r="P6986" s="2"/>
      <c r="Q6986" s="2"/>
      <c r="R6986" s="2"/>
      <c r="S6986" s="2"/>
      <c r="T6986" s="2"/>
      <c r="U6986" s="2"/>
    </row>
    <row r="6987" spans="14:21">
      <c r="N6987" s="2"/>
      <c r="O6987" s="2"/>
      <c r="P6987" s="2"/>
      <c r="Q6987" s="2"/>
      <c r="R6987" s="2"/>
      <c r="S6987" s="2"/>
      <c r="T6987" s="2"/>
      <c r="U6987" s="2"/>
    </row>
    <row r="6988" spans="14:21">
      <c r="N6988" s="2"/>
      <c r="O6988" s="2"/>
      <c r="P6988" s="2"/>
      <c r="Q6988" s="2"/>
      <c r="R6988" s="2"/>
      <c r="S6988" s="2"/>
      <c r="T6988" s="2"/>
      <c r="U6988" s="2"/>
    </row>
    <row r="6989" spans="14:21">
      <c r="N6989" s="2"/>
      <c r="O6989" s="2"/>
      <c r="P6989" s="2"/>
      <c r="Q6989" s="2"/>
      <c r="R6989" s="2"/>
      <c r="S6989" s="2"/>
      <c r="T6989" s="2"/>
      <c r="U6989" s="2"/>
    </row>
    <row r="6990" spans="14:21">
      <c r="N6990" s="2"/>
      <c r="O6990" s="2"/>
      <c r="P6990" s="2"/>
      <c r="Q6990" s="2"/>
      <c r="R6990" s="2"/>
      <c r="S6990" s="2"/>
      <c r="T6990" s="2"/>
      <c r="U6990" s="2"/>
    </row>
    <row r="6991" spans="14:21">
      <c r="N6991" s="2"/>
      <c r="O6991" s="2"/>
      <c r="P6991" s="2"/>
      <c r="Q6991" s="2"/>
      <c r="R6991" s="2"/>
      <c r="S6991" s="2"/>
      <c r="T6991" s="2"/>
      <c r="U6991" s="2"/>
    </row>
    <row r="6992" spans="14:21">
      <c r="N6992" s="2"/>
      <c r="O6992" s="2"/>
      <c r="P6992" s="2"/>
      <c r="Q6992" s="2"/>
      <c r="R6992" s="2"/>
      <c r="S6992" s="2"/>
      <c r="T6992" s="2"/>
      <c r="U6992" s="2"/>
    </row>
    <row r="6993" spans="14:21">
      <c r="N6993" s="2"/>
      <c r="O6993" s="2"/>
      <c r="P6993" s="2"/>
      <c r="Q6993" s="2"/>
      <c r="R6993" s="2"/>
      <c r="S6993" s="2"/>
      <c r="T6993" s="2"/>
      <c r="U6993" s="2"/>
    </row>
    <row r="6994" spans="14:21">
      <c r="N6994" s="2"/>
      <c r="O6994" s="2"/>
      <c r="P6994" s="2"/>
      <c r="Q6994" s="2"/>
      <c r="R6994" s="2"/>
      <c r="S6994" s="2"/>
      <c r="T6994" s="2"/>
      <c r="U6994" s="2"/>
    </row>
    <row r="6995" spans="14:21">
      <c r="N6995" s="2"/>
      <c r="O6995" s="2"/>
      <c r="P6995" s="2"/>
      <c r="Q6995" s="2"/>
      <c r="R6995" s="2"/>
      <c r="S6995" s="2"/>
      <c r="T6995" s="2"/>
      <c r="U6995" s="2"/>
    </row>
    <row r="6996" spans="14:21">
      <c r="N6996" s="2"/>
      <c r="O6996" s="2"/>
      <c r="P6996" s="2"/>
      <c r="Q6996" s="2"/>
      <c r="R6996" s="2"/>
      <c r="S6996" s="2"/>
      <c r="T6996" s="2"/>
      <c r="U6996" s="2"/>
    </row>
    <row r="6997" spans="14:21">
      <c r="N6997" s="2"/>
      <c r="O6997" s="2"/>
      <c r="P6997" s="2"/>
      <c r="Q6997" s="2"/>
      <c r="R6997" s="2"/>
      <c r="S6997" s="2"/>
      <c r="T6997" s="2"/>
      <c r="U6997" s="2"/>
    </row>
    <row r="6998" spans="14:21">
      <c r="N6998" s="2"/>
      <c r="O6998" s="2"/>
      <c r="P6998" s="2"/>
      <c r="Q6998" s="2"/>
      <c r="R6998" s="2"/>
      <c r="S6998" s="2"/>
      <c r="T6998" s="2"/>
      <c r="U6998" s="2"/>
    </row>
    <row r="6999" spans="14:21">
      <c r="N6999" s="2"/>
      <c r="O6999" s="2"/>
      <c r="P6999" s="2"/>
      <c r="Q6999" s="2"/>
      <c r="R6999" s="2"/>
      <c r="S6999" s="2"/>
      <c r="T6999" s="2"/>
      <c r="U6999" s="2"/>
    </row>
    <row r="7000" spans="14:21">
      <c r="N7000" s="2"/>
      <c r="O7000" s="2"/>
      <c r="P7000" s="2"/>
      <c r="Q7000" s="2"/>
      <c r="R7000" s="2"/>
      <c r="S7000" s="2"/>
      <c r="T7000" s="2"/>
      <c r="U7000" s="2"/>
    </row>
    <row r="7001" spans="14:21">
      <c r="N7001" s="2"/>
      <c r="O7001" s="2"/>
      <c r="P7001" s="2"/>
      <c r="Q7001" s="2"/>
      <c r="R7001" s="2"/>
      <c r="S7001" s="2"/>
      <c r="T7001" s="2"/>
      <c r="U7001" s="2"/>
    </row>
    <row r="7002" spans="14:21">
      <c r="N7002" s="2"/>
      <c r="O7002" s="2"/>
      <c r="P7002" s="2"/>
      <c r="Q7002" s="2"/>
      <c r="R7002" s="2"/>
      <c r="S7002" s="2"/>
      <c r="T7002" s="2"/>
      <c r="U7002" s="2"/>
    </row>
    <row r="7003" spans="14:21">
      <c r="N7003" s="2"/>
      <c r="O7003" s="2"/>
      <c r="P7003" s="2"/>
      <c r="Q7003" s="2"/>
      <c r="R7003" s="2"/>
      <c r="S7003" s="2"/>
      <c r="T7003" s="2"/>
      <c r="U7003" s="2"/>
    </row>
    <row r="7004" spans="14:21">
      <c r="N7004" s="2"/>
      <c r="O7004" s="2"/>
      <c r="P7004" s="2"/>
      <c r="Q7004" s="2"/>
      <c r="R7004" s="2"/>
      <c r="S7004" s="2"/>
      <c r="T7004" s="2"/>
      <c r="U7004" s="2"/>
    </row>
    <row r="7005" spans="14:21">
      <c r="N7005" s="2"/>
      <c r="O7005" s="2"/>
      <c r="P7005" s="2"/>
      <c r="Q7005" s="2"/>
      <c r="R7005" s="2"/>
      <c r="S7005" s="2"/>
      <c r="T7005" s="2"/>
      <c r="U7005" s="2"/>
    </row>
    <row r="7006" spans="14:21">
      <c r="N7006" s="2"/>
      <c r="O7006" s="2"/>
      <c r="P7006" s="2"/>
      <c r="Q7006" s="2"/>
      <c r="R7006" s="2"/>
      <c r="S7006" s="2"/>
      <c r="T7006" s="2"/>
      <c r="U7006" s="2"/>
    </row>
    <row r="7007" spans="14:21">
      <c r="N7007" s="2"/>
      <c r="O7007" s="2"/>
      <c r="P7007" s="2"/>
      <c r="Q7007" s="2"/>
      <c r="R7007" s="2"/>
      <c r="S7007" s="2"/>
      <c r="T7007" s="2"/>
      <c r="U7007" s="2"/>
    </row>
    <row r="7008" spans="14:21">
      <c r="N7008" s="2"/>
      <c r="O7008" s="2"/>
      <c r="P7008" s="2"/>
      <c r="Q7008" s="2"/>
      <c r="R7008" s="2"/>
      <c r="S7008" s="2"/>
      <c r="T7008" s="2"/>
      <c r="U7008" s="2"/>
    </row>
    <row r="7009" spans="14:21">
      <c r="N7009" s="2"/>
      <c r="O7009" s="2"/>
      <c r="P7009" s="2"/>
      <c r="Q7009" s="2"/>
      <c r="R7009" s="2"/>
      <c r="S7009" s="2"/>
      <c r="T7009" s="2"/>
      <c r="U7009" s="2"/>
    </row>
    <row r="7010" spans="14:21">
      <c r="N7010" s="2"/>
      <c r="O7010" s="2"/>
      <c r="P7010" s="2"/>
      <c r="Q7010" s="2"/>
      <c r="R7010" s="2"/>
      <c r="S7010" s="2"/>
      <c r="T7010" s="2"/>
      <c r="U7010" s="2"/>
    </row>
    <row r="7011" spans="14:21">
      <c r="N7011" s="2"/>
      <c r="O7011" s="2"/>
      <c r="P7011" s="2"/>
      <c r="Q7011" s="2"/>
      <c r="R7011" s="2"/>
      <c r="S7011" s="2"/>
      <c r="T7011" s="2"/>
      <c r="U7011" s="2"/>
    </row>
    <row r="7012" spans="14:21">
      <c r="N7012" s="2"/>
      <c r="O7012" s="2"/>
      <c r="P7012" s="2"/>
      <c r="Q7012" s="2"/>
      <c r="R7012" s="2"/>
      <c r="S7012" s="2"/>
      <c r="T7012" s="2"/>
      <c r="U7012" s="2"/>
    </row>
    <row r="7013" spans="14:21">
      <c r="N7013" s="2"/>
      <c r="O7013" s="2"/>
      <c r="P7013" s="2"/>
      <c r="Q7013" s="2"/>
      <c r="R7013" s="2"/>
      <c r="S7013" s="2"/>
      <c r="T7013" s="2"/>
      <c r="U7013" s="2"/>
    </row>
    <row r="7014" spans="14:21">
      <c r="N7014" s="2"/>
      <c r="O7014" s="2"/>
      <c r="P7014" s="2"/>
      <c r="Q7014" s="2"/>
      <c r="R7014" s="2"/>
      <c r="S7014" s="2"/>
      <c r="T7014" s="2"/>
      <c r="U7014" s="2"/>
    </row>
    <row r="7015" spans="14:21">
      <c r="N7015" s="2"/>
      <c r="O7015" s="2"/>
      <c r="P7015" s="2"/>
      <c r="Q7015" s="2"/>
      <c r="R7015" s="2"/>
      <c r="S7015" s="2"/>
      <c r="T7015" s="2"/>
      <c r="U7015" s="2"/>
    </row>
    <row r="7016" spans="14:21">
      <c r="N7016" s="2"/>
      <c r="O7016" s="2"/>
      <c r="P7016" s="2"/>
      <c r="Q7016" s="2"/>
      <c r="R7016" s="2"/>
      <c r="S7016" s="2"/>
      <c r="T7016" s="2"/>
      <c r="U7016" s="2"/>
    </row>
    <row r="7017" spans="14:21">
      <c r="N7017" s="2"/>
      <c r="O7017" s="2"/>
      <c r="P7017" s="2"/>
      <c r="Q7017" s="2"/>
      <c r="R7017" s="2"/>
      <c r="S7017" s="2"/>
      <c r="T7017" s="2"/>
      <c r="U7017" s="2"/>
    </row>
    <row r="7018" spans="14:21">
      <c r="N7018" s="2"/>
      <c r="O7018" s="2"/>
      <c r="P7018" s="2"/>
      <c r="Q7018" s="2"/>
      <c r="R7018" s="2"/>
      <c r="S7018" s="2"/>
      <c r="T7018" s="2"/>
      <c r="U7018" s="2"/>
    </row>
    <row r="7019" spans="14:21">
      <c r="N7019" s="2"/>
      <c r="O7019" s="2"/>
      <c r="P7019" s="2"/>
      <c r="Q7019" s="2"/>
      <c r="R7019" s="2"/>
      <c r="S7019" s="2"/>
      <c r="T7019" s="2"/>
      <c r="U7019" s="2"/>
    </row>
    <row r="7020" spans="14:21">
      <c r="N7020" s="2"/>
      <c r="O7020" s="2"/>
      <c r="P7020" s="2"/>
      <c r="Q7020" s="2"/>
      <c r="R7020" s="2"/>
      <c r="S7020" s="2"/>
      <c r="T7020" s="2"/>
      <c r="U7020" s="2"/>
    </row>
    <row r="7021" spans="14:21">
      <c r="N7021" s="2"/>
      <c r="O7021" s="2"/>
      <c r="P7021" s="2"/>
      <c r="Q7021" s="2"/>
      <c r="R7021" s="2"/>
      <c r="S7021" s="2"/>
      <c r="T7021" s="2"/>
      <c r="U7021" s="2"/>
    </row>
    <row r="7022" spans="14:21">
      <c r="N7022" s="2"/>
      <c r="O7022" s="2"/>
      <c r="P7022" s="2"/>
      <c r="Q7022" s="2"/>
      <c r="R7022" s="2"/>
      <c r="S7022" s="2"/>
      <c r="T7022" s="2"/>
      <c r="U7022" s="2"/>
    </row>
    <row r="7023" spans="14:21">
      <c r="N7023" s="2"/>
      <c r="O7023" s="2"/>
      <c r="P7023" s="2"/>
      <c r="Q7023" s="2"/>
      <c r="R7023" s="2"/>
      <c r="S7023" s="2"/>
      <c r="T7023" s="2"/>
      <c r="U7023" s="2"/>
    </row>
    <row r="7024" spans="14:21">
      <c r="N7024" s="2"/>
      <c r="O7024" s="2"/>
      <c r="P7024" s="2"/>
      <c r="Q7024" s="2"/>
      <c r="R7024" s="2"/>
      <c r="S7024" s="2"/>
      <c r="T7024" s="2"/>
      <c r="U7024" s="2"/>
    </row>
    <row r="7025" spans="14:21">
      <c r="N7025" s="2"/>
      <c r="O7025" s="2"/>
      <c r="P7025" s="2"/>
      <c r="Q7025" s="2"/>
      <c r="R7025" s="2"/>
      <c r="S7025" s="2"/>
      <c r="T7025" s="2"/>
      <c r="U7025" s="2"/>
    </row>
    <row r="7026" spans="14:21">
      <c r="N7026" s="2"/>
      <c r="O7026" s="2"/>
      <c r="P7026" s="2"/>
      <c r="Q7026" s="2"/>
      <c r="R7026" s="2"/>
      <c r="S7026" s="2"/>
      <c r="T7026" s="2"/>
      <c r="U7026" s="2"/>
    </row>
    <row r="7027" spans="14:21">
      <c r="N7027" s="2"/>
      <c r="O7027" s="2"/>
      <c r="P7027" s="2"/>
      <c r="Q7027" s="2"/>
      <c r="R7027" s="2"/>
      <c r="S7027" s="2"/>
      <c r="T7027" s="2"/>
      <c r="U7027" s="2"/>
    </row>
    <row r="7028" spans="14:21">
      <c r="N7028" s="2"/>
      <c r="O7028" s="2"/>
      <c r="P7028" s="2"/>
      <c r="Q7028" s="2"/>
      <c r="R7028" s="2"/>
      <c r="S7028" s="2"/>
      <c r="T7028" s="2"/>
      <c r="U7028" s="2"/>
    </row>
    <row r="7029" spans="14:21">
      <c r="N7029" s="2"/>
      <c r="O7029" s="2"/>
      <c r="P7029" s="2"/>
      <c r="Q7029" s="2"/>
      <c r="R7029" s="2"/>
      <c r="S7029" s="2"/>
      <c r="T7029" s="2"/>
      <c r="U7029" s="2"/>
    </row>
    <row r="7030" spans="14:21">
      <c r="N7030" s="2"/>
      <c r="O7030" s="2"/>
      <c r="P7030" s="2"/>
      <c r="Q7030" s="2"/>
      <c r="R7030" s="2"/>
      <c r="S7030" s="2"/>
      <c r="T7030" s="2"/>
      <c r="U7030" s="2"/>
    </row>
    <row r="7031" spans="14:21">
      <c r="N7031" s="2"/>
      <c r="O7031" s="2"/>
      <c r="P7031" s="2"/>
      <c r="Q7031" s="2"/>
      <c r="R7031" s="2"/>
      <c r="S7031" s="2"/>
      <c r="T7031" s="2"/>
      <c r="U7031" s="2"/>
    </row>
    <row r="7032" spans="14:21">
      <c r="N7032" s="2"/>
      <c r="O7032" s="2"/>
      <c r="P7032" s="2"/>
      <c r="Q7032" s="2"/>
      <c r="R7032" s="2"/>
      <c r="S7032" s="2"/>
      <c r="T7032" s="2"/>
      <c r="U7032" s="2"/>
    </row>
    <row r="7033" spans="14:21">
      <c r="N7033" s="2"/>
      <c r="O7033" s="2"/>
      <c r="P7033" s="2"/>
      <c r="Q7033" s="2"/>
      <c r="R7033" s="2"/>
      <c r="S7033" s="2"/>
      <c r="T7033" s="2"/>
      <c r="U7033" s="2"/>
    </row>
    <row r="7034" spans="14:21">
      <c r="N7034" s="2"/>
      <c r="O7034" s="2"/>
      <c r="P7034" s="2"/>
      <c r="Q7034" s="2"/>
      <c r="R7034" s="2"/>
      <c r="S7034" s="2"/>
      <c r="T7034" s="2"/>
      <c r="U7034" s="2"/>
    </row>
    <row r="7035" spans="14:21">
      <c r="N7035" s="2"/>
      <c r="O7035" s="2"/>
      <c r="P7035" s="2"/>
      <c r="Q7035" s="2"/>
      <c r="R7035" s="2"/>
      <c r="S7035" s="2"/>
      <c r="T7035" s="2"/>
      <c r="U7035" s="2"/>
    </row>
    <row r="7036" spans="14:21">
      <c r="N7036" s="2"/>
      <c r="O7036" s="2"/>
      <c r="P7036" s="2"/>
      <c r="Q7036" s="2"/>
      <c r="R7036" s="2"/>
      <c r="S7036" s="2"/>
      <c r="T7036" s="2"/>
      <c r="U7036" s="2"/>
    </row>
    <row r="7037" spans="14:21">
      <c r="N7037" s="2"/>
      <c r="O7037" s="2"/>
      <c r="P7037" s="2"/>
      <c r="Q7037" s="2"/>
      <c r="R7037" s="2"/>
      <c r="S7037" s="2"/>
      <c r="T7037" s="2"/>
      <c r="U7037" s="2"/>
    </row>
    <row r="7038" spans="14:21">
      <c r="N7038" s="2"/>
      <c r="O7038" s="2"/>
      <c r="P7038" s="2"/>
      <c r="Q7038" s="2"/>
      <c r="R7038" s="2"/>
      <c r="S7038" s="2"/>
      <c r="T7038" s="2"/>
      <c r="U7038" s="2"/>
    </row>
    <row r="7039" spans="14:21">
      <c r="N7039" s="2"/>
      <c r="O7039" s="2"/>
      <c r="P7039" s="2"/>
      <c r="Q7039" s="2"/>
      <c r="R7039" s="2"/>
      <c r="S7039" s="2"/>
      <c r="T7039" s="2"/>
      <c r="U7039" s="2"/>
    </row>
    <row r="7040" spans="14:21">
      <c r="N7040" s="2"/>
      <c r="O7040" s="2"/>
      <c r="P7040" s="2"/>
      <c r="Q7040" s="2"/>
      <c r="R7040" s="2"/>
      <c r="S7040" s="2"/>
      <c r="T7040" s="2"/>
      <c r="U7040" s="2"/>
    </row>
    <row r="7041" spans="14:21">
      <c r="N7041" s="2"/>
      <c r="O7041" s="2"/>
      <c r="P7041" s="2"/>
      <c r="Q7041" s="2"/>
      <c r="R7041" s="2"/>
      <c r="S7041" s="2"/>
      <c r="T7041" s="2"/>
      <c r="U7041" s="2"/>
    </row>
    <row r="7042" spans="14:21">
      <c r="N7042" s="2"/>
      <c r="O7042" s="2"/>
      <c r="P7042" s="2"/>
      <c r="Q7042" s="2"/>
      <c r="R7042" s="2"/>
      <c r="S7042" s="2"/>
      <c r="T7042" s="2"/>
      <c r="U7042" s="2"/>
    </row>
    <row r="7043" spans="14:21">
      <c r="N7043" s="2"/>
      <c r="O7043" s="2"/>
      <c r="P7043" s="2"/>
      <c r="Q7043" s="2"/>
      <c r="R7043" s="2"/>
      <c r="S7043" s="2"/>
      <c r="T7043" s="2"/>
      <c r="U7043" s="2"/>
    </row>
    <row r="7044" spans="14:21">
      <c r="N7044" s="2"/>
      <c r="O7044" s="2"/>
      <c r="P7044" s="2"/>
      <c r="Q7044" s="2"/>
      <c r="R7044" s="2"/>
      <c r="S7044" s="2"/>
      <c r="T7044" s="2"/>
      <c r="U7044" s="2"/>
    </row>
    <row r="7045" spans="14:21">
      <c r="N7045" s="2"/>
      <c r="O7045" s="2"/>
      <c r="P7045" s="2"/>
      <c r="Q7045" s="2"/>
      <c r="R7045" s="2"/>
      <c r="S7045" s="2"/>
      <c r="T7045" s="2"/>
      <c r="U7045" s="2"/>
    </row>
    <row r="7046" spans="14:21">
      <c r="N7046" s="2"/>
      <c r="O7046" s="2"/>
      <c r="P7046" s="2"/>
      <c r="Q7046" s="2"/>
      <c r="R7046" s="2"/>
      <c r="S7046" s="2"/>
      <c r="T7046" s="2"/>
      <c r="U7046" s="2"/>
    </row>
    <row r="7047" spans="14:21">
      <c r="N7047" s="2"/>
      <c r="O7047" s="2"/>
      <c r="P7047" s="2"/>
      <c r="Q7047" s="2"/>
      <c r="R7047" s="2"/>
      <c r="S7047" s="2"/>
      <c r="T7047" s="2"/>
      <c r="U7047" s="2"/>
    </row>
    <row r="7048" spans="14:21">
      <c r="N7048" s="2"/>
      <c r="O7048" s="2"/>
      <c r="P7048" s="2"/>
      <c r="Q7048" s="2"/>
      <c r="R7048" s="2"/>
      <c r="S7048" s="2"/>
      <c r="T7048" s="2"/>
      <c r="U7048" s="2"/>
    </row>
    <row r="7049" spans="14:21">
      <c r="N7049" s="2"/>
      <c r="O7049" s="2"/>
      <c r="P7049" s="2"/>
      <c r="Q7049" s="2"/>
      <c r="R7049" s="2"/>
      <c r="S7049" s="2"/>
      <c r="T7049" s="2"/>
      <c r="U7049" s="2"/>
    </row>
    <row r="7050" spans="14:21">
      <c r="N7050" s="2"/>
      <c r="O7050" s="2"/>
      <c r="P7050" s="2"/>
      <c r="Q7050" s="2"/>
      <c r="R7050" s="2"/>
      <c r="S7050" s="2"/>
      <c r="T7050" s="2"/>
      <c r="U7050" s="2"/>
    </row>
    <row r="7051" spans="14:21">
      <c r="N7051" s="2"/>
      <c r="O7051" s="2"/>
      <c r="P7051" s="2"/>
      <c r="Q7051" s="2"/>
      <c r="R7051" s="2"/>
      <c r="S7051" s="2"/>
      <c r="T7051" s="2"/>
      <c r="U7051" s="2"/>
    </row>
    <row r="7052" spans="14:21">
      <c r="N7052" s="2"/>
      <c r="O7052" s="2"/>
      <c r="P7052" s="2"/>
      <c r="Q7052" s="2"/>
      <c r="R7052" s="2"/>
      <c r="S7052" s="2"/>
      <c r="T7052" s="2"/>
      <c r="U7052" s="2"/>
    </row>
    <row r="7053" spans="14:21">
      <c r="N7053" s="2"/>
      <c r="O7053" s="2"/>
      <c r="P7053" s="2"/>
      <c r="Q7053" s="2"/>
      <c r="R7053" s="2"/>
      <c r="S7053" s="2"/>
      <c r="T7053" s="2"/>
      <c r="U7053" s="2"/>
    </row>
    <row r="7054" spans="14:21">
      <c r="N7054" s="2"/>
      <c r="O7054" s="2"/>
      <c r="P7054" s="2"/>
      <c r="Q7054" s="2"/>
      <c r="R7054" s="2"/>
      <c r="S7054" s="2"/>
      <c r="T7054" s="2"/>
      <c r="U7054" s="2"/>
    </row>
    <row r="7055" spans="14:21">
      <c r="N7055" s="2"/>
      <c r="O7055" s="2"/>
      <c r="P7055" s="2"/>
      <c r="Q7055" s="2"/>
      <c r="R7055" s="2"/>
      <c r="S7055" s="2"/>
      <c r="T7055" s="2"/>
      <c r="U7055" s="2"/>
    </row>
    <row r="7056" spans="14:21">
      <c r="N7056" s="2"/>
      <c r="O7056" s="2"/>
      <c r="P7056" s="2"/>
      <c r="Q7056" s="2"/>
      <c r="R7056" s="2"/>
      <c r="S7056" s="2"/>
      <c r="T7056" s="2"/>
      <c r="U7056" s="2"/>
    </row>
    <row r="7057" spans="14:21">
      <c r="N7057" s="2"/>
      <c r="O7057" s="2"/>
      <c r="P7057" s="2"/>
      <c r="Q7057" s="2"/>
      <c r="R7057" s="2"/>
      <c r="S7057" s="2"/>
      <c r="T7057" s="2"/>
      <c r="U7057" s="2"/>
    </row>
    <row r="7058" spans="14:21">
      <c r="N7058" s="2"/>
      <c r="O7058" s="2"/>
      <c r="P7058" s="2"/>
      <c r="Q7058" s="2"/>
      <c r="R7058" s="2"/>
      <c r="S7058" s="2"/>
      <c r="T7058" s="2"/>
      <c r="U7058" s="2"/>
    </row>
    <row r="7059" spans="14:21">
      <c r="N7059" s="2"/>
      <c r="O7059" s="2"/>
      <c r="P7059" s="2"/>
      <c r="Q7059" s="2"/>
      <c r="R7059" s="2"/>
      <c r="S7059" s="2"/>
      <c r="T7059" s="2"/>
      <c r="U7059" s="2"/>
    </row>
    <row r="7060" spans="14:21">
      <c r="N7060" s="2"/>
      <c r="O7060" s="2"/>
      <c r="P7060" s="2"/>
      <c r="Q7060" s="2"/>
      <c r="R7060" s="2"/>
      <c r="S7060" s="2"/>
      <c r="T7060" s="2"/>
      <c r="U7060" s="2"/>
    </row>
    <row r="7061" spans="14:21">
      <c r="N7061" s="2"/>
      <c r="O7061" s="2"/>
      <c r="P7061" s="2"/>
      <c r="Q7061" s="2"/>
      <c r="R7061" s="2"/>
      <c r="S7061" s="2"/>
      <c r="T7061" s="2"/>
      <c r="U7061" s="2"/>
    </row>
    <row r="7062" spans="14:21">
      <c r="N7062" s="2"/>
      <c r="O7062" s="2"/>
      <c r="P7062" s="2"/>
      <c r="Q7062" s="2"/>
      <c r="R7062" s="2"/>
      <c r="S7062" s="2"/>
      <c r="T7062" s="2"/>
      <c r="U7062" s="2"/>
    </row>
    <row r="7063" spans="14:21">
      <c r="N7063" s="2"/>
      <c r="O7063" s="2"/>
      <c r="P7063" s="2"/>
      <c r="Q7063" s="2"/>
      <c r="R7063" s="2"/>
      <c r="S7063" s="2"/>
      <c r="T7063" s="2"/>
      <c r="U7063" s="2"/>
    </row>
    <row r="7064" spans="14:21">
      <c r="N7064" s="2"/>
      <c r="O7064" s="2"/>
      <c r="P7064" s="2"/>
      <c r="Q7064" s="2"/>
      <c r="R7064" s="2"/>
      <c r="S7064" s="2"/>
      <c r="T7064" s="2"/>
      <c r="U7064" s="2"/>
    </row>
    <row r="7065" spans="14:21">
      <c r="N7065" s="2"/>
      <c r="O7065" s="2"/>
      <c r="P7065" s="2"/>
      <c r="Q7065" s="2"/>
      <c r="R7065" s="2"/>
      <c r="S7065" s="2"/>
      <c r="T7065" s="2"/>
      <c r="U7065" s="2"/>
    </row>
    <row r="7066" spans="14:21">
      <c r="N7066" s="2"/>
      <c r="O7066" s="2"/>
      <c r="P7066" s="2"/>
      <c r="Q7066" s="2"/>
      <c r="R7066" s="2"/>
      <c r="S7066" s="2"/>
      <c r="T7066" s="2"/>
      <c r="U7066" s="2"/>
    </row>
    <row r="7067" spans="14:21">
      <c r="N7067" s="2"/>
      <c r="O7067" s="2"/>
      <c r="P7067" s="2"/>
      <c r="Q7067" s="2"/>
      <c r="R7067" s="2"/>
      <c r="S7067" s="2"/>
      <c r="T7067" s="2"/>
      <c r="U7067" s="2"/>
    </row>
    <row r="7068" spans="14:21">
      <c r="N7068" s="2"/>
      <c r="O7068" s="2"/>
      <c r="P7068" s="2"/>
      <c r="Q7068" s="2"/>
      <c r="R7068" s="2"/>
      <c r="S7068" s="2"/>
      <c r="T7068" s="2"/>
      <c r="U7068" s="2"/>
    </row>
    <row r="7069" spans="14:21">
      <c r="N7069" s="2"/>
      <c r="O7069" s="2"/>
      <c r="P7069" s="2"/>
      <c r="Q7069" s="2"/>
      <c r="R7069" s="2"/>
      <c r="S7069" s="2"/>
      <c r="T7069" s="2"/>
      <c r="U7069" s="2"/>
    </row>
    <row r="7070" spans="14:21">
      <c r="N7070" s="2"/>
      <c r="O7070" s="2"/>
      <c r="P7070" s="2"/>
      <c r="Q7070" s="2"/>
      <c r="R7070" s="2"/>
      <c r="S7070" s="2"/>
      <c r="T7070" s="2"/>
      <c r="U7070" s="2"/>
    </row>
    <row r="7071" spans="14:21">
      <c r="N7071" s="2"/>
      <c r="O7071" s="2"/>
      <c r="P7071" s="2"/>
      <c r="Q7071" s="2"/>
      <c r="R7071" s="2"/>
      <c r="S7071" s="2"/>
      <c r="T7071" s="2"/>
      <c r="U7071" s="2"/>
    </row>
    <row r="7072" spans="14:21">
      <c r="N7072" s="2"/>
      <c r="O7072" s="2"/>
      <c r="P7072" s="2"/>
      <c r="Q7072" s="2"/>
      <c r="R7072" s="2"/>
      <c r="S7072" s="2"/>
      <c r="T7072" s="2"/>
      <c r="U7072" s="2"/>
    </row>
    <row r="7073" spans="14:21">
      <c r="N7073" s="2"/>
      <c r="O7073" s="2"/>
      <c r="P7073" s="2"/>
      <c r="Q7073" s="2"/>
      <c r="R7073" s="2"/>
      <c r="S7073" s="2"/>
      <c r="T7073" s="2"/>
      <c r="U7073" s="2"/>
    </row>
    <row r="7074" spans="14:21">
      <c r="N7074" s="2"/>
      <c r="O7074" s="2"/>
      <c r="P7074" s="2"/>
      <c r="Q7074" s="2"/>
      <c r="R7074" s="2"/>
      <c r="S7074" s="2"/>
      <c r="T7074" s="2"/>
      <c r="U7074" s="2"/>
    </row>
    <row r="7075" spans="14:21">
      <c r="N7075" s="2"/>
      <c r="O7075" s="2"/>
      <c r="P7075" s="2"/>
      <c r="Q7075" s="2"/>
      <c r="R7075" s="2"/>
      <c r="S7075" s="2"/>
      <c r="T7075" s="2"/>
      <c r="U7075" s="2"/>
    </row>
    <row r="7076" spans="14:21">
      <c r="N7076" s="2"/>
      <c r="O7076" s="2"/>
      <c r="P7076" s="2"/>
      <c r="Q7076" s="2"/>
      <c r="R7076" s="2"/>
      <c r="S7076" s="2"/>
      <c r="T7076" s="2"/>
      <c r="U7076" s="2"/>
    </row>
    <row r="7077" spans="14:21">
      <c r="N7077" s="2"/>
      <c r="O7077" s="2"/>
      <c r="P7077" s="2"/>
      <c r="Q7077" s="2"/>
      <c r="R7077" s="2"/>
      <c r="S7077" s="2"/>
      <c r="T7077" s="2"/>
      <c r="U7077" s="2"/>
    </row>
    <row r="7078" spans="14:21">
      <c r="N7078" s="2"/>
      <c r="O7078" s="2"/>
      <c r="P7078" s="2"/>
      <c r="Q7078" s="2"/>
      <c r="R7078" s="2"/>
      <c r="S7078" s="2"/>
      <c r="T7078" s="2"/>
      <c r="U7078" s="2"/>
    </row>
    <row r="7079" spans="14:21">
      <c r="N7079" s="2"/>
      <c r="O7079" s="2"/>
      <c r="P7079" s="2"/>
      <c r="Q7079" s="2"/>
      <c r="R7079" s="2"/>
      <c r="S7079" s="2"/>
      <c r="T7079" s="2"/>
      <c r="U7079" s="2"/>
    </row>
    <row r="7080" spans="14:21">
      <c r="N7080" s="2"/>
      <c r="O7080" s="2"/>
      <c r="P7080" s="2"/>
      <c r="Q7080" s="2"/>
      <c r="R7080" s="2"/>
      <c r="S7080" s="2"/>
      <c r="T7080" s="2"/>
      <c r="U7080" s="2"/>
    </row>
    <row r="7081" spans="14:21">
      <c r="N7081" s="2"/>
      <c r="O7081" s="2"/>
      <c r="P7081" s="2"/>
      <c r="Q7081" s="2"/>
      <c r="R7081" s="2"/>
      <c r="S7081" s="2"/>
      <c r="T7081" s="2"/>
      <c r="U7081" s="2"/>
    </row>
    <row r="7082" spans="14:21">
      <c r="N7082" s="2"/>
      <c r="O7082" s="2"/>
      <c r="P7082" s="2"/>
      <c r="Q7082" s="2"/>
      <c r="R7082" s="2"/>
      <c r="S7082" s="2"/>
      <c r="T7082" s="2"/>
      <c r="U7082" s="2"/>
    </row>
    <row r="7083" spans="14:21">
      <c r="N7083" s="2"/>
      <c r="O7083" s="2"/>
      <c r="P7083" s="2"/>
      <c r="Q7083" s="2"/>
      <c r="R7083" s="2"/>
      <c r="S7083" s="2"/>
      <c r="T7083" s="2"/>
      <c r="U7083" s="2"/>
    </row>
    <row r="7084" spans="14:21">
      <c r="N7084" s="2"/>
      <c r="O7084" s="2"/>
      <c r="P7084" s="2"/>
      <c r="Q7084" s="2"/>
      <c r="R7084" s="2"/>
      <c r="S7084" s="2"/>
      <c r="T7084" s="2"/>
      <c r="U7084" s="2"/>
    </row>
    <row r="7085" spans="14:21">
      <c r="N7085" s="2"/>
      <c r="O7085" s="2"/>
      <c r="P7085" s="2"/>
      <c r="Q7085" s="2"/>
      <c r="R7085" s="2"/>
      <c r="S7085" s="2"/>
      <c r="T7085" s="2"/>
      <c r="U7085" s="2"/>
    </row>
    <row r="7086" spans="14:21">
      <c r="N7086" s="2"/>
      <c r="O7086" s="2"/>
      <c r="P7086" s="2"/>
      <c r="Q7086" s="2"/>
      <c r="R7086" s="2"/>
      <c r="S7086" s="2"/>
      <c r="T7086" s="2"/>
      <c r="U7086" s="2"/>
    </row>
    <row r="7087" spans="14:21">
      <c r="N7087" s="2"/>
      <c r="O7087" s="2"/>
      <c r="P7087" s="2"/>
      <c r="Q7087" s="2"/>
      <c r="R7087" s="2"/>
      <c r="S7087" s="2"/>
      <c r="T7087" s="2"/>
      <c r="U7087" s="2"/>
    </row>
    <row r="7088" spans="14:21">
      <c r="N7088" s="2"/>
      <c r="O7088" s="2"/>
      <c r="P7088" s="2"/>
      <c r="Q7088" s="2"/>
      <c r="R7088" s="2"/>
      <c r="S7088" s="2"/>
      <c r="T7088" s="2"/>
      <c r="U7088" s="2"/>
    </row>
    <row r="7089" spans="14:21">
      <c r="N7089" s="2"/>
      <c r="O7089" s="2"/>
      <c r="P7089" s="2"/>
      <c r="Q7089" s="2"/>
      <c r="R7089" s="2"/>
      <c r="S7089" s="2"/>
      <c r="T7089" s="2"/>
      <c r="U7089" s="2"/>
    </row>
    <row r="7090" spans="14:21">
      <c r="N7090" s="2"/>
      <c r="O7090" s="2"/>
      <c r="P7090" s="2"/>
      <c r="Q7090" s="2"/>
      <c r="R7090" s="2"/>
      <c r="S7090" s="2"/>
      <c r="T7090" s="2"/>
      <c r="U7090" s="2"/>
    </row>
    <row r="7091" spans="14:21">
      <c r="N7091" s="2"/>
      <c r="O7091" s="2"/>
      <c r="P7091" s="2"/>
      <c r="Q7091" s="2"/>
      <c r="R7091" s="2"/>
      <c r="S7091" s="2"/>
      <c r="T7091" s="2"/>
      <c r="U7091" s="2"/>
    </row>
    <row r="7092" spans="14:21">
      <c r="N7092" s="2"/>
      <c r="O7092" s="2"/>
      <c r="P7092" s="2"/>
      <c r="Q7092" s="2"/>
      <c r="R7092" s="2"/>
      <c r="S7092" s="2"/>
      <c r="T7092" s="2"/>
      <c r="U7092" s="2"/>
    </row>
    <row r="7093" spans="14:21">
      <c r="N7093" s="2"/>
      <c r="O7093" s="2"/>
      <c r="P7093" s="2"/>
      <c r="Q7093" s="2"/>
      <c r="R7093" s="2"/>
      <c r="S7093" s="2"/>
      <c r="T7093" s="2"/>
      <c r="U7093" s="2"/>
    </row>
    <row r="7094" spans="14:21">
      <c r="N7094" s="2"/>
      <c r="O7094" s="2"/>
      <c r="P7094" s="2"/>
      <c r="Q7094" s="2"/>
      <c r="R7094" s="2"/>
      <c r="S7094" s="2"/>
      <c r="T7094" s="2"/>
      <c r="U7094" s="2"/>
    </row>
    <row r="7095" spans="14:21">
      <c r="N7095" s="2"/>
      <c r="O7095" s="2"/>
      <c r="P7095" s="2"/>
      <c r="Q7095" s="2"/>
      <c r="R7095" s="2"/>
      <c r="S7095" s="2"/>
      <c r="T7095" s="2"/>
      <c r="U7095" s="2"/>
    </row>
    <row r="7096" spans="14:21">
      <c r="N7096" s="2"/>
      <c r="O7096" s="2"/>
      <c r="P7096" s="2"/>
      <c r="Q7096" s="2"/>
      <c r="R7096" s="2"/>
      <c r="S7096" s="2"/>
      <c r="T7096" s="2"/>
      <c r="U7096" s="2"/>
    </row>
    <row r="7097" spans="14:21">
      <c r="N7097" s="2"/>
      <c r="O7097" s="2"/>
      <c r="P7097" s="2"/>
      <c r="Q7097" s="2"/>
      <c r="R7097" s="2"/>
      <c r="S7097" s="2"/>
      <c r="T7097" s="2"/>
      <c r="U7097" s="2"/>
    </row>
    <row r="7098" spans="14:21">
      <c r="N7098" s="2"/>
      <c r="O7098" s="2"/>
      <c r="P7098" s="2"/>
      <c r="Q7098" s="2"/>
      <c r="R7098" s="2"/>
      <c r="S7098" s="2"/>
      <c r="T7098" s="2"/>
      <c r="U7098" s="2"/>
    </row>
    <row r="7099" spans="14:21">
      <c r="N7099" s="2"/>
      <c r="O7099" s="2"/>
      <c r="P7099" s="2"/>
      <c r="Q7099" s="2"/>
      <c r="R7099" s="2"/>
      <c r="S7099" s="2"/>
      <c r="T7099" s="2"/>
      <c r="U7099" s="2"/>
    </row>
    <row r="7100" spans="14:21">
      <c r="N7100" s="2"/>
      <c r="O7100" s="2"/>
      <c r="P7100" s="2"/>
      <c r="Q7100" s="2"/>
      <c r="R7100" s="2"/>
      <c r="S7100" s="2"/>
      <c r="T7100" s="2"/>
      <c r="U7100" s="2"/>
    </row>
    <row r="7101" spans="14:21">
      <c r="N7101" s="2"/>
      <c r="O7101" s="2"/>
      <c r="P7101" s="2"/>
      <c r="Q7101" s="2"/>
      <c r="R7101" s="2"/>
      <c r="S7101" s="2"/>
      <c r="T7101" s="2"/>
      <c r="U7101" s="2"/>
    </row>
    <row r="7102" spans="14:21">
      <c r="N7102" s="2"/>
      <c r="O7102" s="2"/>
      <c r="P7102" s="2"/>
      <c r="Q7102" s="2"/>
      <c r="R7102" s="2"/>
      <c r="S7102" s="2"/>
      <c r="T7102" s="2"/>
      <c r="U7102" s="2"/>
    </row>
    <row r="7103" spans="14:21">
      <c r="N7103" s="2"/>
      <c r="O7103" s="2"/>
      <c r="P7103" s="2"/>
      <c r="Q7103" s="2"/>
      <c r="R7103" s="2"/>
      <c r="S7103" s="2"/>
      <c r="T7103" s="2"/>
      <c r="U7103" s="2"/>
    </row>
    <row r="7104" spans="14:21">
      <c r="N7104" s="2"/>
      <c r="O7104" s="2"/>
      <c r="P7104" s="2"/>
      <c r="Q7104" s="2"/>
      <c r="R7104" s="2"/>
      <c r="S7104" s="2"/>
      <c r="T7104" s="2"/>
      <c r="U7104" s="2"/>
    </row>
    <row r="7105" spans="14:21">
      <c r="N7105" s="2"/>
      <c r="O7105" s="2"/>
      <c r="P7105" s="2"/>
      <c r="Q7105" s="2"/>
      <c r="R7105" s="2"/>
      <c r="S7105" s="2"/>
      <c r="T7105" s="2"/>
      <c r="U7105" s="2"/>
    </row>
    <row r="7106" spans="14:21">
      <c r="N7106" s="2"/>
      <c r="O7106" s="2"/>
      <c r="P7106" s="2"/>
      <c r="Q7106" s="2"/>
      <c r="R7106" s="2"/>
      <c r="S7106" s="2"/>
      <c r="T7106" s="2"/>
      <c r="U7106" s="2"/>
    </row>
    <row r="7107" spans="14:21">
      <c r="N7107" s="2"/>
      <c r="O7107" s="2"/>
      <c r="P7107" s="2"/>
      <c r="Q7107" s="2"/>
      <c r="R7107" s="2"/>
      <c r="S7107" s="2"/>
      <c r="T7107" s="2"/>
      <c r="U7107" s="2"/>
    </row>
    <row r="7108" spans="14:21">
      <c r="N7108" s="2"/>
      <c r="O7108" s="2"/>
      <c r="P7108" s="2"/>
      <c r="Q7108" s="2"/>
      <c r="R7108" s="2"/>
      <c r="S7108" s="2"/>
      <c r="T7108" s="2"/>
      <c r="U7108" s="2"/>
    </row>
    <row r="7109" spans="14:21">
      <c r="N7109" s="2"/>
      <c r="O7109" s="2"/>
      <c r="P7109" s="2"/>
      <c r="Q7109" s="2"/>
      <c r="R7109" s="2"/>
      <c r="S7109" s="2"/>
      <c r="T7109" s="2"/>
      <c r="U7109" s="2"/>
    </row>
    <row r="7110" spans="14:21">
      <c r="N7110" s="2"/>
      <c r="O7110" s="2"/>
      <c r="P7110" s="2"/>
      <c r="Q7110" s="2"/>
      <c r="R7110" s="2"/>
      <c r="S7110" s="2"/>
      <c r="T7110" s="2"/>
      <c r="U7110" s="2"/>
    </row>
    <row r="7111" spans="14:21">
      <c r="N7111" s="2"/>
      <c r="O7111" s="2"/>
      <c r="P7111" s="2"/>
      <c r="Q7111" s="2"/>
      <c r="R7111" s="2"/>
      <c r="S7111" s="2"/>
      <c r="T7111" s="2"/>
      <c r="U7111" s="2"/>
    </row>
    <row r="7112" spans="14:21">
      <c r="N7112" s="2"/>
      <c r="O7112" s="2"/>
      <c r="P7112" s="2"/>
      <c r="Q7112" s="2"/>
      <c r="R7112" s="2"/>
      <c r="S7112" s="2"/>
      <c r="T7112" s="2"/>
      <c r="U7112" s="2"/>
    </row>
    <row r="7113" spans="14:21">
      <c r="N7113" s="2"/>
      <c r="O7113" s="2"/>
      <c r="P7113" s="2"/>
      <c r="Q7113" s="2"/>
      <c r="R7113" s="2"/>
      <c r="S7113" s="2"/>
      <c r="T7113" s="2"/>
      <c r="U7113" s="2"/>
    </row>
    <row r="7114" spans="14:21">
      <c r="N7114" s="2"/>
      <c r="O7114" s="2"/>
      <c r="P7114" s="2"/>
      <c r="Q7114" s="2"/>
      <c r="R7114" s="2"/>
      <c r="S7114" s="2"/>
      <c r="T7114" s="2"/>
      <c r="U7114" s="2"/>
    </row>
    <row r="7115" spans="14:21">
      <c r="N7115" s="2"/>
      <c r="O7115" s="2"/>
      <c r="P7115" s="2"/>
      <c r="Q7115" s="2"/>
      <c r="R7115" s="2"/>
      <c r="S7115" s="2"/>
      <c r="T7115" s="2"/>
      <c r="U7115" s="2"/>
    </row>
    <row r="7116" spans="14:21">
      <c r="N7116" s="2"/>
      <c r="O7116" s="2"/>
      <c r="P7116" s="2"/>
      <c r="Q7116" s="2"/>
      <c r="R7116" s="2"/>
      <c r="S7116" s="2"/>
      <c r="T7116" s="2"/>
      <c r="U7116" s="2"/>
    </row>
    <row r="7117" spans="14:21">
      <c r="N7117" s="2"/>
      <c r="O7117" s="2"/>
      <c r="P7117" s="2"/>
      <c r="Q7117" s="2"/>
      <c r="R7117" s="2"/>
      <c r="S7117" s="2"/>
      <c r="T7117" s="2"/>
      <c r="U7117" s="2"/>
    </row>
    <row r="7118" spans="14:21">
      <c r="N7118" s="2"/>
      <c r="O7118" s="2"/>
      <c r="P7118" s="2"/>
      <c r="Q7118" s="2"/>
      <c r="R7118" s="2"/>
      <c r="S7118" s="2"/>
      <c r="T7118" s="2"/>
      <c r="U7118" s="2"/>
    </row>
    <row r="7119" spans="14:21">
      <c r="N7119" s="2"/>
      <c r="O7119" s="2"/>
      <c r="P7119" s="2"/>
      <c r="Q7119" s="2"/>
      <c r="R7119" s="2"/>
      <c r="S7119" s="2"/>
      <c r="T7119" s="2"/>
      <c r="U7119" s="2"/>
    </row>
    <row r="7120" spans="14:21">
      <c r="N7120" s="2"/>
      <c r="O7120" s="2"/>
      <c r="P7120" s="2"/>
      <c r="Q7120" s="2"/>
      <c r="R7120" s="2"/>
      <c r="S7120" s="2"/>
      <c r="T7120" s="2"/>
      <c r="U7120" s="2"/>
    </row>
    <row r="7121" spans="14:21">
      <c r="N7121" s="2"/>
      <c r="O7121" s="2"/>
      <c r="P7121" s="2"/>
      <c r="Q7121" s="2"/>
      <c r="R7121" s="2"/>
      <c r="S7121" s="2"/>
      <c r="T7121" s="2"/>
      <c r="U7121" s="2"/>
    </row>
    <row r="7122" spans="14:21">
      <c r="N7122" s="2"/>
      <c r="O7122" s="2"/>
      <c r="P7122" s="2"/>
      <c r="Q7122" s="2"/>
      <c r="R7122" s="2"/>
      <c r="S7122" s="2"/>
      <c r="T7122" s="2"/>
      <c r="U7122" s="2"/>
    </row>
    <row r="7123" spans="14:21">
      <c r="N7123" s="2"/>
      <c r="O7123" s="2"/>
      <c r="P7123" s="2"/>
      <c r="Q7123" s="2"/>
      <c r="R7123" s="2"/>
      <c r="S7123" s="2"/>
      <c r="T7123" s="2"/>
      <c r="U7123" s="2"/>
    </row>
    <row r="7124" spans="14:21">
      <c r="N7124" s="2"/>
      <c r="O7124" s="2"/>
      <c r="P7124" s="2"/>
      <c r="Q7124" s="2"/>
      <c r="R7124" s="2"/>
      <c r="S7124" s="2"/>
      <c r="T7124" s="2"/>
      <c r="U7124" s="2"/>
    </row>
    <row r="7125" spans="14:21">
      <c r="N7125" s="2"/>
      <c r="O7125" s="2"/>
      <c r="P7125" s="2"/>
      <c r="Q7125" s="2"/>
      <c r="R7125" s="2"/>
      <c r="S7125" s="2"/>
      <c r="T7125" s="2"/>
      <c r="U7125" s="2"/>
    </row>
    <row r="7126" spans="14:21">
      <c r="N7126" s="2"/>
      <c r="O7126" s="2"/>
      <c r="P7126" s="2"/>
      <c r="Q7126" s="2"/>
      <c r="R7126" s="2"/>
      <c r="S7126" s="2"/>
      <c r="T7126" s="2"/>
      <c r="U7126" s="2"/>
    </row>
    <row r="7127" spans="14:21">
      <c r="N7127" s="2"/>
      <c r="O7127" s="2"/>
      <c r="P7127" s="2"/>
      <c r="Q7127" s="2"/>
      <c r="R7127" s="2"/>
      <c r="S7127" s="2"/>
      <c r="T7127" s="2"/>
      <c r="U7127" s="2"/>
    </row>
    <row r="7128" spans="14:21">
      <c r="N7128" s="2"/>
      <c r="O7128" s="2"/>
      <c r="P7128" s="2"/>
      <c r="Q7128" s="2"/>
      <c r="R7128" s="2"/>
      <c r="S7128" s="2"/>
      <c r="T7128" s="2"/>
      <c r="U7128" s="2"/>
    </row>
    <row r="7129" spans="14:21">
      <c r="N7129" s="2"/>
      <c r="O7129" s="2"/>
      <c r="P7129" s="2"/>
      <c r="Q7129" s="2"/>
      <c r="R7129" s="2"/>
      <c r="S7129" s="2"/>
      <c r="T7129" s="2"/>
      <c r="U7129" s="2"/>
    </row>
    <row r="7130" spans="14:21">
      <c r="N7130" s="2"/>
      <c r="O7130" s="2"/>
      <c r="P7130" s="2"/>
      <c r="Q7130" s="2"/>
      <c r="R7130" s="2"/>
      <c r="S7130" s="2"/>
      <c r="T7130" s="2"/>
      <c r="U7130" s="2"/>
    </row>
    <row r="7131" spans="14:21">
      <c r="N7131" s="2"/>
      <c r="O7131" s="2"/>
      <c r="P7131" s="2"/>
      <c r="Q7131" s="2"/>
      <c r="R7131" s="2"/>
      <c r="S7131" s="2"/>
      <c r="T7131" s="2"/>
      <c r="U7131" s="2"/>
    </row>
    <row r="7132" spans="14:21">
      <c r="N7132" s="2"/>
      <c r="O7132" s="2"/>
      <c r="P7132" s="2"/>
      <c r="Q7132" s="2"/>
      <c r="R7132" s="2"/>
      <c r="S7132" s="2"/>
      <c r="T7132" s="2"/>
      <c r="U7132" s="2"/>
    </row>
    <row r="7133" spans="14:21">
      <c r="N7133" s="2"/>
      <c r="O7133" s="2"/>
      <c r="P7133" s="2"/>
      <c r="Q7133" s="2"/>
      <c r="R7133" s="2"/>
      <c r="S7133" s="2"/>
      <c r="T7133" s="2"/>
      <c r="U7133" s="2"/>
    </row>
    <row r="7134" spans="14:21">
      <c r="N7134" s="2"/>
      <c r="O7134" s="2"/>
      <c r="P7134" s="2"/>
      <c r="Q7134" s="2"/>
      <c r="R7134" s="2"/>
      <c r="S7134" s="2"/>
      <c r="T7134" s="2"/>
      <c r="U7134" s="2"/>
    </row>
    <row r="7135" spans="14:21">
      <c r="N7135" s="2"/>
      <c r="O7135" s="2"/>
      <c r="P7135" s="2"/>
      <c r="Q7135" s="2"/>
      <c r="R7135" s="2"/>
      <c r="S7135" s="2"/>
      <c r="T7135" s="2"/>
      <c r="U7135" s="2"/>
    </row>
    <row r="7136" spans="14:21">
      <c r="N7136" s="2"/>
      <c r="O7136" s="2"/>
      <c r="P7136" s="2"/>
      <c r="Q7136" s="2"/>
      <c r="R7136" s="2"/>
      <c r="S7136" s="2"/>
      <c r="T7136" s="2"/>
      <c r="U7136" s="2"/>
    </row>
    <row r="7137" spans="14:21">
      <c r="N7137" s="2"/>
      <c r="O7137" s="2"/>
      <c r="P7137" s="2"/>
      <c r="Q7137" s="2"/>
      <c r="R7137" s="2"/>
      <c r="S7137" s="2"/>
      <c r="T7137" s="2"/>
      <c r="U7137" s="2"/>
    </row>
    <row r="7138" spans="14:21">
      <c r="N7138" s="2"/>
      <c r="O7138" s="2"/>
      <c r="P7138" s="2"/>
      <c r="Q7138" s="2"/>
      <c r="R7138" s="2"/>
      <c r="S7138" s="2"/>
      <c r="T7138" s="2"/>
      <c r="U7138" s="2"/>
    </row>
    <row r="7139" spans="14:21">
      <c r="N7139" s="2"/>
      <c r="O7139" s="2"/>
      <c r="P7139" s="2"/>
      <c r="Q7139" s="2"/>
      <c r="R7139" s="2"/>
      <c r="S7139" s="2"/>
      <c r="T7139" s="2"/>
      <c r="U7139" s="2"/>
    </row>
    <row r="7140" spans="14:21">
      <c r="N7140" s="2"/>
      <c r="O7140" s="2"/>
      <c r="P7140" s="2"/>
      <c r="Q7140" s="2"/>
      <c r="R7140" s="2"/>
      <c r="S7140" s="2"/>
      <c r="T7140" s="2"/>
      <c r="U7140" s="2"/>
    </row>
    <row r="7141" spans="14:21">
      <c r="N7141" s="2"/>
      <c r="O7141" s="2"/>
      <c r="P7141" s="2"/>
      <c r="Q7141" s="2"/>
      <c r="R7141" s="2"/>
      <c r="S7141" s="2"/>
      <c r="T7141" s="2"/>
      <c r="U7141" s="2"/>
    </row>
    <row r="7142" spans="14:21">
      <c r="N7142" s="2"/>
      <c r="O7142" s="2"/>
      <c r="P7142" s="2"/>
      <c r="Q7142" s="2"/>
      <c r="R7142" s="2"/>
      <c r="S7142" s="2"/>
      <c r="T7142" s="2"/>
      <c r="U7142" s="2"/>
    </row>
    <row r="7143" spans="14:21">
      <c r="N7143" s="2"/>
      <c r="O7143" s="2"/>
      <c r="P7143" s="2"/>
      <c r="Q7143" s="2"/>
      <c r="R7143" s="2"/>
      <c r="S7143" s="2"/>
      <c r="T7143" s="2"/>
      <c r="U7143" s="2"/>
    </row>
    <row r="7144" spans="14:21">
      <c r="N7144" s="2"/>
      <c r="O7144" s="2"/>
      <c r="P7144" s="2"/>
      <c r="Q7144" s="2"/>
      <c r="R7144" s="2"/>
      <c r="S7144" s="2"/>
      <c r="T7144" s="2"/>
      <c r="U7144" s="2"/>
    </row>
    <row r="7145" spans="14:21">
      <c r="N7145" s="2"/>
      <c r="O7145" s="2"/>
      <c r="P7145" s="2"/>
      <c r="Q7145" s="2"/>
      <c r="R7145" s="2"/>
      <c r="S7145" s="2"/>
      <c r="T7145" s="2"/>
      <c r="U7145" s="2"/>
    </row>
    <row r="7146" spans="14:21">
      <c r="N7146" s="2"/>
      <c r="O7146" s="2"/>
      <c r="P7146" s="2"/>
      <c r="Q7146" s="2"/>
      <c r="R7146" s="2"/>
      <c r="S7146" s="2"/>
      <c r="T7146" s="2"/>
      <c r="U7146" s="2"/>
    </row>
    <row r="7147" spans="14:21">
      <c r="N7147" s="2"/>
      <c r="O7147" s="2"/>
      <c r="P7147" s="2"/>
      <c r="Q7147" s="2"/>
      <c r="R7147" s="2"/>
      <c r="S7147" s="2"/>
      <c r="T7147" s="2"/>
      <c r="U7147" s="2"/>
    </row>
    <row r="7148" spans="14:21">
      <c r="N7148" s="2"/>
      <c r="O7148" s="2"/>
      <c r="P7148" s="2"/>
      <c r="Q7148" s="2"/>
      <c r="R7148" s="2"/>
      <c r="S7148" s="2"/>
      <c r="T7148" s="2"/>
      <c r="U7148" s="2"/>
    </row>
    <row r="7149" spans="14:21">
      <c r="N7149" s="2"/>
      <c r="O7149" s="2"/>
      <c r="P7149" s="2"/>
      <c r="Q7149" s="2"/>
      <c r="R7149" s="2"/>
      <c r="S7149" s="2"/>
      <c r="T7149" s="2"/>
      <c r="U7149" s="2"/>
    </row>
    <row r="7150" spans="14:21">
      <c r="N7150" s="2"/>
      <c r="O7150" s="2"/>
      <c r="P7150" s="2"/>
      <c r="Q7150" s="2"/>
      <c r="R7150" s="2"/>
      <c r="S7150" s="2"/>
      <c r="T7150" s="2"/>
      <c r="U7150" s="2"/>
    </row>
    <row r="7151" spans="14:21">
      <c r="N7151" s="2"/>
      <c r="O7151" s="2"/>
      <c r="P7151" s="2"/>
      <c r="Q7151" s="2"/>
      <c r="R7151" s="2"/>
      <c r="S7151" s="2"/>
      <c r="T7151" s="2"/>
      <c r="U7151" s="2"/>
    </row>
    <row r="7152" spans="14:21">
      <c r="N7152" s="2"/>
      <c r="O7152" s="2"/>
      <c r="P7152" s="2"/>
      <c r="Q7152" s="2"/>
      <c r="R7152" s="2"/>
      <c r="S7152" s="2"/>
      <c r="T7152" s="2"/>
      <c r="U7152" s="2"/>
    </row>
    <row r="7153" spans="14:21">
      <c r="N7153" s="2"/>
      <c r="O7153" s="2"/>
      <c r="P7153" s="2"/>
      <c r="Q7153" s="2"/>
      <c r="R7153" s="2"/>
      <c r="S7153" s="2"/>
      <c r="T7153" s="2"/>
      <c r="U7153" s="2"/>
    </row>
    <row r="7154" spans="14:21">
      <c r="N7154" s="2"/>
      <c r="O7154" s="2"/>
      <c r="P7154" s="2"/>
      <c r="Q7154" s="2"/>
      <c r="R7154" s="2"/>
      <c r="S7154" s="2"/>
      <c r="T7154" s="2"/>
      <c r="U7154" s="2"/>
    </row>
    <row r="7155" spans="14:21">
      <c r="N7155" s="2"/>
      <c r="O7155" s="2"/>
      <c r="P7155" s="2"/>
      <c r="Q7155" s="2"/>
      <c r="R7155" s="2"/>
      <c r="S7155" s="2"/>
      <c r="T7155" s="2"/>
      <c r="U7155" s="2"/>
    </row>
    <row r="7156" spans="14:21">
      <c r="N7156" s="2"/>
      <c r="O7156" s="2"/>
      <c r="P7156" s="2"/>
      <c r="Q7156" s="2"/>
      <c r="R7156" s="2"/>
      <c r="S7156" s="2"/>
      <c r="T7156" s="2"/>
      <c r="U7156" s="2"/>
    </row>
    <row r="7157" spans="14:21">
      <c r="N7157" s="2"/>
      <c r="O7157" s="2"/>
      <c r="P7157" s="2"/>
      <c r="Q7157" s="2"/>
      <c r="R7157" s="2"/>
      <c r="S7157" s="2"/>
      <c r="T7157" s="2"/>
      <c r="U7157" s="2"/>
    </row>
    <row r="7158" spans="14:21">
      <c r="N7158" s="2"/>
      <c r="O7158" s="2"/>
      <c r="P7158" s="2"/>
      <c r="Q7158" s="2"/>
      <c r="R7158" s="2"/>
      <c r="S7158" s="2"/>
      <c r="T7158" s="2"/>
      <c r="U7158" s="2"/>
    </row>
    <row r="7159" spans="14:21">
      <c r="N7159" s="2"/>
      <c r="O7159" s="2"/>
      <c r="P7159" s="2"/>
      <c r="Q7159" s="2"/>
      <c r="R7159" s="2"/>
      <c r="S7159" s="2"/>
      <c r="T7159" s="2"/>
      <c r="U7159" s="2"/>
    </row>
    <row r="7160" spans="14:21">
      <c r="N7160" s="2"/>
      <c r="O7160" s="2"/>
      <c r="P7160" s="2"/>
      <c r="Q7160" s="2"/>
      <c r="R7160" s="2"/>
      <c r="S7160" s="2"/>
      <c r="T7160" s="2"/>
      <c r="U7160" s="2"/>
    </row>
    <row r="7161" spans="14:21">
      <c r="N7161" s="2"/>
      <c r="O7161" s="2"/>
      <c r="P7161" s="2"/>
      <c r="Q7161" s="2"/>
      <c r="R7161" s="2"/>
      <c r="S7161" s="2"/>
      <c r="T7161" s="2"/>
      <c r="U7161" s="2"/>
    </row>
    <row r="7162" spans="14:21">
      <c r="N7162" s="2"/>
      <c r="O7162" s="2"/>
      <c r="P7162" s="2"/>
      <c r="Q7162" s="2"/>
      <c r="R7162" s="2"/>
      <c r="S7162" s="2"/>
      <c r="T7162" s="2"/>
      <c r="U7162" s="2"/>
    </row>
    <row r="7163" spans="14:21">
      <c r="N7163" s="2"/>
      <c r="O7163" s="2"/>
      <c r="P7163" s="2"/>
      <c r="Q7163" s="2"/>
      <c r="R7163" s="2"/>
      <c r="S7163" s="2"/>
      <c r="T7163" s="2"/>
      <c r="U7163" s="2"/>
    </row>
    <row r="7164" spans="14:21">
      <c r="N7164" s="2"/>
      <c r="O7164" s="2"/>
      <c r="P7164" s="2"/>
      <c r="Q7164" s="2"/>
      <c r="R7164" s="2"/>
      <c r="S7164" s="2"/>
      <c r="T7164" s="2"/>
      <c r="U7164" s="2"/>
    </row>
    <row r="7165" spans="14:21">
      <c r="N7165" s="2"/>
      <c r="O7165" s="2"/>
      <c r="P7165" s="2"/>
      <c r="Q7165" s="2"/>
      <c r="R7165" s="2"/>
      <c r="S7165" s="2"/>
      <c r="T7165" s="2"/>
      <c r="U7165" s="2"/>
    </row>
    <row r="7166" spans="14:21">
      <c r="N7166" s="2"/>
      <c r="O7166" s="2"/>
      <c r="P7166" s="2"/>
      <c r="Q7166" s="2"/>
      <c r="R7166" s="2"/>
      <c r="S7166" s="2"/>
      <c r="T7166" s="2"/>
      <c r="U7166" s="2"/>
    </row>
    <row r="7167" spans="14:21">
      <c r="N7167" s="2"/>
      <c r="O7167" s="2"/>
      <c r="P7167" s="2"/>
      <c r="Q7167" s="2"/>
      <c r="R7167" s="2"/>
      <c r="S7167" s="2"/>
      <c r="T7167" s="2"/>
      <c r="U7167" s="2"/>
    </row>
    <row r="7168" spans="14:21">
      <c r="N7168" s="2"/>
      <c r="O7168" s="2"/>
      <c r="P7168" s="2"/>
      <c r="Q7168" s="2"/>
      <c r="R7168" s="2"/>
      <c r="S7168" s="2"/>
      <c r="T7168" s="2"/>
      <c r="U7168" s="2"/>
    </row>
    <row r="7169" spans="14:21">
      <c r="N7169" s="2"/>
      <c r="O7169" s="2"/>
      <c r="P7169" s="2"/>
      <c r="Q7169" s="2"/>
      <c r="R7169" s="2"/>
      <c r="S7169" s="2"/>
      <c r="T7169" s="2"/>
      <c r="U7169" s="2"/>
    </row>
    <row r="7170" spans="14:21">
      <c r="N7170" s="2"/>
      <c r="O7170" s="2"/>
      <c r="P7170" s="2"/>
      <c r="Q7170" s="2"/>
      <c r="R7170" s="2"/>
      <c r="S7170" s="2"/>
      <c r="T7170" s="2"/>
      <c r="U7170" s="2"/>
    </row>
    <row r="7171" spans="14:21">
      <c r="N7171" s="2"/>
      <c r="O7171" s="2"/>
      <c r="P7171" s="2"/>
      <c r="Q7171" s="2"/>
      <c r="R7171" s="2"/>
      <c r="S7171" s="2"/>
      <c r="T7171" s="2"/>
      <c r="U7171" s="2"/>
    </row>
    <row r="7172" spans="14:21">
      <c r="N7172" s="2"/>
      <c r="O7172" s="2"/>
      <c r="P7172" s="2"/>
      <c r="Q7172" s="2"/>
      <c r="R7172" s="2"/>
      <c r="S7172" s="2"/>
      <c r="T7172" s="2"/>
      <c r="U7172" s="2"/>
    </row>
    <row r="7173" spans="14:21">
      <c r="N7173" s="2"/>
      <c r="O7173" s="2"/>
      <c r="P7173" s="2"/>
      <c r="Q7173" s="2"/>
      <c r="R7173" s="2"/>
      <c r="S7173" s="2"/>
      <c r="T7173" s="2"/>
      <c r="U7173" s="2"/>
    </row>
    <row r="7174" spans="14:21">
      <c r="N7174" s="2"/>
      <c r="O7174" s="2"/>
      <c r="P7174" s="2"/>
      <c r="Q7174" s="2"/>
      <c r="R7174" s="2"/>
      <c r="S7174" s="2"/>
      <c r="T7174" s="2"/>
      <c r="U7174" s="2"/>
    </row>
    <row r="7175" spans="14:21">
      <c r="N7175" s="2"/>
      <c r="O7175" s="2"/>
      <c r="P7175" s="2"/>
      <c r="Q7175" s="2"/>
      <c r="R7175" s="2"/>
      <c r="S7175" s="2"/>
      <c r="T7175" s="2"/>
      <c r="U7175" s="2"/>
    </row>
    <row r="7176" spans="14:21">
      <c r="N7176" s="2"/>
      <c r="O7176" s="2"/>
      <c r="P7176" s="2"/>
      <c r="Q7176" s="2"/>
      <c r="R7176" s="2"/>
      <c r="S7176" s="2"/>
      <c r="T7176" s="2"/>
      <c r="U7176" s="2"/>
    </row>
    <row r="7177" spans="14:21">
      <c r="N7177" s="2"/>
      <c r="O7177" s="2"/>
      <c r="P7177" s="2"/>
      <c r="Q7177" s="2"/>
      <c r="R7177" s="2"/>
      <c r="S7177" s="2"/>
      <c r="T7177" s="2"/>
      <c r="U7177" s="2"/>
    </row>
    <row r="7178" spans="14:21">
      <c r="N7178" s="2"/>
      <c r="O7178" s="2"/>
      <c r="P7178" s="2"/>
      <c r="Q7178" s="2"/>
      <c r="R7178" s="2"/>
      <c r="S7178" s="2"/>
      <c r="T7178" s="2"/>
      <c r="U7178" s="2"/>
    </row>
    <row r="7179" spans="14:21">
      <c r="N7179" s="2"/>
      <c r="O7179" s="2"/>
      <c r="P7179" s="2"/>
      <c r="Q7179" s="2"/>
      <c r="R7179" s="2"/>
      <c r="S7179" s="2"/>
      <c r="T7179" s="2"/>
      <c r="U7179" s="2"/>
    </row>
    <row r="7180" spans="14:21">
      <c r="N7180" s="2"/>
      <c r="O7180" s="2"/>
      <c r="P7180" s="2"/>
      <c r="Q7180" s="2"/>
      <c r="R7180" s="2"/>
      <c r="S7180" s="2"/>
      <c r="T7180" s="2"/>
      <c r="U7180" s="2"/>
    </row>
    <row r="7181" spans="14:21">
      <c r="N7181" s="2"/>
      <c r="O7181" s="2"/>
      <c r="P7181" s="2"/>
      <c r="Q7181" s="2"/>
      <c r="R7181" s="2"/>
      <c r="S7181" s="2"/>
      <c r="T7181" s="2"/>
      <c r="U7181" s="2"/>
    </row>
    <row r="7182" spans="14:21">
      <c r="N7182" s="2"/>
      <c r="O7182" s="2"/>
      <c r="P7182" s="2"/>
      <c r="Q7182" s="2"/>
      <c r="R7182" s="2"/>
      <c r="S7182" s="2"/>
      <c r="T7182" s="2"/>
      <c r="U7182" s="2"/>
    </row>
    <row r="7183" spans="14:21">
      <c r="N7183" s="2"/>
      <c r="O7183" s="2"/>
      <c r="P7183" s="2"/>
      <c r="Q7183" s="2"/>
      <c r="R7183" s="2"/>
      <c r="S7183" s="2"/>
      <c r="T7183" s="2"/>
      <c r="U7183" s="2"/>
    </row>
    <row r="7184" spans="14:21">
      <c r="N7184" s="2"/>
      <c r="O7184" s="2"/>
      <c r="P7184" s="2"/>
      <c r="Q7184" s="2"/>
      <c r="R7184" s="2"/>
      <c r="S7184" s="2"/>
      <c r="T7184" s="2"/>
      <c r="U7184" s="2"/>
    </row>
    <row r="7185" spans="14:21">
      <c r="N7185" s="2"/>
      <c r="O7185" s="2"/>
      <c r="P7185" s="2"/>
      <c r="Q7185" s="2"/>
      <c r="R7185" s="2"/>
      <c r="S7185" s="2"/>
      <c r="T7185" s="2"/>
      <c r="U7185" s="2"/>
    </row>
    <row r="7186" spans="14:21">
      <c r="N7186" s="2"/>
      <c r="O7186" s="2"/>
      <c r="P7186" s="2"/>
      <c r="Q7186" s="2"/>
      <c r="R7186" s="2"/>
      <c r="S7186" s="2"/>
      <c r="T7186" s="2"/>
      <c r="U7186" s="2"/>
    </row>
    <row r="7187" spans="14:21">
      <c r="N7187" s="2"/>
      <c r="O7187" s="2"/>
      <c r="P7187" s="2"/>
      <c r="Q7187" s="2"/>
      <c r="R7187" s="2"/>
      <c r="S7187" s="2"/>
      <c r="T7187" s="2"/>
      <c r="U7187" s="2"/>
    </row>
    <row r="7188" spans="14:21">
      <c r="N7188" s="2"/>
      <c r="O7188" s="2"/>
      <c r="P7188" s="2"/>
      <c r="Q7188" s="2"/>
      <c r="R7188" s="2"/>
      <c r="S7188" s="2"/>
      <c r="T7188" s="2"/>
      <c r="U7188" s="2"/>
    </row>
    <row r="7189" spans="14:21">
      <c r="N7189" s="2"/>
      <c r="O7189" s="2"/>
      <c r="P7189" s="2"/>
      <c r="Q7189" s="2"/>
      <c r="R7189" s="2"/>
      <c r="S7189" s="2"/>
      <c r="T7189" s="2"/>
      <c r="U7189" s="2"/>
    </row>
    <row r="7190" spans="14:21">
      <c r="N7190" s="2"/>
      <c r="O7190" s="2"/>
      <c r="P7190" s="2"/>
      <c r="Q7190" s="2"/>
      <c r="R7190" s="2"/>
      <c r="S7190" s="2"/>
      <c r="T7190" s="2"/>
      <c r="U7190" s="2"/>
    </row>
    <row r="7191" spans="14:21">
      <c r="N7191" s="2"/>
      <c r="O7191" s="2"/>
      <c r="P7191" s="2"/>
      <c r="Q7191" s="2"/>
      <c r="R7191" s="2"/>
      <c r="S7191" s="2"/>
      <c r="T7191" s="2"/>
      <c r="U7191" s="2"/>
    </row>
    <row r="7192" spans="14:21">
      <c r="N7192" s="2"/>
      <c r="O7192" s="2"/>
      <c r="P7192" s="2"/>
      <c r="Q7192" s="2"/>
      <c r="R7192" s="2"/>
      <c r="S7192" s="2"/>
      <c r="T7192" s="2"/>
      <c r="U7192" s="2"/>
    </row>
    <row r="7193" spans="14:21">
      <c r="N7193" s="2"/>
      <c r="O7193" s="2"/>
      <c r="P7193" s="2"/>
      <c r="Q7193" s="2"/>
      <c r="R7193" s="2"/>
      <c r="S7193" s="2"/>
      <c r="T7193" s="2"/>
      <c r="U7193" s="2"/>
    </row>
    <row r="7194" spans="14:21">
      <c r="N7194" s="2"/>
      <c r="O7194" s="2"/>
      <c r="P7194" s="2"/>
      <c r="Q7194" s="2"/>
      <c r="R7194" s="2"/>
      <c r="S7194" s="2"/>
      <c r="T7194" s="2"/>
      <c r="U7194" s="2"/>
    </row>
    <row r="7195" spans="14:21">
      <c r="N7195" s="2"/>
      <c r="O7195" s="2"/>
      <c r="P7195" s="2"/>
      <c r="Q7195" s="2"/>
      <c r="R7195" s="2"/>
      <c r="S7195" s="2"/>
      <c r="T7195" s="2"/>
      <c r="U7195" s="2"/>
    </row>
    <row r="7196" spans="14:21">
      <c r="N7196" s="2"/>
      <c r="O7196" s="2"/>
      <c r="P7196" s="2"/>
      <c r="Q7196" s="2"/>
      <c r="R7196" s="2"/>
      <c r="S7196" s="2"/>
      <c r="T7196" s="2"/>
      <c r="U7196" s="2"/>
    </row>
    <row r="7197" spans="14:21">
      <c r="N7197" s="2"/>
      <c r="O7197" s="2"/>
      <c r="P7197" s="2"/>
      <c r="Q7197" s="2"/>
      <c r="R7197" s="2"/>
      <c r="S7197" s="2"/>
      <c r="T7197" s="2"/>
      <c r="U7197" s="2"/>
    </row>
    <row r="7198" spans="14:21">
      <c r="N7198" s="2"/>
      <c r="O7198" s="2"/>
      <c r="P7198" s="2"/>
      <c r="Q7198" s="2"/>
      <c r="R7198" s="2"/>
      <c r="S7198" s="2"/>
      <c r="T7198" s="2"/>
      <c r="U7198" s="2"/>
    </row>
    <row r="7199" spans="14:21">
      <c r="N7199" s="2"/>
      <c r="O7199" s="2"/>
      <c r="P7199" s="2"/>
      <c r="Q7199" s="2"/>
      <c r="R7199" s="2"/>
      <c r="S7199" s="2"/>
      <c r="T7199" s="2"/>
      <c r="U7199" s="2"/>
    </row>
    <row r="7200" spans="14:21">
      <c r="N7200" s="2"/>
      <c r="O7200" s="2"/>
      <c r="P7200" s="2"/>
      <c r="Q7200" s="2"/>
      <c r="R7200" s="2"/>
      <c r="S7200" s="2"/>
      <c r="T7200" s="2"/>
      <c r="U7200" s="2"/>
    </row>
    <row r="7201" spans="14:21">
      <c r="N7201" s="2"/>
      <c r="O7201" s="2"/>
      <c r="P7201" s="2"/>
      <c r="Q7201" s="2"/>
      <c r="R7201" s="2"/>
      <c r="S7201" s="2"/>
      <c r="T7201" s="2"/>
      <c r="U7201" s="2"/>
    </row>
    <row r="7202" spans="14:21">
      <c r="N7202" s="2"/>
      <c r="O7202" s="2"/>
      <c r="P7202" s="2"/>
      <c r="Q7202" s="2"/>
      <c r="R7202" s="2"/>
      <c r="S7202" s="2"/>
      <c r="T7202" s="2"/>
      <c r="U7202" s="2"/>
    </row>
    <row r="7203" spans="14:21">
      <c r="N7203" s="2"/>
      <c r="O7203" s="2"/>
      <c r="P7203" s="2"/>
      <c r="Q7203" s="2"/>
      <c r="R7203" s="2"/>
      <c r="S7203" s="2"/>
      <c r="T7203" s="2"/>
      <c r="U7203" s="2"/>
    </row>
    <row r="7204" spans="14:21">
      <c r="N7204" s="2"/>
      <c r="O7204" s="2"/>
      <c r="P7204" s="2"/>
      <c r="Q7204" s="2"/>
      <c r="R7204" s="2"/>
      <c r="S7204" s="2"/>
      <c r="T7204" s="2"/>
      <c r="U7204" s="2"/>
    </row>
    <row r="7205" spans="14:21">
      <c r="N7205" s="2"/>
      <c r="O7205" s="2"/>
      <c r="P7205" s="2"/>
      <c r="Q7205" s="2"/>
      <c r="R7205" s="2"/>
      <c r="S7205" s="2"/>
      <c r="T7205" s="2"/>
      <c r="U7205" s="2"/>
    </row>
    <row r="7206" spans="14:21">
      <c r="N7206" s="2"/>
      <c r="O7206" s="2"/>
      <c r="P7206" s="2"/>
      <c r="Q7206" s="2"/>
      <c r="R7206" s="2"/>
      <c r="S7206" s="2"/>
      <c r="T7206" s="2"/>
      <c r="U7206" s="2"/>
    </row>
    <row r="7207" spans="14:21">
      <c r="N7207" s="2"/>
      <c r="O7207" s="2"/>
      <c r="P7207" s="2"/>
      <c r="Q7207" s="2"/>
      <c r="R7207" s="2"/>
      <c r="S7207" s="2"/>
      <c r="T7207" s="2"/>
      <c r="U7207" s="2"/>
    </row>
    <row r="7208" spans="14:21">
      <c r="N7208" s="2"/>
      <c r="O7208" s="2"/>
      <c r="P7208" s="2"/>
      <c r="Q7208" s="2"/>
      <c r="R7208" s="2"/>
      <c r="S7208" s="2"/>
      <c r="T7208" s="2"/>
      <c r="U7208" s="2"/>
    </row>
    <row r="7209" spans="14:21">
      <c r="N7209" s="2"/>
      <c r="O7209" s="2"/>
      <c r="P7209" s="2"/>
      <c r="Q7209" s="2"/>
      <c r="R7209" s="2"/>
      <c r="S7209" s="2"/>
      <c r="T7209" s="2"/>
      <c r="U7209" s="2"/>
    </row>
    <row r="7210" spans="14:21">
      <c r="N7210" s="2"/>
      <c r="O7210" s="2"/>
      <c r="P7210" s="2"/>
      <c r="Q7210" s="2"/>
      <c r="R7210" s="2"/>
      <c r="S7210" s="2"/>
      <c r="T7210" s="2"/>
      <c r="U7210" s="2"/>
    </row>
    <row r="7211" spans="14:21">
      <c r="N7211" s="2"/>
      <c r="O7211" s="2"/>
      <c r="P7211" s="2"/>
      <c r="Q7211" s="2"/>
      <c r="R7211" s="2"/>
      <c r="S7211" s="2"/>
      <c r="T7211" s="2"/>
      <c r="U7211" s="2"/>
    </row>
    <row r="7212" spans="14:21">
      <c r="N7212" s="2"/>
      <c r="O7212" s="2"/>
      <c r="P7212" s="2"/>
      <c r="Q7212" s="2"/>
      <c r="R7212" s="2"/>
      <c r="S7212" s="2"/>
      <c r="T7212" s="2"/>
      <c r="U7212" s="2"/>
    </row>
    <row r="7213" spans="14:21">
      <c r="N7213" s="2"/>
      <c r="O7213" s="2"/>
      <c r="P7213" s="2"/>
      <c r="Q7213" s="2"/>
      <c r="R7213" s="2"/>
      <c r="S7213" s="2"/>
      <c r="T7213" s="2"/>
      <c r="U7213" s="2"/>
    </row>
    <row r="7214" spans="14:21">
      <c r="N7214" s="2"/>
      <c r="O7214" s="2"/>
      <c r="P7214" s="2"/>
      <c r="Q7214" s="2"/>
      <c r="R7214" s="2"/>
      <c r="S7214" s="2"/>
      <c r="T7214" s="2"/>
      <c r="U7214" s="2"/>
    </row>
    <row r="7215" spans="14:21">
      <c r="N7215" s="2"/>
      <c r="O7215" s="2"/>
      <c r="P7215" s="2"/>
      <c r="Q7215" s="2"/>
      <c r="R7215" s="2"/>
      <c r="S7215" s="2"/>
      <c r="T7215" s="2"/>
      <c r="U7215" s="2"/>
    </row>
    <row r="7216" spans="14:21">
      <c r="N7216" s="2"/>
      <c r="O7216" s="2"/>
      <c r="P7216" s="2"/>
      <c r="Q7216" s="2"/>
      <c r="R7216" s="2"/>
      <c r="S7216" s="2"/>
      <c r="T7216" s="2"/>
      <c r="U7216" s="2"/>
    </row>
    <row r="7217" spans="14:21">
      <c r="N7217" s="2"/>
      <c r="O7217" s="2"/>
      <c r="P7217" s="2"/>
      <c r="Q7217" s="2"/>
      <c r="R7217" s="2"/>
      <c r="S7217" s="2"/>
      <c r="T7217" s="2"/>
      <c r="U7217" s="2"/>
    </row>
    <row r="7218" spans="14:21">
      <c r="N7218" s="2"/>
      <c r="O7218" s="2"/>
      <c r="P7218" s="2"/>
      <c r="Q7218" s="2"/>
      <c r="R7218" s="2"/>
      <c r="S7218" s="2"/>
      <c r="T7218" s="2"/>
      <c r="U7218" s="2"/>
    </row>
    <row r="7219" spans="14:21">
      <c r="N7219" s="2"/>
      <c r="O7219" s="2"/>
      <c r="P7219" s="2"/>
      <c r="Q7219" s="2"/>
      <c r="R7219" s="2"/>
      <c r="S7219" s="2"/>
      <c r="T7219" s="2"/>
      <c r="U7219" s="2"/>
    </row>
    <row r="7220" spans="14:21">
      <c r="N7220" s="2"/>
      <c r="O7220" s="2"/>
      <c r="P7220" s="2"/>
      <c r="Q7220" s="2"/>
      <c r="R7220" s="2"/>
      <c r="S7220" s="2"/>
      <c r="T7220" s="2"/>
      <c r="U7220" s="2"/>
    </row>
    <row r="7221" spans="14:21">
      <c r="N7221" s="2"/>
      <c r="O7221" s="2"/>
      <c r="P7221" s="2"/>
      <c r="Q7221" s="2"/>
      <c r="R7221" s="2"/>
      <c r="S7221" s="2"/>
      <c r="T7221" s="2"/>
      <c r="U7221" s="2"/>
    </row>
    <row r="7222" spans="14:21">
      <c r="N7222" s="2"/>
      <c r="O7222" s="2"/>
      <c r="P7222" s="2"/>
      <c r="Q7222" s="2"/>
      <c r="R7222" s="2"/>
      <c r="S7222" s="2"/>
      <c r="T7222" s="2"/>
      <c r="U7222" s="2"/>
    </row>
    <row r="7223" spans="14:21">
      <c r="N7223" s="2"/>
      <c r="O7223" s="2"/>
      <c r="P7223" s="2"/>
      <c r="Q7223" s="2"/>
      <c r="R7223" s="2"/>
      <c r="S7223" s="2"/>
      <c r="T7223" s="2"/>
      <c r="U7223" s="2"/>
    </row>
    <row r="7224" spans="14:21">
      <c r="N7224" s="2"/>
      <c r="O7224" s="2"/>
      <c r="P7224" s="2"/>
      <c r="Q7224" s="2"/>
      <c r="R7224" s="2"/>
      <c r="S7224" s="2"/>
      <c r="T7224" s="2"/>
      <c r="U7224" s="2"/>
    </row>
    <row r="7225" spans="14:21">
      <c r="N7225" s="2"/>
      <c r="O7225" s="2"/>
      <c r="P7225" s="2"/>
      <c r="Q7225" s="2"/>
      <c r="R7225" s="2"/>
      <c r="S7225" s="2"/>
      <c r="T7225" s="2"/>
      <c r="U7225" s="2"/>
    </row>
    <row r="7226" spans="14:21">
      <c r="N7226" s="2"/>
      <c r="O7226" s="2"/>
      <c r="P7226" s="2"/>
      <c r="Q7226" s="2"/>
      <c r="R7226" s="2"/>
      <c r="S7226" s="2"/>
      <c r="T7226" s="2"/>
      <c r="U7226" s="2"/>
    </row>
    <row r="7227" spans="14:21">
      <c r="N7227" s="2"/>
      <c r="O7227" s="2"/>
      <c r="P7227" s="2"/>
      <c r="Q7227" s="2"/>
      <c r="R7227" s="2"/>
      <c r="S7227" s="2"/>
      <c r="T7227" s="2"/>
      <c r="U7227" s="2"/>
    </row>
    <row r="7228" spans="14:21">
      <c r="N7228" s="2"/>
      <c r="O7228" s="2"/>
      <c r="P7228" s="2"/>
      <c r="Q7228" s="2"/>
      <c r="R7228" s="2"/>
      <c r="S7228" s="2"/>
      <c r="T7228" s="2"/>
      <c r="U7228" s="2"/>
    </row>
    <row r="7229" spans="14:21">
      <c r="N7229" s="2"/>
      <c r="O7229" s="2"/>
      <c r="P7229" s="2"/>
      <c r="Q7229" s="2"/>
      <c r="R7229" s="2"/>
      <c r="S7229" s="2"/>
      <c r="T7229" s="2"/>
      <c r="U7229" s="2"/>
    </row>
    <row r="7230" spans="14:21">
      <c r="N7230" s="2"/>
      <c r="O7230" s="2"/>
      <c r="P7230" s="2"/>
      <c r="Q7230" s="2"/>
      <c r="R7230" s="2"/>
      <c r="S7230" s="2"/>
      <c r="T7230" s="2"/>
      <c r="U7230" s="2"/>
    </row>
    <row r="7231" spans="14:21">
      <c r="N7231" s="2"/>
      <c r="O7231" s="2"/>
      <c r="P7231" s="2"/>
      <c r="Q7231" s="2"/>
      <c r="R7231" s="2"/>
      <c r="S7231" s="2"/>
      <c r="T7231" s="2"/>
      <c r="U7231" s="2"/>
    </row>
    <row r="7232" spans="14:21">
      <c r="N7232" s="2"/>
      <c r="O7232" s="2"/>
      <c r="P7232" s="2"/>
      <c r="Q7232" s="2"/>
      <c r="R7232" s="2"/>
      <c r="S7232" s="2"/>
      <c r="T7232" s="2"/>
      <c r="U7232" s="2"/>
    </row>
    <row r="7233" spans="14:21">
      <c r="N7233" s="2"/>
      <c r="O7233" s="2"/>
      <c r="P7233" s="2"/>
      <c r="Q7233" s="2"/>
      <c r="R7233" s="2"/>
      <c r="S7233" s="2"/>
      <c r="T7233" s="2"/>
      <c r="U7233" s="2"/>
    </row>
    <row r="7234" spans="14:21">
      <c r="N7234" s="2"/>
      <c r="O7234" s="2"/>
      <c r="P7234" s="2"/>
      <c r="Q7234" s="2"/>
      <c r="R7234" s="2"/>
      <c r="S7234" s="2"/>
      <c r="T7234" s="2"/>
      <c r="U7234" s="2"/>
    </row>
    <row r="7235" spans="14:21">
      <c r="N7235" s="2"/>
      <c r="O7235" s="2"/>
      <c r="P7235" s="2"/>
      <c r="Q7235" s="2"/>
      <c r="R7235" s="2"/>
      <c r="S7235" s="2"/>
      <c r="T7235" s="2"/>
      <c r="U7235" s="2"/>
    </row>
    <row r="7236" spans="14:21">
      <c r="N7236" s="2"/>
      <c r="O7236" s="2"/>
      <c r="P7236" s="2"/>
      <c r="Q7236" s="2"/>
      <c r="R7236" s="2"/>
      <c r="S7236" s="2"/>
      <c r="T7236" s="2"/>
      <c r="U7236" s="2"/>
    </row>
    <row r="7237" spans="14:21">
      <c r="N7237" s="2"/>
      <c r="O7237" s="2"/>
      <c r="P7237" s="2"/>
      <c r="Q7237" s="2"/>
      <c r="R7237" s="2"/>
      <c r="S7237" s="2"/>
      <c r="T7237" s="2"/>
      <c r="U7237" s="2"/>
    </row>
    <row r="7238" spans="14:21">
      <c r="N7238" s="2"/>
      <c r="O7238" s="2"/>
      <c r="P7238" s="2"/>
      <c r="Q7238" s="2"/>
      <c r="R7238" s="2"/>
      <c r="S7238" s="2"/>
      <c r="T7238" s="2"/>
      <c r="U7238" s="2"/>
    </row>
    <row r="7239" spans="14:21">
      <c r="N7239" s="2"/>
      <c r="O7239" s="2"/>
      <c r="P7239" s="2"/>
      <c r="Q7239" s="2"/>
      <c r="R7239" s="2"/>
      <c r="S7239" s="2"/>
      <c r="T7239" s="2"/>
      <c r="U7239" s="2"/>
    </row>
    <row r="7240" spans="14:21">
      <c r="N7240" s="2"/>
      <c r="O7240" s="2"/>
      <c r="P7240" s="2"/>
      <c r="Q7240" s="2"/>
      <c r="R7240" s="2"/>
      <c r="S7240" s="2"/>
      <c r="T7240" s="2"/>
      <c r="U7240" s="2"/>
    </row>
    <row r="7241" spans="14:21">
      <c r="N7241" s="2"/>
      <c r="O7241" s="2"/>
      <c r="P7241" s="2"/>
      <c r="Q7241" s="2"/>
      <c r="R7241" s="2"/>
      <c r="S7241" s="2"/>
      <c r="T7241" s="2"/>
      <c r="U7241" s="2"/>
    </row>
    <row r="7242" spans="14:21">
      <c r="N7242" s="2"/>
      <c r="O7242" s="2"/>
      <c r="P7242" s="2"/>
      <c r="Q7242" s="2"/>
      <c r="R7242" s="2"/>
      <c r="S7242" s="2"/>
      <c r="T7242" s="2"/>
      <c r="U7242" s="2"/>
    </row>
    <row r="7243" spans="14:21">
      <c r="N7243" s="2"/>
      <c r="O7243" s="2"/>
      <c r="P7243" s="2"/>
      <c r="Q7243" s="2"/>
      <c r="R7243" s="2"/>
      <c r="S7243" s="2"/>
      <c r="T7243" s="2"/>
      <c r="U7243" s="2"/>
    </row>
    <row r="7244" spans="14:21">
      <c r="N7244" s="2"/>
      <c r="O7244" s="2"/>
      <c r="P7244" s="2"/>
      <c r="Q7244" s="2"/>
      <c r="R7244" s="2"/>
      <c r="S7244" s="2"/>
      <c r="T7244" s="2"/>
      <c r="U7244" s="2"/>
    </row>
    <row r="7245" spans="14:21">
      <c r="N7245" s="2"/>
      <c r="O7245" s="2"/>
      <c r="P7245" s="2"/>
      <c r="Q7245" s="2"/>
      <c r="R7245" s="2"/>
      <c r="S7245" s="2"/>
      <c r="T7245" s="2"/>
      <c r="U7245" s="2"/>
    </row>
    <row r="7246" spans="14:21">
      <c r="N7246" s="2"/>
      <c r="O7246" s="2"/>
      <c r="P7246" s="2"/>
      <c r="Q7246" s="2"/>
      <c r="R7246" s="2"/>
      <c r="S7246" s="2"/>
      <c r="T7246" s="2"/>
      <c r="U7246" s="2"/>
    </row>
    <row r="7247" spans="14:21">
      <c r="N7247" s="2"/>
      <c r="O7247" s="2"/>
      <c r="P7247" s="2"/>
      <c r="Q7247" s="2"/>
      <c r="R7247" s="2"/>
      <c r="S7247" s="2"/>
      <c r="T7247" s="2"/>
      <c r="U7247" s="2"/>
    </row>
    <row r="7248" spans="14:21">
      <c r="N7248" s="2"/>
      <c r="O7248" s="2"/>
      <c r="P7248" s="2"/>
      <c r="Q7248" s="2"/>
      <c r="R7248" s="2"/>
      <c r="S7248" s="2"/>
      <c r="T7248" s="2"/>
      <c r="U7248" s="2"/>
    </row>
    <row r="7249" spans="14:21">
      <c r="N7249" s="2"/>
      <c r="O7249" s="2"/>
      <c r="P7249" s="2"/>
      <c r="Q7249" s="2"/>
      <c r="R7249" s="2"/>
      <c r="S7249" s="2"/>
      <c r="T7249" s="2"/>
      <c r="U7249" s="2"/>
    </row>
    <row r="7250" spans="14:21">
      <c r="N7250" s="2"/>
      <c r="O7250" s="2"/>
      <c r="P7250" s="2"/>
      <c r="Q7250" s="2"/>
      <c r="R7250" s="2"/>
      <c r="S7250" s="2"/>
      <c r="T7250" s="2"/>
      <c r="U7250" s="2"/>
    </row>
    <row r="7251" spans="14:21">
      <c r="N7251" s="2"/>
      <c r="O7251" s="2"/>
      <c r="P7251" s="2"/>
      <c r="Q7251" s="2"/>
      <c r="R7251" s="2"/>
      <c r="S7251" s="2"/>
      <c r="T7251" s="2"/>
      <c r="U7251" s="2"/>
    </row>
    <row r="7252" spans="14:21">
      <c r="N7252" s="2"/>
      <c r="O7252" s="2"/>
      <c r="P7252" s="2"/>
      <c r="Q7252" s="2"/>
      <c r="R7252" s="2"/>
      <c r="S7252" s="2"/>
      <c r="T7252" s="2"/>
      <c r="U7252" s="2"/>
    </row>
    <row r="7253" spans="14:21">
      <c r="N7253" s="2"/>
      <c r="O7253" s="2"/>
      <c r="P7253" s="2"/>
      <c r="Q7253" s="2"/>
      <c r="R7253" s="2"/>
      <c r="S7253" s="2"/>
      <c r="T7253" s="2"/>
      <c r="U7253" s="2"/>
    </row>
    <row r="7254" spans="14:21">
      <c r="N7254" s="2"/>
      <c r="O7254" s="2"/>
      <c r="P7254" s="2"/>
      <c r="Q7254" s="2"/>
      <c r="R7254" s="2"/>
      <c r="S7254" s="2"/>
      <c r="T7254" s="2"/>
      <c r="U7254" s="2"/>
    </row>
    <row r="7255" spans="14:21">
      <c r="N7255" s="2"/>
      <c r="O7255" s="2"/>
      <c r="P7255" s="2"/>
      <c r="Q7255" s="2"/>
      <c r="R7255" s="2"/>
      <c r="S7255" s="2"/>
      <c r="T7255" s="2"/>
      <c r="U7255" s="2"/>
    </row>
    <row r="7256" spans="14:21">
      <c r="N7256" s="2"/>
      <c r="O7256" s="2"/>
      <c r="P7256" s="2"/>
      <c r="Q7256" s="2"/>
      <c r="R7256" s="2"/>
      <c r="S7256" s="2"/>
      <c r="T7256" s="2"/>
      <c r="U7256" s="2"/>
    </row>
    <row r="7257" spans="14:21">
      <c r="N7257" s="2"/>
      <c r="O7257" s="2"/>
      <c r="P7257" s="2"/>
      <c r="Q7257" s="2"/>
      <c r="R7257" s="2"/>
      <c r="S7257" s="2"/>
      <c r="T7257" s="2"/>
      <c r="U7257" s="2"/>
    </row>
    <row r="7258" spans="14:21">
      <c r="N7258" s="2"/>
      <c r="O7258" s="2"/>
      <c r="P7258" s="2"/>
      <c r="Q7258" s="2"/>
      <c r="R7258" s="2"/>
      <c r="S7258" s="2"/>
      <c r="T7258" s="2"/>
      <c r="U7258" s="2"/>
    </row>
    <row r="7259" spans="14:21">
      <c r="N7259" s="2"/>
      <c r="O7259" s="2"/>
      <c r="P7259" s="2"/>
      <c r="Q7259" s="2"/>
      <c r="R7259" s="2"/>
      <c r="S7259" s="2"/>
      <c r="T7259" s="2"/>
      <c r="U7259" s="2"/>
    </row>
    <row r="7260" spans="14:21">
      <c r="N7260" s="2"/>
      <c r="O7260" s="2"/>
      <c r="P7260" s="2"/>
      <c r="Q7260" s="2"/>
      <c r="R7260" s="2"/>
      <c r="S7260" s="2"/>
      <c r="T7260" s="2"/>
      <c r="U7260" s="2"/>
    </row>
    <row r="7261" spans="14:21">
      <c r="N7261" s="2"/>
      <c r="O7261" s="2"/>
      <c r="P7261" s="2"/>
      <c r="Q7261" s="2"/>
      <c r="R7261" s="2"/>
      <c r="S7261" s="2"/>
      <c r="T7261" s="2"/>
      <c r="U7261" s="2"/>
    </row>
    <row r="7262" spans="14:21">
      <c r="N7262" s="2"/>
      <c r="O7262" s="2"/>
      <c r="P7262" s="2"/>
      <c r="Q7262" s="2"/>
      <c r="R7262" s="2"/>
      <c r="S7262" s="2"/>
      <c r="T7262" s="2"/>
      <c r="U7262" s="2"/>
    </row>
    <row r="7263" spans="14:21">
      <c r="N7263" s="2"/>
      <c r="O7263" s="2"/>
      <c r="P7263" s="2"/>
      <c r="Q7263" s="2"/>
      <c r="R7263" s="2"/>
      <c r="S7263" s="2"/>
      <c r="T7263" s="2"/>
      <c r="U7263" s="2"/>
    </row>
    <row r="7264" spans="14:21">
      <c r="N7264" s="2"/>
      <c r="O7264" s="2"/>
      <c r="P7264" s="2"/>
      <c r="Q7264" s="2"/>
      <c r="R7264" s="2"/>
      <c r="S7264" s="2"/>
      <c r="T7264" s="2"/>
      <c r="U7264" s="2"/>
    </row>
    <row r="7265" spans="14:21">
      <c r="N7265" s="2"/>
      <c r="O7265" s="2"/>
      <c r="P7265" s="2"/>
      <c r="Q7265" s="2"/>
      <c r="R7265" s="2"/>
      <c r="S7265" s="2"/>
      <c r="T7265" s="2"/>
      <c r="U7265" s="2"/>
    </row>
    <row r="7266" spans="14:21">
      <c r="N7266" s="2"/>
      <c r="O7266" s="2"/>
      <c r="P7266" s="2"/>
      <c r="Q7266" s="2"/>
      <c r="R7266" s="2"/>
      <c r="S7266" s="2"/>
      <c r="T7266" s="2"/>
      <c r="U7266" s="2"/>
    </row>
    <row r="7267" spans="14:21">
      <c r="N7267" s="2"/>
      <c r="O7267" s="2"/>
      <c r="P7267" s="2"/>
      <c r="Q7267" s="2"/>
      <c r="R7267" s="2"/>
      <c r="S7267" s="2"/>
      <c r="T7267" s="2"/>
      <c r="U7267" s="2"/>
    </row>
    <row r="7268" spans="14:21">
      <c r="N7268" s="2"/>
      <c r="O7268" s="2"/>
      <c r="P7268" s="2"/>
      <c r="Q7268" s="2"/>
      <c r="R7268" s="2"/>
      <c r="S7268" s="2"/>
      <c r="T7268" s="2"/>
      <c r="U7268" s="2"/>
    </row>
    <row r="7269" spans="14:21">
      <c r="N7269" s="2"/>
      <c r="O7269" s="2"/>
      <c r="P7269" s="2"/>
      <c r="Q7269" s="2"/>
      <c r="R7269" s="2"/>
      <c r="S7269" s="2"/>
      <c r="T7269" s="2"/>
      <c r="U7269" s="2"/>
    </row>
    <row r="7270" spans="14:21">
      <c r="N7270" s="2"/>
      <c r="O7270" s="2"/>
      <c r="P7270" s="2"/>
      <c r="Q7270" s="2"/>
      <c r="R7270" s="2"/>
      <c r="S7270" s="2"/>
      <c r="T7270" s="2"/>
      <c r="U7270" s="2"/>
    </row>
    <row r="7271" spans="14:21">
      <c r="N7271" s="2"/>
      <c r="O7271" s="2"/>
      <c r="P7271" s="2"/>
      <c r="Q7271" s="2"/>
      <c r="R7271" s="2"/>
      <c r="S7271" s="2"/>
      <c r="T7271" s="2"/>
      <c r="U7271" s="2"/>
    </row>
    <row r="7272" spans="14:21">
      <c r="N7272" s="2"/>
      <c r="O7272" s="2"/>
      <c r="P7272" s="2"/>
      <c r="Q7272" s="2"/>
      <c r="R7272" s="2"/>
      <c r="S7272" s="2"/>
      <c r="T7272" s="2"/>
      <c r="U7272" s="2"/>
    </row>
    <row r="7273" spans="14:21">
      <c r="N7273" s="2"/>
      <c r="O7273" s="2"/>
      <c r="P7273" s="2"/>
      <c r="Q7273" s="2"/>
      <c r="R7273" s="2"/>
      <c r="S7273" s="2"/>
      <c r="T7273" s="2"/>
      <c r="U7273" s="2"/>
    </row>
    <row r="7274" spans="14:21">
      <c r="N7274" s="2"/>
      <c r="O7274" s="2"/>
      <c r="P7274" s="2"/>
      <c r="Q7274" s="2"/>
      <c r="R7274" s="2"/>
      <c r="S7274" s="2"/>
      <c r="T7274" s="2"/>
      <c r="U7274" s="2"/>
    </row>
    <row r="7275" spans="14:21">
      <c r="N7275" s="2"/>
      <c r="O7275" s="2"/>
      <c r="P7275" s="2"/>
      <c r="Q7275" s="2"/>
      <c r="R7275" s="2"/>
      <c r="S7275" s="2"/>
      <c r="T7275" s="2"/>
      <c r="U7275" s="2"/>
    </row>
    <row r="7276" spans="14:21">
      <c r="N7276" s="2"/>
      <c r="O7276" s="2"/>
      <c r="P7276" s="2"/>
      <c r="Q7276" s="2"/>
      <c r="R7276" s="2"/>
      <c r="S7276" s="2"/>
      <c r="T7276" s="2"/>
      <c r="U7276" s="2"/>
    </row>
    <row r="7277" spans="14:21">
      <c r="N7277" s="2"/>
      <c r="O7277" s="2"/>
      <c r="P7277" s="2"/>
      <c r="Q7277" s="2"/>
      <c r="R7277" s="2"/>
      <c r="S7277" s="2"/>
      <c r="T7277" s="2"/>
      <c r="U7277" s="2"/>
    </row>
    <row r="7278" spans="14:21">
      <c r="N7278" s="2"/>
      <c r="O7278" s="2"/>
      <c r="P7278" s="2"/>
      <c r="Q7278" s="2"/>
      <c r="R7278" s="2"/>
      <c r="S7278" s="2"/>
      <c r="T7278" s="2"/>
      <c r="U7278" s="2"/>
    </row>
    <row r="7279" spans="14:21">
      <c r="N7279" s="2"/>
      <c r="O7279" s="2"/>
      <c r="P7279" s="2"/>
      <c r="Q7279" s="2"/>
      <c r="R7279" s="2"/>
      <c r="S7279" s="2"/>
      <c r="T7279" s="2"/>
      <c r="U7279" s="2"/>
    </row>
    <row r="7280" spans="14:21">
      <c r="N7280" s="2"/>
      <c r="O7280" s="2"/>
      <c r="P7280" s="2"/>
      <c r="Q7280" s="2"/>
      <c r="R7280" s="2"/>
      <c r="S7280" s="2"/>
      <c r="T7280" s="2"/>
      <c r="U7280" s="2"/>
    </row>
    <row r="7281" spans="14:21">
      <c r="N7281" s="2"/>
      <c r="O7281" s="2"/>
      <c r="P7281" s="2"/>
      <c r="Q7281" s="2"/>
      <c r="R7281" s="2"/>
      <c r="S7281" s="2"/>
      <c r="T7281" s="2"/>
      <c r="U7281" s="2"/>
    </row>
    <row r="7282" spans="14:21">
      <c r="N7282" s="2"/>
      <c r="O7282" s="2"/>
      <c r="P7282" s="2"/>
      <c r="Q7282" s="2"/>
      <c r="R7282" s="2"/>
      <c r="S7282" s="2"/>
      <c r="T7282" s="2"/>
      <c r="U7282" s="2"/>
    </row>
    <row r="7283" spans="14:21">
      <c r="N7283" s="2"/>
      <c r="O7283" s="2"/>
      <c r="P7283" s="2"/>
      <c r="Q7283" s="2"/>
      <c r="R7283" s="2"/>
      <c r="S7283" s="2"/>
      <c r="T7283" s="2"/>
      <c r="U7283" s="2"/>
    </row>
    <row r="7284" spans="14:21">
      <c r="N7284" s="2"/>
      <c r="O7284" s="2"/>
      <c r="P7284" s="2"/>
      <c r="Q7284" s="2"/>
      <c r="R7284" s="2"/>
      <c r="S7284" s="2"/>
      <c r="T7284" s="2"/>
      <c r="U7284" s="2"/>
    </row>
    <row r="7285" spans="14:21">
      <c r="N7285" s="2"/>
      <c r="O7285" s="2"/>
      <c r="P7285" s="2"/>
      <c r="Q7285" s="2"/>
      <c r="R7285" s="2"/>
      <c r="S7285" s="2"/>
      <c r="T7285" s="2"/>
      <c r="U7285" s="2"/>
    </row>
    <row r="7286" spans="14:21">
      <c r="N7286" s="2"/>
      <c r="O7286" s="2"/>
      <c r="P7286" s="2"/>
      <c r="Q7286" s="2"/>
      <c r="R7286" s="2"/>
      <c r="S7286" s="2"/>
      <c r="T7286" s="2"/>
      <c r="U7286" s="2"/>
    </row>
    <row r="7287" spans="14:21">
      <c r="N7287" s="2"/>
      <c r="O7287" s="2"/>
      <c r="P7287" s="2"/>
      <c r="Q7287" s="2"/>
      <c r="R7287" s="2"/>
      <c r="S7287" s="2"/>
      <c r="T7287" s="2"/>
      <c r="U7287" s="2"/>
    </row>
    <row r="7288" spans="14:21">
      <c r="N7288" s="2"/>
      <c r="O7288" s="2"/>
      <c r="P7288" s="2"/>
      <c r="Q7288" s="2"/>
      <c r="R7288" s="2"/>
      <c r="S7288" s="2"/>
      <c r="T7288" s="2"/>
      <c r="U7288" s="2"/>
    </row>
    <row r="7289" spans="14:21">
      <c r="N7289" s="2"/>
      <c r="O7289" s="2"/>
      <c r="P7289" s="2"/>
      <c r="Q7289" s="2"/>
      <c r="R7289" s="2"/>
      <c r="S7289" s="2"/>
      <c r="T7289" s="2"/>
      <c r="U7289" s="2"/>
    </row>
    <row r="7290" spans="14:21">
      <c r="N7290" s="2"/>
      <c r="O7290" s="2"/>
      <c r="P7290" s="2"/>
      <c r="Q7290" s="2"/>
      <c r="R7290" s="2"/>
      <c r="S7290" s="2"/>
      <c r="T7290" s="2"/>
      <c r="U7290" s="2"/>
    </row>
    <row r="7291" spans="14:21">
      <c r="N7291" s="2"/>
      <c r="O7291" s="2"/>
      <c r="P7291" s="2"/>
      <c r="Q7291" s="2"/>
      <c r="R7291" s="2"/>
      <c r="S7291" s="2"/>
      <c r="T7291" s="2"/>
      <c r="U7291" s="2"/>
    </row>
    <row r="7292" spans="14:21">
      <c r="N7292" s="2"/>
      <c r="O7292" s="2"/>
      <c r="P7292" s="2"/>
      <c r="Q7292" s="2"/>
      <c r="R7292" s="2"/>
      <c r="S7292" s="2"/>
      <c r="T7292" s="2"/>
      <c r="U7292" s="2"/>
    </row>
    <row r="7293" spans="14:21">
      <c r="N7293" s="2"/>
      <c r="O7293" s="2"/>
      <c r="P7293" s="2"/>
      <c r="Q7293" s="2"/>
      <c r="R7293" s="2"/>
      <c r="S7293" s="2"/>
      <c r="T7293" s="2"/>
      <c r="U7293" s="2"/>
    </row>
    <row r="7294" spans="14:21">
      <c r="N7294" s="2"/>
      <c r="O7294" s="2"/>
      <c r="P7294" s="2"/>
      <c r="Q7294" s="2"/>
      <c r="R7294" s="2"/>
      <c r="S7294" s="2"/>
      <c r="T7294" s="2"/>
      <c r="U7294" s="2"/>
    </row>
    <row r="7295" spans="14:21">
      <c r="N7295" s="2"/>
      <c r="O7295" s="2"/>
      <c r="P7295" s="2"/>
      <c r="Q7295" s="2"/>
      <c r="R7295" s="2"/>
      <c r="S7295" s="2"/>
      <c r="T7295" s="2"/>
      <c r="U7295" s="2"/>
    </row>
    <row r="7296" spans="14:21">
      <c r="N7296" s="2"/>
      <c r="O7296" s="2"/>
      <c r="P7296" s="2"/>
      <c r="Q7296" s="2"/>
      <c r="R7296" s="2"/>
      <c r="S7296" s="2"/>
      <c r="T7296" s="2"/>
      <c r="U7296" s="2"/>
    </row>
    <row r="7297" spans="14:21">
      <c r="N7297" s="2"/>
      <c r="O7297" s="2"/>
      <c r="P7297" s="2"/>
      <c r="Q7297" s="2"/>
      <c r="R7297" s="2"/>
      <c r="S7297" s="2"/>
      <c r="T7297" s="2"/>
      <c r="U7297" s="2"/>
    </row>
    <row r="7298" spans="14:21">
      <c r="N7298" s="2"/>
      <c r="O7298" s="2"/>
      <c r="P7298" s="2"/>
      <c r="Q7298" s="2"/>
      <c r="R7298" s="2"/>
      <c r="S7298" s="2"/>
      <c r="T7298" s="2"/>
      <c r="U7298" s="2"/>
    </row>
    <row r="7299" spans="14:21">
      <c r="N7299" s="2"/>
      <c r="O7299" s="2"/>
      <c r="P7299" s="2"/>
      <c r="Q7299" s="2"/>
      <c r="R7299" s="2"/>
      <c r="S7299" s="2"/>
      <c r="T7299" s="2"/>
      <c r="U7299" s="2"/>
    </row>
    <row r="7300" spans="14:21">
      <c r="N7300" s="2"/>
      <c r="O7300" s="2"/>
      <c r="P7300" s="2"/>
      <c r="Q7300" s="2"/>
      <c r="R7300" s="2"/>
      <c r="S7300" s="2"/>
      <c r="T7300" s="2"/>
      <c r="U7300" s="2"/>
    </row>
    <row r="7301" spans="14:21">
      <c r="N7301" s="2"/>
      <c r="O7301" s="2"/>
      <c r="P7301" s="2"/>
      <c r="Q7301" s="2"/>
      <c r="R7301" s="2"/>
      <c r="S7301" s="2"/>
      <c r="T7301" s="2"/>
      <c r="U7301" s="2"/>
    </row>
    <row r="7302" spans="14:21">
      <c r="N7302" s="2"/>
      <c r="O7302" s="2"/>
      <c r="P7302" s="2"/>
      <c r="Q7302" s="2"/>
      <c r="R7302" s="2"/>
      <c r="S7302" s="2"/>
      <c r="T7302" s="2"/>
      <c r="U7302" s="2"/>
    </row>
    <row r="7303" spans="14:21">
      <c r="N7303" s="2"/>
      <c r="O7303" s="2"/>
      <c r="P7303" s="2"/>
      <c r="Q7303" s="2"/>
      <c r="R7303" s="2"/>
      <c r="S7303" s="2"/>
      <c r="T7303" s="2"/>
      <c r="U7303" s="2"/>
    </row>
    <row r="7304" spans="14:21">
      <c r="N7304" s="2"/>
      <c r="O7304" s="2"/>
      <c r="P7304" s="2"/>
      <c r="Q7304" s="2"/>
      <c r="R7304" s="2"/>
      <c r="S7304" s="2"/>
      <c r="T7304" s="2"/>
      <c r="U7304" s="2"/>
    </row>
    <row r="7305" spans="14:21">
      <c r="N7305" s="2"/>
      <c r="O7305" s="2"/>
      <c r="P7305" s="2"/>
      <c r="Q7305" s="2"/>
      <c r="R7305" s="2"/>
      <c r="S7305" s="2"/>
      <c r="T7305" s="2"/>
      <c r="U7305" s="2"/>
    </row>
    <row r="7306" spans="14:21">
      <c r="N7306" s="2"/>
      <c r="O7306" s="2"/>
      <c r="P7306" s="2"/>
      <c r="Q7306" s="2"/>
      <c r="R7306" s="2"/>
      <c r="S7306" s="2"/>
      <c r="T7306" s="2"/>
      <c r="U7306" s="2"/>
    </row>
    <row r="7307" spans="14:21">
      <c r="N7307" s="2"/>
      <c r="O7307" s="2"/>
      <c r="P7307" s="2"/>
      <c r="Q7307" s="2"/>
      <c r="R7307" s="2"/>
      <c r="S7307" s="2"/>
      <c r="T7307" s="2"/>
      <c r="U7307" s="2"/>
    </row>
    <row r="7308" spans="14:21">
      <c r="N7308" s="2"/>
      <c r="O7308" s="2"/>
      <c r="P7308" s="2"/>
      <c r="Q7308" s="2"/>
      <c r="R7308" s="2"/>
      <c r="S7308" s="2"/>
      <c r="T7308" s="2"/>
      <c r="U7308" s="2"/>
    </row>
    <row r="7309" spans="14:21">
      <c r="N7309" s="2"/>
      <c r="O7309" s="2"/>
      <c r="P7309" s="2"/>
      <c r="Q7309" s="2"/>
      <c r="R7309" s="2"/>
      <c r="S7309" s="2"/>
      <c r="T7309" s="2"/>
      <c r="U7309" s="2"/>
    </row>
    <row r="7310" spans="14:21">
      <c r="N7310" s="2"/>
      <c r="O7310" s="2"/>
      <c r="P7310" s="2"/>
      <c r="Q7310" s="2"/>
      <c r="R7310" s="2"/>
      <c r="S7310" s="2"/>
      <c r="T7310" s="2"/>
      <c r="U7310" s="2"/>
    </row>
    <row r="7311" spans="14:21">
      <c r="N7311" s="2"/>
      <c r="O7311" s="2"/>
      <c r="P7311" s="2"/>
      <c r="Q7311" s="2"/>
      <c r="R7311" s="2"/>
      <c r="S7311" s="2"/>
      <c r="T7311" s="2"/>
      <c r="U7311" s="2"/>
    </row>
    <row r="7312" spans="14:21">
      <c r="N7312" s="2"/>
      <c r="O7312" s="2"/>
      <c r="P7312" s="2"/>
      <c r="Q7312" s="2"/>
      <c r="R7312" s="2"/>
      <c r="S7312" s="2"/>
      <c r="T7312" s="2"/>
      <c r="U7312" s="2"/>
    </row>
    <row r="7313" spans="14:21">
      <c r="N7313" s="2"/>
      <c r="O7313" s="2"/>
      <c r="P7313" s="2"/>
      <c r="Q7313" s="2"/>
      <c r="R7313" s="2"/>
      <c r="S7313" s="2"/>
      <c r="T7313" s="2"/>
      <c r="U7313" s="2"/>
    </row>
    <row r="7314" spans="14:21">
      <c r="N7314" s="2"/>
      <c r="O7314" s="2"/>
      <c r="P7314" s="2"/>
      <c r="Q7314" s="2"/>
      <c r="R7314" s="2"/>
      <c r="S7314" s="2"/>
      <c r="T7314" s="2"/>
      <c r="U7314" s="2"/>
    </row>
    <row r="7315" spans="14:21">
      <c r="N7315" s="2"/>
      <c r="O7315" s="2"/>
      <c r="P7315" s="2"/>
      <c r="Q7315" s="2"/>
      <c r="R7315" s="2"/>
      <c r="S7315" s="2"/>
      <c r="T7315" s="2"/>
      <c r="U7315" s="2"/>
    </row>
    <row r="7316" spans="14:21">
      <c r="N7316" s="2"/>
      <c r="O7316" s="2"/>
      <c r="P7316" s="2"/>
      <c r="Q7316" s="2"/>
      <c r="R7316" s="2"/>
      <c r="S7316" s="2"/>
      <c r="T7316" s="2"/>
      <c r="U7316" s="2"/>
    </row>
    <row r="7317" spans="14:21">
      <c r="N7317" s="2"/>
      <c r="O7317" s="2"/>
      <c r="P7317" s="2"/>
      <c r="Q7317" s="2"/>
      <c r="R7317" s="2"/>
      <c r="S7317" s="2"/>
      <c r="T7317" s="2"/>
      <c r="U7317" s="2"/>
    </row>
    <row r="7318" spans="14:21">
      <c r="N7318" s="2"/>
      <c r="O7318" s="2"/>
      <c r="P7318" s="2"/>
      <c r="Q7318" s="2"/>
      <c r="R7318" s="2"/>
      <c r="S7318" s="2"/>
      <c r="T7318" s="2"/>
      <c r="U7318" s="2"/>
    </row>
    <row r="7319" spans="14:21">
      <c r="N7319" s="2"/>
      <c r="O7319" s="2"/>
      <c r="P7319" s="2"/>
      <c r="Q7319" s="2"/>
      <c r="R7319" s="2"/>
      <c r="S7319" s="2"/>
      <c r="T7319" s="2"/>
      <c r="U7319" s="2"/>
    </row>
    <row r="7320" spans="14:21">
      <c r="N7320" s="2"/>
      <c r="O7320" s="2"/>
      <c r="P7320" s="2"/>
      <c r="Q7320" s="2"/>
      <c r="R7320" s="2"/>
      <c r="S7320" s="2"/>
      <c r="T7320" s="2"/>
      <c r="U7320" s="2"/>
    </row>
    <row r="7321" spans="14:21">
      <c r="N7321" s="2"/>
      <c r="O7321" s="2"/>
      <c r="P7321" s="2"/>
      <c r="Q7321" s="2"/>
      <c r="R7321" s="2"/>
      <c r="S7321" s="2"/>
      <c r="T7321" s="2"/>
      <c r="U7321" s="2"/>
    </row>
    <row r="7322" spans="14:21">
      <c r="N7322" s="2"/>
      <c r="O7322" s="2"/>
      <c r="P7322" s="2"/>
      <c r="Q7322" s="2"/>
      <c r="R7322" s="2"/>
      <c r="S7322" s="2"/>
      <c r="T7322" s="2"/>
      <c r="U7322" s="2"/>
    </row>
    <row r="7323" spans="14:21">
      <c r="N7323" s="2"/>
      <c r="O7323" s="2"/>
      <c r="P7323" s="2"/>
      <c r="Q7323" s="2"/>
      <c r="R7323" s="2"/>
      <c r="S7323" s="2"/>
      <c r="T7323" s="2"/>
      <c r="U7323" s="2"/>
    </row>
    <row r="7324" spans="14:21">
      <c r="N7324" s="2"/>
      <c r="O7324" s="2"/>
      <c r="P7324" s="2"/>
      <c r="Q7324" s="2"/>
      <c r="R7324" s="2"/>
      <c r="S7324" s="2"/>
      <c r="T7324" s="2"/>
      <c r="U7324" s="2"/>
    </row>
    <row r="7325" spans="14:21">
      <c r="N7325" s="2"/>
      <c r="O7325" s="2"/>
      <c r="P7325" s="2"/>
      <c r="Q7325" s="2"/>
      <c r="R7325" s="2"/>
      <c r="S7325" s="2"/>
      <c r="T7325" s="2"/>
      <c r="U7325" s="2"/>
    </row>
    <row r="7326" spans="14:21">
      <c r="N7326" s="2"/>
      <c r="O7326" s="2"/>
      <c r="P7326" s="2"/>
      <c r="Q7326" s="2"/>
      <c r="R7326" s="2"/>
      <c r="S7326" s="2"/>
      <c r="T7326" s="2"/>
      <c r="U7326" s="2"/>
    </row>
    <row r="7327" spans="14:21">
      <c r="N7327" s="2"/>
      <c r="O7327" s="2"/>
      <c r="P7327" s="2"/>
      <c r="Q7327" s="2"/>
      <c r="R7327" s="2"/>
      <c r="S7327" s="2"/>
      <c r="T7327" s="2"/>
      <c r="U7327" s="2"/>
    </row>
    <row r="7328" spans="14:21">
      <c r="N7328" s="2"/>
      <c r="O7328" s="2"/>
      <c r="P7328" s="2"/>
      <c r="Q7328" s="2"/>
      <c r="R7328" s="2"/>
      <c r="S7328" s="2"/>
      <c r="T7328" s="2"/>
      <c r="U7328" s="2"/>
    </row>
    <row r="7329" spans="14:21">
      <c r="N7329" s="2"/>
      <c r="O7329" s="2"/>
      <c r="P7329" s="2"/>
      <c r="Q7329" s="2"/>
      <c r="R7329" s="2"/>
      <c r="S7329" s="2"/>
      <c r="T7329" s="2"/>
      <c r="U7329" s="2"/>
    </row>
    <row r="7330" spans="14:21">
      <c r="N7330" s="2"/>
      <c r="O7330" s="2"/>
      <c r="P7330" s="2"/>
      <c r="Q7330" s="2"/>
      <c r="R7330" s="2"/>
      <c r="S7330" s="2"/>
      <c r="T7330" s="2"/>
      <c r="U7330" s="2"/>
    </row>
    <row r="7331" spans="14:21">
      <c r="N7331" s="2"/>
      <c r="O7331" s="2"/>
      <c r="P7331" s="2"/>
      <c r="Q7331" s="2"/>
      <c r="R7331" s="2"/>
      <c r="S7331" s="2"/>
      <c r="T7331" s="2"/>
      <c r="U7331" s="2"/>
    </row>
    <row r="7332" spans="14:21">
      <c r="N7332" s="2"/>
      <c r="O7332" s="2"/>
      <c r="P7332" s="2"/>
      <c r="Q7332" s="2"/>
      <c r="R7332" s="2"/>
      <c r="S7332" s="2"/>
      <c r="T7332" s="2"/>
      <c r="U7332" s="2"/>
    </row>
    <row r="7333" spans="14:21">
      <c r="N7333" s="2"/>
      <c r="O7333" s="2"/>
      <c r="P7333" s="2"/>
      <c r="Q7333" s="2"/>
      <c r="R7333" s="2"/>
      <c r="S7333" s="2"/>
      <c r="T7333" s="2"/>
      <c r="U7333" s="2"/>
    </row>
    <row r="7334" spans="14:21">
      <c r="N7334" s="2"/>
      <c r="O7334" s="2"/>
      <c r="P7334" s="2"/>
      <c r="Q7334" s="2"/>
      <c r="R7334" s="2"/>
      <c r="S7334" s="2"/>
      <c r="T7334" s="2"/>
      <c r="U7334" s="2"/>
    </row>
    <row r="7335" spans="14:21">
      <c r="N7335" s="2"/>
      <c r="O7335" s="2"/>
      <c r="P7335" s="2"/>
      <c r="Q7335" s="2"/>
      <c r="R7335" s="2"/>
      <c r="S7335" s="2"/>
      <c r="T7335" s="2"/>
      <c r="U7335" s="2"/>
    </row>
    <row r="7336" spans="14:21">
      <c r="N7336" s="2"/>
      <c r="O7336" s="2"/>
      <c r="P7336" s="2"/>
      <c r="Q7336" s="2"/>
      <c r="R7336" s="2"/>
      <c r="S7336" s="2"/>
      <c r="T7336" s="2"/>
      <c r="U7336" s="2"/>
    </row>
    <row r="7337" spans="14:21">
      <c r="N7337" s="2"/>
      <c r="O7337" s="2"/>
      <c r="P7337" s="2"/>
      <c r="Q7337" s="2"/>
      <c r="R7337" s="2"/>
      <c r="S7337" s="2"/>
      <c r="T7337" s="2"/>
      <c r="U7337" s="2"/>
    </row>
    <row r="7338" spans="14:21">
      <c r="N7338" s="2"/>
      <c r="O7338" s="2"/>
      <c r="P7338" s="2"/>
      <c r="Q7338" s="2"/>
      <c r="R7338" s="2"/>
      <c r="S7338" s="2"/>
      <c r="T7338" s="2"/>
      <c r="U7338" s="2"/>
    </row>
    <row r="7339" spans="14:21">
      <c r="N7339" s="2"/>
      <c r="O7339" s="2"/>
      <c r="P7339" s="2"/>
      <c r="Q7339" s="2"/>
      <c r="R7339" s="2"/>
      <c r="S7339" s="2"/>
      <c r="T7339" s="2"/>
      <c r="U7339" s="2"/>
    </row>
    <row r="7340" spans="14:21">
      <c r="N7340" s="2"/>
      <c r="O7340" s="2"/>
      <c r="P7340" s="2"/>
      <c r="Q7340" s="2"/>
      <c r="R7340" s="2"/>
      <c r="S7340" s="2"/>
      <c r="T7340" s="2"/>
      <c r="U7340" s="2"/>
    </row>
    <row r="7341" spans="14:21">
      <c r="N7341" s="2"/>
      <c r="O7341" s="2"/>
      <c r="P7341" s="2"/>
      <c r="Q7341" s="2"/>
      <c r="R7341" s="2"/>
      <c r="S7341" s="2"/>
      <c r="T7341" s="2"/>
      <c r="U7341" s="2"/>
    </row>
    <row r="7342" spans="14:21">
      <c r="N7342" s="2"/>
      <c r="O7342" s="2"/>
      <c r="P7342" s="2"/>
      <c r="Q7342" s="2"/>
      <c r="R7342" s="2"/>
      <c r="S7342" s="2"/>
      <c r="T7342" s="2"/>
      <c r="U7342" s="2"/>
    </row>
    <row r="7343" spans="14:21">
      <c r="N7343" s="2"/>
      <c r="O7343" s="2"/>
      <c r="P7343" s="2"/>
      <c r="Q7343" s="2"/>
      <c r="R7343" s="2"/>
      <c r="S7343" s="2"/>
      <c r="T7343" s="2"/>
      <c r="U7343" s="2"/>
    </row>
    <row r="7344" spans="14:21">
      <c r="N7344" s="2"/>
      <c r="O7344" s="2"/>
      <c r="P7344" s="2"/>
      <c r="Q7344" s="2"/>
      <c r="R7344" s="2"/>
      <c r="S7344" s="2"/>
      <c r="T7344" s="2"/>
      <c r="U7344" s="2"/>
    </row>
    <row r="7345" spans="14:21">
      <c r="N7345" s="2"/>
      <c r="O7345" s="2"/>
      <c r="P7345" s="2"/>
      <c r="Q7345" s="2"/>
      <c r="R7345" s="2"/>
      <c r="S7345" s="2"/>
      <c r="T7345" s="2"/>
      <c r="U7345" s="2"/>
    </row>
    <row r="7346" spans="14:21">
      <c r="N7346" s="2"/>
      <c r="O7346" s="2"/>
      <c r="P7346" s="2"/>
      <c r="Q7346" s="2"/>
      <c r="R7346" s="2"/>
      <c r="S7346" s="2"/>
      <c r="T7346" s="2"/>
      <c r="U7346" s="2"/>
    </row>
    <row r="7347" spans="14:21">
      <c r="N7347" s="2"/>
      <c r="O7347" s="2"/>
      <c r="P7347" s="2"/>
      <c r="Q7347" s="2"/>
      <c r="R7347" s="2"/>
      <c r="S7347" s="2"/>
      <c r="T7347" s="2"/>
      <c r="U7347" s="2"/>
    </row>
    <row r="7348" spans="14:21">
      <c r="N7348" s="2"/>
      <c r="O7348" s="2"/>
      <c r="P7348" s="2"/>
      <c r="Q7348" s="2"/>
      <c r="R7348" s="2"/>
      <c r="S7348" s="2"/>
      <c r="T7348" s="2"/>
      <c r="U7348" s="2"/>
    </row>
    <row r="7349" spans="14:21">
      <c r="N7349" s="2"/>
      <c r="O7349" s="2"/>
      <c r="P7349" s="2"/>
      <c r="Q7349" s="2"/>
      <c r="R7349" s="2"/>
      <c r="S7349" s="2"/>
      <c r="T7349" s="2"/>
      <c r="U7349" s="2"/>
    </row>
    <row r="7350" spans="14:21">
      <c r="N7350" s="2"/>
      <c r="O7350" s="2"/>
      <c r="P7350" s="2"/>
      <c r="Q7350" s="2"/>
      <c r="R7350" s="2"/>
      <c r="S7350" s="2"/>
      <c r="T7350" s="2"/>
      <c r="U7350" s="2"/>
    </row>
    <row r="7351" spans="14:21">
      <c r="N7351" s="2"/>
      <c r="O7351" s="2"/>
      <c r="P7351" s="2"/>
      <c r="Q7351" s="2"/>
      <c r="R7351" s="2"/>
      <c r="S7351" s="2"/>
      <c r="T7351" s="2"/>
      <c r="U7351" s="2"/>
    </row>
    <row r="7352" spans="14:21">
      <c r="N7352" s="2"/>
      <c r="O7352" s="2"/>
      <c r="P7352" s="2"/>
      <c r="Q7352" s="2"/>
      <c r="R7352" s="2"/>
      <c r="S7352" s="2"/>
      <c r="T7352" s="2"/>
      <c r="U7352" s="2"/>
    </row>
    <row r="7353" spans="14:21">
      <c r="N7353" s="2"/>
      <c r="O7353" s="2"/>
      <c r="P7353" s="2"/>
      <c r="Q7353" s="2"/>
      <c r="R7353" s="2"/>
      <c r="S7353" s="2"/>
      <c r="T7353" s="2"/>
      <c r="U7353" s="2"/>
    </row>
    <row r="7354" spans="14:21">
      <c r="N7354" s="2"/>
      <c r="O7354" s="2"/>
      <c r="P7354" s="2"/>
      <c r="Q7354" s="2"/>
      <c r="R7354" s="2"/>
      <c r="S7354" s="2"/>
      <c r="T7354" s="2"/>
      <c r="U7354" s="2"/>
    </row>
    <row r="7355" spans="14:21">
      <c r="N7355" s="2"/>
      <c r="O7355" s="2"/>
      <c r="P7355" s="2"/>
      <c r="Q7355" s="2"/>
      <c r="R7355" s="2"/>
      <c r="S7355" s="2"/>
      <c r="T7355" s="2"/>
      <c r="U7355" s="2"/>
    </row>
    <row r="7356" spans="14:21">
      <c r="N7356" s="2"/>
      <c r="O7356" s="2"/>
      <c r="P7356" s="2"/>
      <c r="Q7356" s="2"/>
      <c r="R7356" s="2"/>
      <c r="S7356" s="2"/>
      <c r="T7356" s="2"/>
      <c r="U7356" s="2"/>
    </row>
    <row r="7357" spans="14:21">
      <c r="N7357" s="2"/>
      <c r="O7357" s="2"/>
      <c r="P7357" s="2"/>
      <c r="Q7357" s="2"/>
      <c r="R7357" s="2"/>
      <c r="S7357" s="2"/>
      <c r="T7357" s="2"/>
      <c r="U7357" s="2"/>
    </row>
    <row r="7358" spans="14:21">
      <c r="N7358" s="2"/>
      <c r="O7358" s="2"/>
      <c r="P7358" s="2"/>
      <c r="Q7358" s="2"/>
      <c r="R7358" s="2"/>
      <c r="S7358" s="2"/>
      <c r="T7358" s="2"/>
      <c r="U7358" s="2"/>
    </row>
    <row r="7359" spans="14:21">
      <c r="N7359" s="2"/>
      <c r="O7359" s="2"/>
      <c r="P7359" s="2"/>
      <c r="Q7359" s="2"/>
      <c r="R7359" s="2"/>
      <c r="S7359" s="2"/>
      <c r="T7359" s="2"/>
      <c r="U7359" s="2"/>
    </row>
    <row r="7360" spans="14:21">
      <c r="N7360" s="2"/>
      <c r="O7360" s="2"/>
      <c r="P7360" s="2"/>
      <c r="Q7360" s="2"/>
      <c r="R7360" s="2"/>
      <c r="S7360" s="2"/>
      <c r="T7360" s="2"/>
      <c r="U7360" s="2"/>
    </row>
    <row r="7361" spans="14:21">
      <c r="N7361" s="2"/>
      <c r="O7361" s="2"/>
      <c r="P7361" s="2"/>
      <c r="Q7361" s="2"/>
      <c r="R7361" s="2"/>
      <c r="S7361" s="2"/>
      <c r="T7361" s="2"/>
      <c r="U7361" s="2"/>
    </row>
    <row r="7362" spans="14:21">
      <c r="N7362" s="2"/>
      <c r="O7362" s="2"/>
      <c r="P7362" s="2"/>
      <c r="Q7362" s="2"/>
      <c r="R7362" s="2"/>
      <c r="S7362" s="2"/>
      <c r="T7362" s="2"/>
      <c r="U7362" s="2"/>
    </row>
    <row r="7363" spans="14:21">
      <c r="N7363" s="2"/>
      <c r="O7363" s="2"/>
      <c r="P7363" s="2"/>
      <c r="Q7363" s="2"/>
      <c r="R7363" s="2"/>
      <c r="S7363" s="2"/>
      <c r="T7363" s="2"/>
      <c r="U7363" s="2"/>
    </row>
    <row r="7364" spans="14:21">
      <c r="N7364" s="2"/>
      <c r="O7364" s="2"/>
      <c r="P7364" s="2"/>
      <c r="Q7364" s="2"/>
      <c r="R7364" s="2"/>
      <c r="S7364" s="2"/>
      <c r="T7364" s="2"/>
      <c r="U7364" s="2"/>
    </row>
    <row r="7365" spans="14:21">
      <c r="N7365" s="2"/>
      <c r="O7365" s="2"/>
      <c r="P7365" s="2"/>
      <c r="Q7365" s="2"/>
      <c r="R7365" s="2"/>
      <c r="S7365" s="2"/>
      <c r="T7365" s="2"/>
      <c r="U7365" s="2"/>
    </row>
    <row r="7366" spans="14:21">
      <c r="N7366" s="2"/>
      <c r="O7366" s="2"/>
      <c r="P7366" s="2"/>
      <c r="Q7366" s="2"/>
      <c r="R7366" s="2"/>
      <c r="S7366" s="2"/>
      <c r="T7366" s="2"/>
      <c r="U7366" s="2"/>
    </row>
    <row r="7367" spans="14:21">
      <c r="N7367" s="2"/>
      <c r="O7367" s="2"/>
      <c r="P7367" s="2"/>
      <c r="Q7367" s="2"/>
      <c r="R7367" s="2"/>
      <c r="S7367" s="2"/>
      <c r="T7367" s="2"/>
      <c r="U7367" s="2"/>
    </row>
    <row r="7368" spans="14:21">
      <c r="N7368" s="2"/>
      <c r="O7368" s="2"/>
      <c r="P7368" s="2"/>
      <c r="Q7368" s="2"/>
      <c r="R7368" s="2"/>
      <c r="S7368" s="2"/>
      <c r="T7368" s="2"/>
      <c r="U7368" s="2"/>
    </row>
    <row r="7369" spans="14:21">
      <c r="N7369" s="2"/>
      <c r="O7369" s="2"/>
      <c r="P7369" s="2"/>
      <c r="Q7369" s="2"/>
      <c r="R7369" s="2"/>
      <c r="S7369" s="2"/>
      <c r="T7369" s="2"/>
      <c r="U7369" s="2"/>
    </row>
    <row r="7370" spans="14:21">
      <c r="N7370" s="2"/>
      <c r="O7370" s="2"/>
      <c r="P7370" s="2"/>
      <c r="Q7370" s="2"/>
      <c r="R7370" s="2"/>
      <c r="S7370" s="2"/>
      <c r="T7370" s="2"/>
      <c r="U7370" s="2"/>
    </row>
    <row r="7371" spans="14:21">
      <c r="N7371" s="2"/>
      <c r="O7371" s="2"/>
      <c r="P7371" s="2"/>
      <c r="Q7371" s="2"/>
      <c r="R7371" s="2"/>
      <c r="S7371" s="2"/>
      <c r="T7371" s="2"/>
      <c r="U7371" s="2"/>
    </row>
    <row r="7372" spans="14:21">
      <c r="N7372" s="2"/>
      <c r="O7372" s="2"/>
      <c r="P7372" s="2"/>
      <c r="Q7372" s="2"/>
      <c r="R7372" s="2"/>
      <c r="S7372" s="2"/>
      <c r="T7372" s="2"/>
      <c r="U7372" s="2"/>
    </row>
    <row r="7373" spans="14:21">
      <c r="N7373" s="2"/>
      <c r="O7373" s="2"/>
      <c r="P7373" s="2"/>
      <c r="Q7373" s="2"/>
      <c r="R7373" s="2"/>
      <c r="S7373" s="2"/>
      <c r="T7373" s="2"/>
      <c r="U7373" s="2"/>
    </row>
    <row r="7374" spans="14:21">
      <c r="N7374" s="2"/>
      <c r="O7374" s="2"/>
      <c r="P7374" s="2"/>
      <c r="Q7374" s="2"/>
      <c r="R7374" s="2"/>
      <c r="S7374" s="2"/>
      <c r="T7374" s="2"/>
      <c r="U7374" s="2"/>
    </row>
    <row r="7375" spans="14:21">
      <c r="N7375" s="2"/>
      <c r="O7375" s="2"/>
      <c r="P7375" s="2"/>
      <c r="Q7375" s="2"/>
      <c r="R7375" s="2"/>
      <c r="S7375" s="2"/>
      <c r="T7375" s="2"/>
      <c r="U7375" s="2"/>
    </row>
    <row r="7376" spans="14:21">
      <c r="N7376" s="2"/>
      <c r="O7376" s="2"/>
      <c r="P7376" s="2"/>
      <c r="Q7376" s="2"/>
      <c r="R7376" s="2"/>
      <c r="S7376" s="2"/>
      <c r="T7376" s="2"/>
      <c r="U7376" s="2"/>
    </row>
    <row r="7377" spans="14:21">
      <c r="N7377" s="2"/>
      <c r="O7377" s="2"/>
      <c r="P7377" s="2"/>
      <c r="Q7377" s="2"/>
      <c r="R7377" s="2"/>
      <c r="S7377" s="2"/>
      <c r="T7377" s="2"/>
      <c r="U7377" s="2"/>
    </row>
    <row r="7378" spans="14:21">
      <c r="N7378" s="2"/>
      <c r="O7378" s="2"/>
      <c r="P7378" s="2"/>
      <c r="Q7378" s="2"/>
      <c r="R7378" s="2"/>
      <c r="S7378" s="2"/>
      <c r="T7378" s="2"/>
      <c r="U7378" s="2"/>
    </row>
    <row r="7379" spans="14:21">
      <c r="N7379" s="2"/>
      <c r="O7379" s="2"/>
      <c r="P7379" s="2"/>
      <c r="Q7379" s="2"/>
      <c r="R7379" s="2"/>
      <c r="S7379" s="2"/>
      <c r="T7379" s="2"/>
      <c r="U7379" s="2"/>
    </row>
    <row r="7380" spans="14:21">
      <c r="N7380" s="2"/>
      <c r="O7380" s="2"/>
      <c r="P7380" s="2"/>
      <c r="Q7380" s="2"/>
      <c r="R7380" s="2"/>
      <c r="S7380" s="2"/>
      <c r="T7380" s="2"/>
      <c r="U7380" s="2"/>
    </row>
    <row r="7381" spans="14:21">
      <c r="N7381" s="2"/>
      <c r="O7381" s="2"/>
      <c r="P7381" s="2"/>
      <c r="Q7381" s="2"/>
      <c r="R7381" s="2"/>
      <c r="S7381" s="2"/>
      <c r="T7381" s="2"/>
      <c r="U7381" s="2"/>
    </row>
    <row r="7382" spans="14:21">
      <c r="N7382" s="2"/>
      <c r="O7382" s="2"/>
      <c r="P7382" s="2"/>
      <c r="Q7382" s="2"/>
      <c r="R7382" s="2"/>
      <c r="S7382" s="2"/>
      <c r="T7382" s="2"/>
      <c r="U7382" s="2"/>
    </row>
    <row r="7383" spans="14:21">
      <c r="N7383" s="2"/>
      <c r="O7383" s="2"/>
      <c r="P7383" s="2"/>
      <c r="Q7383" s="2"/>
      <c r="R7383" s="2"/>
      <c r="S7383" s="2"/>
      <c r="T7383" s="2"/>
      <c r="U7383" s="2"/>
    </row>
    <row r="7384" spans="14:21">
      <c r="N7384" s="2"/>
      <c r="O7384" s="2"/>
      <c r="P7384" s="2"/>
      <c r="Q7384" s="2"/>
      <c r="R7384" s="2"/>
      <c r="S7384" s="2"/>
      <c r="T7384" s="2"/>
      <c r="U7384" s="2"/>
    </row>
    <row r="7385" spans="14:21">
      <c r="N7385" s="2"/>
      <c r="O7385" s="2"/>
      <c r="P7385" s="2"/>
      <c r="Q7385" s="2"/>
      <c r="R7385" s="2"/>
      <c r="S7385" s="2"/>
      <c r="T7385" s="2"/>
      <c r="U7385" s="2"/>
    </row>
    <row r="7386" spans="14:21">
      <c r="N7386" s="2"/>
      <c r="O7386" s="2"/>
      <c r="P7386" s="2"/>
      <c r="Q7386" s="2"/>
      <c r="R7386" s="2"/>
      <c r="S7386" s="2"/>
      <c r="T7386" s="2"/>
      <c r="U7386" s="2"/>
    </row>
    <row r="7387" spans="14:21">
      <c r="N7387" s="2"/>
      <c r="O7387" s="2"/>
      <c r="P7387" s="2"/>
      <c r="Q7387" s="2"/>
      <c r="R7387" s="2"/>
      <c r="S7387" s="2"/>
      <c r="T7387" s="2"/>
      <c r="U7387" s="2"/>
    </row>
    <row r="7388" spans="14:21">
      <c r="N7388" s="2"/>
      <c r="O7388" s="2"/>
      <c r="P7388" s="2"/>
      <c r="Q7388" s="2"/>
      <c r="R7388" s="2"/>
      <c r="S7388" s="2"/>
      <c r="T7388" s="2"/>
      <c r="U7388" s="2"/>
    </row>
    <row r="7389" spans="14:21">
      <c r="N7389" s="2"/>
      <c r="O7389" s="2"/>
      <c r="P7389" s="2"/>
      <c r="Q7389" s="2"/>
      <c r="R7389" s="2"/>
      <c r="S7389" s="2"/>
      <c r="T7389" s="2"/>
      <c r="U7389" s="2"/>
    </row>
    <row r="7390" spans="14:21">
      <c r="N7390" s="2"/>
      <c r="O7390" s="2"/>
      <c r="P7390" s="2"/>
      <c r="Q7390" s="2"/>
      <c r="R7390" s="2"/>
      <c r="S7390" s="2"/>
      <c r="T7390" s="2"/>
      <c r="U7390" s="2"/>
    </row>
    <row r="7391" spans="14:21">
      <c r="N7391" s="2"/>
      <c r="O7391" s="2"/>
      <c r="P7391" s="2"/>
      <c r="Q7391" s="2"/>
      <c r="R7391" s="2"/>
      <c r="S7391" s="2"/>
      <c r="T7391" s="2"/>
      <c r="U7391" s="2"/>
    </row>
    <row r="7392" spans="14:21">
      <c r="N7392" s="2"/>
      <c r="O7392" s="2"/>
      <c r="P7392" s="2"/>
      <c r="Q7392" s="2"/>
      <c r="R7392" s="2"/>
      <c r="S7392" s="2"/>
      <c r="T7392" s="2"/>
      <c r="U7392" s="2"/>
    </row>
    <row r="7393" spans="14:21">
      <c r="N7393" s="2"/>
      <c r="O7393" s="2"/>
      <c r="P7393" s="2"/>
      <c r="Q7393" s="2"/>
      <c r="R7393" s="2"/>
      <c r="S7393" s="2"/>
      <c r="T7393" s="2"/>
      <c r="U7393" s="2"/>
    </row>
    <row r="7394" spans="14:21">
      <c r="N7394" s="2"/>
      <c r="O7394" s="2"/>
      <c r="P7394" s="2"/>
      <c r="Q7394" s="2"/>
      <c r="R7394" s="2"/>
      <c r="S7394" s="2"/>
      <c r="T7394" s="2"/>
      <c r="U7394" s="2"/>
    </row>
    <row r="7395" spans="14:21">
      <c r="N7395" s="2"/>
      <c r="O7395" s="2"/>
      <c r="P7395" s="2"/>
      <c r="Q7395" s="2"/>
      <c r="R7395" s="2"/>
      <c r="S7395" s="2"/>
      <c r="T7395" s="2"/>
      <c r="U7395" s="2"/>
    </row>
    <row r="7396" spans="14:21">
      <c r="N7396" s="2"/>
      <c r="O7396" s="2"/>
      <c r="P7396" s="2"/>
      <c r="Q7396" s="2"/>
      <c r="R7396" s="2"/>
      <c r="S7396" s="2"/>
      <c r="T7396" s="2"/>
      <c r="U7396" s="2"/>
    </row>
    <row r="7397" spans="14:21">
      <c r="N7397" s="2"/>
      <c r="O7397" s="2"/>
      <c r="P7397" s="2"/>
      <c r="Q7397" s="2"/>
      <c r="R7397" s="2"/>
      <c r="S7397" s="2"/>
      <c r="T7397" s="2"/>
      <c r="U7397" s="2"/>
    </row>
    <row r="7398" spans="14:21">
      <c r="N7398" s="2"/>
      <c r="O7398" s="2"/>
      <c r="P7398" s="2"/>
      <c r="Q7398" s="2"/>
      <c r="R7398" s="2"/>
      <c r="S7398" s="2"/>
      <c r="T7398" s="2"/>
      <c r="U7398" s="2"/>
    </row>
    <row r="7399" spans="14:21">
      <c r="N7399" s="2"/>
      <c r="O7399" s="2"/>
      <c r="P7399" s="2"/>
      <c r="Q7399" s="2"/>
      <c r="R7399" s="2"/>
      <c r="S7399" s="2"/>
      <c r="T7399" s="2"/>
      <c r="U7399" s="2"/>
    </row>
    <row r="7400" spans="14:21">
      <c r="N7400" s="2"/>
      <c r="O7400" s="2"/>
      <c r="P7400" s="2"/>
      <c r="Q7400" s="2"/>
      <c r="R7400" s="2"/>
      <c r="S7400" s="2"/>
      <c r="T7400" s="2"/>
      <c r="U7400" s="2"/>
    </row>
    <row r="7401" spans="14:21">
      <c r="N7401" s="2"/>
      <c r="O7401" s="2"/>
      <c r="P7401" s="2"/>
      <c r="Q7401" s="2"/>
      <c r="R7401" s="2"/>
      <c r="S7401" s="2"/>
      <c r="T7401" s="2"/>
      <c r="U7401" s="2"/>
    </row>
    <row r="7402" spans="14:21">
      <c r="N7402" s="2"/>
      <c r="O7402" s="2"/>
      <c r="P7402" s="2"/>
      <c r="Q7402" s="2"/>
      <c r="R7402" s="2"/>
      <c r="S7402" s="2"/>
      <c r="T7402" s="2"/>
      <c r="U7402" s="2"/>
    </row>
    <row r="7403" spans="14:21">
      <c r="N7403" s="2"/>
      <c r="O7403" s="2"/>
      <c r="P7403" s="2"/>
      <c r="Q7403" s="2"/>
      <c r="R7403" s="2"/>
      <c r="S7403" s="2"/>
      <c r="T7403" s="2"/>
      <c r="U7403" s="2"/>
    </row>
    <row r="7404" spans="14:21">
      <c r="N7404" s="2"/>
      <c r="O7404" s="2"/>
      <c r="P7404" s="2"/>
      <c r="Q7404" s="2"/>
      <c r="R7404" s="2"/>
      <c r="S7404" s="2"/>
      <c r="T7404" s="2"/>
      <c r="U7404" s="2"/>
    </row>
    <row r="7405" spans="14:21">
      <c r="N7405" s="2"/>
      <c r="O7405" s="2"/>
      <c r="P7405" s="2"/>
      <c r="Q7405" s="2"/>
      <c r="R7405" s="2"/>
      <c r="S7405" s="2"/>
      <c r="T7405" s="2"/>
      <c r="U7405" s="2"/>
    </row>
    <row r="7406" spans="14:21">
      <c r="N7406" s="2"/>
      <c r="O7406" s="2"/>
      <c r="P7406" s="2"/>
      <c r="Q7406" s="2"/>
      <c r="R7406" s="2"/>
      <c r="S7406" s="2"/>
      <c r="T7406" s="2"/>
      <c r="U7406" s="2"/>
    </row>
    <row r="7407" spans="14:21">
      <c r="N7407" s="2"/>
      <c r="O7407" s="2"/>
      <c r="P7407" s="2"/>
      <c r="Q7407" s="2"/>
      <c r="R7407" s="2"/>
      <c r="S7407" s="2"/>
      <c r="T7407" s="2"/>
      <c r="U7407" s="2"/>
    </row>
    <row r="7408" spans="14:21">
      <c r="N7408" s="2"/>
      <c r="O7408" s="2"/>
      <c r="P7408" s="2"/>
      <c r="Q7408" s="2"/>
      <c r="R7408" s="2"/>
      <c r="S7408" s="2"/>
      <c r="T7408" s="2"/>
      <c r="U7408" s="2"/>
    </row>
    <row r="7409" spans="14:21">
      <c r="N7409" s="2"/>
      <c r="O7409" s="2"/>
      <c r="P7409" s="2"/>
      <c r="Q7409" s="2"/>
      <c r="R7409" s="2"/>
      <c r="S7409" s="2"/>
      <c r="T7409" s="2"/>
      <c r="U7409" s="2"/>
    </row>
    <row r="7410" spans="14:21">
      <c r="N7410" s="2"/>
      <c r="O7410" s="2"/>
      <c r="P7410" s="2"/>
      <c r="Q7410" s="2"/>
      <c r="R7410" s="2"/>
      <c r="S7410" s="2"/>
      <c r="T7410" s="2"/>
      <c r="U7410" s="2"/>
    </row>
    <row r="7411" spans="14:21">
      <c r="N7411" s="2"/>
      <c r="O7411" s="2"/>
      <c r="P7411" s="2"/>
      <c r="Q7411" s="2"/>
      <c r="R7411" s="2"/>
      <c r="S7411" s="2"/>
      <c r="T7411" s="2"/>
      <c r="U7411" s="2"/>
    </row>
    <row r="7412" spans="14:21">
      <c r="N7412" s="2"/>
      <c r="O7412" s="2"/>
      <c r="P7412" s="2"/>
      <c r="Q7412" s="2"/>
      <c r="R7412" s="2"/>
      <c r="S7412" s="2"/>
      <c r="T7412" s="2"/>
      <c r="U7412" s="2"/>
    </row>
    <row r="7413" spans="14:21">
      <c r="N7413" s="2"/>
      <c r="O7413" s="2"/>
      <c r="P7413" s="2"/>
      <c r="Q7413" s="2"/>
      <c r="R7413" s="2"/>
      <c r="S7413" s="2"/>
      <c r="T7413" s="2"/>
      <c r="U7413" s="2"/>
    </row>
    <row r="7414" spans="14:21">
      <c r="N7414" s="2"/>
      <c r="O7414" s="2"/>
      <c r="P7414" s="2"/>
      <c r="Q7414" s="2"/>
      <c r="R7414" s="2"/>
      <c r="S7414" s="2"/>
      <c r="T7414" s="2"/>
      <c r="U7414" s="2"/>
    </row>
    <row r="7415" spans="14:21">
      <c r="N7415" s="2"/>
      <c r="O7415" s="2"/>
      <c r="P7415" s="2"/>
      <c r="Q7415" s="2"/>
      <c r="R7415" s="2"/>
      <c r="S7415" s="2"/>
      <c r="T7415" s="2"/>
      <c r="U7415" s="2"/>
    </row>
    <row r="7416" spans="14:21">
      <c r="N7416" s="2"/>
      <c r="O7416" s="2"/>
      <c r="P7416" s="2"/>
      <c r="Q7416" s="2"/>
      <c r="R7416" s="2"/>
      <c r="S7416" s="2"/>
      <c r="T7416" s="2"/>
      <c r="U7416" s="2"/>
    </row>
    <row r="7417" spans="14:21">
      <c r="N7417" s="2"/>
      <c r="O7417" s="2"/>
      <c r="P7417" s="2"/>
      <c r="Q7417" s="2"/>
      <c r="R7417" s="2"/>
      <c r="S7417" s="2"/>
      <c r="T7417" s="2"/>
      <c r="U7417" s="2"/>
    </row>
    <row r="7418" spans="14:21">
      <c r="N7418" s="2"/>
      <c r="O7418" s="2"/>
      <c r="P7418" s="2"/>
      <c r="Q7418" s="2"/>
      <c r="R7418" s="2"/>
      <c r="S7418" s="2"/>
      <c r="T7418" s="2"/>
      <c r="U7418" s="2"/>
    </row>
    <row r="7419" spans="14:21">
      <c r="N7419" s="2"/>
      <c r="O7419" s="2"/>
      <c r="P7419" s="2"/>
      <c r="Q7419" s="2"/>
      <c r="R7419" s="2"/>
      <c r="S7419" s="2"/>
      <c r="T7419" s="2"/>
      <c r="U7419" s="2"/>
    </row>
    <row r="7420" spans="14:21">
      <c r="N7420" s="2"/>
      <c r="O7420" s="2"/>
      <c r="P7420" s="2"/>
      <c r="Q7420" s="2"/>
      <c r="R7420" s="2"/>
      <c r="S7420" s="2"/>
      <c r="T7420" s="2"/>
      <c r="U7420" s="2"/>
    </row>
    <row r="7421" spans="14:21">
      <c r="N7421" s="2"/>
      <c r="O7421" s="2"/>
      <c r="P7421" s="2"/>
      <c r="Q7421" s="2"/>
      <c r="R7421" s="2"/>
      <c r="S7421" s="2"/>
      <c r="T7421" s="2"/>
      <c r="U7421" s="2"/>
    </row>
    <row r="7422" spans="14:21">
      <c r="N7422" s="2"/>
      <c r="O7422" s="2"/>
      <c r="P7422" s="2"/>
      <c r="Q7422" s="2"/>
      <c r="R7422" s="2"/>
      <c r="S7422" s="2"/>
      <c r="T7422" s="2"/>
      <c r="U7422" s="2"/>
    </row>
    <row r="7423" spans="14:21">
      <c r="N7423" s="2"/>
      <c r="O7423" s="2"/>
      <c r="P7423" s="2"/>
      <c r="Q7423" s="2"/>
      <c r="R7423" s="2"/>
      <c r="S7423" s="2"/>
      <c r="T7423" s="2"/>
      <c r="U7423" s="2"/>
    </row>
    <row r="7424" spans="14:21">
      <c r="N7424" s="2"/>
      <c r="O7424" s="2"/>
      <c r="P7424" s="2"/>
      <c r="Q7424" s="2"/>
      <c r="R7424" s="2"/>
      <c r="S7424" s="2"/>
      <c r="T7424" s="2"/>
      <c r="U7424" s="2"/>
    </row>
    <row r="7425" spans="14:21">
      <c r="N7425" s="2"/>
      <c r="O7425" s="2"/>
      <c r="P7425" s="2"/>
      <c r="Q7425" s="2"/>
      <c r="R7425" s="2"/>
      <c r="S7425" s="2"/>
      <c r="T7425" s="2"/>
      <c r="U7425" s="2"/>
    </row>
    <row r="7426" spans="14:21">
      <c r="N7426" s="2"/>
      <c r="O7426" s="2"/>
      <c r="P7426" s="2"/>
      <c r="Q7426" s="2"/>
      <c r="R7426" s="2"/>
      <c r="S7426" s="2"/>
      <c r="T7426" s="2"/>
      <c r="U7426" s="2"/>
    </row>
    <row r="7427" spans="14:21">
      <c r="N7427" s="2"/>
      <c r="O7427" s="2"/>
      <c r="P7427" s="2"/>
      <c r="Q7427" s="2"/>
      <c r="R7427" s="2"/>
      <c r="S7427" s="2"/>
      <c r="T7427" s="2"/>
      <c r="U7427" s="2"/>
    </row>
    <row r="7428" spans="14:21">
      <c r="N7428" s="2"/>
      <c r="O7428" s="2"/>
      <c r="P7428" s="2"/>
      <c r="Q7428" s="2"/>
      <c r="R7428" s="2"/>
      <c r="S7428" s="2"/>
      <c r="T7428" s="2"/>
      <c r="U7428" s="2"/>
    </row>
    <row r="7429" spans="14:21">
      <c r="N7429" s="2"/>
      <c r="O7429" s="2"/>
      <c r="P7429" s="2"/>
      <c r="Q7429" s="2"/>
      <c r="R7429" s="2"/>
      <c r="S7429" s="2"/>
      <c r="T7429" s="2"/>
      <c r="U7429" s="2"/>
    </row>
    <row r="7430" spans="14:21">
      <c r="N7430" s="2"/>
      <c r="O7430" s="2"/>
      <c r="P7430" s="2"/>
      <c r="Q7430" s="2"/>
      <c r="R7430" s="2"/>
      <c r="S7430" s="2"/>
      <c r="T7430" s="2"/>
      <c r="U7430" s="2"/>
    </row>
    <row r="7431" spans="14:21">
      <c r="N7431" s="2"/>
      <c r="O7431" s="2"/>
      <c r="P7431" s="2"/>
      <c r="Q7431" s="2"/>
      <c r="R7431" s="2"/>
      <c r="S7431" s="2"/>
      <c r="T7431" s="2"/>
      <c r="U7431" s="2"/>
    </row>
    <row r="7432" spans="14:21">
      <c r="N7432" s="2"/>
      <c r="O7432" s="2"/>
      <c r="P7432" s="2"/>
      <c r="Q7432" s="2"/>
      <c r="R7432" s="2"/>
      <c r="S7432" s="2"/>
      <c r="T7432" s="2"/>
      <c r="U7432" s="2"/>
    </row>
    <row r="7433" spans="14:21">
      <c r="N7433" s="2"/>
      <c r="O7433" s="2"/>
      <c r="P7433" s="2"/>
      <c r="Q7433" s="2"/>
      <c r="R7433" s="2"/>
      <c r="S7433" s="2"/>
      <c r="T7433" s="2"/>
      <c r="U7433" s="2"/>
    </row>
    <row r="7434" spans="14:21">
      <c r="N7434" s="2"/>
      <c r="O7434" s="2"/>
      <c r="P7434" s="2"/>
      <c r="Q7434" s="2"/>
      <c r="R7434" s="2"/>
      <c r="S7434" s="2"/>
      <c r="T7434" s="2"/>
      <c r="U7434" s="2"/>
    </row>
    <row r="7435" spans="14:21">
      <c r="N7435" s="2"/>
      <c r="O7435" s="2"/>
      <c r="P7435" s="2"/>
      <c r="Q7435" s="2"/>
      <c r="R7435" s="2"/>
      <c r="S7435" s="2"/>
      <c r="T7435" s="2"/>
      <c r="U7435" s="2"/>
    </row>
    <row r="7436" spans="14:21">
      <c r="N7436" s="2"/>
      <c r="O7436" s="2"/>
      <c r="P7436" s="2"/>
      <c r="Q7436" s="2"/>
      <c r="R7436" s="2"/>
      <c r="S7436" s="2"/>
      <c r="T7436" s="2"/>
      <c r="U7436" s="2"/>
    </row>
    <row r="7437" spans="14:21">
      <c r="N7437" s="2"/>
      <c r="O7437" s="2"/>
      <c r="P7437" s="2"/>
      <c r="Q7437" s="2"/>
      <c r="R7437" s="2"/>
      <c r="S7437" s="2"/>
      <c r="T7437" s="2"/>
      <c r="U7437" s="2"/>
    </row>
    <row r="7438" spans="14:21">
      <c r="N7438" s="2"/>
      <c r="O7438" s="2"/>
      <c r="P7438" s="2"/>
      <c r="Q7438" s="2"/>
      <c r="R7438" s="2"/>
      <c r="S7438" s="2"/>
      <c r="T7438" s="2"/>
      <c r="U7438" s="2"/>
    </row>
    <row r="7439" spans="14:21">
      <c r="N7439" s="2"/>
      <c r="O7439" s="2"/>
      <c r="P7439" s="2"/>
      <c r="Q7439" s="2"/>
      <c r="R7439" s="2"/>
      <c r="S7439" s="2"/>
      <c r="T7439" s="2"/>
      <c r="U7439" s="2"/>
    </row>
    <row r="7440" spans="14:21">
      <c r="N7440" s="2"/>
      <c r="O7440" s="2"/>
      <c r="P7440" s="2"/>
      <c r="Q7440" s="2"/>
      <c r="R7440" s="2"/>
      <c r="S7440" s="2"/>
      <c r="T7440" s="2"/>
      <c r="U7440" s="2"/>
    </row>
    <row r="7441" spans="14:21">
      <c r="N7441" s="2"/>
      <c r="O7441" s="2"/>
      <c r="P7441" s="2"/>
      <c r="Q7441" s="2"/>
      <c r="R7441" s="2"/>
      <c r="S7441" s="2"/>
      <c r="T7441" s="2"/>
      <c r="U7441" s="2"/>
    </row>
    <row r="7442" spans="14:21">
      <c r="N7442" s="2"/>
      <c r="O7442" s="2"/>
      <c r="P7442" s="2"/>
      <c r="Q7442" s="2"/>
      <c r="R7442" s="2"/>
      <c r="S7442" s="2"/>
      <c r="T7442" s="2"/>
      <c r="U7442" s="2"/>
    </row>
    <row r="7443" spans="14:21">
      <c r="N7443" s="2"/>
      <c r="O7443" s="2"/>
      <c r="P7443" s="2"/>
      <c r="Q7443" s="2"/>
      <c r="R7443" s="2"/>
      <c r="S7443" s="2"/>
      <c r="T7443" s="2"/>
      <c r="U7443" s="2"/>
    </row>
    <row r="7444" spans="14:21">
      <c r="N7444" s="2"/>
      <c r="O7444" s="2"/>
      <c r="P7444" s="2"/>
      <c r="Q7444" s="2"/>
      <c r="R7444" s="2"/>
      <c r="S7444" s="2"/>
      <c r="T7444" s="2"/>
      <c r="U7444" s="2"/>
    </row>
    <row r="7445" spans="14:21">
      <c r="N7445" s="2"/>
      <c r="O7445" s="2"/>
      <c r="P7445" s="2"/>
      <c r="Q7445" s="2"/>
      <c r="R7445" s="2"/>
      <c r="S7445" s="2"/>
      <c r="T7445" s="2"/>
      <c r="U7445" s="2"/>
    </row>
    <row r="7446" spans="14:21">
      <c r="N7446" s="2"/>
      <c r="O7446" s="2"/>
      <c r="P7446" s="2"/>
      <c r="Q7446" s="2"/>
      <c r="R7446" s="2"/>
      <c r="S7446" s="2"/>
      <c r="T7446" s="2"/>
      <c r="U7446" s="2"/>
    </row>
    <row r="7447" spans="14:21">
      <c r="N7447" s="2"/>
      <c r="O7447" s="2"/>
      <c r="P7447" s="2"/>
      <c r="Q7447" s="2"/>
      <c r="R7447" s="2"/>
      <c r="S7447" s="2"/>
      <c r="T7447" s="2"/>
      <c r="U7447" s="2"/>
    </row>
    <row r="7448" spans="14:21">
      <c r="N7448" s="2"/>
      <c r="O7448" s="2"/>
      <c r="P7448" s="2"/>
      <c r="Q7448" s="2"/>
      <c r="R7448" s="2"/>
      <c r="S7448" s="2"/>
      <c r="T7448" s="2"/>
      <c r="U7448" s="2"/>
    </row>
    <row r="7449" spans="14:21">
      <c r="N7449" s="2"/>
      <c r="O7449" s="2"/>
      <c r="P7449" s="2"/>
      <c r="Q7449" s="2"/>
      <c r="R7449" s="2"/>
      <c r="S7449" s="2"/>
      <c r="T7449" s="2"/>
      <c r="U7449" s="2"/>
    </row>
    <row r="7450" spans="14:21">
      <c r="N7450" s="2"/>
      <c r="O7450" s="2"/>
      <c r="P7450" s="2"/>
      <c r="Q7450" s="2"/>
      <c r="R7450" s="2"/>
      <c r="S7450" s="2"/>
      <c r="T7450" s="2"/>
      <c r="U7450" s="2"/>
    </row>
    <row r="7451" spans="14:21">
      <c r="N7451" s="2"/>
      <c r="O7451" s="2"/>
      <c r="P7451" s="2"/>
      <c r="Q7451" s="2"/>
      <c r="R7451" s="2"/>
      <c r="S7451" s="2"/>
      <c r="T7451" s="2"/>
      <c r="U7451" s="2"/>
    </row>
    <row r="7452" spans="14:21">
      <c r="N7452" s="2"/>
      <c r="O7452" s="2"/>
      <c r="P7452" s="2"/>
      <c r="Q7452" s="2"/>
      <c r="R7452" s="2"/>
      <c r="S7452" s="2"/>
      <c r="T7452" s="2"/>
      <c r="U7452" s="2"/>
    </row>
    <row r="7453" spans="14:21">
      <c r="N7453" s="2"/>
      <c r="O7453" s="2"/>
      <c r="P7453" s="2"/>
      <c r="Q7453" s="2"/>
      <c r="R7453" s="2"/>
      <c r="S7453" s="2"/>
      <c r="T7453" s="2"/>
      <c r="U7453" s="2"/>
    </row>
    <row r="7454" spans="14:21">
      <c r="N7454" s="2"/>
      <c r="O7454" s="2"/>
      <c r="P7454" s="2"/>
      <c r="Q7454" s="2"/>
      <c r="R7454" s="2"/>
      <c r="S7454" s="2"/>
      <c r="T7454" s="2"/>
      <c r="U7454" s="2"/>
    </row>
    <row r="7455" spans="14:21">
      <c r="N7455" s="2"/>
      <c r="O7455" s="2"/>
      <c r="P7455" s="2"/>
      <c r="Q7455" s="2"/>
      <c r="R7455" s="2"/>
      <c r="S7455" s="2"/>
      <c r="T7455" s="2"/>
      <c r="U7455" s="2"/>
    </row>
    <row r="7456" spans="14:21">
      <c r="N7456" s="2"/>
      <c r="O7456" s="2"/>
      <c r="P7456" s="2"/>
      <c r="Q7456" s="2"/>
      <c r="R7456" s="2"/>
      <c r="S7456" s="2"/>
      <c r="T7456" s="2"/>
      <c r="U7456" s="2"/>
    </row>
    <row r="7457" spans="14:21">
      <c r="N7457" s="2"/>
      <c r="O7457" s="2"/>
      <c r="P7457" s="2"/>
      <c r="Q7457" s="2"/>
      <c r="R7457" s="2"/>
      <c r="S7457" s="2"/>
      <c r="T7457" s="2"/>
      <c r="U7457" s="2"/>
    </row>
    <row r="7458" spans="14:21">
      <c r="N7458" s="2"/>
      <c r="O7458" s="2"/>
      <c r="P7458" s="2"/>
      <c r="Q7458" s="2"/>
      <c r="R7458" s="2"/>
      <c r="S7458" s="2"/>
      <c r="T7458" s="2"/>
      <c r="U7458" s="2"/>
    </row>
    <row r="7459" spans="14:21">
      <c r="N7459" s="2"/>
      <c r="O7459" s="2"/>
      <c r="P7459" s="2"/>
      <c r="Q7459" s="2"/>
      <c r="R7459" s="2"/>
      <c r="S7459" s="2"/>
      <c r="T7459" s="2"/>
      <c r="U7459" s="2"/>
    </row>
    <row r="7460" spans="14:21">
      <c r="N7460" s="2"/>
      <c r="O7460" s="2"/>
      <c r="P7460" s="2"/>
      <c r="Q7460" s="2"/>
      <c r="R7460" s="2"/>
      <c r="S7460" s="2"/>
      <c r="T7460" s="2"/>
      <c r="U7460" s="2"/>
    </row>
    <row r="7461" spans="14:21">
      <c r="N7461" s="2"/>
      <c r="O7461" s="2"/>
      <c r="P7461" s="2"/>
      <c r="Q7461" s="2"/>
      <c r="R7461" s="2"/>
      <c r="S7461" s="2"/>
      <c r="T7461" s="2"/>
      <c r="U7461" s="2"/>
    </row>
    <row r="7462" spans="14:21">
      <c r="N7462" s="2"/>
      <c r="O7462" s="2"/>
      <c r="P7462" s="2"/>
      <c r="Q7462" s="2"/>
      <c r="R7462" s="2"/>
      <c r="S7462" s="2"/>
      <c r="T7462" s="2"/>
      <c r="U7462" s="2"/>
    </row>
    <row r="7463" spans="14:21">
      <c r="N7463" s="2"/>
      <c r="O7463" s="2"/>
      <c r="P7463" s="2"/>
      <c r="Q7463" s="2"/>
      <c r="R7463" s="2"/>
      <c r="S7463" s="2"/>
      <c r="T7463" s="2"/>
      <c r="U7463" s="2"/>
    </row>
    <row r="7464" spans="14:21">
      <c r="N7464" s="2"/>
      <c r="O7464" s="2"/>
      <c r="P7464" s="2"/>
      <c r="Q7464" s="2"/>
      <c r="R7464" s="2"/>
      <c r="S7464" s="2"/>
      <c r="T7464" s="2"/>
      <c r="U7464" s="2"/>
    </row>
    <row r="7465" spans="14:21">
      <c r="N7465" s="2"/>
      <c r="O7465" s="2"/>
      <c r="P7465" s="2"/>
      <c r="Q7465" s="2"/>
      <c r="R7465" s="2"/>
      <c r="S7465" s="2"/>
      <c r="T7465" s="2"/>
      <c r="U7465" s="2"/>
    </row>
    <row r="7466" spans="14:21">
      <c r="N7466" s="2"/>
      <c r="O7466" s="2"/>
      <c r="P7466" s="2"/>
      <c r="Q7466" s="2"/>
      <c r="R7466" s="2"/>
      <c r="S7466" s="2"/>
      <c r="T7466" s="2"/>
      <c r="U7466" s="2"/>
    </row>
    <row r="7467" spans="14:21">
      <c r="N7467" s="2"/>
      <c r="O7467" s="2"/>
      <c r="P7467" s="2"/>
      <c r="Q7467" s="2"/>
      <c r="R7467" s="2"/>
      <c r="S7467" s="2"/>
      <c r="T7467" s="2"/>
      <c r="U7467" s="2"/>
    </row>
    <row r="7468" spans="14:21">
      <c r="N7468" s="2"/>
      <c r="O7468" s="2"/>
      <c r="P7468" s="2"/>
      <c r="Q7468" s="2"/>
      <c r="R7468" s="2"/>
      <c r="S7468" s="2"/>
      <c r="T7468" s="2"/>
      <c r="U7468" s="2"/>
    </row>
    <row r="7469" spans="14:21">
      <c r="N7469" s="2"/>
      <c r="O7469" s="2"/>
      <c r="P7469" s="2"/>
      <c r="Q7469" s="2"/>
      <c r="R7469" s="2"/>
      <c r="S7469" s="2"/>
      <c r="T7469" s="2"/>
      <c r="U7469" s="2"/>
    </row>
    <row r="7470" spans="14:21">
      <c r="N7470" s="2"/>
      <c r="O7470" s="2"/>
      <c r="P7470" s="2"/>
      <c r="Q7470" s="2"/>
      <c r="R7470" s="2"/>
      <c r="S7470" s="2"/>
      <c r="T7470" s="2"/>
      <c r="U7470" s="2"/>
    </row>
    <row r="7471" spans="14:21">
      <c r="N7471" s="2"/>
      <c r="O7471" s="2"/>
      <c r="P7471" s="2"/>
      <c r="Q7471" s="2"/>
      <c r="R7471" s="2"/>
      <c r="S7471" s="2"/>
      <c r="T7471" s="2"/>
      <c r="U7471" s="2"/>
    </row>
    <row r="7472" spans="14:21">
      <c r="N7472" s="2"/>
      <c r="O7472" s="2"/>
      <c r="P7472" s="2"/>
      <c r="Q7472" s="2"/>
      <c r="R7472" s="2"/>
      <c r="S7472" s="2"/>
      <c r="T7472" s="2"/>
      <c r="U7472" s="2"/>
    </row>
    <row r="7473" spans="14:21">
      <c r="N7473" s="2"/>
      <c r="O7473" s="2"/>
      <c r="P7473" s="2"/>
      <c r="Q7473" s="2"/>
      <c r="R7473" s="2"/>
      <c r="S7473" s="2"/>
      <c r="T7473" s="2"/>
      <c r="U7473" s="2"/>
    </row>
    <row r="7474" spans="14:21">
      <c r="N7474" s="2"/>
      <c r="O7474" s="2"/>
      <c r="P7474" s="2"/>
      <c r="Q7474" s="2"/>
      <c r="R7474" s="2"/>
      <c r="S7474" s="2"/>
      <c r="T7474" s="2"/>
      <c r="U7474" s="2"/>
    </row>
    <row r="7475" spans="14:21">
      <c r="N7475" s="2"/>
      <c r="O7475" s="2"/>
      <c r="P7475" s="2"/>
      <c r="Q7475" s="2"/>
      <c r="R7475" s="2"/>
      <c r="S7475" s="2"/>
      <c r="T7475" s="2"/>
      <c r="U7475" s="2"/>
    </row>
    <row r="7476" spans="14:21">
      <c r="N7476" s="2"/>
      <c r="O7476" s="2"/>
      <c r="P7476" s="2"/>
      <c r="Q7476" s="2"/>
      <c r="R7476" s="2"/>
      <c r="S7476" s="2"/>
      <c r="T7476" s="2"/>
      <c r="U7476" s="2"/>
    </row>
    <row r="7477" spans="14:21">
      <c r="N7477" s="2"/>
      <c r="O7477" s="2"/>
      <c r="P7477" s="2"/>
      <c r="Q7477" s="2"/>
      <c r="R7477" s="2"/>
      <c r="S7477" s="2"/>
      <c r="T7477" s="2"/>
      <c r="U7477" s="2"/>
    </row>
    <row r="7478" spans="14:21">
      <c r="N7478" s="2"/>
      <c r="O7478" s="2"/>
      <c r="P7478" s="2"/>
      <c r="Q7478" s="2"/>
      <c r="R7478" s="2"/>
      <c r="S7478" s="2"/>
      <c r="T7478" s="2"/>
      <c r="U7478" s="2"/>
    </row>
    <row r="7479" spans="14:21">
      <c r="N7479" s="2"/>
      <c r="O7479" s="2"/>
      <c r="P7479" s="2"/>
      <c r="Q7479" s="2"/>
      <c r="R7479" s="2"/>
      <c r="S7479" s="2"/>
      <c r="T7479" s="2"/>
      <c r="U7479" s="2"/>
    </row>
    <row r="7480" spans="14:21">
      <c r="N7480" s="2"/>
      <c r="O7480" s="2"/>
      <c r="P7480" s="2"/>
      <c r="Q7480" s="2"/>
      <c r="R7480" s="2"/>
      <c r="S7480" s="2"/>
      <c r="T7480" s="2"/>
      <c r="U7480" s="2"/>
    </row>
    <row r="7481" spans="14:21">
      <c r="N7481" s="2"/>
      <c r="O7481" s="2"/>
      <c r="P7481" s="2"/>
      <c r="Q7481" s="2"/>
      <c r="R7481" s="2"/>
      <c r="S7481" s="2"/>
      <c r="T7481" s="2"/>
      <c r="U7481" s="2"/>
    </row>
    <row r="7482" spans="14:21">
      <c r="N7482" s="2"/>
      <c r="O7482" s="2"/>
      <c r="P7482" s="2"/>
      <c r="Q7482" s="2"/>
      <c r="R7482" s="2"/>
      <c r="S7482" s="2"/>
      <c r="T7482" s="2"/>
      <c r="U7482" s="2"/>
    </row>
    <row r="7483" spans="14:21">
      <c r="N7483" s="2"/>
      <c r="O7483" s="2"/>
      <c r="P7483" s="2"/>
      <c r="Q7483" s="2"/>
      <c r="R7483" s="2"/>
      <c r="S7483" s="2"/>
      <c r="T7483" s="2"/>
      <c r="U7483" s="2"/>
    </row>
    <row r="7484" spans="14:21">
      <c r="N7484" s="2"/>
      <c r="O7484" s="2"/>
      <c r="P7484" s="2"/>
      <c r="Q7484" s="2"/>
      <c r="R7484" s="2"/>
      <c r="S7484" s="2"/>
      <c r="T7484" s="2"/>
      <c r="U7484" s="2"/>
    </row>
    <row r="7485" spans="14:21">
      <c r="N7485" s="2"/>
      <c r="O7485" s="2"/>
      <c r="P7485" s="2"/>
      <c r="Q7485" s="2"/>
      <c r="R7485" s="2"/>
      <c r="S7485" s="2"/>
      <c r="T7485" s="2"/>
      <c r="U7485" s="2"/>
    </row>
    <row r="7486" spans="14:21">
      <c r="N7486" s="2"/>
      <c r="O7486" s="2"/>
      <c r="P7486" s="2"/>
      <c r="Q7486" s="2"/>
      <c r="R7486" s="2"/>
      <c r="S7486" s="2"/>
      <c r="T7486" s="2"/>
      <c r="U7486" s="2"/>
    </row>
    <row r="7487" spans="14:21">
      <c r="N7487" s="2"/>
      <c r="O7487" s="2"/>
      <c r="P7487" s="2"/>
      <c r="Q7487" s="2"/>
      <c r="R7487" s="2"/>
      <c r="S7487" s="2"/>
      <c r="T7487" s="2"/>
      <c r="U7487" s="2"/>
    </row>
    <row r="7488" spans="14:21">
      <c r="N7488" s="2"/>
      <c r="O7488" s="2"/>
      <c r="P7488" s="2"/>
      <c r="Q7488" s="2"/>
      <c r="R7488" s="2"/>
      <c r="S7488" s="2"/>
      <c r="T7488" s="2"/>
      <c r="U7488" s="2"/>
    </row>
    <row r="7489" spans="14:21">
      <c r="N7489" s="2"/>
      <c r="O7489" s="2"/>
      <c r="P7489" s="2"/>
      <c r="Q7489" s="2"/>
      <c r="R7489" s="2"/>
      <c r="S7489" s="2"/>
      <c r="T7489" s="2"/>
      <c r="U7489" s="2"/>
    </row>
    <row r="7490" spans="14:21">
      <c r="N7490" s="2"/>
      <c r="O7490" s="2"/>
      <c r="P7490" s="2"/>
      <c r="Q7490" s="2"/>
      <c r="R7490" s="2"/>
      <c r="S7490" s="2"/>
      <c r="T7490" s="2"/>
      <c r="U7490" s="2"/>
    </row>
    <row r="7491" spans="14:21">
      <c r="N7491" s="2"/>
      <c r="O7491" s="2"/>
      <c r="P7491" s="2"/>
      <c r="Q7491" s="2"/>
      <c r="R7491" s="2"/>
      <c r="S7491" s="2"/>
      <c r="T7491" s="2"/>
      <c r="U7491" s="2"/>
    </row>
    <row r="7492" spans="14:21">
      <c r="N7492" s="2"/>
      <c r="O7492" s="2"/>
      <c r="P7492" s="2"/>
      <c r="Q7492" s="2"/>
      <c r="R7492" s="2"/>
      <c r="S7492" s="2"/>
      <c r="T7492" s="2"/>
      <c r="U7492" s="2"/>
    </row>
    <row r="7493" spans="14:21">
      <c r="N7493" s="2"/>
      <c r="O7493" s="2"/>
      <c r="P7493" s="2"/>
      <c r="Q7493" s="2"/>
      <c r="R7493" s="2"/>
      <c r="S7493" s="2"/>
      <c r="T7493" s="2"/>
      <c r="U7493" s="2"/>
    </row>
    <row r="7494" spans="14:21">
      <c r="N7494" s="2"/>
      <c r="O7494" s="2"/>
      <c r="P7494" s="2"/>
      <c r="Q7494" s="2"/>
      <c r="R7494" s="2"/>
      <c r="S7494" s="2"/>
      <c r="T7494" s="2"/>
      <c r="U7494" s="2"/>
    </row>
    <row r="7495" spans="14:21">
      <c r="N7495" s="2"/>
      <c r="O7495" s="2"/>
      <c r="P7495" s="2"/>
      <c r="Q7495" s="2"/>
      <c r="R7495" s="2"/>
      <c r="S7495" s="2"/>
      <c r="T7495" s="2"/>
      <c r="U7495" s="2"/>
    </row>
    <row r="7496" spans="14:21">
      <c r="N7496" s="2"/>
      <c r="O7496" s="2"/>
      <c r="P7496" s="2"/>
      <c r="Q7496" s="2"/>
      <c r="R7496" s="2"/>
      <c r="S7496" s="2"/>
      <c r="T7496" s="2"/>
      <c r="U7496" s="2"/>
    </row>
    <row r="7497" spans="14:21">
      <c r="N7497" s="2"/>
      <c r="O7497" s="2"/>
      <c r="P7497" s="2"/>
      <c r="Q7497" s="2"/>
      <c r="R7497" s="2"/>
      <c r="S7497" s="2"/>
      <c r="T7497" s="2"/>
      <c r="U7497" s="2"/>
    </row>
    <row r="7498" spans="14:21">
      <c r="N7498" s="2"/>
      <c r="O7498" s="2"/>
      <c r="P7498" s="2"/>
      <c r="Q7498" s="2"/>
      <c r="R7498" s="2"/>
      <c r="S7498" s="2"/>
      <c r="T7498" s="2"/>
      <c r="U7498" s="2"/>
    </row>
    <row r="7499" spans="14:21">
      <c r="N7499" s="2"/>
      <c r="O7499" s="2"/>
      <c r="P7499" s="2"/>
      <c r="Q7499" s="2"/>
      <c r="R7499" s="2"/>
      <c r="S7499" s="2"/>
      <c r="T7499" s="2"/>
      <c r="U7499" s="2"/>
    </row>
    <row r="7500" spans="14:21">
      <c r="N7500" s="2"/>
      <c r="O7500" s="2"/>
      <c r="P7500" s="2"/>
      <c r="Q7500" s="2"/>
      <c r="R7500" s="2"/>
      <c r="S7500" s="2"/>
      <c r="T7500" s="2"/>
      <c r="U7500" s="2"/>
    </row>
    <row r="7501" spans="14:21">
      <c r="N7501" s="2"/>
      <c r="O7501" s="2"/>
      <c r="P7501" s="2"/>
      <c r="Q7501" s="2"/>
      <c r="R7501" s="2"/>
      <c r="S7501" s="2"/>
      <c r="T7501" s="2"/>
      <c r="U7501" s="2"/>
    </row>
    <row r="7502" spans="14:21">
      <c r="N7502" s="2"/>
      <c r="O7502" s="2"/>
      <c r="P7502" s="2"/>
      <c r="Q7502" s="2"/>
      <c r="R7502" s="2"/>
      <c r="S7502" s="2"/>
      <c r="T7502" s="2"/>
      <c r="U7502" s="2"/>
    </row>
    <row r="7503" spans="14:21">
      <c r="N7503" s="2"/>
      <c r="O7503" s="2"/>
      <c r="P7503" s="2"/>
      <c r="Q7503" s="2"/>
      <c r="R7503" s="2"/>
      <c r="S7503" s="2"/>
      <c r="T7503" s="2"/>
      <c r="U7503" s="2"/>
    </row>
    <row r="7504" spans="14:21">
      <c r="N7504" s="2"/>
      <c r="O7504" s="2"/>
      <c r="P7504" s="2"/>
      <c r="Q7504" s="2"/>
      <c r="R7504" s="2"/>
      <c r="S7504" s="2"/>
      <c r="T7504" s="2"/>
      <c r="U7504" s="2"/>
    </row>
    <row r="7505" spans="14:21">
      <c r="N7505" s="2"/>
      <c r="O7505" s="2"/>
      <c r="P7505" s="2"/>
      <c r="Q7505" s="2"/>
      <c r="R7505" s="2"/>
      <c r="S7505" s="2"/>
      <c r="T7505" s="2"/>
      <c r="U7505" s="2"/>
    </row>
    <row r="7506" spans="14:21">
      <c r="N7506" s="2"/>
      <c r="O7506" s="2"/>
      <c r="P7506" s="2"/>
      <c r="Q7506" s="2"/>
      <c r="R7506" s="2"/>
      <c r="S7506" s="2"/>
      <c r="T7506" s="2"/>
      <c r="U7506" s="2"/>
    </row>
    <row r="7507" spans="14:21">
      <c r="N7507" s="2"/>
      <c r="O7507" s="2"/>
      <c r="P7507" s="2"/>
      <c r="Q7507" s="2"/>
      <c r="R7507" s="2"/>
      <c r="S7507" s="2"/>
      <c r="T7507" s="2"/>
      <c r="U7507" s="2"/>
    </row>
    <row r="7508" spans="14:21">
      <c r="N7508" s="2"/>
      <c r="O7508" s="2"/>
      <c r="P7508" s="2"/>
      <c r="Q7508" s="2"/>
      <c r="R7508" s="2"/>
      <c r="S7508" s="2"/>
      <c r="T7508" s="2"/>
      <c r="U7508" s="2"/>
    </row>
    <row r="7509" spans="14:21">
      <c r="N7509" s="2"/>
      <c r="O7509" s="2"/>
      <c r="P7509" s="2"/>
      <c r="Q7509" s="2"/>
      <c r="R7509" s="2"/>
      <c r="S7509" s="2"/>
      <c r="T7509" s="2"/>
      <c r="U7509" s="2"/>
    </row>
    <row r="7510" spans="14:21">
      <c r="N7510" s="2"/>
      <c r="O7510" s="2"/>
      <c r="P7510" s="2"/>
      <c r="Q7510" s="2"/>
      <c r="R7510" s="2"/>
      <c r="S7510" s="2"/>
      <c r="T7510" s="2"/>
      <c r="U7510" s="2"/>
    </row>
    <row r="7511" spans="14:21">
      <c r="N7511" s="2"/>
      <c r="O7511" s="2"/>
      <c r="P7511" s="2"/>
      <c r="Q7511" s="2"/>
      <c r="R7511" s="2"/>
      <c r="S7511" s="2"/>
      <c r="T7511" s="2"/>
      <c r="U7511" s="2"/>
    </row>
    <row r="7512" spans="14:21">
      <c r="N7512" s="2"/>
      <c r="O7512" s="2"/>
      <c r="P7512" s="2"/>
      <c r="Q7512" s="2"/>
      <c r="R7512" s="2"/>
      <c r="S7512" s="2"/>
      <c r="T7512" s="2"/>
      <c r="U7512" s="2"/>
    </row>
    <row r="7513" spans="14:21">
      <c r="N7513" s="2"/>
      <c r="O7513" s="2"/>
      <c r="P7513" s="2"/>
      <c r="Q7513" s="2"/>
      <c r="R7513" s="2"/>
      <c r="S7513" s="2"/>
      <c r="T7513" s="2"/>
      <c r="U7513" s="2"/>
    </row>
    <row r="7514" spans="14:21">
      <c r="N7514" s="2"/>
      <c r="O7514" s="2"/>
      <c r="P7514" s="2"/>
      <c r="Q7514" s="2"/>
      <c r="R7514" s="2"/>
      <c r="S7514" s="2"/>
      <c r="T7514" s="2"/>
      <c r="U7514" s="2"/>
    </row>
    <row r="7515" spans="14:21">
      <c r="N7515" s="2"/>
      <c r="O7515" s="2"/>
      <c r="P7515" s="2"/>
      <c r="Q7515" s="2"/>
      <c r="R7515" s="2"/>
      <c r="S7515" s="2"/>
      <c r="T7515" s="2"/>
      <c r="U7515" s="2"/>
    </row>
    <row r="7516" spans="14:21">
      <c r="N7516" s="2"/>
      <c r="O7516" s="2"/>
      <c r="P7516" s="2"/>
      <c r="Q7516" s="2"/>
      <c r="R7516" s="2"/>
      <c r="S7516" s="2"/>
      <c r="T7516" s="2"/>
      <c r="U7516" s="2"/>
    </row>
    <row r="7517" spans="14:21">
      <c r="N7517" s="2"/>
      <c r="O7517" s="2"/>
      <c r="P7517" s="2"/>
      <c r="Q7517" s="2"/>
      <c r="R7517" s="2"/>
      <c r="S7517" s="2"/>
      <c r="T7517" s="2"/>
      <c r="U7517" s="2"/>
    </row>
    <row r="7518" spans="14:21">
      <c r="N7518" s="2"/>
      <c r="O7518" s="2"/>
      <c r="P7518" s="2"/>
      <c r="Q7518" s="2"/>
      <c r="R7518" s="2"/>
      <c r="S7518" s="2"/>
      <c r="T7518" s="2"/>
      <c r="U7518" s="2"/>
    </row>
    <row r="7519" spans="14:21">
      <c r="N7519" s="2"/>
      <c r="O7519" s="2"/>
      <c r="P7519" s="2"/>
      <c r="Q7519" s="2"/>
      <c r="R7519" s="2"/>
      <c r="S7519" s="2"/>
      <c r="T7519" s="2"/>
      <c r="U7519" s="2"/>
    </row>
    <row r="7520" spans="14:21">
      <c r="N7520" s="2"/>
      <c r="O7520" s="2"/>
      <c r="P7520" s="2"/>
      <c r="Q7520" s="2"/>
      <c r="R7520" s="2"/>
      <c r="S7520" s="2"/>
      <c r="T7520" s="2"/>
      <c r="U7520" s="2"/>
    </row>
    <row r="7521" spans="14:21">
      <c r="N7521" s="2"/>
      <c r="O7521" s="2"/>
      <c r="P7521" s="2"/>
      <c r="Q7521" s="2"/>
      <c r="R7521" s="2"/>
      <c r="S7521" s="2"/>
      <c r="T7521" s="2"/>
      <c r="U7521" s="2"/>
    </row>
    <row r="7522" spans="14:21">
      <c r="N7522" s="2"/>
      <c r="O7522" s="2"/>
      <c r="P7522" s="2"/>
      <c r="Q7522" s="2"/>
      <c r="R7522" s="2"/>
      <c r="S7522" s="2"/>
      <c r="T7522" s="2"/>
      <c r="U7522" s="2"/>
    </row>
    <row r="7523" spans="14:21">
      <c r="N7523" s="2"/>
      <c r="O7523" s="2"/>
      <c r="P7523" s="2"/>
      <c r="Q7523" s="2"/>
      <c r="R7523" s="2"/>
      <c r="S7523" s="2"/>
      <c r="T7523" s="2"/>
      <c r="U7523" s="2"/>
    </row>
    <row r="7524" spans="14:21">
      <c r="N7524" s="2"/>
      <c r="O7524" s="2"/>
      <c r="P7524" s="2"/>
      <c r="Q7524" s="2"/>
      <c r="R7524" s="2"/>
      <c r="S7524" s="2"/>
      <c r="T7524" s="2"/>
      <c r="U7524" s="2"/>
    </row>
    <row r="7525" spans="14:21">
      <c r="N7525" s="2"/>
      <c r="O7525" s="2"/>
      <c r="P7525" s="2"/>
      <c r="Q7525" s="2"/>
      <c r="R7525" s="2"/>
      <c r="S7525" s="2"/>
      <c r="T7525" s="2"/>
      <c r="U7525" s="2"/>
    </row>
    <row r="7526" spans="14:21">
      <c r="N7526" s="2"/>
      <c r="O7526" s="2"/>
      <c r="P7526" s="2"/>
      <c r="Q7526" s="2"/>
      <c r="R7526" s="2"/>
      <c r="S7526" s="2"/>
      <c r="T7526" s="2"/>
      <c r="U7526" s="2"/>
    </row>
    <row r="7527" spans="14:21">
      <c r="N7527" s="2"/>
      <c r="O7527" s="2"/>
      <c r="P7527" s="2"/>
      <c r="Q7527" s="2"/>
      <c r="R7527" s="2"/>
      <c r="S7527" s="2"/>
      <c r="T7527" s="2"/>
      <c r="U7527" s="2"/>
    </row>
    <row r="7528" spans="14:21">
      <c r="N7528" s="2"/>
      <c r="O7528" s="2"/>
      <c r="P7528" s="2"/>
      <c r="Q7528" s="2"/>
      <c r="R7528" s="2"/>
      <c r="S7528" s="2"/>
      <c r="T7528" s="2"/>
      <c r="U7528" s="2"/>
    </row>
    <row r="7529" spans="14:21">
      <c r="N7529" s="2"/>
      <c r="O7529" s="2"/>
      <c r="P7529" s="2"/>
      <c r="Q7529" s="2"/>
      <c r="R7529" s="2"/>
      <c r="S7529" s="2"/>
      <c r="T7529" s="2"/>
      <c r="U7529" s="2"/>
    </row>
    <row r="7530" spans="14:21">
      <c r="N7530" s="2"/>
      <c r="O7530" s="2"/>
      <c r="P7530" s="2"/>
      <c r="Q7530" s="2"/>
      <c r="R7530" s="2"/>
      <c r="S7530" s="2"/>
      <c r="T7530" s="2"/>
      <c r="U7530" s="2"/>
    </row>
    <row r="7531" spans="14:21">
      <c r="N7531" s="2"/>
      <c r="O7531" s="2"/>
      <c r="P7531" s="2"/>
      <c r="Q7531" s="2"/>
      <c r="R7531" s="2"/>
      <c r="S7531" s="2"/>
      <c r="T7531" s="2"/>
      <c r="U7531" s="2"/>
    </row>
    <row r="7532" spans="14:21">
      <c r="N7532" s="2"/>
      <c r="O7532" s="2"/>
      <c r="P7532" s="2"/>
      <c r="Q7532" s="2"/>
      <c r="R7532" s="2"/>
      <c r="S7532" s="2"/>
      <c r="T7532" s="2"/>
      <c r="U7532" s="2"/>
    </row>
    <row r="7533" spans="14:21">
      <c r="N7533" s="2"/>
      <c r="O7533" s="2"/>
      <c r="P7533" s="2"/>
      <c r="Q7533" s="2"/>
      <c r="R7533" s="2"/>
      <c r="S7533" s="2"/>
      <c r="T7533" s="2"/>
      <c r="U7533" s="2"/>
    </row>
    <row r="7534" spans="14:21">
      <c r="N7534" s="2"/>
      <c r="O7534" s="2"/>
      <c r="P7534" s="2"/>
      <c r="Q7534" s="2"/>
      <c r="R7534" s="2"/>
      <c r="S7534" s="2"/>
      <c r="T7534" s="2"/>
      <c r="U7534" s="2"/>
    </row>
    <row r="7535" spans="14:21">
      <c r="N7535" s="2"/>
      <c r="O7535" s="2"/>
      <c r="P7535" s="2"/>
      <c r="Q7535" s="2"/>
      <c r="R7535" s="2"/>
      <c r="S7535" s="2"/>
      <c r="T7535" s="2"/>
      <c r="U7535" s="2"/>
    </row>
    <row r="7536" spans="14:21">
      <c r="N7536" s="2"/>
      <c r="O7536" s="2"/>
      <c r="P7536" s="2"/>
      <c r="Q7536" s="2"/>
      <c r="R7536" s="2"/>
      <c r="S7536" s="2"/>
      <c r="T7536" s="2"/>
      <c r="U7536" s="2"/>
    </row>
    <row r="7537" spans="14:21">
      <c r="N7537" s="2"/>
      <c r="O7537" s="2"/>
      <c r="P7537" s="2"/>
      <c r="Q7537" s="2"/>
      <c r="R7537" s="2"/>
      <c r="S7537" s="2"/>
      <c r="T7537" s="2"/>
      <c r="U7537" s="2"/>
    </row>
    <row r="7538" spans="14:21">
      <c r="N7538" s="2"/>
      <c r="O7538" s="2"/>
      <c r="P7538" s="2"/>
      <c r="Q7538" s="2"/>
      <c r="R7538" s="2"/>
      <c r="S7538" s="2"/>
      <c r="T7538" s="2"/>
      <c r="U7538" s="2"/>
    </row>
    <row r="7539" spans="14:21">
      <c r="N7539" s="2"/>
      <c r="O7539" s="2"/>
      <c r="P7539" s="2"/>
      <c r="Q7539" s="2"/>
      <c r="R7539" s="2"/>
      <c r="S7539" s="2"/>
      <c r="T7539" s="2"/>
      <c r="U7539" s="2"/>
    </row>
    <row r="7540" spans="14:21">
      <c r="N7540" s="2"/>
      <c r="O7540" s="2"/>
      <c r="P7540" s="2"/>
      <c r="Q7540" s="2"/>
      <c r="R7540" s="2"/>
      <c r="S7540" s="2"/>
      <c r="T7540" s="2"/>
      <c r="U7540" s="2"/>
    </row>
    <row r="7541" spans="14:21">
      <c r="N7541" s="2"/>
      <c r="O7541" s="2"/>
      <c r="P7541" s="2"/>
      <c r="Q7541" s="2"/>
      <c r="R7541" s="2"/>
      <c r="S7541" s="2"/>
      <c r="T7541" s="2"/>
      <c r="U7541" s="2"/>
    </row>
    <row r="7542" spans="14:21">
      <c r="N7542" s="2"/>
      <c r="O7542" s="2"/>
      <c r="P7542" s="2"/>
      <c r="Q7542" s="2"/>
      <c r="R7542" s="2"/>
      <c r="S7542" s="2"/>
      <c r="T7542" s="2"/>
      <c r="U7542" s="2"/>
    </row>
    <row r="7543" spans="14:21">
      <c r="N7543" s="2"/>
      <c r="O7543" s="2"/>
      <c r="P7543" s="2"/>
      <c r="Q7543" s="2"/>
      <c r="R7543" s="2"/>
      <c r="S7543" s="2"/>
      <c r="T7543" s="2"/>
      <c r="U7543" s="2"/>
    </row>
    <row r="7544" spans="14:21">
      <c r="N7544" s="2"/>
      <c r="O7544" s="2"/>
      <c r="P7544" s="2"/>
      <c r="Q7544" s="2"/>
      <c r="R7544" s="2"/>
      <c r="S7544" s="2"/>
      <c r="T7544" s="2"/>
      <c r="U7544" s="2"/>
    </row>
    <row r="7545" spans="14:21">
      <c r="N7545" s="2"/>
      <c r="O7545" s="2"/>
      <c r="P7545" s="2"/>
      <c r="Q7545" s="2"/>
      <c r="R7545" s="2"/>
      <c r="S7545" s="2"/>
      <c r="T7545" s="2"/>
      <c r="U7545" s="2"/>
    </row>
    <row r="7546" spans="14:21">
      <c r="N7546" s="2"/>
      <c r="O7546" s="2"/>
      <c r="P7546" s="2"/>
      <c r="Q7546" s="2"/>
      <c r="R7546" s="2"/>
      <c r="S7546" s="2"/>
      <c r="T7546" s="2"/>
      <c r="U7546" s="2"/>
    </row>
    <row r="7547" spans="14:21">
      <c r="N7547" s="2"/>
      <c r="O7547" s="2"/>
      <c r="P7547" s="2"/>
      <c r="Q7547" s="2"/>
      <c r="R7547" s="2"/>
      <c r="S7547" s="2"/>
      <c r="T7547" s="2"/>
      <c r="U7547" s="2"/>
    </row>
    <row r="7548" spans="14:21">
      <c r="N7548" s="2"/>
      <c r="O7548" s="2"/>
      <c r="P7548" s="2"/>
      <c r="Q7548" s="2"/>
      <c r="R7548" s="2"/>
      <c r="S7548" s="2"/>
      <c r="T7548" s="2"/>
      <c r="U7548" s="2"/>
    </row>
    <row r="7549" spans="14:21">
      <c r="N7549" s="2"/>
      <c r="O7549" s="2"/>
      <c r="P7549" s="2"/>
      <c r="Q7549" s="2"/>
      <c r="R7549" s="2"/>
      <c r="S7549" s="2"/>
      <c r="T7549" s="2"/>
      <c r="U7549" s="2"/>
    </row>
    <row r="7550" spans="14:21">
      <c r="N7550" s="2"/>
      <c r="O7550" s="2"/>
      <c r="P7550" s="2"/>
      <c r="Q7550" s="2"/>
      <c r="R7550" s="2"/>
      <c r="S7550" s="2"/>
      <c r="T7550" s="2"/>
      <c r="U7550" s="2"/>
    </row>
    <row r="7551" spans="14:21">
      <c r="N7551" s="2"/>
      <c r="O7551" s="2"/>
      <c r="P7551" s="2"/>
      <c r="Q7551" s="2"/>
      <c r="R7551" s="2"/>
      <c r="S7551" s="2"/>
      <c r="T7551" s="2"/>
      <c r="U7551" s="2"/>
    </row>
    <row r="7552" spans="14:21">
      <c r="N7552" s="2"/>
      <c r="O7552" s="2"/>
      <c r="P7552" s="2"/>
      <c r="Q7552" s="2"/>
      <c r="R7552" s="2"/>
      <c r="S7552" s="2"/>
      <c r="T7552" s="2"/>
      <c r="U7552" s="2"/>
    </row>
    <row r="7553" spans="14:21">
      <c r="N7553" s="2"/>
      <c r="O7553" s="2"/>
      <c r="P7553" s="2"/>
      <c r="Q7553" s="2"/>
      <c r="R7553" s="2"/>
      <c r="S7553" s="2"/>
      <c r="T7553" s="2"/>
      <c r="U7553" s="2"/>
    </row>
    <row r="7554" spans="14:21">
      <c r="N7554" s="2"/>
      <c r="O7554" s="2"/>
      <c r="P7554" s="2"/>
      <c r="Q7554" s="2"/>
      <c r="R7554" s="2"/>
      <c r="S7554" s="2"/>
      <c r="T7554" s="2"/>
      <c r="U7554" s="2"/>
    </row>
    <row r="7555" spans="14:21">
      <c r="N7555" s="2"/>
      <c r="O7555" s="2"/>
      <c r="P7555" s="2"/>
      <c r="Q7555" s="2"/>
      <c r="R7555" s="2"/>
      <c r="S7555" s="2"/>
      <c r="T7555" s="2"/>
      <c r="U7555" s="2"/>
    </row>
    <row r="7556" spans="14:21">
      <c r="N7556" s="2"/>
      <c r="O7556" s="2"/>
      <c r="P7556" s="2"/>
      <c r="Q7556" s="2"/>
      <c r="R7556" s="2"/>
      <c r="S7556" s="2"/>
      <c r="T7556" s="2"/>
      <c r="U7556" s="2"/>
    </row>
    <row r="7557" spans="14:21">
      <c r="N7557" s="2"/>
      <c r="O7557" s="2"/>
      <c r="P7557" s="2"/>
      <c r="Q7557" s="2"/>
      <c r="R7557" s="2"/>
      <c r="S7557" s="2"/>
      <c r="T7557" s="2"/>
      <c r="U7557" s="2"/>
    </row>
    <row r="7558" spans="14:21">
      <c r="N7558" s="2"/>
      <c r="O7558" s="2"/>
      <c r="P7558" s="2"/>
      <c r="Q7558" s="2"/>
      <c r="R7558" s="2"/>
      <c r="S7558" s="2"/>
      <c r="T7558" s="2"/>
      <c r="U7558" s="2"/>
    </row>
    <row r="7559" spans="14:21">
      <c r="N7559" s="2"/>
      <c r="O7559" s="2"/>
      <c r="P7559" s="2"/>
      <c r="Q7559" s="2"/>
      <c r="R7559" s="2"/>
      <c r="S7559" s="2"/>
      <c r="T7559" s="2"/>
      <c r="U7559" s="2"/>
    </row>
    <row r="7560" spans="14:21">
      <c r="N7560" s="2"/>
      <c r="O7560" s="2"/>
      <c r="P7560" s="2"/>
      <c r="Q7560" s="2"/>
      <c r="R7560" s="2"/>
      <c r="S7560" s="2"/>
      <c r="T7560" s="2"/>
      <c r="U7560" s="2"/>
    </row>
    <row r="7561" spans="14:21">
      <c r="N7561" s="2"/>
      <c r="O7561" s="2"/>
      <c r="P7561" s="2"/>
      <c r="Q7561" s="2"/>
      <c r="R7561" s="2"/>
      <c r="S7561" s="2"/>
      <c r="T7561" s="2"/>
      <c r="U7561" s="2"/>
    </row>
    <row r="7562" spans="14:21">
      <c r="N7562" s="2"/>
      <c r="O7562" s="2"/>
      <c r="P7562" s="2"/>
      <c r="Q7562" s="2"/>
      <c r="R7562" s="2"/>
      <c r="S7562" s="2"/>
      <c r="T7562" s="2"/>
      <c r="U7562" s="2"/>
    </row>
    <row r="7563" spans="14:21">
      <c r="N7563" s="2"/>
      <c r="O7563" s="2"/>
      <c r="P7563" s="2"/>
      <c r="Q7563" s="2"/>
      <c r="R7563" s="2"/>
      <c r="S7563" s="2"/>
      <c r="T7563" s="2"/>
      <c r="U7563" s="2"/>
    </row>
    <row r="7564" spans="14:21">
      <c r="N7564" s="2"/>
      <c r="O7564" s="2"/>
      <c r="P7564" s="2"/>
      <c r="Q7564" s="2"/>
      <c r="R7564" s="2"/>
      <c r="S7564" s="2"/>
      <c r="T7564" s="2"/>
      <c r="U7564" s="2"/>
    </row>
    <row r="7565" spans="14:21">
      <c r="N7565" s="2"/>
      <c r="O7565" s="2"/>
      <c r="P7565" s="2"/>
      <c r="Q7565" s="2"/>
      <c r="R7565" s="2"/>
      <c r="S7565" s="2"/>
      <c r="T7565" s="2"/>
      <c r="U7565" s="2"/>
    </row>
    <row r="7566" spans="14:21">
      <c r="N7566" s="2"/>
      <c r="O7566" s="2"/>
      <c r="P7566" s="2"/>
      <c r="Q7566" s="2"/>
      <c r="R7566" s="2"/>
      <c r="S7566" s="2"/>
      <c r="T7566" s="2"/>
      <c r="U7566" s="2"/>
    </row>
    <row r="7567" spans="14:21">
      <c r="N7567" s="2"/>
      <c r="O7567" s="2"/>
      <c r="P7567" s="2"/>
      <c r="Q7567" s="2"/>
      <c r="R7567" s="2"/>
      <c r="S7567" s="2"/>
      <c r="T7567" s="2"/>
      <c r="U7567" s="2"/>
    </row>
    <row r="7568" spans="14:21">
      <c r="N7568" s="2"/>
      <c r="O7568" s="2"/>
      <c r="P7568" s="2"/>
      <c r="Q7568" s="2"/>
      <c r="R7568" s="2"/>
      <c r="S7568" s="2"/>
      <c r="T7568" s="2"/>
      <c r="U7568" s="2"/>
    </row>
    <row r="7569" spans="14:21">
      <c r="N7569" s="2"/>
      <c r="O7569" s="2"/>
      <c r="P7569" s="2"/>
      <c r="Q7569" s="2"/>
      <c r="R7569" s="2"/>
      <c r="S7569" s="2"/>
      <c r="T7569" s="2"/>
      <c r="U7569" s="2"/>
    </row>
    <row r="7570" spans="14:21">
      <c r="N7570" s="2"/>
      <c r="O7570" s="2"/>
      <c r="P7570" s="2"/>
      <c r="Q7570" s="2"/>
      <c r="R7570" s="2"/>
      <c r="S7570" s="2"/>
      <c r="T7570" s="2"/>
      <c r="U7570" s="2"/>
    </row>
    <row r="7571" spans="14:21">
      <c r="N7571" s="2"/>
      <c r="O7571" s="2"/>
      <c r="P7571" s="2"/>
      <c r="Q7571" s="2"/>
      <c r="R7571" s="2"/>
      <c r="S7571" s="2"/>
      <c r="T7571" s="2"/>
      <c r="U7571" s="2"/>
    </row>
    <row r="7572" spans="14:21">
      <c r="N7572" s="2"/>
      <c r="O7572" s="2"/>
      <c r="P7572" s="2"/>
      <c r="Q7572" s="2"/>
      <c r="R7572" s="2"/>
      <c r="S7572" s="2"/>
      <c r="T7572" s="2"/>
      <c r="U7572" s="2"/>
    </row>
    <row r="7573" spans="14:21">
      <c r="N7573" s="2"/>
      <c r="O7573" s="2"/>
      <c r="P7573" s="2"/>
      <c r="Q7573" s="2"/>
      <c r="R7573" s="2"/>
      <c r="S7573" s="2"/>
      <c r="T7573" s="2"/>
      <c r="U7573" s="2"/>
    </row>
    <row r="7574" spans="14:21">
      <c r="N7574" s="2"/>
      <c r="O7574" s="2"/>
      <c r="P7574" s="2"/>
      <c r="Q7574" s="2"/>
      <c r="R7574" s="2"/>
      <c r="S7574" s="2"/>
      <c r="T7574" s="2"/>
      <c r="U7574" s="2"/>
    </row>
    <row r="7575" spans="14:21">
      <c r="N7575" s="2"/>
      <c r="O7575" s="2"/>
      <c r="P7575" s="2"/>
      <c r="Q7575" s="2"/>
      <c r="R7575" s="2"/>
      <c r="S7575" s="2"/>
      <c r="T7575" s="2"/>
      <c r="U7575" s="2"/>
    </row>
    <row r="7576" spans="14:21">
      <c r="N7576" s="2"/>
      <c r="O7576" s="2"/>
      <c r="P7576" s="2"/>
      <c r="Q7576" s="2"/>
      <c r="R7576" s="2"/>
      <c r="S7576" s="2"/>
      <c r="T7576" s="2"/>
      <c r="U7576" s="2"/>
    </row>
    <row r="7577" spans="14:21">
      <c r="N7577" s="2"/>
      <c r="O7577" s="2"/>
      <c r="P7577" s="2"/>
      <c r="Q7577" s="2"/>
      <c r="R7577" s="2"/>
      <c r="S7577" s="2"/>
      <c r="T7577" s="2"/>
      <c r="U7577" s="2"/>
    </row>
    <row r="7578" spans="14:21">
      <c r="N7578" s="2"/>
      <c r="O7578" s="2"/>
      <c r="P7578" s="2"/>
      <c r="Q7578" s="2"/>
      <c r="R7578" s="2"/>
      <c r="S7578" s="2"/>
      <c r="T7578" s="2"/>
      <c r="U7578" s="2"/>
    </row>
    <row r="7579" spans="14:21">
      <c r="N7579" s="2"/>
      <c r="O7579" s="2"/>
      <c r="P7579" s="2"/>
      <c r="Q7579" s="2"/>
      <c r="R7579" s="2"/>
      <c r="S7579" s="2"/>
      <c r="T7579" s="2"/>
      <c r="U7579" s="2"/>
    </row>
    <row r="7580" spans="14:21">
      <c r="N7580" s="2"/>
      <c r="O7580" s="2"/>
      <c r="P7580" s="2"/>
      <c r="Q7580" s="2"/>
      <c r="R7580" s="2"/>
      <c r="S7580" s="2"/>
      <c r="T7580" s="2"/>
      <c r="U7580" s="2"/>
    </row>
    <row r="7581" spans="14:21">
      <c r="N7581" s="2"/>
      <c r="O7581" s="2"/>
      <c r="P7581" s="2"/>
      <c r="Q7581" s="2"/>
      <c r="R7581" s="2"/>
      <c r="S7581" s="2"/>
      <c r="T7581" s="2"/>
      <c r="U7581" s="2"/>
    </row>
    <row r="7582" spans="14:21">
      <c r="N7582" s="2"/>
      <c r="O7582" s="2"/>
      <c r="P7582" s="2"/>
      <c r="Q7582" s="2"/>
      <c r="R7582" s="2"/>
      <c r="S7582" s="2"/>
      <c r="T7582" s="2"/>
      <c r="U7582" s="2"/>
    </row>
    <row r="7583" spans="14:21">
      <c r="N7583" s="2"/>
      <c r="O7583" s="2"/>
      <c r="P7583" s="2"/>
      <c r="Q7583" s="2"/>
      <c r="R7583" s="2"/>
      <c r="S7583" s="2"/>
      <c r="T7583" s="2"/>
      <c r="U7583" s="2"/>
    </row>
    <row r="7584" spans="14:21">
      <c r="N7584" s="2"/>
      <c r="O7584" s="2"/>
      <c r="P7584" s="2"/>
      <c r="Q7584" s="2"/>
      <c r="R7584" s="2"/>
      <c r="S7584" s="2"/>
      <c r="T7584" s="2"/>
      <c r="U7584" s="2"/>
    </row>
    <row r="7585" spans="14:21">
      <c r="N7585" s="2"/>
      <c r="O7585" s="2"/>
      <c r="P7585" s="2"/>
      <c r="Q7585" s="2"/>
      <c r="R7585" s="2"/>
      <c r="S7585" s="2"/>
      <c r="T7585" s="2"/>
      <c r="U7585" s="2"/>
    </row>
    <row r="7586" spans="14:21">
      <c r="N7586" s="2"/>
      <c r="O7586" s="2"/>
      <c r="P7586" s="2"/>
      <c r="Q7586" s="2"/>
      <c r="R7586" s="2"/>
      <c r="S7586" s="2"/>
      <c r="T7586" s="2"/>
      <c r="U7586" s="2"/>
    </row>
    <row r="7587" spans="14:21">
      <c r="N7587" s="2"/>
      <c r="O7587" s="2"/>
      <c r="P7587" s="2"/>
      <c r="Q7587" s="2"/>
      <c r="R7587" s="2"/>
      <c r="S7587" s="2"/>
      <c r="T7587" s="2"/>
      <c r="U7587" s="2"/>
    </row>
    <row r="7588" spans="14:21">
      <c r="N7588" s="2"/>
      <c r="O7588" s="2"/>
      <c r="P7588" s="2"/>
      <c r="Q7588" s="2"/>
      <c r="R7588" s="2"/>
      <c r="S7588" s="2"/>
      <c r="T7588" s="2"/>
      <c r="U7588" s="2"/>
    </row>
    <row r="7589" spans="14:21">
      <c r="N7589" s="2"/>
      <c r="O7589" s="2"/>
      <c r="P7589" s="2"/>
      <c r="Q7589" s="2"/>
      <c r="R7589" s="2"/>
      <c r="S7589" s="2"/>
      <c r="T7589" s="2"/>
      <c r="U7589" s="2"/>
    </row>
    <row r="7590" spans="14:21">
      <c r="N7590" s="2"/>
      <c r="O7590" s="2"/>
      <c r="P7590" s="2"/>
      <c r="Q7590" s="2"/>
      <c r="R7590" s="2"/>
      <c r="S7590" s="2"/>
      <c r="T7590" s="2"/>
      <c r="U7590" s="2"/>
    </row>
    <row r="7591" spans="14:21">
      <c r="N7591" s="2"/>
      <c r="O7591" s="2"/>
      <c r="P7591" s="2"/>
      <c r="Q7591" s="2"/>
      <c r="R7591" s="2"/>
      <c r="S7591" s="2"/>
      <c r="T7591" s="2"/>
      <c r="U7591" s="2"/>
    </row>
    <row r="7592" spans="14:21">
      <c r="N7592" s="2"/>
      <c r="O7592" s="2"/>
      <c r="P7592" s="2"/>
      <c r="Q7592" s="2"/>
      <c r="R7592" s="2"/>
      <c r="S7592" s="2"/>
      <c r="T7592" s="2"/>
      <c r="U7592" s="2"/>
    </row>
    <row r="7593" spans="14:21">
      <c r="N7593" s="2"/>
      <c r="O7593" s="2"/>
      <c r="P7593" s="2"/>
      <c r="Q7593" s="2"/>
      <c r="R7593" s="2"/>
      <c r="S7593" s="2"/>
      <c r="T7593" s="2"/>
      <c r="U7593" s="2"/>
    </row>
    <row r="7594" spans="14:21">
      <c r="N7594" s="2"/>
      <c r="O7594" s="2"/>
      <c r="P7594" s="2"/>
      <c r="Q7594" s="2"/>
      <c r="R7594" s="2"/>
      <c r="S7594" s="2"/>
      <c r="T7594" s="2"/>
      <c r="U7594" s="2"/>
    </row>
    <row r="7595" spans="14:21">
      <c r="N7595" s="2"/>
      <c r="O7595" s="2"/>
      <c r="P7595" s="2"/>
      <c r="Q7595" s="2"/>
      <c r="R7595" s="2"/>
      <c r="S7595" s="2"/>
      <c r="T7595" s="2"/>
      <c r="U7595" s="2"/>
    </row>
    <row r="7596" spans="14:21">
      <c r="N7596" s="2"/>
      <c r="O7596" s="2"/>
      <c r="P7596" s="2"/>
      <c r="Q7596" s="2"/>
      <c r="R7596" s="2"/>
      <c r="S7596" s="2"/>
      <c r="T7596" s="2"/>
      <c r="U7596" s="2"/>
    </row>
    <row r="7597" spans="14:21">
      <c r="N7597" s="2"/>
      <c r="O7597" s="2"/>
      <c r="P7597" s="2"/>
      <c r="Q7597" s="2"/>
      <c r="R7597" s="2"/>
      <c r="S7597" s="2"/>
      <c r="T7597" s="2"/>
      <c r="U7597" s="2"/>
    </row>
    <row r="7598" spans="14:21">
      <c r="N7598" s="2"/>
      <c r="O7598" s="2"/>
      <c r="P7598" s="2"/>
      <c r="Q7598" s="2"/>
      <c r="R7598" s="2"/>
      <c r="S7598" s="2"/>
      <c r="T7598" s="2"/>
      <c r="U7598" s="2"/>
    </row>
    <row r="7599" spans="14:21">
      <c r="N7599" s="2"/>
      <c r="O7599" s="2"/>
      <c r="P7599" s="2"/>
      <c r="Q7599" s="2"/>
      <c r="R7599" s="2"/>
      <c r="S7599" s="2"/>
      <c r="T7599" s="2"/>
      <c r="U7599" s="2"/>
    </row>
    <row r="7600" spans="14:21">
      <c r="N7600" s="2"/>
      <c r="O7600" s="2"/>
      <c r="P7600" s="2"/>
      <c r="Q7600" s="2"/>
      <c r="R7600" s="2"/>
      <c r="S7600" s="2"/>
      <c r="T7600" s="2"/>
      <c r="U7600" s="2"/>
    </row>
    <row r="7601" spans="14:21">
      <c r="N7601" s="2"/>
      <c r="O7601" s="2"/>
      <c r="P7601" s="2"/>
      <c r="Q7601" s="2"/>
      <c r="R7601" s="2"/>
      <c r="S7601" s="2"/>
      <c r="T7601" s="2"/>
      <c r="U7601" s="2"/>
    </row>
    <row r="7602" spans="14:21">
      <c r="N7602" s="2"/>
      <c r="O7602" s="2"/>
      <c r="P7602" s="2"/>
      <c r="Q7602" s="2"/>
      <c r="R7602" s="4"/>
      <c r="S7602" s="2"/>
      <c r="T7602" s="2"/>
      <c r="U7602" s="2"/>
    </row>
    <row r="7603" spans="14:21">
      <c r="N7603" s="2"/>
      <c r="O7603" s="2"/>
      <c r="P7603" s="2"/>
      <c r="Q7603" s="2"/>
      <c r="R7603" s="4"/>
      <c r="S7603" s="2"/>
      <c r="T7603" s="2"/>
      <c r="U7603" s="2"/>
    </row>
    <row r="7604" spans="14:21">
      <c r="N7604" s="2"/>
      <c r="O7604" s="2"/>
      <c r="P7604" s="2"/>
      <c r="Q7604" s="2"/>
      <c r="R7604" s="2"/>
      <c r="S7604" s="2"/>
      <c r="T7604" s="2"/>
      <c r="U7604" s="2"/>
    </row>
    <row r="7605" spans="14:21">
      <c r="N7605" s="2"/>
      <c r="O7605" s="2"/>
      <c r="P7605" s="2"/>
      <c r="Q7605" s="2"/>
      <c r="R7605" s="2"/>
      <c r="S7605" s="2"/>
      <c r="T7605" s="2"/>
      <c r="U7605" s="2"/>
    </row>
    <row r="7606" spans="14:21">
      <c r="N7606" s="2"/>
      <c r="O7606" s="2"/>
      <c r="P7606" s="2"/>
      <c r="Q7606" s="2"/>
      <c r="R7606" s="2"/>
      <c r="S7606" s="2"/>
      <c r="T7606" s="2"/>
      <c r="U7606" s="2"/>
    </row>
    <row r="7607" spans="14:21">
      <c r="N7607" s="2"/>
      <c r="O7607" s="2"/>
      <c r="P7607" s="2"/>
      <c r="Q7607" s="2"/>
      <c r="R7607" s="2"/>
      <c r="S7607" s="2"/>
      <c r="T7607" s="2"/>
      <c r="U7607" s="2"/>
    </row>
    <row r="7608" spans="14:21">
      <c r="N7608" s="2"/>
      <c r="O7608" s="2"/>
      <c r="P7608" s="2"/>
      <c r="Q7608" s="2"/>
      <c r="R7608" s="4"/>
      <c r="S7608" s="2"/>
      <c r="T7608" s="2"/>
      <c r="U7608" s="2"/>
    </row>
    <row r="7609" spans="14:21">
      <c r="N7609" s="2"/>
      <c r="O7609" s="2"/>
      <c r="P7609" s="2"/>
      <c r="Q7609" s="2"/>
      <c r="R7609" s="4"/>
      <c r="S7609" s="2"/>
      <c r="T7609" s="2"/>
      <c r="U7609" s="2"/>
    </row>
    <row r="7610" spans="14:21">
      <c r="N7610" s="2"/>
      <c r="O7610" s="2"/>
      <c r="P7610" s="2"/>
      <c r="Q7610" s="2"/>
      <c r="R7610" s="2"/>
      <c r="S7610" s="2"/>
      <c r="T7610" s="2"/>
      <c r="U7610" s="2"/>
    </row>
    <row r="7611" spans="14:21">
      <c r="N7611" s="2"/>
      <c r="O7611" s="2"/>
      <c r="P7611" s="2"/>
      <c r="Q7611" s="2"/>
      <c r="R7611" s="2"/>
      <c r="S7611" s="2"/>
      <c r="T7611" s="2"/>
      <c r="U7611" s="2"/>
    </row>
    <row r="7612" spans="14:21">
      <c r="N7612" s="2"/>
      <c r="O7612" s="2"/>
      <c r="P7612" s="2"/>
      <c r="Q7612" s="2"/>
      <c r="R7612" s="2"/>
      <c r="S7612" s="2"/>
      <c r="T7612" s="2"/>
      <c r="U7612" s="2"/>
    </row>
    <row r="7613" spans="14:21">
      <c r="N7613" s="2"/>
      <c r="O7613" s="2"/>
      <c r="P7613" s="2"/>
      <c r="Q7613" s="2"/>
      <c r="R7613" s="2"/>
      <c r="S7613" s="2"/>
      <c r="T7613" s="2"/>
      <c r="U7613" s="2"/>
    </row>
    <row r="7614" spans="14:21">
      <c r="N7614" s="2"/>
      <c r="O7614" s="2"/>
      <c r="P7614" s="2"/>
      <c r="Q7614" s="2"/>
      <c r="R7614" s="4"/>
      <c r="S7614" s="2"/>
      <c r="T7614" s="2"/>
      <c r="U7614" s="2"/>
    </row>
    <row r="7615" spans="14:21">
      <c r="N7615" s="2"/>
      <c r="O7615" s="2"/>
      <c r="P7615" s="2"/>
      <c r="Q7615" s="2"/>
      <c r="R7615" s="4"/>
      <c r="S7615" s="2"/>
      <c r="T7615" s="2"/>
      <c r="U7615" s="2"/>
    </row>
    <row r="7616" spans="14:21">
      <c r="N7616" s="2"/>
      <c r="O7616" s="2"/>
      <c r="P7616" s="2"/>
      <c r="Q7616" s="2"/>
      <c r="R7616" s="2"/>
      <c r="S7616" s="2"/>
      <c r="T7616" s="2"/>
      <c r="U7616" s="2"/>
    </row>
    <row r="7617" spans="14:21">
      <c r="N7617" s="2"/>
      <c r="O7617" s="2"/>
      <c r="P7617" s="2"/>
      <c r="Q7617" s="2"/>
      <c r="R7617" s="2"/>
      <c r="S7617" s="2"/>
      <c r="T7617" s="2"/>
      <c r="U7617" s="2"/>
    </row>
    <row r="7618" spans="14:21">
      <c r="N7618" s="2"/>
      <c r="O7618" s="2"/>
      <c r="P7618" s="2"/>
      <c r="Q7618" s="2"/>
      <c r="R7618" s="2"/>
      <c r="S7618" s="2"/>
      <c r="T7618" s="2"/>
      <c r="U7618" s="2"/>
    </row>
    <row r="7619" spans="14:21">
      <c r="N7619" s="2"/>
      <c r="O7619" s="2"/>
      <c r="P7619" s="2"/>
      <c r="Q7619" s="2"/>
      <c r="R7619" s="2"/>
      <c r="S7619" s="2"/>
      <c r="T7619" s="2"/>
      <c r="U7619" s="2"/>
    </row>
    <row r="7620" spans="14:21">
      <c r="N7620" s="2"/>
      <c r="O7620" s="2"/>
      <c r="P7620" s="2"/>
      <c r="Q7620" s="2"/>
      <c r="R7620" s="4"/>
      <c r="S7620" s="2"/>
      <c r="T7620" s="2"/>
      <c r="U7620" s="2"/>
    </row>
    <row r="7621" spans="14:21">
      <c r="N7621" s="2"/>
      <c r="O7621" s="2"/>
      <c r="P7621" s="2"/>
      <c r="Q7621" s="2"/>
      <c r="R7621" s="4"/>
      <c r="S7621" s="2"/>
      <c r="T7621" s="2"/>
      <c r="U7621" s="2"/>
    </row>
    <row r="7622" spans="14:21">
      <c r="N7622" s="2"/>
      <c r="O7622" s="2"/>
      <c r="P7622" s="2"/>
      <c r="Q7622" s="2"/>
      <c r="R7622" s="4"/>
      <c r="S7622" s="2"/>
      <c r="T7622" s="2"/>
      <c r="U7622" s="2"/>
    </row>
    <row r="7623" spans="14:21">
      <c r="N7623" s="2"/>
      <c r="O7623" s="2"/>
      <c r="P7623" s="2"/>
      <c r="Q7623" s="2"/>
      <c r="R7623" s="4"/>
      <c r="S7623" s="2"/>
      <c r="T7623" s="2"/>
      <c r="U7623" s="2"/>
    </row>
    <row r="7624" spans="14:21">
      <c r="N7624" s="2"/>
      <c r="O7624" s="2"/>
      <c r="P7624" s="2"/>
      <c r="Q7624" s="2"/>
      <c r="R7624" s="2"/>
      <c r="S7624" s="2"/>
      <c r="T7624" s="2"/>
      <c r="U7624" s="2"/>
    </row>
    <row r="7625" spans="14:21">
      <c r="N7625" s="2"/>
      <c r="O7625" s="2"/>
      <c r="P7625" s="2"/>
      <c r="Q7625" s="2"/>
      <c r="R7625" s="2"/>
      <c r="S7625" s="2"/>
      <c r="T7625" s="2"/>
      <c r="U7625" s="2"/>
    </row>
    <row r="7626" spans="14:21">
      <c r="N7626" s="2"/>
      <c r="O7626" s="2"/>
      <c r="P7626" s="2"/>
      <c r="Q7626" s="2"/>
      <c r="R7626" s="2"/>
      <c r="S7626" s="2"/>
      <c r="T7626" s="2"/>
      <c r="U7626" s="2"/>
    </row>
    <row r="7627" spans="14:21">
      <c r="N7627" s="2"/>
      <c r="O7627" s="2"/>
      <c r="P7627" s="2"/>
      <c r="Q7627" s="2"/>
      <c r="R7627" s="2"/>
      <c r="S7627" s="2"/>
      <c r="T7627" s="2"/>
      <c r="U7627" s="2"/>
    </row>
    <row r="7628" spans="14:21">
      <c r="N7628" s="2"/>
      <c r="O7628" s="2"/>
      <c r="P7628" s="2"/>
      <c r="Q7628" s="2"/>
      <c r="R7628" s="2"/>
      <c r="S7628" s="2"/>
      <c r="T7628" s="2"/>
      <c r="U7628" s="2"/>
    </row>
    <row r="7629" spans="14:21">
      <c r="N7629" s="2"/>
      <c r="O7629" s="2"/>
      <c r="P7629" s="2"/>
      <c r="Q7629" s="2"/>
      <c r="R7629" s="2"/>
      <c r="S7629" s="2"/>
      <c r="T7629" s="2"/>
      <c r="U7629" s="2"/>
    </row>
    <row r="7630" spans="14:21">
      <c r="N7630" s="2"/>
      <c r="O7630" s="2"/>
      <c r="P7630" s="2"/>
      <c r="Q7630" s="2"/>
      <c r="R7630" s="2"/>
      <c r="S7630" s="2"/>
      <c r="T7630" s="2"/>
      <c r="U7630" s="2"/>
    </row>
    <row r="7631" spans="14:21">
      <c r="N7631" s="2"/>
      <c r="O7631" s="2"/>
      <c r="P7631" s="2"/>
      <c r="Q7631" s="2"/>
      <c r="R7631" s="2"/>
      <c r="S7631" s="2"/>
      <c r="T7631" s="2"/>
      <c r="U7631" s="2"/>
    </row>
    <row r="7632" spans="14:21">
      <c r="N7632" s="2"/>
      <c r="O7632" s="2"/>
      <c r="P7632" s="2"/>
      <c r="Q7632" s="2"/>
      <c r="R7632" s="4"/>
      <c r="S7632" s="2"/>
      <c r="T7632" s="2"/>
      <c r="U7632" s="2"/>
    </row>
    <row r="7633" spans="14:21">
      <c r="N7633" s="2"/>
      <c r="O7633" s="2"/>
      <c r="P7633" s="2"/>
      <c r="Q7633" s="2"/>
      <c r="R7633" s="2"/>
      <c r="S7633" s="2"/>
      <c r="T7633" s="2"/>
      <c r="U7633" s="2"/>
    </row>
    <row r="7634" spans="14:21">
      <c r="N7634" s="2"/>
      <c r="O7634" s="2"/>
      <c r="P7634" s="2"/>
      <c r="Q7634" s="2"/>
      <c r="R7634" s="2"/>
      <c r="S7634" s="2"/>
      <c r="T7634" s="2"/>
      <c r="U7634" s="2"/>
    </row>
    <row r="7635" spans="14:21">
      <c r="N7635" s="2"/>
      <c r="O7635" s="2"/>
      <c r="P7635" s="2"/>
      <c r="Q7635" s="2"/>
      <c r="R7635" s="2"/>
      <c r="S7635" s="2"/>
      <c r="T7635" s="2"/>
      <c r="U7635" s="2"/>
    </row>
    <row r="7636" spans="14:21">
      <c r="N7636" s="2"/>
      <c r="O7636" s="2"/>
      <c r="P7636" s="2"/>
      <c r="Q7636" s="2"/>
      <c r="R7636" s="2"/>
      <c r="S7636" s="2"/>
      <c r="T7636" s="2"/>
      <c r="U7636" s="2"/>
    </row>
    <row r="7637" spans="14:21">
      <c r="N7637" s="2"/>
      <c r="O7637" s="2"/>
      <c r="P7637" s="2"/>
      <c r="Q7637" s="2"/>
      <c r="R7637" s="2"/>
      <c r="S7637" s="2"/>
      <c r="T7637" s="2"/>
      <c r="U7637" s="2"/>
    </row>
    <row r="7638" spans="14:21">
      <c r="N7638" s="2"/>
      <c r="O7638" s="2"/>
      <c r="P7638" s="2"/>
      <c r="Q7638" s="2"/>
      <c r="R7638" s="4"/>
      <c r="S7638" s="2"/>
      <c r="T7638" s="2"/>
      <c r="U7638" s="2"/>
    </row>
    <row r="7639" spans="14:21">
      <c r="N7639" s="2"/>
      <c r="O7639" s="2"/>
      <c r="P7639" s="2"/>
      <c r="Q7639" s="2"/>
      <c r="R7639" s="2"/>
      <c r="S7639" s="2"/>
      <c r="T7639" s="2"/>
      <c r="U7639" s="2"/>
    </row>
    <row r="7640" spans="14:21">
      <c r="N7640" s="2"/>
      <c r="O7640" s="2"/>
      <c r="P7640" s="2"/>
      <c r="Q7640" s="2"/>
      <c r="R7640" s="2"/>
      <c r="S7640" s="2"/>
      <c r="T7640" s="2"/>
      <c r="U7640" s="2"/>
    </row>
    <row r="7641" spans="14:21">
      <c r="N7641" s="2"/>
      <c r="O7641" s="2"/>
      <c r="P7641" s="2"/>
      <c r="Q7641" s="2"/>
      <c r="R7641" s="2"/>
      <c r="S7641" s="2"/>
      <c r="T7641" s="2"/>
      <c r="U7641" s="2"/>
    </row>
    <row r="7642" spans="14:21">
      <c r="N7642" s="2"/>
      <c r="O7642" s="2"/>
      <c r="P7642" s="2"/>
      <c r="Q7642" s="2"/>
      <c r="R7642" s="2"/>
      <c r="S7642" s="2"/>
      <c r="T7642" s="2"/>
      <c r="U7642" s="2"/>
    </row>
    <row r="7643" spans="14:21">
      <c r="N7643" s="2"/>
      <c r="O7643" s="2"/>
      <c r="P7643" s="2"/>
      <c r="Q7643" s="2"/>
      <c r="R7643" s="2"/>
      <c r="S7643" s="2"/>
      <c r="T7643" s="2"/>
      <c r="U7643" s="2"/>
    </row>
    <row r="7644" spans="14:21">
      <c r="N7644" s="2"/>
      <c r="O7644" s="2"/>
      <c r="P7644" s="2"/>
      <c r="Q7644" s="2"/>
      <c r="R7644" s="2"/>
      <c r="S7644" s="2"/>
      <c r="T7644" s="2"/>
      <c r="U7644" s="2"/>
    </row>
    <row r="7645" spans="14:21">
      <c r="N7645" s="2"/>
      <c r="O7645" s="2"/>
      <c r="P7645" s="2"/>
      <c r="Q7645" s="2"/>
      <c r="R7645" s="2"/>
      <c r="S7645" s="2"/>
      <c r="T7645" s="2"/>
      <c r="U7645" s="2"/>
    </row>
    <row r="7646" spans="14:21">
      <c r="N7646" s="2"/>
      <c r="O7646" s="2"/>
      <c r="P7646" s="2"/>
      <c r="Q7646" s="2"/>
      <c r="R7646" s="2"/>
      <c r="S7646" s="2"/>
      <c r="T7646" s="2"/>
      <c r="U7646" s="2"/>
    </row>
    <row r="7647" spans="14:21">
      <c r="N7647" s="2"/>
      <c r="O7647" s="2"/>
      <c r="P7647" s="2"/>
      <c r="Q7647" s="2"/>
      <c r="R7647" s="2"/>
      <c r="S7647" s="2"/>
      <c r="T7647" s="2"/>
      <c r="U7647" s="2"/>
    </row>
    <row r="7648" spans="14:21">
      <c r="N7648" s="2"/>
      <c r="O7648" s="2"/>
      <c r="P7648" s="2"/>
      <c r="Q7648" s="2"/>
      <c r="R7648" s="2"/>
      <c r="S7648" s="2"/>
      <c r="T7648" s="2"/>
      <c r="U7648" s="2"/>
    </row>
    <row r="7649" spans="14:21">
      <c r="N7649" s="2"/>
      <c r="O7649" s="2"/>
      <c r="P7649" s="2"/>
      <c r="Q7649" s="2"/>
      <c r="R7649" s="2"/>
      <c r="S7649" s="2"/>
      <c r="T7649" s="2"/>
      <c r="U7649" s="2"/>
    </row>
    <row r="7650" spans="14:21">
      <c r="N7650" s="2"/>
      <c r="O7650" s="2"/>
      <c r="P7650" s="2"/>
      <c r="Q7650" s="2"/>
      <c r="R7650" s="2"/>
      <c r="S7650" s="2"/>
      <c r="T7650" s="2"/>
      <c r="U7650" s="2"/>
    </row>
    <row r="7651" spans="14:21">
      <c r="N7651" s="2"/>
      <c r="O7651" s="2"/>
      <c r="P7651" s="2"/>
      <c r="Q7651" s="2"/>
      <c r="R7651" s="2"/>
      <c r="S7651" s="2"/>
      <c r="T7651" s="2"/>
      <c r="U7651" s="2"/>
    </row>
    <row r="7652" spans="14:21">
      <c r="N7652" s="2"/>
      <c r="O7652" s="2"/>
      <c r="P7652" s="2"/>
      <c r="Q7652" s="2"/>
      <c r="R7652" s="2"/>
      <c r="S7652" s="2"/>
      <c r="T7652" s="2"/>
      <c r="U7652" s="2"/>
    </row>
    <row r="7653" spans="14:21">
      <c r="N7653" s="2"/>
      <c r="O7653" s="2"/>
      <c r="P7653" s="2"/>
      <c r="Q7653" s="2"/>
      <c r="R7653" s="2"/>
      <c r="S7653" s="2"/>
      <c r="T7653" s="2"/>
      <c r="U7653" s="2"/>
    </row>
    <row r="7654" spans="14:21">
      <c r="N7654" s="2"/>
      <c r="O7654" s="2"/>
      <c r="P7654" s="2"/>
      <c r="Q7654" s="2"/>
      <c r="R7654" s="2"/>
      <c r="S7654" s="2"/>
      <c r="T7654" s="2"/>
      <c r="U7654" s="2"/>
    </row>
    <row r="7655" spans="14:21">
      <c r="N7655" s="2"/>
      <c r="O7655" s="2"/>
      <c r="P7655" s="2"/>
      <c r="Q7655" s="2"/>
      <c r="R7655" s="2"/>
      <c r="S7655" s="2"/>
      <c r="T7655" s="2"/>
      <c r="U7655" s="2"/>
    </row>
    <row r="7656" spans="14:21">
      <c r="N7656" s="2"/>
      <c r="O7656" s="2"/>
      <c r="P7656" s="2"/>
      <c r="Q7656" s="2"/>
      <c r="R7656" s="2"/>
      <c r="S7656" s="2"/>
      <c r="T7656" s="2"/>
      <c r="U7656" s="2"/>
    </row>
    <row r="7657" spans="14:21">
      <c r="N7657" s="2"/>
      <c r="O7657" s="2"/>
      <c r="P7657" s="2"/>
      <c r="Q7657" s="2"/>
      <c r="R7657" s="2"/>
      <c r="S7657" s="2"/>
      <c r="T7657" s="2"/>
      <c r="U7657" s="2"/>
    </row>
    <row r="7658" spans="14:21">
      <c r="N7658" s="2"/>
      <c r="O7658" s="2"/>
      <c r="P7658" s="2"/>
      <c r="Q7658" s="2"/>
      <c r="R7658" s="2"/>
      <c r="S7658" s="2"/>
      <c r="T7658" s="2"/>
      <c r="U7658" s="2"/>
    </row>
    <row r="7659" spans="14:21">
      <c r="N7659" s="2"/>
      <c r="O7659" s="2"/>
      <c r="P7659" s="2"/>
      <c r="Q7659" s="2"/>
      <c r="R7659" s="2"/>
      <c r="S7659" s="2"/>
      <c r="T7659" s="2"/>
      <c r="U7659" s="2"/>
    </row>
    <row r="7660" spans="14:21">
      <c r="N7660" s="2"/>
      <c r="O7660" s="2"/>
      <c r="P7660" s="2"/>
      <c r="Q7660" s="2"/>
      <c r="R7660" s="2"/>
      <c r="S7660" s="2"/>
      <c r="T7660" s="2"/>
      <c r="U7660" s="2"/>
    </row>
    <row r="7661" spans="14:21">
      <c r="N7661" s="2"/>
      <c r="O7661" s="2"/>
      <c r="P7661" s="2"/>
      <c r="Q7661" s="2"/>
      <c r="R7661" s="2"/>
      <c r="S7661" s="2"/>
      <c r="T7661" s="2"/>
      <c r="U7661" s="2"/>
    </row>
    <row r="7662" spans="14:21">
      <c r="N7662" s="2"/>
      <c r="O7662" s="2"/>
      <c r="P7662" s="2"/>
      <c r="Q7662" s="2"/>
      <c r="R7662" s="2"/>
      <c r="S7662" s="2"/>
      <c r="T7662" s="2"/>
      <c r="U7662" s="2"/>
    </row>
    <row r="7663" spans="14:21">
      <c r="N7663" s="2"/>
      <c r="O7663" s="2"/>
      <c r="P7663" s="2"/>
      <c r="Q7663" s="2"/>
      <c r="R7663" s="2"/>
      <c r="S7663" s="2"/>
      <c r="T7663" s="2"/>
      <c r="U7663" s="2"/>
    </row>
    <row r="7664" spans="14:21">
      <c r="N7664" s="2"/>
      <c r="O7664" s="2"/>
      <c r="P7664" s="2"/>
      <c r="Q7664" s="2"/>
      <c r="R7664" s="2"/>
      <c r="S7664" s="2"/>
      <c r="T7664" s="2"/>
      <c r="U7664" s="2"/>
    </row>
    <row r="7665" spans="14:21">
      <c r="N7665" s="2"/>
      <c r="O7665" s="2"/>
      <c r="P7665" s="2"/>
      <c r="Q7665" s="2"/>
      <c r="R7665" s="2"/>
      <c r="S7665" s="2"/>
      <c r="T7665" s="2"/>
      <c r="U7665" s="2"/>
    </row>
    <row r="7666" spans="14:21">
      <c r="N7666" s="2"/>
      <c r="O7666" s="2"/>
      <c r="P7666" s="2"/>
      <c r="Q7666" s="2"/>
      <c r="R7666" s="2"/>
      <c r="S7666" s="2"/>
      <c r="T7666" s="2"/>
      <c r="U7666" s="2"/>
    </row>
    <row r="7667" spans="14:21">
      <c r="N7667" s="2"/>
      <c r="O7667" s="2"/>
      <c r="P7667" s="2"/>
      <c r="Q7667" s="2"/>
      <c r="R7667" s="2"/>
      <c r="S7667" s="2"/>
      <c r="T7667" s="2"/>
      <c r="U7667" s="2"/>
    </row>
    <row r="7668" spans="14:21">
      <c r="N7668" s="2"/>
      <c r="O7668" s="2"/>
      <c r="P7668" s="2"/>
      <c r="Q7668" s="2"/>
      <c r="R7668" s="2"/>
      <c r="S7668" s="2"/>
      <c r="T7668" s="2"/>
      <c r="U7668" s="2"/>
    </row>
    <row r="7669" spans="14:21">
      <c r="N7669" s="2"/>
      <c r="O7669" s="2"/>
      <c r="P7669" s="2"/>
      <c r="Q7669" s="2"/>
      <c r="R7669" s="2"/>
      <c r="S7669" s="2"/>
      <c r="T7669" s="2"/>
      <c r="U7669" s="2"/>
    </row>
    <row r="7670" spans="14:21">
      <c r="N7670" s="2"/>
      <c r="O7670" s="2"/>
      <c r="P7670" s="2"/>
      <c r="Q7670" s="2"/>
      <c r="R7670" s="2"/>
      <c r="S7670" s="2"/>
      <c r="T7670" s="2"/>
      <c r="U7670" s="2"/>
    </row>
    <row r="7671" spans="14:21">
      <c r="N7671" s="2"/>
      <c r="O7671" s="2"/>
      <c r="P7671" s="2"/>
      <c r="Q7671" s="2"/>
      <c r="R7671" s="2"/>
      <c r="S7671" s="2"/>
      <c r="T7671" s="2"/>
      <c r="U7671" s="2"/>
    </row>
    <row r="7672" spans="14:21">
      <c r="N7672" s="2"/>
      <c r="O7672" s="2"/>
      <c r="P7672" s="2"/>
      <c r="Q7672" s="2"/>
      <c r="R7672" s="4"/>
      <c r="S7672" s="2"/>
      <c r="T7672" s="2"/>
      <c r="U7672" s="2"/>
    </row>
    <row r="7673" spans="14:21">
      <c r="N7673" s="2"/>
      <c r="O7673" s="2"/>
      <c r="P7673" s="2"/>
      <c r="Q7673" s="2"/>
      <c r="R7673" s="4"/>
      <c r="S7673" s="2"/>
      <c r="T7673" s="2"/>
      <c r="U7673" s="2"/>
    </row>
    <row r="7674" spans="14:21">
      <c r="N7674" s="2"/>
      <c r="O7674" s="2"/>
      <c r="P7674" s="2"/>
      <c r="Q7674" s="2"/>
      <c r="R7674" s="2"/>
      <c r="S7674" s="2"/>
      <c r="T7674" s="2"/>
      <c r="U7674" s="2"/>
    </row>
    <row r="7675" spans="14:21">
      <c r="N7675" s="2"/>
      <c r="O7675" s="2"/>
      <c r="P7675" s="2"/>
      <c r="Q7675" s="2"/>
      <c r="R7675" s="2"/>
      <c r="S7675" s="2"/>
      <c r="T7675" s="2"/>
      <c r="U7675" s="2"/>
    </row>
    <row r="7676" spans="14:21">
      <c r="N7676" s="2"/>
      <c r="O7676" s="2"/>
      <c r="P7676" s="2"/>
      <c r="Q7676" s="2"/>
      <c r="R7676" s="2"/>
      <c r="S7676" s="2"/>
      <c r="T7676" s="2"/>
      <c r="U7676" s="2"/>
    </row>
    <row r="7677" spans="14:21">
      <c r="N7677" s="2"/>
      <c r="O7677" s="2"/>
      <c r="P7677" s="2"/>
      <c r="Q7677" s="2"/>
      <c r="R7677" s="4"/>
      <c r="S7677" s="2"/>
      <c r="T7677" s="2"/>
      <c r="U7677" s="2"/>
    </row>
    <row r="7678" spans="14:21">
      <c r="N7678" s="2"/>
      <c r="O7678" s="2"/>
      <c r="P7678" s="2"/>
      <c r="Q7678" s="2"/>
      <c r="R7678" s="4"/>
      <c r="S7678" s="2"/>
      <c r="T7678" s="2"/>
      <c r="U7678" s="2"/>
    </row>
    <row r="7679" spans="14:21">
      <c r="N7679" s="2"/>
      <c r="O7679" s="2"/>
      <c r="P7679" s="2"/>
      <c r="Q7679" s="2"/>
      <c r="R7679" s="2"/>
      <c r="S7679" s="2"/>
      <c r="T7679" s="2"/>
      <c r="U7679" s="2"/>
    </row>
    <row r="7680" spans="14:21">
      <c r="N7680" s="2"/>
      <c r="O7680" s="2"/>
      <c r="P7680" s="2"/>
      <c r="Q7680" s="2"/>
      <c r="R7680" s="2"/>
      <c r="S7680" s="2"/>
      <c r="T7680" s="2"/>
      <c r="U7680" s="2"/>
    </row>
    <row r="7681" spans="14:21">
      <c r="N7681" s="2"/>
      <c r="O7681" s="2"/>
      <c r="P7681" s="2"/>
      <c r="Q7681" s="2"/>
      <c r="R7681" s="4"/>
      <c r="S7681" s="2"/>
      <c r="T7681" s="2"/>
      <c r="U7681" s="2"/>
    </row>
    <row r="7682" spans="14:21">
      <c r="N7682" s="2"/>
      <c r="O7682" s="2"/>
      <c r="P7682" s="2"/>
      <c r="Q7682" s="2"/>
      <c r="R7682" s="4"/>
      <c r="S7682" s="2"/>
      <c r="T7682" s="2"/>
      <c r="U7682" s="2"/>
    </row>
    <row r="7683" spans="14:21">
      <c r="N7683" s="2"/>
      <c r="O7683" s="2"/>
      <c r="P7683" s="2"/>
      <c r="Q7683" s="2"/>
      <c r="R7683" s="4"/>
      <c r="S7683" s="2"/>
      <c r="T7683" s="2"/>
      <c r="U7683" s="2"/>
    </row>
    <row r="7684" spans="14:21">
      <c r="N7684" s="2"/>
      <c r="O7684" s="2"/>
      <c r="P7684" s="2"/>
      <c r="Q7684" s="2"/>
      <c r="R7684" s="4"/>
      <c r="S7684" s="2"/>
      <c r="T7684" s="2"/>
      <c r="U7684" s="2"/>
    </row>
    <row r="7685" spans="14:21">
      <c r="N7685" s="2"/>
      <c r="O7685" s="2"/>
      <c r="P7685" s="2"/>
      <c r="Q7685" s="2"/>
      <c r="R7685" s="2"/>
      <c r="S7685" s="2"/>
      <c r="T7685" s="2"/>
      <c r="U7685" s="2"/>
    </row>
    <row r="7686" spans="14:21">
      <c r="N7686" s="2"/>
      <c r="O7686" s="2"/>
      <c r="P7686" s="2"/>
      <c r="Q7686" s="2"/>
      <c r="R7686" s="2"/>
      <c r="S7686" s="2"/>
      <c r="T7686" s="2"/>
      <c r="U7686" s="2"/>
    </row>
    <row r="7687" spans="14:21">
      <c r="N7687" s="2"/>
      <c r="O7687" s="2"/>
      <c r="P7687" s="2"/>
      <c r="Q7687" s="2"/>
      <c r="R7687" s="2"/>
      <c r="S7687" s="2"/>
      <c r="T7687" s="2"/>
      <c r="U7687" s="2"/>
    </row>
    <row r="7688" spans="14:21">
      <c r="N7688" s="2"/>
      <c r="O7688" s="2"/>
      <c r="P7688" s="2"/>
      <c r="Q7688" s="2"/>
      <c r="R7688" s="2"/>
      <c r="S7688" s="2"/>
      <c r="T7688" s="2"/>
      <c r="U7688" s="2"/>
    </row>
    <row r="7689" spans="14:21">
      <c r="N7689" s="2"/>
      <c r="O7689" s="2"/>
      <c r="P7689" s="2"/>
      <c r="Q7689" s="2"/>
      <c r="R7689" s="2"/>
      <c r="S7689" s="2"/>
      <c r="T7689" s="2"/>
      <c r="U7689" s="2"/>
    </row>
    <row r="7690" spans="14:21">
      <c r="N7690" s="2"/>
      <c r="O7690" s="2"/>
      <c r="P7690" s="2"/>
      <c r="Q7690" s="2"/>
      <c r="R7690" s="2"/>
      <c r="S7690" s="2"/>
      <c r="T7690" s="2"/>
      <c r="U7690" s="2"/>
    </row>
    <row r="7691" spans="14:21">
      <c r="N7691" s="2"/>
      <c r="O7691" s="2"/>
      <c r="P7691" s="2"/>
      <c r="Q7691" s="2"/>
      <c r="R7691" s="2"/>
      <c r="S7691" s="2"/>
      <c r="T7691" s="2"/>
      <c r="U7691" s="2"/>
    </row>
    <row r="7692" spans="14:21">
      <c r="N7692" s="2"/>
      <c r="O7692" s="2"/>
      <c r="P7692" s="2"/>
      <c r="Q7692" s="2"/>
      <c r="R7692" s="2"/>
      <c r="S7692" s="2"/>
      <c r="T7692" s="2"/>
      <c r="U7692" s="2"/>
    </row>
    <row r="7693" spans="14:21">
      <c r="N7693" s="2"/>
      <c r="O7693" s="2"/>
      <c r="P7693" s="2"/>
      <c r="Q7693" s="2"/>
      <c r="R7693" s="2"/>
      <c r="S7693" s="2"/>
      <c r="T7693" s="2"/>
      <c r="U7693" s="2"/>
    </row>
    <row r="7694" spans="14:21">
      <c r="N7694" s="2"/>
      <c r="O7694" s="2"/>
      <c r="P7694" s="2"/>
      <c r="Q7694" s="2"/>
      <c r="R7694" s="2"/>
      <c r="S7694" s="2"/>
      <c r="T7694" s="2"/>
      <c r="U7694" s="2"/>
    </row>
    <row r="7695" spans="14:21">
      <c r="N7695" s="2"/>
      <c r="O7695" s="2"/>
      <c r="P7695" s="2"/>
      <c r="Q7695" s="2"/>
      <c r="R7695" s="2"/>
      <c r="S7695" s="2"/>
      <c r="T7695" s="2"/>
      <c r="U7695" s="2"/>
    </row>
    <row r="7696" spans="14:21">
      <c r="N7696" s="2"/>
      <c r="O7696" s="2"/>
      <c r="P7696" s="2"/>
      <c r="Q7696" s="2"/>
      <c r="R7696" s="2"/>
      <c r="S7696" s="2"/>
      <c r="T7696" s="2"/>
      <c r="U7696" s="2"/>
    </row>
    <row r="7697" spans="14:21">
      <c r="N7697" s="2"/>
      <c r="O7697" s="2"/>
      <c r="P7697" s="2"/>
      <c r="Q7697" s="2"/>
      <c r="R7697" s="2"/>
      <c r="S7697" s="2"/>
      <c r="T7697" s="2"/>
      <c r="U7697" s="2"/>
    </row>
    <row r="7698" spans="14:21">
      <c r="N7698" s="2"/>
      <c r="O7698" s="2"/>
      <c r="P7698" s="2"/>
      <c r="Q7698" s="2"/>
      <c r="R7698" s="2"/>
      <c r="S7698" s="2"/>
      <c r="T7698" s="2"/>
      <c r="U7698" s="2"/>
    </row>
    <row r="7699" spans="14:21">
      <c r="N7699" s="2"/>
      <c r="O7699" s="2"/>
      <c r="P7699" s="2"/>
      <c r="Q7699" s="2"/>
      <c r="R7699" s="2"/>
      <c r="S7699" s="2"/>
      <c r="T7699" s="2"/>
      <c r="U7699" s="2"/>
    </row>
    <row r="7700" spans="14:21">
      <c r="N7700" s="2"/>
      <c r="O7700" s="2"/>
      <c r="P7700" s="2"/>
      <c r="Q7700" s="2"/>
      <c r="R7700" s="2"/>
      <c r="S7700" s="2"/>
      <c r="T7700" s="2"/>
      <c r="U7700" s="2"/>
    </row>
    <row r="7701" spans="14:21">
      <c r="N7701" s="2"/>
      <c r="O7701" s="2"/>
      <c r="P7701" s="2"/>
      <c r="Q7701" s="2"/>
      <c r="R7701" s="2"/>
      <c r="S7701" s="2"/>
      <c r="T7701" s="2"/>
      <c r="U7701" s="2"/>
    </row>
    <row r="7702" spans="14:21">
      <c r="N7702" s="2"/>
      <c r="O7702" s="2"/>
      <c r="P7702" s="2"/>
      <c r="Q7702" s="2"/>
      <c r="R7702" s="2"/>
      <c r="S7702" s="2"/>
      <c r="T7702" s="2"/>
      <c r="U7702" s="2"/>
    </row>
    <row r="7703" spans="14:21">
      <c r="N7703" s="2"/>
      <c r="O7703" s="2"/>
      <c r="P7703" s="2"/>
      <c r="Q7703" s="2"/>
      <c r="R7703" s="2"/>
      <c r="S7703" s="2"/>
      <c r="T7703" s="2"/>
      <c r="U7703" s="2"/>
    </row>
    <row r="7704" spans="14:21">
      <c r="N7704" s="2"/>
      <c r="O7704" s="2"/>
      <c r="P7704" s="2"/>
      <c r="Q7704" s="2"/>
      <c r="R7704" s="2"/>
      <c r="S7704" s="2"/>
      <c r="T7704" s="2"/>
      <c r="U7704" s="2"/>
    </row>
    <row r="7705" spans="14:21">
      <c r="N7705" s="2"/>
      <c r="O7705" s="2"/>
      <c r="P7705" s="2"/>
      <c r="Q7705" s="2"/>
      <c r="R7705" s="2"/>
      <c r="S7705" s="2"/>
      <c r="T7705" s="2"/>
      <c r="U7705" s="2"/>
    </row>
    <row r="7706" spans="14:21">
      <c r="N7706" s="2"/>
      <c r="O7706" s="2"/>
      <c r="P7706" s="2"/>
      <c r="Q7706" s="2"/>
      <c r="R7706" s="2"/>
      <c r="S7706" s="2"/>
      <c r="T7706" s="2"/>
      <c r="U7706" s="2"/>
    </row>
    <row r="7707" spans="14:21">
      <c r="N7707" s="2"/>
      <c r="O7707" s="2"/>
      <c r="P7707" s="2"/>
      <c r="Q7707" s="2"/>
      <c r="R7707" s="4"/>
      <c r="S7707" s="2"/>
      <c r="T7707" s="2"/>
      <c r="U7707" s="2"/>
    </row>
    <row r="7708" spans="14:21">
      <c r="N7708" s="2"/>
      <c r="O7708" s="2"/>
      <c r="P7708" s="2"/>
      <c r="Q7708" s="2"/>
      <c r="R7708" s="4"/>
      <c r="S7708" s="2"/>
      <c r="T7708" s="2"/>
      <c r="U7708" s="2"/>
    </row>
    <row r="7709" spans="14:21">
      <c r="N7709" s="2"/>
      <c r="O7709" s="2"/>
      <c r="P7709" s="2"/>
      <c r="Q7709" s="2"/>
      <c r="R7709" s="2"/>
      <c r="S7709" s="2"/>
      <c r="T7709" s="2"/>
      <c r="U7709" s="2"/>
    </row>
    <row r="7710" spans="14:21">
      <c r="N7710" s="2"/>
      <c r="O7710" s="2"/>
      <c r="P7710" s="2"/>
      <c r="Q7710" s="2"/>
      <c r="R7710" s="2"/>
      <c r="S7710" s="2"/>
      <c r="T7710" s="2"/>
      <c r="U7710" s="2"/>
    </row>
    <row r="7711" spans="14:21">
      <c r="N7711" s="2"/>
      <c r="O7711" s="2"/>
      <c r="P7711" s="2"/>
      <c r="Q7711" s="2"/>
      <c r="R7711" s="4"/>
      <c r="S7711" s="2"/>
      <c r="T7711" s="2"/>
      <c r="U7711" s="2"/>
    </row>
    <row r="7712" spans="14:21">
      <c r="N7712" s="2"/>
      <c r="O7712" s="2"/>
      <c r="P7712" s="2"/>
      <c r="Q7712" s="2"/>
      <c r="R7712" s="4"/>
      <c r="S7712" s="2"/>
      <c r="T7712" s="2"/>
      <c r="U7712" s="2"/>
    </row>
    <row r="7713" spans="14:21">
      <c r="N7713" s="2"/>
      <c r="O7713" s="2"/>
      <c r="P7713" s="2"/>
      <c r="Q7713" s="2"/>
      <c r="R7713" s="2"/>
      <c r="S7713" s="2"/>
      <c r="T7713" s="2"/>
      <c r="U7713" s="2"/>
    </row>
    <row r="7714" spans="14:21">
      <c r="N7714" s="2"/>
      <c r="O7714" s="2"/>
      <c r="P7714" s="2"/>
      <c r="Q7714" s="2"/>
      <c r="R7714" s="2"/>
      <c r="S7714" s="2"/>
      <c r="T7714" s="2"/>
      <c r="U7714" s="2"/>
    </row>
    <row r="7715" spans="14:21">
      <c r="N7715" s="2"/>
      <c r="O7715" s="2"/>
      <c r="P7715" s="2"/>
      <c r="Q7715" s="2"/>
      <c r="R7715" s="2"/>
      <c r="S7715" s="2"/>
      <c r="T7715" s="2"/>
      <c r="U7715" s="2"/>
    </row>
    <row r="7716" spans="14:21">
      <c r="N7716" s="2"/>
      <c r="O7716" s="2"/>
      <c r="P7716" s="2"/>
      <c r="Q7716" s="2"/>
      <c r="R7716" s="2"/>
      <c r="S7716" s="2"/>
      <c r="T7716" s="2"/>
      <c r="U7716" s="2"/>
    </row>
    <row r="7717" spans="14:21">
      <c r="N7717" s="2"/>
      <c r="O7717" s="2"/>
      <c r="P7717" s="2"/>
      <c r="Q7717" s="2"/>
      <c r="R7717" s="4"/>
      <c r="S7717" s="2"/>
      <c r="T7717" s="2"/>
      <c r="U7717" s="2"/>
    </row>
    <row r="7718" spans="14:21">
      <c r="N7718" s="2"/>
      <c r="O7718" s="2"/>
      <c r="P7718" s="2"/>
      <c r="Q7718" s="2"/>
      <c r="R7718" s="4"/>
      <c r="S7718" s="2"/>
      <c r="T7718" s="2"/>
      <c r="U7718" s="2"/>
    </row>
    <row r="7719" spans="14:21">
      <c r="N7719" s="2"/>
      <c r="O7719" s="2"/>
      <c r="P7719" s="2"/>
      <c r="Q7719" s="2"/>
      <c r="R7719" s="2"/>
      <c r="S7719" s="2"/>
      <c r="T7719" s="2"/>
      <c r="U7719" s="2"/>
    </row>
    <row r="7720" spans="14:21">
      <c r="N7720" s="2"/>
      <c r="O7720" s="2"/>
      <c r="P7720" s="2"/>
      <c r="Q7720" s="2"/>
      <c r="R7720" s="2"/>
      <c r="S7720" s="2"/>
      <c r="T7720" s="2"/>
      <c r="U7720" s="2"/>
    </row>
    <row r="7721" spans="14:21">
      <c r="N7721" s="2"/>
      <c r="O7721" s="2"/>
      <c r="P7721" s="2"/>
      <c r="Q7721" s="2"/>
      <c r="R7721" s="2"/>
      <c r="S7721" s="2"/>
      <c r="T7721" s="2"/>
      <c r="U7721" s="2"/>
    </row>
    <row r="7722" spans="14:21">
      <c r="N7722" s="2"/>
      <c r="O7722" s="2"/>
      <c r="P7722" s="2"/>
      <c r="Q7722" s="2"/>
      <c r="R7722" s="2"/>
      <c r="S7722" s="2"/>
      <c r="T7722" s="2"/>
      <c r="U7722" s="2"/>
    </row>
  </sheetData>
  <sortState ref="AN4:AU656">
    <sortCondition ref="AU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8753"/>
  <sheetViews>
    <sheetView topLeftCell="F90" zoomScale="75" zoomScaleNormal="75" zoomScalePageLayoutView="75" workbookViewId="0">
      <selection activeCell="V4" sqref="V4:V136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40" max="40" width="15" bestFit="1" customWidth="1"/>
  </cols>
  <sheetData>
    <row r="2" spans="1:51" ht="28">
      <c r="A2" s="1" t="s">
        <v>18</v>
      </c>
      <c r="N2" s="1" t="s">
        <v>19</v>
      </c>
      <c r="AA2" s="1" t="s">
        <v>20</v>
      </c>
      <c r="AN2" s="1" t="s">
        <v>21</v>
      </c>
    </row>
    <row r="3" spans="1:5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I3" s="2" t="s">
        <v>23</v>
      </c>
      <c r="K3" t="s">
        <v>14</v>
      </c>
      <c r="L3">
        <f>AVERAGE(H4:H1048576)</f>
        <v>609.28557659208377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V3" s="2" t="s">
        <v>23</v>
      </c>
      <c r="X3" t="s">
        <v>14</v>
      </c>
      <c r="Y3">
        <f>AVERAGE(U4:U1048576)</f>
        <v>729.8300300751863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I3" s="2" t="s">
        <v>23</v>
      </c>
      <c r="AK3" t="s">
        <v>14</v>
      </c>
      <c r="AL3">
        <f>AVERAGE(AH4:AH1048576)</f>
        <v>1139.9226798029551</v>
      </c>
      <c r="AN3" t="s">
        <v>0</v>
      </c>
      <c r="AO3" t="s">
        <v>1</v>
      </c>
      <c r="AP3" t="s">
        <v>2</v>
      </c>
      <c r="AQ3" t="s">
        <v>3</v>
      </c>
      <c r="AR3" t="s">
        <v>4</v>
      </c>
      <c r="AS3" t="s">
        <v>5</v>
      </c>
      <c r="AT3" t="s">
        <v>6</v>
      </c>
      <c r="AU3" t="s">
        <v>13</v>
      </c>
      <c r="AV3" s="2" t="s">
        <v>23</v>
      </c>
      <c r="AX3" t="s">
        <v>14</v>
      </c>
      <c r="AY3">
        <f>AVERAGE(AU4:AU1048576)</f>
        <v>697.90313215859021</v>
      </c>
    </row>
    <row r="4" spans="1:51">
      <c r="A4">
        <v>45328</v>
      </c>
      <c r="B4" t="s">
        <v>25</v>
      </c>
      <c r="C4" t="s">
        <v>38</v>
      </c>
      <c r="D4">
        <v>2084170</v>
      </c>
      <c r="E4">
        <v>0</v>
      </c>
      <c r="F4">
        <v>0.47207399999999999</v>
      </c>
      <c r="G4">
        <v>0.47207399999999999</v>
      </c>
      <c r="H4">
        <v>472.07400000000001</v>
      </c>
      <c r="I4">
        <f>D4/H4*1000*8 /1024 /1024</f>
        <v>33.683183569091526</v>
      </c>
      <c r="K4" t="s">
        <v>10</v>
      </c>
      <c r="L4">
        <f>_xlfn.STDEV.P(H4:H1048576)</f>
        <v>708.75025345918391</v>
      </c>
      <c r="N4">
        <v>47311</v>
      </c>
      <c r="O4" t="s">
        <v>25</v>
      </c>
      <c r="P4" t="s">
        <v>33</v>
      </c>
      <c r="Q4">
        <v>2487778</v>
      </c>
      <c r="R4">
        <v>0</v>
      </c>
      <c r="S4">
        <v>0.19579099999999999</v>
      </c>
      <c r="T4">
        <v>0.19579099999999999</v>
      </c>
      <c r="U4">
        <v>195.791</v>
      </c>
      <c r="V4">
        <f>Q4/U4*1000*8 /1024 /1024</f>
        <v>96.941329622730677</v>
      </c>
      <c r="X4" t="s">
        <v>10</v>
      </c>
      <c r="Y4">
        <f>_xlfn.STDEV.P(U4:U1048576)</f>
        <v>575.2097759370215</v>
      </c>
      <c r="AA4">
        <v>39488</v>
      </c>
      <c r="AB4" t="s">
        <v>25</v>
      </c>
      <c r="AC4" t="s">
        <v>39</v>
      </c>
      <c r="AD4">
        <v>2472876</v>
      </c>
      <c r="AE4">
        <v>0</v>
      </c>
      <c r="AF4">
        <v>0.328069</v>
      </c>
      <c r="AG4">
        <v>0.328069</v>
      </c>
      <c r="AH4">
        <v>328.06900000000002</v>
      </c>
      <c r="AI4">
        <f>AD4/AH4*1000*8 /1024 /1024</f>
        <v>57.507861550037873</v>
      </c>
      <c r="AJ4" s="2"/>
      <c r="AK4" t="s">
        <v>10</v>
      </c>
      <c r="AL4">
        <f>_xlfn.STDEV.P(AH4:AH1048576)</f>
        <v>1110.4362335505452</v>
      </c>
      <c r="AN4">
        <v>58815</v>
      </c>
      <c r="AO4" t="s">
        <v>27</v>
      </c>
      <c r="AP4" t="s">
        <v>40</v>
      </c>
      <c r="AQ4">
        <v>5803556</v>
      </c>
      <c r="AR4">
        <v>0.99999899999999997</v>
      </c>
      <c r="AS4">
        <v>2.1450900000000002</v>
      </c>
      <c r="AT4">
        <v>1.1450910000000001</v>
      </c>
      <c r="AU4">
        <v>1145.0909999999999</v>
      </c>
      <c r="AV4">
        <f>AQ4/AU4*1000*8 /1024 /1024</f>
        <v>38.667335965615948</v>
      </c>
      <c r="AW4" s="2"/>
      <c r="AX4" t="s">
        <v>10</v>
      </c>
      <c r="AY4">
        <f>_xlfn.STDEV.P(AU4:AU1048576)</f>
        <v>618.52983257749349</v>
      </c>
    </row>
    <row r="5" spans="1:51">
      <c r="A5">
        <v>45329</v>
      </c>
      <c r="B5" t="s">
        <v>25</v>
      </c>
      <c r="C5" t="s">
        <v>38</v>
      </c>
      <c r="D5">
        <v>872338</v>
      </c>
      <c r="E5">
        <v>0.99999899999999997</v>
      </c>
      <c r="F5">
        <v>1.336074</v>
      </c>
      <c r="G5">
        <v>0.33607500000000001</v>
      </c>
      <c r="H5">
        <v>336.07499999999999</v>
      </c>
      <c r="I5">
        <f t="shared" ref="I5:I68" si="0">D5/H5*1000*8 /1024 /1024</f>
        <v>19.803349748126351</v>
      </c>
      <c r="K5" t="s">
        <v>9</v>
      </c>
      <c r="L5">
        <f>VARPA(H4:H1048576)</f>
        <v>502326.92177845747</v>
      </c>
      <c r="N5">
        <v>47312</v>
      </c>
      <c r="O5" t="s">
        <v>25</v>
      </c>
      <c r="P5" t="s">
        <v>33</v>
      </c>
      <c r="Q5">
        <v>6686824</v>
      </c>
      <c r="R5">
        <v>0.99999899999999997</v>
      </c>
      <c r="S5">
        <v>1.5316449999999999</v>
      </c>
      <c r="T5">
        <v>0.53164599999999995</v>
      </c>
      <c r="U5">
        <v>531.64599999999996</v>
      </c>
      <c r="V5">
        <f t="shared" ref="V5:V68" si="1">Q5/U5*1000*8 /1024 /1024</f>
        <v>95.959376083016252</v>
      </c>
      <c r="X5" t="s">
        <v>9</v>
      </c>
      <c r="Y5">
        <f>VARPA(U4:U1048576)</f>
        <v>330866.28633351845</v>
      </c>
      <c r="AA5">
        <v>34825</v>
      </c>
      <c r="AB5" t="s">
        <v>38</v>
      </c>
      <c r="AC5" t="s">
        <v>25</v>
      </c>
      <c r="AD5">
        <v>264042</v>
      </c>
      <c r="AE5">
        <v>1.073E-3</v>
      </c>
      <c r="AF5">
        <v>0.93600000000000005</v>
      </c>
      <c r="AG5">
        <v>0.93492699999999995</v>
      </c>
      <c r="AH5">
        <v>934.92700000000002</v>
      </c>
      <c r="AI5">
        <f t="shared" ref="AI5:AI68" si="2">AD5/AH5*1000*8 /1024 /1024</f>
        <v>2.1546929234264414</v>
      </c>
      <c r="AJ5" s="2"/>
      <c r="AK5" t="s">
        <v>9</v>
      </c>
      <c r="AL5">
        <f>VARPA(AH4:AH1048576)</f>
        <v>1233068.628781921</v>
      </c>
      <c r="AN5">
        <v>58816</v>
      </c>
      <c r="AO5" t="s">
        <v>27</v>
      </c>
      <c r="AP5" t="s">
        <v>40</v>
      </c>
      <c r="AQ5">
        <v>2450940</v>
      </c>
      <c r="AR5">
        <v>2.0000170000000002</v>
      </c>
      <c r="AS5">
        <v>2.5440689999999999</v>
      </c>
      <c r="AT5">
        <v>0.54405199999999898</v>
      </c>
      <c r="AU5">
        <v>544.051999999999</v>
      </c>
      <c r="AV5">
        <f t="shared" ref="AV5:AV68" si="3">AQ5/AU5*1000*8 /1024 /1024</f>
        <v>34.370222391282283</v>
      </c>
      <c r="AW5" s="2"/>
      <c r="AX5" t="s">
        <v>9</v>
      </c>
      <c r="AY5">
        <f>VARPA(AU4:AU1048576)</f>
        <v>382579.1537883422</v>
      </c>
    </row>
    <row r="6" spans="1:51">
      <c r="A6">
        <v>45330</v>
      </c>
      <c r="B6" t="s">
        <v>25</v>
      </c>
      <c r="C6" t="s">
        <v>38</v>
      </c>
      <c r="D6">
        <v>628132</v>
      </c>
      <c r="E6">
        <v>1.9999990000000001</v>
      </c>
      <c r="F6">
        <v>2.344074</v>
      </c>
      <c r="G6">
        <v>0.34407499999999902</v>
      </c>
      <c r="H6">
        <v>344.07499999999902</v>
      </c>
      <c r="I6">
        <f t="shared" si="0"/>
        <v>13.927971650666683</v>
      </c>
      <c r="K6" t="s">
        <v>15</v>
      </c>
      <c r="L6">
        <f>COUNT(H4:H1048576)</f>
        <v>581</v>
      </c>
      <c r="N6">
        <v>47313</v>
      </c>
      <c r="O6" t="s">
        <v>25</v>
      </c>
      <c r="P6" t="s">
        <v>33</v>
      </c>
      <c r="Q6">
        <v>2515266</v>
      </c>
      <c r="R6">
        <v>1.9999990000000001</v>
      </c>
      <c r="S6">
        <v>2.203462</v>
      </c>
      <c r="T6">
        <v>0.20346299999999901</v>
      </c>
      <c r="U6">
        <v>203.462999999999</v>
      </c>
      <c r="V6">
        <f t="shared" si="1"/>
        <v>94.31668984060569</v>
      </c>
      <c r="X6" t="s">
        <v>15</v>
      </c>
      <c r="Y6">
        <f>COUNT(U4:U1048576)</f>
        <v>133</v>
      </c>
      <c r="AA6">
        <v>45846</v>
      </c>
      <c r="AB6" t="s">
        <v>26</v>
      </c>
      <c r="AC6" t="s">
        <v>25</v>
      </c>
      <c r="AD6">
        <v>519180</v>
      </c>
      <c r="AE6">
        <v>3.0730000000000002E-3</v>
      </c>
      <c r="AF6">
        <v>1.016</v>
      </c>
      <c r="AG6">
        <v>1.0129269999999999</v>
      </c>
      <c r="AH6">
        <v>1012.92699999999</v>
      </c>
      <c r="AI6">
        <f t="shared" si="2"/>
        <v>3.910478299753501</v>
      </c>
      <c r="AJ6" s="2"/>
      <c r="AK6" t="s">
        <v>15</v>
      </c>
      <c r="AL6">
        <f>COUNT(AH4:AH1048576)</f>
        <v>203</v>
      </c>
      <c r="AN6">
        <v>58817</v>
      </c>
      <c r="AO6" t="s">
        <v>27</v>
      </c>
      <c r="AP6" t="s">
        <v>40</v>
      </c>
      <c r="AQ6">
        <v>2840696</v>
      </c>
      <c r="AR6">
        <v>2.9999989999999999</v>
      </c>
      <c r="AS6">
        <v>3.4352390000000002</v>
      </c>
      <c r="AT6">
        <v>0.43524000000000002</v>
      </c>
      <c r="AU6">
        <v>435.24</v>
      </c>
      <c r="AV6">
        <f t="shared" si="3"/>
        <v>49.795033837293794</v>
      </c>
      <c r="AW6" s="2"/>
      <c r="AX6" t="s">
        <v>15</v>
      </c>
      <c r="AY6">
        <f>COUNT(AU4:AU1048576)</f>
        <v>227</v>
      </c>
    </row>
    <row r="7" spans="1:51">
      <c r="A7">
        <v>45331</v>
      </c>
      <c r="B7" t="s">
        <v>25</v>
      </c>
      <c r="C7" t="s">
        <v>38</v>
      </c>
      <c r="D7">
        <v>570250</v>
      </c>
      <c r="E7">
        <v>2.9999989999999999</v>
      </c>
      <c r="F7">
        <v>3.2600690000000001</v>
      </c>
      <c r="G7">
        <v>0.26007000000000002</v>
      </c>
      <c r="H7">
        <v>260.07</v>
      </c>
      <c r="I7">
        <f t="shared" si="0"/>
        <v>16.72881236376865</v>
      </c>
      <c r="K7" t="s">
        <v>7</v>
      </c>
      <c r="L7">
        <f>L4/SQRT(L6)</f>
        <v>29.40391516130428</v>
      </c>
      <c r="N7">
        <v>45778</v>
      </c>
      <c r="O7" t="s">
        <v>30</v>
      </c>
      <c r="P7" t="s">
        <v>27</v>
      </c>
      <c r="Q7">
        <v>2410810</v>
      </c>
      <c r="R7">
        <v>0</v>
      </c>
      <c r="S7">
        <v>0.59222699999999995</v>
      </c>
      <c r="T7">
        <v>0.59222699999999995</v>
      </c>
      <c r="U7">
        <v>592.22699999999998</v>
      </c>
      <c r="V7">
        <f t="shared" si="1"/>
        <v>31.057382777014244</v>
      </c>
      <c r="X7" t="s">
        <v>7</v>
      </c>
      <c r="Y7">
        <f>Y4/SQRT(Y6)</f>
        <v>49.877013128272658</v>
      </c>
      <c r="AA7">
        <v>44237</v>
      </c>
      <c r="AB7" t="s">
        <v>27</v>
      </c>
      <c r="AC7" t="s">
        <v>32</v>
      </c>
      <c r="AD7">
        <v>1092596</v>
      </c>
      <c r="AE7">
        <v>0</v>
      </c>
      <c r="AF7">
        <v>0.32760299999999998</v>
      </c>
      <c r="AG7">
        <v>0.32760299999999998</v>
      </c>
      <c r="AH7">
        <v>327.60299999999899</v>
      </c>
      <c r="AI7">
        <f t="shared" si="2"/>
        <v>25.444962186749361</v>
      </c>
      <c r="AJ7" s="2"/>
      <c r="AK7" t="s">
        <v>7</v>
      </c>
      <c r="AL7">
        <f>AL4/SQRT(AL6)</f>
        <v>77.937344697090552</v>
      </c>
      <c r="AN7">
        <v>58818</v>
      </c>
      <c r="AO7" t="s">
        <v>27</v>
      </c>
      <c r="AP7" t="s">
        <v>40</v>
      </c>
      <c r="AQ7">
        <v>2297812</v>
      </c>
      <c r="AR7">
        <v>3.9999989999999999</v>
      </c>
      <c r="AS7">
        <v>4.3520690000000002</v>
      </c>
      <c r="AT7">
        <v>0.35206999999999999</v>
      </c>
      <c r="AU7">
        <v>352.07</v>
      </c>
      <c r="AV7">
        <f t="shared" si="3"/>
        <v>49.793831643254535</v>
      </c>
      <c r="AW7" s="2"/>
      <c r="AX7" t="s">
        <v>7</v>
      </c>
      <c r="AY7">
        <f>AY4/SQRT(AY6)</f>
        <v>41.053266880171023</v>
      </c>
    </row>
    <row r="8" spans="1:51">
      <c r="A8">
        <v>56625</v>
      </c>
      <c r="B8" t="s">
        <v>27</v>
      </c>
      <c r="C8" t="s">
        <v>31</v>
      </c>
      <c r="D8">
        <v>1774490</v>
      </c>
      <c r="E8" s="3">
        <v>6.0000000000000002E-6</v>
      </c>
      <c r="F8">
        <v>0.47160299999999999</v>
      </c>
      <c r="G8">
        <v>0.47159699999999999</v>
      </c>
      <c r="H8">
        <v>471.59699999999998</v>
      </c>
      <c r="I8">
        <f t="shared" si="0"/>
        <v>28.70731642007437</v>
      </c>
      <c r="K8" t="s">
        <v>11</v>
      </c>
      <c r="L8">
        <f>L7*1.96</f>
        <v>57.631673716156385</v>
      </c>
      <c r="N8">
        <v>48187</v>
      </c>
      <c r="O8" t="s">
        <v>37</v>
      </c>
      <c r="P8" t="s">
        <v>27</v>
      </c>
      <c r="Q8">
        <v>11429720</v>
      </c>
      <c r="R8">
        <v>1.1360000000000001E-3</v>
      </c>
      <c r="S8">
        <v>1.369931</v>
      </c>
      <c r="T8">
        <v>1.368795</v>
      </c>
      <c r="U8">
        <v>1368.7950000000001</v>
      </c>
      <c r="V8">
        <f t="shared" si="1"/>
        <v>63.70701475510851</v>
      </c>
      <c r="X8" t="s">
        <v>11</v>
      </c>
      <c r="Y8">
        <f>Y7*1.96</f>
        <v>97.758945731414414</v>
      </c>
      <c r="AA8">
        <v>33206</v>
      </c>
      <c r="AB8" t="s">
        <v>31</v>
      </c>
      <c r="AC8" t="s">
        <v>27</v>
      </c>
      <c r="AD8">
        <v>3093180</v>
      </c>
      <c r="AE8">
        <v>0.61196200000000001</v>
      </c>
      <c r="AF8">
        <v>0.92353399999999997</v>
      </c>
      <c r="AG8">
        <v>0.31157199999999902</v>
      </c>
      <c r="AH8">
        <v>311.57199999999898</v>
      </c>
      <c r="AI8">
        <f t="shared" si="2"/>
        <v>75.742013326524699</v>
      </c>
      <c r="AJ8" s="2"/>
      <c r="AK8" t="s">
        <v>11</v>
      </c>
      <c r="AL8">
        <f>AL7*1.96</f>
        <v>152.75719560629747</v>
      </c>
      <c r="AN8">
        <v>44086</v>
      </c>
      <c r="AO8" t="s">
        <v>40</v>
      </c>
      <c r="AP8" t="s">
        <v>31</v>
      </c>
      <c r="AQ8">
        <v>2157150</v>
      </c>
      <c r="AR8">
        <v>0</v>
      </c>
      <c r="AS8">
        <v>0.30993100000000001</v>
      </c>
      <c r="AT8">
        <v>0.30993100000000001</v>
      </c>
      <c r="AU8">
        <v>309.93099999999998</v>
      </c>
      <c r="AV8">
        <f t="shared" si="3"/>
        <v>53.10133033832026</v>
      </c>
      <c r="AW8" s="2"/>
      <c r="AX8" t="s">
        <v>11</v>
      </c>
      <c r="AY8">
        <f>AY7*1.96</f>
        <v>80.464403085135203</v>
      </c>
    </row>
    <row r="9" spans="1:51">
      <c r="A9">
        <v>53816</v>
      </c>
      <c r="B9" t="s">
        <v>27</v>
      </c>
      <c r="C9" t="s">
        <v>31</v>
      </c>
      <c r="D9">
        <v>1275576</v>
      </c>
      <c r="E9">
        <v>1.000006</v>
      </c>
      <c r="F9">
        <v>1.3356030000000001</v>
      </c>
      <c r="G9">
        <v>0.33559699999999998</v>
      </c>
      <c r="H9">
        <v>335.59699999999998</v>
      </c>
      <c r="I9">
        <f t="shared" si="0"/>
        <v>28.998687588368639</v>
      </c>
      <c r="K9" t="s">
        <v>12</v>
      </c>
      <c r="L9">
        <f>L7*2.576</f>
        <v>75.744485455519822</v>
      </c>
      <c r="N9">
        <v>45779</v>
      </c>
      <c r="O9" t="s">
        <v>30</v>
      </c>
      <c r="P9" t="s">
        <v>27</v>
      </c>
      <c r="Q9">
        <v>1971354</v>
      </c>
      <c r="R9">
        <v>1.0058689999999999</v>
      </c>
      <c r="S9">
        <v>1.799237</v>
      </c>
      <c r="T9">
        <v>0.79336799999999996</v>
      </c>
      <c r="U9">
        <v>793.36800000000005</v>
      </c>
      <c r="V9">
        <f t="shared" si="1"/>
        <v>18.957454077751827</v>
      </c>
      <c r="X9" t="s">
        <v>12</v>
      </c>
      <c r="Y9">
        <f>Y7*2.576</f>
        <v>128.48318581843037</v>
      </c>
      <c r="AA9">
        <v>34825</v>
      </c>
      <c r="AB9" t="s">
        <v>38</v>
      </c>
      <c r="AC9" t="s">
        <v>25</v>
      </c>
      <c r="AD9">
        <v>264042</v>
      </c>
      <c r="AE9">
        <v>0</v>
      </c>
      <c r="AF9">
        <v>0.93506999999999996</v>
      </c>
      <c r="AG9">
        <v>0.93506999999999996</v>
      </c>
      <c r="AH9">
        <v>935.06999999999903</v>
      </c>
      <c r="AI9">
        <f t="shared" si="2"/>
        <v>2.1543634068254938</v>
      </c>
      <c r="AJ9" s="2"/>
      <c r="AK9" t="s">
        <v>12</v>
      </c>
      <c r="AL9">
        <f>AL7*2.576</f>
        <v>200.76659993970526</v>
      </c>
      <c r="AN9">
        <v>44087</v>
      </c>
      <c r="AO9" t="s">
        <v>40</v>
      </c>
      <c r="AP9" t="s">
        <v>31</v>
      </c>
      <c r="AQ9">
        <v>2118260</v>
      </c>
      <c r="AR9">
        <v>1</v>
      </c>
      <c r="AS9">
        <v>1.3419270000000001</v>
      </c>
      <c r="AT9">
        <v>0.34192699999999998</v>
      </c>
      <c r="AU9">
        <v>341.92700000000002</v>
      </c>
      <c r="AV9">
        <f t="shared" si="3"/>
        <v>47.264595249177816</v>
      </c>
      <c r="AW9" s="2"/>
      <c r="AX9" t="s">
        <v>12</v>
      </c>
      <c r="AY9">
        <f>AY7*2.576</f>
        <v>105.75321548332056</v>
      </c>
    </row>
    <row r="10" spans="1:51">
      <c r="A10">
        <v>54088</v>
      </c>
      <c r="B10" t="s">
        <v>27</v>
      </c>
      <c r="C10" t="s">
        <v>31</v>
      </c>
      <c r="D10">
        <v>854006</v>
      </c>
      <c r="E10">
        <v>2.0000100000000001</v>
      </c>
      <c r="F10">
        <v>2.3436029999999999</v>
      </c>
      <c r="G10">
        <v>0.34359299999999898</v>
      </c>
      <c r="H10">
        <v>343.59299999999899</v>
      </c>
      <c r="I10">
        <f t="shared" si="0"/>
        <v>18.962984420680009</v>
      </c>
      <c r="K10" t="s">
        <v>16</v>
      </c>
      <c r="L10">
        <f>_xlfn.PERCENTILE.EXC(H4:H1048576,0.95)</f>
        <v>1999.0605999999991</v>
      </c>
      <c r="N10">
        <v>45780</v>
      </c>
      <c r="O10" t="s">
        <v>30</v>
      </c>
      <c r="P10" t="s">
        <v>27</v>
      </c>
      <c r="Q10">
        <v>1881044</v>
      </c>
      <c r="R10">
        <v>2</v>
      </c>
      <c r="S10">
        <v>2.4739309999999999</v>
      </c>
      <c r="T10">
        <v>0.47393099999999899</v>
      </c>
      <c r="U10">
        <v>473.93099999999902</v>
      </c>
      <c r="V10">
        <f t="shared" si="1"/>
        <v>30.281257834243075</v>
      </c>
      <c r="X10" t="s">
        <v>16</v>
      </c>
      <c r="Y10">
        <f>_xlfn.PERCENTILE.EXC(U4:U1048576,0.95)</f>
        <v>1948.3694999999993</v>
      </c>
      <c r="AA10">
        <v>33616</v>
      </c>
      <c r="AB10" t="s">
        <v>29</v>
      </c>
      <c r="AC10" t="s">
        <v>26</v>
      </c>
      <c r="AD10">
        <v>2521956</v>
      </c>
      <c r="AE10">
        <v>1</v>
      </c>
      <c r="AF10">
        <v>1.23807</v>
      </c>
      <c r="AG10">
        <v>0.23807</v>
      </c>
      <c r="AH10">
        <v>238.07</v>
      </c>
      <c r="AI10">
        <f t="shared" si="2"/>
        <v>80.82075572080953</v>
      </c>
      <c r="AJ10" s="2"/>
      <c r="AK10" t="s">
        <v>16</v>
      </c>
      <c r="AL10">
        <f>_xlfn.PERCENTILE.EXC(AH4:AH1048576,0.95)</f>
        <v>3468.0454</v>
      </c>
      <c r="AN10">
        <v>44088</v>
      </c>
      <c r="AO10" t="s">
        <v>40</v>
      </c>
      <c r="AP10" t="s">
        <v>31</v>
      </c>
      <c r="AQ10">
        <v>3670306</v>
      </c>
      <c r="AR10">
        <v>2</v>
      </c>
      <c r="AS10">
        <v>2.3859270000000001</v>
      </c>
      <c r="AT10">
        <v>0.38592700000000002</v>
      </c>
      <c r="AU10">
        <v>385.92700000000002</v>
      </c>
      <c r="AV10">
        <f t="shared" si="3"/>
        <v>72.558314200390384</v>
      </c>
      <c r="AW10" s="2"/>
      <c r="AX10" t="s">
        <v>16</v>
      </c>
      <c r="AY10">
        <f>_xlfn.PERCENTILE.EXC(AU4:AU1048576,0.95)</f>
        <v>2395.0128</v>
      </c>
    </row>
    <row r="11" spans="1:51">
      <c r="A11">
        <v>58826</v>
      </c>
      <c r="B11" t="s">
        <v>27</v>
      </c>
      <c r="C11" t="s">
        <v>31</v>
      </c>
      <c r="D11">
        <v>565202</v>
      </c>
      <c r="E11">
        <v>3.000006</v>
      </c>
      <c r="F11">
        <v>3.2596029999999998</v>
      </c>
      <c r="G11">
        <v>0.25959699999999902</v>
      </c>
      <c r="H11">
        <v>259.59699999999901</v>
      </c>
      <c r="I11">
        <f t="shared" si="0"/>
        <v>16.610935595756416</v>
      </c>
      <c r="K11" t="s">
        <v>17</v>
      </c>
      <c r="L11">
        <f>_xlfn.PERCENTILE.EXC(H4:H1048576,0.99)</f>
        <v>4591.5004399999998</v>
      </c>
      <c r="N11">
        <v>48189</v>
      </c>
      <c r="O11" t="s">
        <v>37</v>
      </c>
      <c r="P11" t="s">
        <v>27</v>
      </c>
      <c r="Q11">
        <v>2965626</v>
      </c>
      <c r="R11">
        <v>2.0011359999999998</v>
      </c>
      <c r="S11">
        <v>2.637931</v>
      </c>
      <c r="T11">
        <v>0.636795</v>
      </c>
      <c r="U11">
        <v>636.79499999999996</v>
      </c>
      <c r="V11">
        <f t="shared" si="1"/>
        <v>35.530949184797009</v>
      </c>
      <c r="X11" t="s">
        <v>17</v>
      </c>
      <c r="Y11">
        <f>_xlfn.PERCENTILE.EXC(U4:U1048576,0.99)</f>
        <v>2944.4035199999998</v>
      </c>
      <c r="AA11">
        <v>45846</v>
      </c>
      <c r="AB11" t="s">
        <v>26</v>
      </c>
      <c r="AC11" t="s">
        <v>25</v>
      </c>
      <c r="AD11">
        <v>519180</v>
      </c>
      <c r="AE11">
        <v>9.2699999999999998E-4</v>
      </c>
      <c r="AF11">
        <v>1.014195</v>
      </c>
      <c r="AG11">
        <v>1.0132680000000001</v>
      </c>
      <c r="AH11">
        <v>1013.268</v>
      </c>
      <c r="AI11">
        <f t="shared" si="2"/>
        <v>3.9091622875037748</v>
      </c>
      <c r="AJ11" s="2"/>
      <c r="AK11" t="s">
        <v>17</v>
      </c>
      <c r="AL11">
        <f>_xlfn.PERCENTILE.EXC(AH4:AH1048576,0.99)</f>
        <v>6188.0760000000146</v>
      </c>
      <c r="AN11">
        <v>44089</v>
      </c>
      <c r="AO11" t="s">
        <v>40</v>
      </c>
      <c r="AP11" t="s">
        <v>31</v>
      </c>
      <c r="AQ11">
        <v>4568370</v>
      </c>
      <c r="AR11">
        <v>3</v>
      </c>
      <c r="AS11">
        <v>3.5099269999999998</v>
      </c>
      <c r="AT11">
        <v>0.50992699999999902</v>
      </c>
      <c r="AU11">
        <v>509.926999999999</v>
      </c>
      <c r="AV11">
        <f t="shared" si="3"/>
        <v>68.350758235446705</v>
      </c>
      <c r="AW11" s="2"/>
      <c r="AX11" t="s">
        <v>17</v>
      </c>
      <c r="AY11">
        <f>_xlfn.PERCENTILE.EXC(AU4:AU1048576,0.99)</f>
        <v>3100.0292399999998</v>
      </c>
    </row>
    <row r="12" spans="1:51">
      <c r="A12">
        <v>45328</v>
      </c>
      <c r="B12" t="s">
        <v>25</v>
      </c>
      <c r="C12" t="s">
        <v>38</v>
      </c>
      <c r="D12">
        <v>1995552</v>
      </c>
      <c r="E12">
        <v>0</v>
      </c>
      <c r="F12">
        <v>0.47193099999999999</v>
      </c>
      <c r="G12">
        <v>0.47193099999999999</v>
      </c>
      <c r="H12">
        <v>471.93099999999998</v>
      </c>
      <c r="I12">
        <f t="shared" si="0"/>
        <v>32.260761669873347</v>
      </c>
      <c r="N12">
        <v>60858</v>
      </c>
      <c r="O12" t="s">
        <v>38</v>
      </c>
      <c r="P12" t="s">
        <v>36</v>
      </c>
      <c r="Q12">
        <v>5441082</v>
      </c>
      <c r="R12">
        <v>0</v>
      </c>
      <c r="S12">
        <v>0.43970100000000001</v>
      </c>
      <c r="T12">
        <v>0.43970100000000001</v>
      </c>
      <c r="U12">
        <v>439.70100000000002</v>
      </c>
      <c r="V12">
        <f t="shared" si="1"/>
        <v>94.40997690449376</v>
      </c>
      <c r="AA12">
        <v>33616</v>
      </c>
      <c r="AB12" t="s">
        <v>29</v>
      </c>
      <c r="AC12" t="s">
        <v>26</v>
      </c>
      <c r="AD12">
        <v>2521956</v>
      </c>
      <c r="AE12">
        <v>1</v>
      </c>
      <c r="AF12">
        <v>1.237927</v>
      </c>
      <c r="AG12">
        <v>0.237927</v>
      </c>
      <c r="AH12">
        <v>237.92699999999999</v>
      </c>
      <c r="AI12">
        <f t="shared" si="2"/>
        <v>80.869330989980639</v>
      </c>
      <c r="AJ12" s="2"/>
      <c r="AN12">
        <v>33994</v>
      </c>
      <c r="AO12" t="s">
        <v>30</v>
      </c>
      <c r="AP12" t="s">
        <v>32</v>
      </c>
      <c r="AQ12">
        <v>1218046</v>
      </c>
      <c r="AR12">
        <v>0</v>
      </c>
      <c r="AS12">
        <v>0.29507</v>
      </c>
      <c r="AT12">
        <v>0.29507</v>
      </c>
      <c r="AU12">
        <v>295.07</v>
      </c>
      <c r="AV12">
        <f t="shared" si="3"/>
        <v>31.494064090591849</v>
      </c>
      <c r="AW12" s="2"/>
    </row>
    <row r="13" spans="1:51">
      <c r="A13">
        <v>42818</v>
      </c>
      <c r="B13" t="s">
        <v>26</v>
      </c>
      <c r="C13" t="s">
        <v>38</v>
      </c>
      <c r="D13">
        <v>900706</v>
      </c>
      <c r="E13">
        <v>2.2330000000000002E-3</v>
      </c>
      <c r="F13">
        <v>0.39192700000000003</v>
      </c>
      <c r="G13">
        <v>0.38969399999999998</v>
      </c>
      <c r="H13">
        <v>389.69400000000002</v>
      </c>
      <c r="I13">
        <f t="shared" si="0"/>
        <v>17.633942094730898</v>
      </c>
      <c r="K13" t="s">
        <v>41</v>
      </c>
      <c r="L13">
        <f>AVERAGE(I4:I1048576)</f>
        <v>22.477164328626241</v>
      </c>
      <c r="N13">
        <v>60159</v>
      </c>
      <c r="O13" t="s">
        <v>33</v>
      </c>
      <c r="P13" t="s">
        <v>38</v>
      </c>
      <c r="Q13">
        <v>2040562</v>
      </c>
      <c r="R13">
        <v>4.0699999999999998E-3</v>
      </c>
      <c r="S13">
        <v>0.82700099999999999</v>
      </c>
      <c r="T13">
        <v>0.82293099999999997</v>
      </c>
      <c r="U13">
        <v>822.93099999999902</v>
      </c>
      <c r="V13">
        <f t="shared" si="1"/>
        <v>18.918053352561248</v>
      </c>
      <c r="X13" t="s">
        <v>41</v>
      </c>
      <c r="Y13">
        <f>AVERAGE(V4:V1048576)</f>
        <v>52.135999194912166</v>
      </c>
      <c r="AA13">
        <v>48332</v>
      </c>
      <c r="AB13" t="s">
        <v>40</v>
      </c>
      <c r="AC13" t="s">
        <v>27</v>
      </c>
      <c r="AD13">
        <v>1752370</v>
      </c>
      <c r="AE13">
        <v>0.61423300000000003</v>
      </c>
      <c r="AF13">
        <v>1.029485</v>
      </c>
      <c r="AG13">
        <v>0.41525199999999901</v>
      </c>
      <c r="AH13">
        <v>415.25199999999899</v>
      </c>
      <c r="AI13">
        <f t="shared" si="2"/>
        <v>32.196165448273803</v>
      </c>
      <c r="AJ13" s="2"/>
      <c r="AK13" t="s">
        <v>41</v>
      </c>
      <c r="AL13">
        <f>AVERAGE(AI4:AI1048576)</f>
        <v>34.187239974259327</v>
      </c>
      <c r="AN13">
        <v>33995</v>
      </c>
      <c r="AO13" t="s">
        <v>30</v>
      </c>
      <c r="AP13" t="s">
        <v>32</v>
      </c>
      <c r="AQ13">
        <v>1968604</v>
      </c>
      <c r="AR13">
        <v>1</v>
      </c>
      <c r="AS13">
        <v>1.2390699999999999</v>
      </c>
      <c r="AT13">
        <v>0.23906999999999901</v>
      </c>
      <c r="AU13">
        <v>239.069999999999</v>
      </c>
      <c r="AV13">
        <f t="shared" si="3"/>
        <v>62.823677549658839</v>
      </c>
      <c r="AW13" s="2"/>
      <c r="AX13" t="s">
        <v>41</v>
      </c>
      <c r="AY13">
        <f>AVERAGE(AV4:AV1048576)</f>
        <v>48.668103507680804</v>
      </c>
    </row>
    <row r="14" spans="1:51">
      <c r="A14">
        <v>45329</v>
      </c>
      <c r="B14" t="s">
        <v>25</v>
      </c>
      <c r="C14" t="s">
        <v>38</v>
      </c>
      <c r="D14">
        <v>836290</v>
      </c>
      <c r="E14">
        <v>1</v>
      </c>
      <c r="F14">
        <v>1.335931</v>
      </c>
      <c r="G14">
        <v>0.33593099999999998</v>
      </c>
      <c r="H14">
        <v>335.93099999999998</v>
      </c>
      <c r="I14">
        <f t="shared" si="0"/>
        <v>18.993145474931051</v>
      </c>
      <c r="K14" t="s">
        <v>10</v>
      </c>
      <c r="L14">
        <f>_xlfn.STDEV.P(I4:I1048576)</f>
        <v>16.079534556295485</v>
      </c>
      <c r="N14">
        <v>60859</v>
      </c>
      <c r="O14" t="s">
        <v>38</v>
      </c>
      <c r="P14" t="s">
        <v>36</v>
      </c>
      <c r="Q14">
        <v>2043742</v>
      </c>
      <c r="R14">
        <v>1</v>
      </c>
      <c r="S14">
        <v>1.817707</v>
      </c>
      <c r="T14">
        <v>0.81770699999999996</v>
      </c>
      <c r="U14">
        <v>817.70699999999999</v>
      </c>
      <c r="V14">
        <f t="shared" si="1"/>
        <v>19.068583292164476</v>
      </c>
      <c r="X14" t="s">
        <v>10</v>
      </c>
      <c r="Y14">
        <f>_xlfn.STDEV.P(V4:V1048576)</f>
        <v>29.576299865423405</v>
      </c>
      <c r="AA14">
        <v>36135</v>
      </c>
      <c r="AB14" t="s">
        <v>34</v>
      </c>
      <c r="AC14" t="s">
        <v>39</v>
      </c>
      <c r="AD14">
        <v>1458292</v>
      </c>
      <c r="AE14">
        <v>0</v>
      </c>
      <c r="AF14">
        <v>0.22428699999999999</v>
      </c>
      <c r="AG14">
        <v>0.22428699999999999</v>
      </c>
      <c r="AH14">
        <v>224.28699999999901</v>
      </c>
      <c r="AI14">
        <f t="shared" si="2"/>
        <v>49.605572368285614</v>
      </c>
      <c r="AJ14" s="2"/>
      <c r="AK14" t="s">
        <v>10</v>
      </c>
      <c r="AL14">
        <f>_xlfn.STDEV.P(AI4:AI1048576)</f>
        <v>26.03481982222522</v>
      </c>
      <c r="AN14">
        <v>33996</v>
      </c>
      <c r="AO14" t="s">
        <v>30</v>
      </c>
      <c r="AP14" t="s">
        <v>32</v>
      </c>
      <c r="AQ14">
        <v>1974070</v>
      </c>
      <c r="AR14">
        <v>2</v>
      </c>
      <c r="AS14">
        <v>2.2750699999999999</v>
      </c>
      <c r="AT14">
        <v>0.27506999999999898</v>
      </c>
      <c r="AU14">
        <v>275.06999999999903</v>
      </c>
      <c r="AV14">
        <f t="shared" si="3"/>
        <v>54.75318596104534</v>
      </c>
      <c r="AW14" s="2"/>
      <c r="AX14" t="s">
        <v>10</v>
      </c>
      <c r="AY14">
        <f>_xlfn.STDEV.P(AV4:AV1048576)</f>
        <v>23.959152776193243</v>
      </c>
    </row>
    <row r="15" spans="1:51">
      <c r="A15">
        <v>42819</v>
      </c>
      <c r="B15" t="s">
        <v>26</v>
      </c>
      <c r="C15" t="s">
        <v>38</v>
      </c>
      <c r="D15">
        <v>1814382</v>
      </c>
      <c r="E15">
        <v>1.0022409999999999</v>
      </c>
      <c r="F15">
        <v>1.3119270000000001</v>
      </c>
      <c r="G15">
        <v>0.30968600000000002</v>
      </c>
      <c r="H15">
        <v>309.68599999999998</v>
      </c>
      <c r="I15">
        <f t="shared" si="0"/>
        <v>44.69894056689175</v>
      </c>
      <c r="K15" t="s">
        <v>9</v>
      </c>
      <c r="L15">
        <f>VARPA(I4:I1048576)</f>
        <v>258.55143154710066</v>
      </c>
      <c r="N15">
        <v>60160</v>
      </c>
      <c r="O15" t="s">
        <v>33</v>
      </c>
      <c r="P15" t="s">
        <v>38</v>
      </c>
      <c r="Q15">
        <v>3829540</v>
      </c>
      <c r="R15">
        <v>1.00407</v>
      </c>
      <c r="S15">
        <v>3.1117189999999999</v>
      </c>
      <c r="T15">
        <v>2.1076489999999999</v>
      </c>
      <c r="U15">
        <v>2107.6489999999999</v>
      </c>
      <c r="V15">
        <f t="shared" si="1"/>
        <v>13.862399067967734</v>
      </c>
      <c r="X15" t="s">
        <v>9</v>
      </c>
      <c r="Y15">
        <f>VARPA(V4:V1048576)</f>
        <v>874.75751372944444</v>
      </c>
      <c r="AA15">
        <v>39488</v>
      </c>
      <c r="AB15" t="s">
        <v>25</v>
      </c>
      <c r="AC15" t="s">
        <v>39</v>
      </c>
      <c r="AD15">
        <v>2366234</v>
      </c>
      <c r="AE15">
        <v>0</v>
      </c>
      <c r="AF15">
        <v>0.32792700000000002</v>
      </c>
      <c r="AG15">
        <v>0.32792700000000002</v>
      </c>
      <c r="AH15">
        <v>327.92700000000002</v>
      </c>
      <c r="AI15">
        <f t="shared" si="2"/>
        <v>55.051681439033111</v>
      </c>
      <c r="AJ15" s="2"/>
      <c r="AK15" t="s">
        <v>9</v>
      </c>
      <c r="AL15">
        <f>VARPA(AI4:AI1048576)</f>
        <v>677.81184317573116</v>
      </c>
      <c r="AN15">
        <v>44086</v>
      </c>
      <c r="AO15" t="s">
        <v>40</v>
      </c>
      <c r="AP15" t="s">
        <v>31</v>
      </c>
      <c r="AQ15">
        <v>2157150</v>
      </c>
      <c r="AR15">
        <v>1.926E-3</v>
      </c>
      <c r="AS15">
        <v>0.31200099999999997</v>
      </c>
      <c r="AT15">
        <v>0.31007499999999999</v>
      </c>
      <c r="AU15">
        <v>310.07499999999999</v>
      </c>
      <c r="AV15">
        <f t="shared" si="3"/>
        <v>53.076669880144927</v>
      </c>
      <c r="AW15" s="2"/>
      <c r="AX15" t="s">
        <v>9</v>
      </c>
      <c r="AY15">
        <f>VARPA(AV4:AV1048576)</f>
        <v>574.04100175296833</v>
      </c>
    </row>
    <row r="16" spans="1:51">
      <c r="A16">
        <v>45330</v>
      </c>
      <c r="B16" t="s">
        <v>25</v>
      </c>
      <c r="C16" t="s">
        <v>38</v>
      </c>
      <c r="D16">
        <v>620622</v>
      </c>
      <c r="E16">
        <v>2</v>
      </c>
      <c r="F16">
        <v>2.343931</v>
      </c>
      <c r="G16">
        <v>0.34393099999999999</v>
      </c>
      <c r="H16">
        <v>343.93099999999998</v>
      </c>
      <c r="I16">
        <f t="shared" si="0"/>
        <v>13.767209390178373</v>
      </c>
      <c r="K16" t="s">
        <v>15</v>
      </c>
      <c r="L16">
        <f>COUNT(I4:I1048576)</f>
        <v>581</v>
      </c>
      <c r="N16">
        <v>60860</v>
      </c>
      <c r="O16" t="s">
        <v>38</v>
      </c>
      <c r="P16" t="s">
        <v>36</v>
      </c>
      <c r="Q16">
        <v>2254766</v>
      </c>
      <c r="R16">
        <v>2</v>
      </c>
      <c r="S16">
        <v>2.1781389999999998</v>
      </c>
      <c r="T16">
        <v>0.17813899999999899</v>
      </c>
      <c r="U16">
        <v>178.13899999999899</v>
      </c>
      <c r="V16">
        <f t="shared" si="1"/>
        <v>96.567845276152525</v>
      </c>
      <c r="X16" t="s">
        <v>15</v>
      </c>
      <c r="Y16">
        <f>COUNT(V4:V1048576)</f>
        <v>133</v>
      </c>
      <c r="AA16">
        <v>36135</v>
      </c>
      <c r="AB16" t="s">
        <v>34</v>
      </c>
      <c r="AC16" t="s">
        <v>39</v>
      </c>
      <c r="AD16">
        <v>1344140</v>
      </c>
      <c r="AE16">
        <v>4.215E-3</v>
      </c>
      <c r="AF16">
        <v>0.22814400000000001</v>
      </c>
      <c r="AG16">
        <v>0.22392899999999999</v>
      </c>
      <c r="AH16">
        <v>223.929</v>
      </c>
      <c r="AI16">
        <f t="shared" si="2"/>
        <v>45.795651144936009</v>
      </c>
      <c r="AJ16" s="2"/>
      <c r="AK16" t="s">
        <v>15</v>
      </c>
      <c r="AL16">
        <f>COUNT(AI4:AI1048576)</f>
        <v>203</v>
      </c>
      <c r="AN16">
        <v>58815</v>
      </c>
      <c r="AO16" t="s">
        <v>27</v>
      </c>
      <c r="AP16" t="s">
        <v>40</v>
      </c>
      <c r="AQ16">
        <v>5803556</v>
      </c>
      <c r="AR16">
        <v>1</v>
      </c>
      <c r="AS16">
        <v>2.144822</v>
      </c>
      <c r="AT16">
        <v>1.144822</v>
      </c>
      <c r="AU16">
        <v>1144.8219999999999</v>
      </c>
      <c r="AV16">
        <f t="shared" si="3"/>
        <v>38.676421669222933</v>
      </c>
      <c r="AW16" s="2"/>
      <c r="AX16" t="s">
        <v>15</v>
      </c>
      <c r="AY16">
        <f>COUNT(AV4:AV1048576)</f>
        <v>227</v>
      </c>
    </row>
    <row r="17" spans="1:51">
      <c r="A17">
        <v>42820</v>
      </c>
      <c r="B17" t="s">
        <v>26</v>
      </c>
      <c r="C17" t="s">
        <v>38</v>
      </c>
      <c r="D17">
        <v>3100044</v>
      </c>
      <c r="E17">
        <v>2.0021770000000001</v>
      </c>
      <c r="F17">
        <v>2.463927</v>
      </c>
      <c r="G17">
        <v>0.46174999999999899</v>
      </c>
      <c r="H17">
        <v>461.74999999999898</v>
      </c>
      <c r="I17">
        <f t="shared" si="0"/>
        <v>51.221350818049658</v>
      </c>
      <c r="K17" t="s">
        <v>7</v>
      </c>
      <c r="L17">
        <f>L14/SQRT(L16)</f>
        <v>0.66709150031196562</v>
      </c>
      <c r="N17">
        <v>59494</v>
      </c>
      <c r="O17" t="s">
        <v>40</v>
      </c>
      <c r="P17" t="s">
        <v>31</v>
      </c>
      <c r="Q17">
        <v>1975720</v>
      </c>
      <c r="R17">
        <v>0</v>
      </c>
      <c r="S17">
        <v>0.81593099999999996</v>
      </c>
      <c r="T17">
        <v>0.81593099999999996</v>
      </c>
      <c r="U17">
        <v>815.93099999999902</v>
      </c>
      <c r="V17">
        <f t="shared" si="1"/>
        <v>18.474046657476269</v>
      </c>
      <c r="X17" t="s">
        <v>7</v>
      </c>
      <c r="Y17">
        <f>Y14/SQRT(Y16)</f>
        <v>2.5645904474943522</v>
      </c>
      <c r="AA17">
        <v>57285</v>
      </c>
      <c r="AB17" t="s">
        <v>28</v>
      </c>
      <c r="AC17" t="s">
        <v>32</v>
      </c>
      <c r="AD17">
        <v>656686</v>
      </c>
      <c r="AE17">
        <v>4.359E-3</v>
      </c>
      <c r="AF17">
        <v>0.26346000000000003</v>
      </c>
      <c r="AG17">
        <v>0.25910100000000003</v>
      </c>
      <c r="AH17">
        <v>259.101</v>
      </c>
      <c r="AI17">
        <f t="shared" si="2"/>
        <v>19.336538944845589</v>
      </c>
      <c r="AJ17" s="2"/>
      <c r="AK17" t="s">
        <v>7</v>
      </c>
      <c r="AL17">
        <f>AL14/SQRT(AL16)</f>
        <v>1.8272861289148956</v>
      </c>
      <c r="AN17">
        <v>44087</v>
      </c>
      <c r="AO17" t="s">
        <v>40</v>
      </c>
      <c r="AP17" t="s">
        <v>31</v>
      </c>
      <c r="AQ17">
        <v>2118260</v>
      </c>
      <c r="AR17">
        <v>1.0019260000000001</v>
      </c>
      <c r="AS17">
        <v>1.3441050000000001</v>
      </c>
      <c r="AT17">
        <v>0.34217900000000001</v>
      </c>
      <c r="AU17">
        <v>342.17899999999997</v>
      </c>
      <c r="AV17">
        <f t="shared" si="3"/>
        <v>47.229786923702584</v>
      </c>
      <c r="AW17" s="2"/>
      <c r="AX17" t="s">
        <v>7</v>
      </c>
      <c r="AY17">
        <f>AY14/SQRT(AY16)</f>
        <v>1.5902248223744642</v>
      </c>
    </row>
    <row r="18" spans="1:51">
      <c r="A18">
        <v>45331</v>
      </c>
      <c r="B18" t="s">
        <v>25</v>
      </c>
      <c r="C18" t="s">
        <v>38</v>
      </c>
      <c r="D18">
        <v>568748</v>
      </c>
      <c r="E18">
        <v>3</v>
      </c>
      <c r="F18">
        <v>3.2599269999999998</v>
      </c>
      <c r="G18">
        <v>0.25992699999999902</v>
      </c>
      <c r="H18">
        <v>259.926999999999</v>
      </c>
      <c r="I18">
        <f t="shared" si="0"/>
        <v>16.693928991060535</v>
      </c>
      <c r="K18" t="s">
        <v>11</v>
      </c>
      <c r="L18">
        <f>L17*1.96</f>
        <v>1.3074993406114526</v>
      </c>
      <c r="N18">
        <v>59495</v>
      </c>
      <c r="O18" t="s">
        <v>40</v>
      </c>
      <c r="P18" t="s">
        <v>31</v>
      </c>
      <c r="Q18">
        <v>3038068</v>
      </c>
      <c r="R18">
        <v>1</v>
      </c>
      <c r="S18">
        <v>2.7959309999999999</v>
      </c>
      <c r="T18">
        <v>1.7959309999999999</v>
      </c>
      <c r="U18">
        <v>1795.931</v>
      </c>
      <c r="V18">
        <f t="shared" si="1"/>
        <v>12.906185919595812</v>
      </c>
      <c r="X18" t="s">
        <v>11</v>
      </c>
      <c r="Y18">
        <f>Y17*1.96</f>
        <v>5.0265972770889302</v>
      </c>
      <c r="AA18">
        <v>50940</v>
      </c>
      <c r="AB18" t="s">
        <v>25</v>
      </c>
      <c r="AC18" t="s">
        <v>26</v>
      </c>
      <c r="AD18">
        <v>190216</v>
      </c>
      <c r="AE18">
        <v>0</v>
      </c>
      <c r="AF18">
        <v>3.4680740000000001</v>
      </c>
      <c r="AG18">
        <v>3.4680740000000001</v>
      </c>
      <c r="AH18">
        <v>3468.0740000000001</v>
      </c>
      <c r="AI18">
        <f t="shared" si="2"/>
        <v>0.41845500129358543</v>
      </c>
      <c r="AJ18" s="2"/>
      <c r="AK18" t="s">
        <v>11</v>
      </c>
      <c r="AL18">
        <f>AL17*1.96</f>
        <v>3.5814808126731954</v>
      </c>
      <c r="AN18">
        <v>58816</v>
      </c>
      <c r="AO18" t="s">
        <v>27</v>
      </c>
      <c r="AP18" t="s">
        <v>40</v>
      </c>
      <c r="AQ18">
        <v>2450940</v>
      </c>
      <c r="AR18">
        <v>2.0003600000000001</v>
      </c>
      <c r="AS18">
        <v>2.543927</v>
      </c>
      <c r="AT18">
        <v>0.54356699999999902</v>
      </c>
      <c r="AU18">
        <v>543.56699999999898</v>
      </c>
      <c r="AV18">
        <f t="shared" si="3"/>
        <v>34.400889370439913</v>
      </c>
      <c r="AW18" s="2"/>
      <c r="AX18" t="s">
        <v>11</v>
      </c>
      <c r="AY18">
        <f>AY17*1.96</f>
        <v>3.1168406518539498</v>
      </c>
    </row>
    <row r="19" spans="1:51">
      <c r="A19">
        <v>42821</v>
      </c>
      <c r="B19" t="s">
        <v>26</v>
      </c>
      <c r="C19" t="s">
        <v>38</v>
      </c>
      <c r="D19">
        <v>717256</v>
      </c>
      <c r="E19">
        <v>3.0022329999999999</v>
      </c>
      <c r="F19">
        <v>3.2119270000000002</v>
      </c>
      <c r="G19">
        <v>0.20969399999999999</v>
      </c>
      <c r="H19">
        <v>209.69399999999999</v>
      </c>
      <c r="I19">
        <f t="shared" si="0"/>
        <v>26.096259329815112</v>
      </c>
      <c r="K19" t="s">
        <v>12</v>
      </c>
      <c r="L19">
        <f>L17*2.576</f>
        <v>1.7184277048036234</v>
      </c>
      <c r="N19">
        <v>45778</v>
      </c>
      <c r="O19" t="s">
        <v>30</v>
      </c>
      <c r="P19" t="s">
        <v>27</v>
      </c>
      <c r="Q19">
        <v>2411502</v>
      </c>
      <c r="R19">
        <v>0</v>
      </c>
      <c r="S19">
        <v>0.58550199999999997</v>
      </c>
      <c r="T19">
        <v>0.58550199999999997</v>
      </c>
      <c r="U19">
        <v>585.50199999999995</v>
      </c>
      <c r="V19">
        <f t="shared" si="1"/>
        <v>31.423120964400532</v>
      </c>
      <c r="X19" t="s">
        <v>12</v>
      </c>
      <c r="Y19">
        <f>Y17*2.576</f>
        <v>6.6063849927454514</v>
      </c>
      <c r="AA19">
        <v>58635</v>
      </c>
      <c r="AB19" t="s">
        <v>29</v>
      </c>
      <c r="AC19" t="s">
        <v>39</v>
      </c>
      <c r="AD19">
        <v>2806056</v>
      </c>
      <c r="AE19">
        <v>0</v>
      </c>
      <c r="AF19">
        <v>0.31407000000000002</v>
      </c>
      <c r="AG19">
        <v>0.31407000000000002</v>
      </c>
      <c r="AH19">
        <v>314.07</v>
      </c>
      <c r="AI19">
        <f t="shared" si="2"/>
        <v>68.16476677422628</v>
      </c>
      <c r="AJ19" s="2"/>
      <c r="AK19" t="s">
        <v>12</v>
      </c>
      <c r="AL19">
        <f>AL17*2.576</f>
        <v>4.7070890680847715</v>
      </c>
      <c r="AN19">
        <v>44088</v>
      </c>
      <c r="AO19" t="s">
        <v>40</v>
      </c>
      <c r="AP19" t="s">
        <v>31</v>
      </c>
      <c r="AQ19">
        <v>3670306</v>
      </c>
      <c r="AR19">
        <v>2.0019260000000001</v>
      </c>
      <c r="AS19">
        <v>2.3882080000000001</v>
      </c>
      <c r="AT19">
        <v>0.38628200000000001</v>
      </c>
      <c r="AU19">
        <v>386.28199999999998</v>
      </c>
      <c r="AV19">
        <f t="shared" si="3"/>
        <v>72.491631824454842</v>
      </c>
      <c r="AW19" s="2"/>
      <c r="AX19" t="s">
        <v>12</v>
      </c>
      <c r="AY19">
        <f>AY17*2.576</f>
        <v>4.0964191424366199</v>
      </c>
    </row>
    <row r="20" spans="1:51">
      <c r="A20">
        <v>42822</v>
      </c>
      <c r="B20" t="s">
        <v>26</v>
      </c>
      <c r="C20" t="s">
        <v>38</v>
      </c>
      <c r="D20">
        <v>1250346</v>
      </c>
      <c r="E20">
        <v>4.0022330000000004</v>
      </c>
      <c r="F20">
        <v>4.3039269999999998</v>
      </c>
      <c r="G20">
        <v>0.30169399999999902</v>
      </c>
      <c r="H20">
        <v>301.69399999999899</v>
      </c>
      <c r="I20">
        <f t="shared" si="0"/>
        <v>31.619398909392775</v>
      </c>
      <c r="N20">
        <v>45779</v>
      </c>
      <c r="O20" t="s">
        <v>30</v>
      </c>
      <c r="P20" t="s">
        <v>27</v>
      </c>
      <c r="Q20">
        <v>1971246</v>
      </c>
      <c r="R20">
        <v>1</v>
      </c>
      <c r="S20">
        <v>1.798932</v>
      </c>
      <c r="T20">
        <v>0.79893199999999998</v>
      </c>
      <c r="U20">
        <v>798.93200000000002</v>
      </c>
      <c r="V20">
        <f t="shared" si="1"/>
        <v>18.824397385695452</v>
      </c>
      <c r="AA20">
        <v>51606</v>
      </c>
      <c r="AB20" t="s">
        <v>28</v>
      </c>
      <c r="AC20" t="s">
        <v>37</v>
      </c>
      <c r="AD20">
        <v>946210</v>
      </c>
      <c r="AE20">
        <v>0</v>
      </c>
      <c r="AF20">
        <v>0.231931</v>
      </c>
      <c r="AG20">
        <v>0.231931</v>
      </c>
      <c r="AH20">
        <v>231.93100000000001</v>
      </c>
      <c r="AI20">
        <f t="shared" si="2"/>
        <v>31.125677030729236</v>
      </c>
      <c r="AJ20" s="2"/>
      <c r="AN20">
        <v>58817</v>
      </c>
      <c r="AO20" t="s">
        <v>27</v>
      </c>
      <c r="AP20" t="s">
        <v>40</v>
      </c>
      <c r="AQ20">
        <v>2840696</v>
      </c>
      <c r="AR20">
        <v>3</v>
      </c>
      <c r="AS20">
        <v>3.4319269999999999</v>
      </c>
      <c r="AT20">
        <v>0.43192699999999901</v>
      </c>
      <c r="AU20">
        <v>431.926999999999</v>
      </c>
      <c r="AV20">
        <f t="shared" si="3"/>
        <v>50.176975570741817</v>
      </c>
      <c r="AW20" s="2"/>
    </row>
    <row r="21" spans="1:51">
      <c r="A21">
        <v>56625</v>
      </c>
      <c r="B21" t="s">
        <v>27</v>
      </c>
      <c r="C21" t="s">
        <v>31</v>
      </c>
      <c r="D21">
        <v>1738442</v>
      </c>
      <c r="E21" s="3">
        <v>6.0000000000000002E-6</v>
      </c>
      <c r="F21">
        <v>0.47137099999999998</v>
      </c>
      <c r="G21">
        <v>0.47136499999999998</v>
      </c>
      <c r="H21">
        <v>471.36499999999899</v>
      </c>
      <c r="I21">
        <f t="shared" si="0"/>
        <v>28.13798200480592</v>
      </c>
      <c r="N21">
        <v>45780</v>
      </c>
      <c r="O21" t="s">
        <v>30</v>
      </c>
      <c r="P21" t="s">
        <v>27</v>
      </c>
      <c r="Q21">
        <v>1879856</v>
      </c>
      <c r="R21">
        <v>2</v>
      </c>
      <c r="S21">
        <v>2.4288059999999998</v>
      </c>
      <c r="T21">
        <v>0.42880599999999902</v>
      </c>
      <c r="U21">
        <v>428.80599999999902</v>
      </c>
      <c r="V21">
        <f t="shared" si="1"/>
        <v>33.446740684452955</v>
      </c>
      <c r="AA21">
        <v>50940</v>
      </c>
      <c r="AB21" t="s">
        <v>25</v>
      </c>
      <c r="AC21" t="s">
        <v>26</v>
      </c>
      <c r="AD21">
        <v>190216</v>
      </c>
      <c r="AE21">
        <v>0</v>
      </c>
      <c r="AF21">
        <v>3.4679310000000001</v>
      </c>
      <c r="AG21">
        <v>3.4679310000000001</v>
      </c>
      <c r="AH21">
        <v>3467.931</v>
      </c>
      <c r="AI21">
        <f t="shared" si="2"/>
        <v>0.41847225626930001</v>
      </c>
      <c r="AJ21" s="2"/>
      <c r="AN21">
        <v>44089</v>
      </c>
      <c r="AO21" t="s">
        <v>40</v>
      </c>
      <c r="AP21" t="s">
        <v>31</v>
      </c>
      <c r="AQ21">
        <v>4568370</v>
      </c>
      <c r="AR21">
        <v>3.0019260000000001</v>
      </c>
      <c r="AS21">
        <v>3.5119959999999999</v>
      </c>
      <c r="AT21">
        <v>0.51006999999999902</v>
      </c>
      <c r="AU21">
        <v>510.06999999999903</v>
      </c>
      <c r="AV21">
        <f t="shared" si="3"/>
        <v>68.331595849053329</v>
      </c>
      <c r="AW21" s="2"/>
    </row>
    <row r="22" spans="1:51">
      <c r="A22">
        <v>53379</v>
      </c>
      <c r="B22" t="s">
        <v>40</v>
      </c>
      <c r="C22" t="s">
        <v>31</v>
      </c>
      <c r="D22">
        <v>286308</v>
      </c>
      <c r="E22">
        <v>2.4220000000000001E-3</v>
      </c>
      <c r="F22">
        <v>0.39137499999999997</v>
      </c>
      <c r="G22">
        <v>0.38895299999999999</v>
      </c>
      <c r="H22">
        <v>388.95299999999997</v>
      </c>
      <c r="I22">
        <f t="shared" si="0"/>
        <v>5.6159913651601228</v>
      </c>
      <c r="N22">
        <v>60858</v>
      </c>
      <c r="O22" t="s">
        <v>38</v>
      </c>
      <c r="P22" t="s">
        <v>36</v>
      </c>
      <c r="Q22">
        <v>5441892</v>
      </c>
      <c r="R22">
        <v>0</v>
      </c>
      <c r="S22">
        <v>0.48289300000000002</v>
      </c>
      <c r="T22">
        <v>0.48289300000000002</v>
      </c>
      <c r="U22">
        <v>482.89299999999997</v>
      </c>
      <c r="V22">
        <f t="shared" si="1"/>
        <v>85.978345232697777</v>
      </c>
      <c r="AA22">
        <v>43411</v>
      </c>
      <c r="AB22" t="s">
        <v>26</v>
      </c>
      <c r="AC22" t="s">
        <v>34</v>
      </c>
      <c r="AD22">
        <v>436446</v>
      </c>
      <c r="AE22">
        <v>2.9269999999999999E-3</v>
      </c>
      <c r="AF22">
        <v>0.77999600000000002</v>
      </c>
      <c r="AG22">
        <v>0.77706900000000001</v>
      </c>
      <c r="AH22">
        <v>777.06899999999996</v>
      </c>
      <c r="AI22">
        <f t="shared" si="2"/>
        <v>4.2851004551538381</v>
      </c>
      <c r="AJ22" s="2"/>
      <c r="AN22">
        <v>58818</v>
      </c>
      <c r="AO22" t="s">
        <v>27</v>
      </c>
      <c r="AP22" t="s">
        <v>40</v>
      </c>
      <c r="AQ22">
        <v>2297812</v>
      </c>
      <c r="AR22">
        <v>4</v>
      </c>
      <c r="AS22">
        <v>4.3519269999999999</v>
      </c>
      <c r="AT22">
        <v>0.35192699999999899</v>
      </c>
      <c r="AU22">
        <v>351.926999999999</v>
      </c>
      <c r="AV22">
        <f t="shared" si="3"/>
        <v>49.814064583395634</v>
      </c>
      <c r="AW22" s="2"/>
    </row>
    <row r="23" spans="1:51">
      <c r="A23">
        <v>53816</v>
      </c>
      <c r="B23" t="s">
        <v>27</v>
      </c>
      <c r="C23" t="s">
        <v>31</v>
      </c>
      <c r="D23">
        <v>1263560</v>
      </c>
      <c r="E23">
        <v>0.99991699999999994</v>
      </c>
      <c r="F23">
        <v>1.3353710000000001</v>
      </c>
      <c r="G23">
        <v>0.33545399999999997</v>
      </c>
      <c r="H23">
        <v>335.45400000000001</v>
      </c>
      <c r="I23">
        <f t="shared" si="0"/>
        <v>28.737763609634257</v>
      </c>
      <c r="N23">
        <v>60859</v>
      </c>
      <c r="O23" t="s">
        <v>38</v>
      </c>
      <c r="P23" t="s">
        <v>36</v>
      </c>
      <c r="Q23">
        <v>2043850</v>
      </c>
      <c r="R23">
        <v>0.99996200000000002</v>
      </c>
      <c r="S23">
        <v>1.817903</v>
      </c>
      <c r="T23">
        <v>0.81794100000000003</v>
      </c>
      <c r="U23">
        <v>817.94100000000003</v>
      </c>
      <c r="V23">
        <f t="shared" si="1"/>
        <v>19.064135448272321</v>
      </c>
      <c r="AA23">
        <v>48332</v>
      </c>
      <c r="AB23" t="s">
        <v>40</v>
      </c>
      <c r="AC23" t="s">
        <v>28</v>
      </c>
      <c r="AD23">
        <v>1555304</v>
      </c>
      <c r="AE23">
        <v>3.0209999999999998E-3</v>
      </c>
      <c r="AF23">
        <v>0.75952900000000001</v>
      </c>
      <c r="AG23">
        <v>0.75650799999999996</v>
      </c>
      <c r="AH23">
        <v>756.50799999999902</v>
      </c>
      <c r="AI23">
        <f t="shared" si="2"/>
        <v>15.685264177022932</v>
      </c>
      <c r="AJ23" s="2"/>
      <c r="AN23">
        <v>44090</v>
      </c>
      <c r="AO23" t="s">
        <v>40</v>
      </c>
      <c r="AP23" t="s">
        <v>31</v>
      </c>
      <c r="AQ23">
        <v>2453368</v>
      </c>
      <c r="AR23">
        <v>4.0019260000000001</v>
      </c>
      <c r="AS23">
        <v>4.2839960000000001</v>
      </c>
      <c r="AT23">
        <v>0.28206999999999999</v>
      </c>
      <c r="AU23">
        <v>282.07</v>
      </c>
      <c r="AV23">
        <f t="shared" si="3"/>
        <v>66.358394733022834</v>
      </c>
      <c r="AW23" s="2"/>
    </row>
    <row r="24" spans="1:51">
      <c r="A24">
        <v>54884</v>
      </c>
      <c r="B24" t="s">
        <v>40</v>
      </c>
      <c r="C24" t="s">
        <v>31</v>
      </c>
      <c r="D24">
        <v>635282</v>
      </c>
      <c r="E24">
        <v>1.002475</v>
      </c>
      <c r="F24">
        <v>1.3153710000000001</v>
      </c>
      <c r="G24">
        <v>0.31289600000000001</v>
      </c>
      <c r="H24">
        <v>312.89600000000002</v>
      </c>
      <c r="I24">
        <f t="shared" si="0"/>
        <v>15.490185290325099</v>
      </c>
      <c r="N24">
        <v>60860</v>
      </c>
      <c r="O24" t="s">
        <v>38</v>
      </c>
      <c r="P24" t="s">
        <v>36</v>
      </c>
      <c r="Q24">
        <v>2255414</v>
      </c>
      <c r="R24">
        <v>2</v>
      </c>
      <c r="S24">
        <v>2.218893</v>
      </c>
      <c r="T24">
        <v>0.218893</v>
      </c>
      <c r="U24">
        <v>218.893</v>
      </c>
      <c r="V24">
        <f t="shared" si="1"/>
        <v>78.611208386310608</v>
      </c>
      <c r="AA24">
        <v>43411</v>
      </c>
      <c r="AB24" t="s">
        <v>26</v>
      </c>
      <c r="AC24" t="s">
        <v>34</v>
      </c>
      <c r="AD24">
        <v>436446</v>
      </c>
      <c r="AE24">
        <v>0</v>
      </c>
      <c r="AF24">
        <v>0.77692700000000003</v>
      </c>
      <c r="AG24">
        <v>0.77692700000000003</v>
      </c>
      <c r="AH24">
        <v>776.92700000000002</v>
      </c>
      <c r="AI24">
        <f t="shared" si="2"/>
        <v>4.2858836487674354</v>
      </c>
      <c r="AJ24" s="2"/>
      <c r="AN24">
        <v>36135</v>
      </c>
      <c r="AO24" t="s">
        <v>34</v>
      </c>
      <c r="AP24" t="s">
        <v>39</v>
      </c>
      <c r="AQ24">
        <v>1231414</v>
      </c>
      <c r="AR24">
        <v>0</v>
      </c>
      <c r="AS24">
        <v>1.025069</v>
      </c>
      <c r="AT24">
        <v>1.025069</v>
      </c>
      <c r="AU24">
        <v>1025.069</v>
      </c>
      <c r="AV24">
        <f t="shared" si="3"/>
        <v>9.1651813071165815</v>
      </c>
      <c r="AW24" s="2"/>
    </row>
    <row r="25" spans="1:51">
      <c r="A25">
        <v>54088</v>
      </c>
      <c r="B25" t="s">
        <v>27</v>
      </c>
      <c r="C25" t="s">
        <v>31</v>
      </c>
      <c r="D25">
        <v>852504</v>
      </c>
      <c r="E25">
        <v>1.9999210000000001</v>
      </c>
      <c r="F25">
        <v>2.3433709999999999</v>
      </c>
      <c r="G25">
        <v>0.34344999999999898</v>
      </c>
      <c r="H25">
        <v>343.44999999999902</v>
      </c>
      <c r="I25">
        <f t="shared" si="0"/>
        <v>18.937514501292089</v>
      </c>
      <c r="N25">
        <v>48187</v>
      </c>
      <c r="O25" t="s">
        <v>37</v>
      </c>
      <c r="P25" t="s">
        <v>27</v>
      </c>
      <c r="Q25">
        <v>11430618</v>
      </c>
      <c r="R25">
        <v>0</v>
      </c>
      <c r="S25">
        <v>1.3229599999999999</v>
      </c>
      <c r="T25">
        <v>1.3229599999999999</v>
      </c>
      <c r="U25">
        <v>1322.95999999999</v>
      </c>
      <c r="V25">
        <f t="shared" si="1"/>
        <v>65.919373569880023</v>
      </c>
      <c r="AA25">
        <v>48332</v>
      </c>
      <c r="AB25" t="s">
        <v>40</v>
      </c>
      <c r="AC25" t="s">
        <v>28</v>
      </c>
      <c r="AD25">
        <v>1555304</v>
      </c>
      <c r="AE25">
        <v>0</v>
      </c>
      <c r="AF25">
        <v>0.75636499999999995</v>
      </c>
      <c r="AG25">
        <v>0.75636499999999995</v>
      </c>
      <c r="AH25">
        <v>756.36500000000001</v>
      </c>
      <c r="AI25">
        <f t="shared" si="2"/>
        <v>15.688229666934946</v>
      </c>
      <c r="AJ25" s="2"/>
      <c r="AN25">
        <v>36136</v>
      </c>
      <c r="AO25" t="s">
        <v>34</v>
      </c>
      <c r="AP25" t="s">
        <v>39</v>
      </c>
      <c r="AQ25">
        <v>2554272</v>
      </c>
      <c r="AR25">
        <v>0.99999899999999997</v>
      </c>
      <c r="AS25">
        <v>1.237069</v>
      </c>
      <c r="AT25">
        <v>0.23707</v>
      </c>
      <c r="AU25">
        <v>237.07</v>
      </c>
      <c r="AV25">
        <f t="shared" si="3"/>
        <v>82.201665449550759</v>
      </c>
      <c r="AW25" s="2"/>
    </row>
    <row r="26" spans="1:51">
      <c r="A26">
        <v>44153</v>
      </c>
      <c r="B26" t="s">
        <v>40</v>
      </c>
      <c r="C26" t="s">
        <v>31</v>
      </c>
      <c r="D26">
        <v>1411554</v>
      </c>
      <c r="E26">
        <v>2.0022389999999999</v>
      </c>
      <c r="F26">
        <v>2.459371</v>
      </c>
      <c r="G26">
        <v>0.45713199999999998</v>
      </c>
      <c r="H26">
        <v>457.13200000000001</v>
      </c>
      <c r="I26">
        <f t="shared" si="0"/>
        <v>23.558408442559397</v>
      </c>
      <c r="N26">
        <v>35928</v>
      </c>
      <c r="O26" t="s">
        <v>32</v>
      </c>
      <c r="P26" t="s">
        <v>37</v>
      </c>
      <c r="Q26">
        <v>1948204</v>
      </c>
      <c r="R26">
        <v>4.0689999999999997E-3</v>
      </c>
      <c r="S26">
        <v>1.629</v>
      </c>
      <c r="T26">
        <v>1.6249309999999999</v>
      </c>
      <c r="U26">
        <v>1624.93099999999</v>
      </c>
      <c r="V26">
        <f t="shared" si="1"/>
        <v>9.1472296013550523</v>
      </c>
      <c r="AA26">
        <v>51606</v>
      </c>
      <c r="AB26" t="s">
        <v>28</v>
      </c>
      <c r="AC26" t="s">
        <v>37</v>
      </c>
      <c r="AD26">
        <v>946210</v>
      </c>
      <c r="AE26">
        <v>3.6499999999999998E-4</v>
      </c>
      <c r="AF26">
        <v>0.232628</v>
      </c>
      <c r="AG26">
        <v>0.232263</v>
      </c>
      <c r="AH26">
        <v>232.26300000000001</v>
      </c>
      <c r="AI26">
        <f t="shared" si="2"/>
        <v>31.081185550062052</v>
      </c>
      <c r="AJ26" s="2"/>
      <c r="AN26">
        <v>36137</v>
      </c>
      <c r="AO26" t="s">
        <v>34</v>
      </c>
      <c r="AP26" t="s">
        <v>39</v>
      </c>
      <c r="AQ26">
        <v>3709826</v>
      </c>
      <c r="AR26">
        <v>1.9999990000000001</v>
      </c>
      <c r="AS26">
        <v>2.3730690000000001</v>
      </c>
      <c r="AT26">
        <v>0.37307000000000001</v>
      </c>
      <c r="AU26">
        <v>373.07</v>
      </c>
      <c r="AV26">
        <f t="shared" si="3"/>
        <v>75.867065688179324</v>
      </c>
      <c r="AW26" s="2"/>
    </row>
    <row r="27" spans="1:51">
      <c r="A27">
        <v>58826</v>
      </c>
      <c r="B27" t="s">
        <v>27</v>
      </c>
      <c r="C27" t="s">
        <v>31</v>
      </c>
      <c r="D27">
        <v>562198</v>
      </c>
      <c r="E27">
        <v>2.9999169999999999</v>
      </c>
      <c r="F27">
        <v>3.2593709999999998</v>
      </c>
      <c r="G27">
        <v>0.25945399999999902</v>
      </c>
      <c r="H27">
        <v>259.45399999999898</v>
      </c>
      <c r="I27">
        <f t="shared" si="0"/>
        <v>16.531756483537368</v>
      </c>
      <c r="N27">
        <v>48189</v>
      </c>
      <c r="O27" t="s">
        <v>37</v>
      </c>
      <c r="P27" t="s">
        <v>27</v>
      </c>
      <c r="Q27">
        <v>2964708</v>
      </c>
      <c r="R27">
        <v>1.9999990000000001</v>
      </c>
      <c r="S27">
        <v>2.5935229999999998</v>
      </c>
      <c r="T27">
        <v>0.59352399999999905</v>
      </c>
      <c r="U27">
        <v>593.52399999999898</v>
      </c>
      <c r="V27">
        <f t="shared" si="1"/>
        <v>38.109540645286735</v>
      </c>
      <c r="AA27">
        <v>58635</v>
      </c>
      <c r="AB27" t="s">
        <v>29</v>
      </c>
      <c r="AC27" t="s">
        <v>39</v>
      </c>
      <c r="AD27">
        <v>2806056</v>
      </c>
      <c r="AE27">
        <v>7.5600000000000005E-4</v>
      </c>
      <c r="AF27">
        <v>0.31446000000000002</v>
      </c>
      <c r="AG27">
        <v>0.31370399999999998</v>
      </c>
      <c r="AH27">
        <v>313.70400000000001</v>
      </c>
      <c r="AI27">
        <f t="shared" si="2"/>
        <v>68.244294942943824</v>
      </c>
      <c r="AJ27" s="2"/>
      <c r="AN27">
        <v>36138</v>
      </c>
      <c r="AO27" t="s">
        <v>34</v>
      </c>
      <c r="AP27" t="s">
        <v>39</v>
      </c>
      <c r="AQ27">
        <v>2717188</v>
      </c>
      <c r="AR27">
        <v>2.9999989999999999</v>
      </c>
      <c r="AS27">
        <v>3.257069</v>
      </c>
      <c r="AT27">
        <v>0.25707000000000002</v>
      </c>
      <c r="AU27">
        <v>257.07</v>
      </c>
      <c r="AV27">
        <f t="shared" si="3"/>
        <v>80.641456675528545</v>
      </c>
      <c r="AW27" s="2"/>
    </row>
    <row r="28" spans="1:51">
      <c r="A28">
        <v>54826</v>
      </c>
      <c r="B28" t="s">
        <v>40</v>
      </c>
      <c r="C28" t="s">
        <v>31</v>
      </c>
      <c r="D28">
        <v>374338</v>
      </c>
      <c r="E28">
        <v>3.0023309999999999</v>
      </c>
      <c r="F28">
        <v>3.2113749999999999</v>
      </c>
      <c r="G28">
        <v>0.20904400000000001</v>
      </c>
      <c r="H28">
        <v>209.04400000000001</v>
      </c>
      <c r="I28">
        <f t="shared" si="0"/>
        <v>13.662062963008086</v>
      </c>
      <c r="N28">
        <v>59494</v>
      </c>
      <c r="O28" t="s">
        <v>40</v>
      </c>
      <c r="P28" t="s">
        <v>31</v>
      </c>
      <c r="Q28">
        <v>1975558</v>
      </c>
      <c r="R28">
        <v>0</v>
      </c>
      <c r="S28">
        <v>0.77715100000000004</v>
      </c>
      <c r="T28">
        <v>0.77715100000000004</v>
      </c>
      <c r="U28">
        <v>777.15099999999995</v>
      </c>
      <c r="V28">
        <f t="shared" si="1"/>
        <v>19.394315134854345</v>
      </c>
      <c r="AA28">
        <v>37861</v>
      </c>
      <c r="AB28" t="s">
        <v>30</v>
      </c>
      <c r="AC28" t="s">
        <v>32</v>
      </c>
      <c r="AD28">
        <v>856314</v>
      </c>
      <c r="AE28">
        <v>1.866E-3</v>
      </c>
      <c r="AF28">
        <v>0.31492700000000001</v>
      </c>
      <c r="AG28">
        <v>0.31306099999999998</v>
      </c>
      <c r="AH28">
        <v>313.06099999999998</v>
      </c>
      <c r="AI28">
        <f t="shared" si="2"/>
        <v>20.868640132858491</v>
      </c>
      <c r="AJ28" s="2"/>
      <c r="AN28">
        <v>36135</v>
      </c>
      <c r="AO28" t="s">
        <v>34</v>
      </c>
      <c r="AP28" t="s">
        <v>39</v>
      </c>
      <c r="AQ28">
        <v>1231414</v>
      </c>
      <c r="AR28">
        <v>1.5330000000000001E-3</v>
      </c>
      <c r="AS28">
        <v>1.0264599999999999</v>
      </c>
      <c r="AT28">
        <v>1.0249269999999999</v>
      </c>
      <c r="AU28">
        <v>1024.9269999999999</v>
      </c>
      <c r="AV28">
        <f t="shared" si="3"/>
        <v>9.1664511104739059</v>
      </c>
      <c r="AW28" s="2"/>
    </row>
    <row r="29" spans="1:51">
      <c r="A29">
        <v>49878</v>
      </c>
      <c r="B29" t="s">
        <v>40</v>
      </c>
      <c r="C29" t="s">
        <v>31</v>
      </c>
      <c r="D29">
        <v>645532</v>
      </c>
      <c r="E29">
        <v>4.0024749999999996</v>
      </c>
      <c r="F29">
        <v>4.303375</v>
      </c>
      <c r="G29">
        <v>0.3009</v>
      </c>
      <c r="H29">
        <v>300.89999999999998</v>
      </c>
      <c r="I29">
        <f t="shared" si="0"/>
        <v>16.367624827340894</v>
      </c>
      <c r="N29">
        <v>59495</v>
      </c>
      <c r="O29" t="s">
        <v>40</v>
      </c>
      <c r="P29" t="s">
        <v>31</v>
      </c>
      <c r="Q29">
        <v>3036934</v>
      </c>
      <c r="R29">
        <v>0.99999899999999997</v>
      </c>
      <c r="S29">
        <v>2.7511869999999998</v>
      </c>
      <c r="T29">
        <v>1.751188</v>
      </c>
      <c r="U29">
        <v>1751.1879999999901</v>
      </c>
      <c r="V29">
        <f t="shared" si="1"/>
        <v>13.230999556510962</v>
      </c>
      <c r="AA29">
        <v>43341</v>
      </c>
      <c r="AB29" t="s">
        <v>25</v>
      </c>
      <c r="AC29" t="s">
        <v>34</v>
      </c>
      <c r="AD29">
        <v>2884690</v>
      </c>
      <c r="AE29">
        <v>0.99999899999999997</v>
      </c>
      <c r="AF29">
        <v>1.293202</v>
      </c>
      <c r="AG29">
        <v>0.29320299999999999</v>
      </c>
      <c r="AH29">
        <v>293.20299999999997</v>
      </c>
      <c r="AI29">
        <f t="shared" si="2"/>
        <v>75.062117748971062</v>
      </c>
      <c r="AJ29" s="2"/>
      <c r="AN29">
        <v>36136</v>
      </c>
      <c r="AO29" t="s">
        <v>34</v>
      </c>
      <c r="AP29" t="s">
        <v>39</v>
      </c>
      <c r="AQ29">
        <v>2554272</v>
      </c>
      <c r="AR29">
        <v>1.001533</v>
      </c>
      <c r="AS29">
        <v>1.2384599999999999</v>
      </c>
      <c r="AT29">
        <v>0.236926999999999</v>
      </c>
      <c r="AU29">
        <v>236.926999999999</v>
      </c>
      <c r="AV29">
        <f t="shared" si="3"/>
        <v>82.251279204670979</v>
      </c>
      <c r="AW29" s="2"/>
    </row>
    <row r="30" spans="1:51">
      <c r="A30">
        <v>50831</v>
      </c>
      <c r="B30" t="s">
        <v>29</v>
      </c>
      <c r="C30" t="s">
        <v>36</v>
      </c>
      <c r="D30">
        <v>889558</v>
      </c>
      <c r="E30">
        <v>0</v>
      </c>
      <c r="F30">
        <v>0.178532</v>
      </c>
      <c r="G30">
        <v>0.178532</v>
      </c>
      <c r="H30">
        <v>178.53199999999899</v>
      </c>
      <c r="I30">
        <f t="shared" si="0"/>
        <v>38.014411648498452</v>
      </c>
      <c r="N30">
        <v>47311</v>
      </c>
      <c r="O30" t="s">
        <v>25</v>
      </c>
      <c r="P30" t="s">
        <v>33</v>
      </c>
      <c r="Q30">
        <v>2488750</v>
      </c>
      <c r="R30">
        <v>0</v>
      </c>
      <c r="S30">
        <v>0.19988400000000001</v>
      </c>
      <c r="T30">
        <v>0.19988400000000001</v>
      </c>
      <c r="U30">
        <v>199.88399999999999</v>
      </c>
      <c r="V30">
        <f t="shared" si="1"/>
        <v>94.993374355368303</v>
      </c>
      <c r="AA30">
        <v>51782</v>
      </c>
      <c r="AB30" t="s">
        <v>31</v>
      </c>
      <c r="AC30" t="s">
        <v>30</v>
      </c>
      <c r="AD30">
        <v>2194008</v>
      </c>
      <c r="AE30">
        <v>0</v>
      </c>
      <c r="AF30">
        <v>3.8197320000000001</v>
      </c>
      <c r="AG30">
        <v>3.8197320000000001</v>
      </c>
      <c r="AH30">
        <v>3819.732</v>
      </c>
      <c r="AI30">
        <f t="shared" si="2"/>
        <v>4.3822322185741696</v>
      </c>
      <c r="AJ30" s="2"/>
      <c r="AN30">
        <v>36137</v>
      </c>
      <c r="AO30" t="s">
        <v>34</v>
      </c>
      <c r="AP30" t="s">
        <v>39</v>
      </c>
      <c r="AQ30">
        <v>3709826</v>
      </c>
      <c r="AR30">
        <v>2.0015329999999998</v>
      </c>
      <c r="AS30">
        <v>2.37446</v>
      </c>
      <c r="AT30">
        <v>0.37292700000000001</v>
      </c>
      <c r="AU30">
        <v>372.92700000000002</v>
      </c>
      <c r="AV30">
        <f t="shared" si="3"/>
        <v>75.896157146811731</v>
      </c>
      <c r="AW30" s="2"/>
    </row>
    <row r="31" spans="1:51">
      <c r="A31">
        <v>48195</v>
      </c>
      <c r="B31" t="s">
        <v>29</v>
      </c>
      <c r="C31" t="s">
        <v>36</v>
      </c>
      <c r="D31">
        <v>2933094</v>
      </c>
      <c r="E31">
        <v>0.99992899999999996</v>
      </c>
      <c r="F31">
        <v>1.526532</v>
      </c>
      <c r="G31">
        <v>0.52660300000000004</v>
      </c>
      <c r="H31">
        <v>526.60299999999995</v>
      </c>
      <c r="I31">
        <f t="shared" si="0"/>
        <v>42.494500265365353</v>
      </c>
      <c r="N31">
        <v>60159</v>
      </c>
      <c r="O31" t="s">
        <v>33</v>
      </c>
      <c r="P31" t="s">
        <v>38</v>
      </c>
      <c r="Q31">
        <v>2040400</v>
      </c>
      <c r="R31">
        <v>4.9300000000000004E-3</v>
      </c>
      <c r="S31">
        <v>0.79012400000000005</v>
      </c>
      <c r="T31">
        <v>0.78519399999999995</v>
      </c>
      <c r="U31">
        <v>785.19399999999996</v>
      </c>
      <c r="V31">
        <f t="shared" si="1"/>
        <v>19.825694798435162</v>
      </c>
      <c r="AA31">
        <v>51784</v>
      </c>
      <c r="AB31" t="s">
        <v>31</v>
      </c>
      <c r="AC31" t="s">
        <v>30</v>
      </c>
      <c r="AD31">
        <v>1936776</v>
      </c>
      <c r="AE31">
        <v>2</v>
      </c>
      <c r="AF31">
        <v>3.7754539999999999</v>
      </c>
      <c r="AG31">
        <v>1.7754539999999901</v>
      </c>
      <c r="AH31">
        <v>1775.454</v>
      </c>
      <c r="AI31">
        <f t="shared" si="2"/>
        <v>8.3226195793618132</v>
      </c>
      <c r="AJ31" s="2"/>
      <c r="AN31">
        <v>36138</v>
      </c>
      <c r="AO31" t="s">
        <v>34</v>
      </c>
      <c r="AP31" t="s">
        <v>39</v>
      </c>
      <c r="AQ31">
        <v>2717188</v>
      </c>
      <c r="AR31">
        <v>3.0015329999999998</v>
      </c>
      <c r="AS31">
        <v>3.2584599999999999</v>
      </c>
      <c r="AT31">
        <v>0.25692700000000002</v>
      </c>
      <c r="AU31">
        <v>256.92700000000002</v>
      </c>
      <c r="AV31">
        <f t="shared" si="3"/>
        <v>80.686339962627997</v>
      </c>
      <c r="AW31" s="2"/>
    </row>
    <row r="32" spans="1:51">
      <c r="A32">
        <v>48259</v>
      </c>
      <c r="B32" t="s">
        <v>29</v>
      </c>
      <c r="C32" t="s">
        <v>36</v>
      </c>
      <c r="D32">
        <v>10698764</v>
      </c>
      <c r="E32">
        <v>1.9999290000000001</v>
      </c>
      <c r="F32">
        <v>3.4985369999999998</v>
      </c>
      <c r="G32">
        <v>1.4986079999999899</v>
      </c>
      <c r="H32">
        <v>1498.6079999999899</v>
      </c>
      <c r="I32">
        <f t="shared" si="0"/>
        <v>54.467273331474892</v>
      </c>
      <c r="N32">
        <v>47312</v>
      </c>
      <c r="O32" t="s">
        <v>25</v>
      </c>
      <c r="P32" t="s">
        <v>33</v>
      </c>
      <c r="Q32">
        <v>6689470</v>
      </c>
      <c r="R32">
        <v>1</v>
      </c>
      <c r="S32">
        <v>1.579931</v>
      </c>
      <c r="T32">
        <v>0.57993099999999997</v>
      </c>
      <c r="U32">
        <v>579.93099999999902</v>
      </c>
      <c r="V32">
        <f t="shared" si="1"/>
        <v>88.004617506153366</v>
      </c>
      <c r="AA32">
        <v>51782</v>
      </c>
      <c r="AB32" t="s">
        <v>31</v>
      </c>
      <c r="AC32" t="s">
        <v>30</v>
      </c>
      <c r="AD32">
        <v>2194008</v>
      </c>
      <c r="AE32">
        <v>0</v>
      </c>
      <c r="AF32">
        <v>3.8194729999999999</v>
      </c>
      <c r="AG32">
        <v>3.8194729999999999</v>
      </c>
      <c r="AH32">
        <v>3819.473</v>
      </c>
      <c r="AI32">
        <f t="shared" si="2"/>
        <v>4.3825293795030751</v>
      </c>
      <c r="AJ32" s="2"/>
      <c r="AN32">
        <v>33994</v>
      </c>
      <c r="AO32" t="s">
        <v>30</v>
      </c>
      <c r="AP32" t="s">
        <v>32</v>
      </c>
      <c r="AQ32">
        <v>1191010</v>
      </c>
      <c r="AR32">
        <v>0</v>
      </c>
      <c r="AS32">
        <v>0.29492699999999999</v>
      </c>
      <c r="AT32">
        <v>0.29492699999999999</v>
      </c>
      <c r="AU32">
        <v>294.92700000000002</v>
      </c>
      <c r="AV32">
        <f t="shared" si="3"/>
        <v>30.809946802646287</v>
      </c>
      <c r="AW32" s="2"/>
    </row>
    <row r="33" spans="1:49">
      <c r="A33">
        <v>50016</v>
      </c>
      <c r="B33" t="s">
        <v>30</v>
      </c>
      <c r="C33" t="s">
        <v>37</v>
      </c>
      <c r="D33">
        <v>1397950</v>
      </c>
      <c r="E33">
        <v>0</v>
      </c>
      <c r="F33">
        <v>0.17907000000000001</v>
      </c>
      <c r="G33">
        <v>0.17907000000000001</v>
      </c>
      <c r="H33">
        <v>179.07</v>
      </c>
      <c r="I33">
        <f t="shared" si="0"/>
        <v>59.560574551633088</v>
      </c>
      <c r="N33">
        <v>60160</v>
      </c>
      <c r="O33" t="s">
        <v>33</v>
      </c>
      <c r="P33" t="s">
        <v>38</v>
      </c>
      <c r="Q33">
        <v>3828082</v>
      </c>
      <c r="R33">
        <v>1.0049300000000001</v>
      </c>
      <c r="S33">
        <v>3.1023960000000002</v>
      </c>
      <c r="T33">
        <v>2.0974659999999998</v>
      </c>
      <c r="U33">
        <v>2097.4659999999999</v>
      </c>
      <c r="V33">
        <f t="shared" si="1"/>
        <v>13.924396331562258</v>
      </c>
      <c r="AA33">
        <v>56587</v>
      </c>
      <c r="AB33" t="s">
        <v>30</v>
      </c>
      <c r="AC33" t="s">
        <v>28</v>
      </c>
      <c r="AD33">
        <v>2704028</v>
      </c>
      <c r="AE33">
        <v>1.000926</v>
      </c>
      <c r="AF33">
        <v>1.6789959999999999</v>
      </c>
      <c r="AG33">
        <v>0.67806999999999995</v>
      </c>
      <c r="AH33">
        <v>678.06999999999903</v>
      </c>
      <c r="AI33">
        <f t="shared" si="2"/>
        <v>30.42472965261242</v>
      </c>
      <c r="AJ33" s="2"/>
      <c r="AN33">
        <v>57285</v>
      </c>
      <c r="AO33" t="s">
        <v>28</v>
      </c>
      <c r="AP33" t="s">
        <v>32</v>
      </c>
      <c r="AQ33">
        <v>10959676</v>
      </c>
      <c r="AR33">
        <v>2.7309999999999999E-3</v>
      </c>
      <c r="AS33">
        <v>1.0149269999999999</v>
      </c>
      <c r="AT33">
        <v>1.0121959999999901</v>
      </c>
      <c r="AU33">
        <v>1012.19599999999</v>
      </c>
      <c r="AV33">
        <f t="shared" si="3"/>
        <v>82.608202500970847</v>
      </c>
      <c r="AW33" s="2"/>
    </row>
    <row r="34" spans="1:49">
      <c r="A34">
        <v>50017</v>
      </c>
      <c r="B34" t="s">
        <v>30</v>
      </c>
      <c r="C34" t="s">
        <v>37</v>
      </c>
      <c r="D34">
        <v>1423054</v>
      </c>
      <c r="E34">
        <v>1</v>
      </c>
      <c r="F34">
        <v>1.527075</v>
      </c>
      <c r="G34">
        <v>0.52707499999999996</v>
      </c>
      <c r="H34">
        <v>527.07499999999902</v>
      </c>
      <c r="I34">
        <f t="shared" si="0"/>
        <v>20.598663198355943</v>
      </c>
      <c r="N34">
        <v>47313</v>
      </c>
      <c r="O34" t="s">
        <v>25</v>
      </c>
      <c r="P34" t="s">
        <v>33</v>
      </c>
      <c r="Q34">
        <v>2515698</v>
      </c>
      <c r="R34">
        <v>2</v>
      </c>
      <c r="S34">
        <v>2.2051959999999999</v>
      </c>
      <c r="T34">
        <v>0.20519599999999899</v>
      </c>
      <c r="U34">
        <v>205.195999999999</v>
      </c>
      <c r="V34">
        <f t="shared" si="1"/>
        <v>93.536192535315763</v>
      </c>
      <c r="AA34">
        <v>51784</v>
      </c>
      <c r="AB34" t="s">
        <v>31</v>
      </c>
      <c r="AC34" t="s">
        <v>30</v>
      </c>
      <c r="AD34">
        <v>1936776</v>
      </c>
      <c r="AE34">
        <v>2</v>
      </c>
      <c r="AF34">
        <v>3.7751950000000001</v>
      </c>
      <c r="AG34">
        <v>1.7751950000000001</v>
      </c>
      <c r="AH34">
        <v>1775.1949999999999</v>
      </c>
      <c r="AI34">
        <f t="shared" si="2"/>
        <v>8.3238338451022287</v>
      </c>
      <c r="AJ34" s="2"/>
      <c r="AN34">
        <v>33995</v>
      </c>
      <c r="AO34" t="s">
        <v>30</v>
      </c>
      <c r="AP34" t="s">
        <v>32</v>
      </c>
      <c r="AQ34">
        <v>1968604</v>
      </c>
      <c r="AR34">
        <v>1</v>
      </c>
      <c r="AS34">
        <v>1.2389269999999999</v>
      </c>
      <c r="AT34">
        <v>0.238926999999999</v>
      </c>
      <c r="AU34">
        <v>238.926999999999</v>
      </c>
      <c r="AV34">
        <f t="shared" si="3"/>
        <v>62.861278096644327</v>
      </c>
      <c r="AW34" s="2"/>
    </row>
    <row r="35" spans="1:49">
      <c r="A35">
        <v>50018</v>
      </c>
      <c r="B35" t="s">
        <v>30</v>
      </c>
      <c r="C35" t="s">
        <v>37</v>
      </c>
      <c r="D35">
        <v>8747038</v>
      </c>
      <c r="E35">
        <v>2</v>
      </c>
      <c r="F35">
        <v>3.4990749999999999</v>
      </c>
      <c r="G35">
        <v>1.4990749999999999</v>
      </c>
      <c r="H35">
        <v>1499.075</v>
      </c>
      <c r="I35">
        <f t="shared" si="0"/>
        <v>44.517188187272772</v>
      </c>
      <c r="N35">
        <v>50484</v>
      </c>
      <c r="O35" t="s">
        <v>28</v>
      </c>
      <c r="P35" t="s">
        <v>35</v>
      </c>
      <c r="Q35">
        <v>23416882</v>
      </c>
      <c r="R35">
        <v>0</v>
      </c>
      <c r="S35">
        <v>1.884471</v>
      </c>
      <c r="T35">
        <v>1.884471</v>
      </c>
      <c r="U35">
        <v>1884.471</v>
      </c>
      <c r="V35">
        <f t="shared" si="1"/>
        <v>94.80465948784915</v>
      </c>
      <c r="AA35">
        <v>51785</v>
      </c>
      <c r="AB35" t="s">
        <v>31</v>
      </c>
      <c r="AC35" t="s">
        <v>30</v>
      </c>
      <c r="AD35">
        <v>2262606</v>
      </c>
      <c r="AE35">
        <v>3</v>
      </c>
      <c r="AF35">
        <v>4.6921920000000004</v>
      </c>
      <c r="AG35">
        <v>1.6921919999999999</v>
      </c>
      <c r="AH35">
        <v>1692.192</v>
      </c>
      <c r="AI35">
        <f t="shared" si="2"/>
        <v>10.201155567910401</v>
      </c>
      <c r="AJ35" s="2"/>
      <c r="AN35">
        <v>33996</v>
      </c>
      <c r="AO35" t="s">
        <v>30</v>
      </c>
      <c r="AP35" t="s">
        <v>32</v>
      </c>
      <c r="AQ35">
        <v>1974070</v>
      </c>
      <c r="AR35">
        <v>2</v>
      </c>
      <c r="AS35">
        <v>2.2749269999999999</v>
      </c>
      <c r="AT35">
        <v>0.27492699999999898</v>
      </c>
      <c r="AU35">
        <v>274.926999999999</v>
      </c>
      <c r="AV35">
        <f t="shared" si="3"/>
        <v>54.781665177682591</v>
      </c>
      <c r="AW35" s="2"/>
    </row>
    <row r="36" spans="1:49">
      <c r="A36">
        <v>50831</v>
      </c>
      <c r="B36" t="s">
        <v>29</v>
      </c>
      <c r="C36" t="s">
        <v>36</v>
      </c>
      <c r="D36">
        <v>889558</v>
      </c>
      <c r="E36">
        <v>0</v>
      </c>
      <c r="F36">
        <v>0.17838999999999999</v>
      </c>
      <c r="G36">
        <v>0.17838999999999999</v>
      </c>
      <c r="H36">
        <v>178.39</v>
      </c>
      <c r="I36">
        <f t="shared" si="0"/>
        <v>38.044671452602095</v>
      </c>
      <c r="N36">
        <v>50486</v>
      </c>
      <c r="O36" t="s">
        <v>28</v>
      </c>
      <c r="P36" t="s">
        <v>35</v>
      </c>
      <c r="Q36">
        <v>295814</v>
      </c>
      <c r="R36">
        <v>2</v>
      </c>
      <c r="S36">
        <v>2.0294439999999998</v>
      </c>
      <c r="T36">
        <v>2.94439999999998E-2</v>
      </c>
      <c r="U36">
        <v>29.4439999999998</v>
      </c>
      <c r="V36">
        <f t="shared" si="1"/>
        <v>76.6499699044696</v>
      </c>
      <c r="AA36">
        <v>46655</v>
      </c>
      <c r="AB36" t="s">
        <v>26</v>
      </c>
      <c r="AC36" t="s">
        <v>36</v>
      </c>
      <c r="AD36">
        <v>2183840</v>
      </c>
      <c r="AE36">
        <v>0</v>
      </c>
      <c r="AF36">
        <v>0.208927</v>
      </c>
      <c r="AG36">
        <v>0.208927</v>
      </c>
      <c r="AH36">
        <v>208.92699999999999</v>
      </c>
      <c r="AI36">
        <f t="shared" si="2"/>
        <v>79.747361294255882</v>
      </c>
      <c r="AJ36" s="2"/>
      <c r="AN36">
        <v>45846</v>
      </c>
      <c r="AO36" t="s">
        <v>26</v>
      </c>
      <c r="AP36" t="s">
        <v>25</v>
      </c>
      <c r="AQ36">
        <v>609368</v>
      </c>
      <c r="AR36">
        <v>1.7930000000000001E-3</v>
      </c>
      <c r="AS36">
        <v>1.071534</v>
      </c>
      <c r="AT36">
        <v>1.0697410000000001</v>
      </c>
      <c r="AU36">
        <v>1069.741</v>
      </c>
      <c r="AV36">
        <f t="shared" si="3"/>
        <v>4.3460135553547543</v>
      </c>
      <c r="AW36" s="2"/>
    </row>
    <row r="37" spans="1:49">
      <c r="A37">
        <v>48195</v>
      </c>
      <c r="B37" t="s">
        <v>29</v>
      </c>
      <c r="C37" t="s">
        <v>36</v>
      </c>
      <c r="D37">
        <v>2933094</v>
      </c>
      <c r="E37">
        <v>0.99992999999999999</v>
      </c>
      <c r="F37">
        <v>1.5263899999999999</v>
      </c>
      <c r="G37">
        <v>0.52645999999999904</v>
      </c>
      <c r="H37">
        <v>526.45999999999901</v>
      </c>
      <c r="I37">
        <f t="shared" si="0"/>
        <v>42.506042858417032</v>
      </c>
      <c r="N37">
        <v>50484</v>
      </c>
      <c r="O37" t="s">
        <v>28</v>
      </c>
      <c r="P37" t="s">
        <v>35</v>
      </c>
      <c r="Q37">
        <v>23413912</v>
      </c>
      <c r="R37">
        <v>0</v>
      </c>
      <c r="S37">
        <v>1.8714390000000001</v>
      </c>
      <c r="T37">
        <v>1.8714390000000001</v>
      </c>
      <c r="U37">
        <v>1871.4390000000001</v>
      </c>
      <c r="V37">
        <f t="shared" si="1"/>
        <v>95.452735658479241</v>
      </c>
      <c r="AA37">
        <v>46656</v>
      </c>
      <c r="AB37" t="s">
        <v>26</v>
      </c>
      <c r="AC37" t="s">
        <v>36</v>
      </c>
      <c r="AD37">
        <v>2650104</v>
      </c>
      <c r="AE37">
        <v>1</v>
      </c>
      <c r="AF37">
        <v>1.2449269999999999</v>
      </c>
      <c r="AG37">
        <v>0.24492699999999901</v>
      </c>
      <c r="AH37">
        <v>244.926999999999</v>
      </c>
      <c r="AI37">
        <f t="shared" si="2"/>
        <v>82.549857569168907</v>
      </c>
      <c r="AJ37" s="2"/>
      <c r="AN37">
        <v>45847</v>
      </c>
      <c r="AO37" t="s">
        <v>26</v>
      </c>
      <c r="AP37" t="s">
        <v>25</v>
      </c>
      <c r="AQ37">
        <v>2917518</v>
      </c>
      <c r="AR37">
        <v>1.0016069999999999</v>
      </c>
      <c r="AS37">
        <v>1.7115340000000001</v>
      </c>
      <c r="AT37">
        <v>0.70992699999999997</v>
      </c>
      <c r="AU37">
        <v>709.92700000000002</v>
      </c>
      <c r="AV37">
        <f t="shared" si="3"/>
        <v>31.353781267684475</v>
      </c>
      <c r="AW37" s="2"/>
    </row>
    <row r="38" spans="1:49">
      <c r="A38">
        <v>48259</v>
      </c>
      <c r="B38" t="s">
        <v>29</v>
      </c>
      <c r="C38" t="s">
        <v>36</v>
      </c>
      <c r="D38">
        <v>10698764</v>
      </c>
      <c r="E38">
        <v>1.99993</v>
      </c>
      <c r="F38">
        <v>3.4983939999999998</v>
      </c>
      <c r="G38">
        <v>1.49846399999999</v>
      </c>
      <c r="H38">
        <v>1498.4639999999899</v>
      </c>
      <c r="I38">
        <f t="shared" si="0"/>
        <v>54.472507549554024</v>
      </c>
      <c r="N38">
        <v>50486</v>
      </c>
      <c r="O38" t="s">
        <v>28</v>
      </c>
      <c r="P38" t="s">
        <v>35</v>
      </c>
      <c r="Q38">
        <v>295328</v>
      </c>
      <c r="R38">
        <v>2</v>
      </c>
      <c r="S38">
        <v>2.0275219999999998</v>
      </c>
      <c r="T38">
        <v>2.75219999999998E-2</v>
      </c>
      <c r="U38">
        <v>27.5219999999998</v>
      </c>
      <c r="V38">
        <f t="shared" si="1"/>
        <v>81.868099270584125</v>
      </c>
      <c r="AA38">
        <v>46657</v>
      </c>
      <c r="AB38" t="s">
        <v>26</v>
      </c>
      <c r="AC38" t="s">
        <v>36</v>
      </c>
      <c r="AD38">
        <v>1958684</v>
      </c>
      <c r="AE38">
        <v>2</v>
      </c>
      <c r="AF38">
        <v>2.2289270000000001</v>
      </c>
      <c r="AG38">
        <v>0.22892699999999999</v>
      </c>
      <c r="AH38">
        <v>228.92699999999999</v>
      </c>
      <c r="AI38">
        <f t="shared" si="2"/>
        <v>65.276585977393992</v>
      </c>
      <c r="AJ38" s="2"/>
      <c r="AN38">
        <v>45848</v>
      </c>
      <c r="AO38" t="s">
        <v>26</v>
      </c>
      <c r="AP38" t="s">
        <v>25</v>
      </c>
      <c r="AQ38">
        <v>3086078</v>
      </c>
      <c r="AR38">
        <v>2.0016069999999999</v>
      </c>
      <c r="AS38">
        <v>2.9755340000000001</v>
      </c>
      <c r="AT38">
        <v>0.97392699999999999</v>
      </c>
      <c r="AU38">
        <v>973.92700000000002</v>
      </c>
      <c r="AV38">
        <f t="shared" si="3"/>
        <v>24.175227318075109</v>
      </c>
      <c r="AW38" s="2"/>
    </row>
    <row r="39" spans="1:49">
      <c r="A39">
        <v>50016</v>
      </c>
      <c r="B39" t="s">
        <v>30</v>
      </c>
      <c r="C39" t="s">
        <v>37</v>
      </c>
      <c r="D39">
        <v>1397950</v>
      </c>
      <c r="E39">
        <v>0</v>
      </c>
      <c r="F39">
        <v>0.178872</v>
      </c>
      <c r="G39">
        <v>0.178872</v>
      </c>
      <c r="H39">
        <v>178.87200000000001</v>
      </c>
      <c r="I39">
        <f t="shared" si="0"/>
        <v>59.626504343669978</v>
      </c>
      <c r="N39">
        <v>35928</v>
      </c>
      <c r="O39" t="s">
        <v>32</v>
      </c>
      <c r="P39" t="s">
        <v>37</v>
      </c>
      <c r="Q39">
        <v>1948042</v>
      </c>
      <c r="R39">
        <v>0</v>
      </c>
      <c r="S39">
        <v>1.587988</v>
      </c>
      <c r="T39">
        <v>1.587988</v>
      </c>
      <c r="U39">
        <v>1587.9880000000001</v>
      </c>
      <c r="V39">
        <f t="shared" si="1"/>
        <v>9.3592527030716308</v>
      </c>
      <c r="AA39">
        <v>46658</v>
      </c>
      <c r="AB39" t="s">
        <v>26</v>
      </c>
      <c r="AC39" t="s">
        <v>36</v>
      </c>
      <c r="AD39">
        <v>3828608</v>
      </c>
      <c r="AE39">
        <v>3</v>
      </c>
      <c r="AF39">
        <v>3.3769269999999998</v>
      </c>
      <c r="AG39">
        <v>0.37692699999999901</v>
      </c>
      <c r="AH39">
        <v>376.926999999999</v>
      </c>
      <c r="AI39">
        <f t="shared" si="2"/>
        <v>77.495008151445973</v>
      </c>
      <c r="AJ39" s="2"/>
      <c r="AN39">
        <v>45849</v>
      </c>
      <c r="AO39" t="s">
        <v>26</v>
      </c>
      <c r="AP39" t="s">
        <v>25</v>
      </c>
      <c r="AQ39">
        <v>2694654</v>
      </c>
      <c r="AR39">
        <v>3.0016069999999999</v>
      </c>
      <c r="AS39">
        <v>3.9315340000000001</v>
      </c>
      <c r="AT39">
        <v>0.92992699999999995</v>
      </c>
      <c r="AU39">
        <v>929.92700000000002</v>
      </c>
      <c r="AV39">
        <f t="shared" si="3"/>
        <v>22.107733715884081</v>
      </c>
      <c r="AW39" s="2"/>
    </row>
    <row r="40" spans="1:49">
      <c r="A40">
        <v>50017</v>
      </c>
      <c r="B40" t="s">
        <v>30</v>
      </c>
      <c r="C40" t="s">
        <v>37</v>
      </c>
      <c r="D40">
        <v>1423054</v>
      </c>
      <c r="E40">
        <v>0.99994499999999997</v>
      </c>
      <c r="F40">
        <v>1.5268759999999999</v>
      </c>
      <c r="G40">
        <v>0.52693099999999904</v>
      </c>
      <c r="H40">
        <v>526.93099999999902</v>
      </c>
      <c r="I40">
        <f t="shared" si="0"/>
        <v>20.604292412618459</v>
      </c>
      <c r="N40">
        <v>57540</v>
      </c>
      <c r="O40" t="s">
        <v>25</v>
      </c>
      <c r="P40" t="s">
        <v>36</v>
      </c>
      <c r="Q40">
        <v>2038302</v>
      </c>
      <c r="R40">
        <v>0</v>
      </c>
      <c r="S40">
        <v>0.16178500000000001</v>
      </c>
      <c r="T40">
        <v>0.16178500000000001</v>
      </c>
      <c r="U40">
        <v>161.785</v>
      </c>
      <c r="V40">
        <f t="shared" si="1"/>
        <v>96.121458304762115</v>
      </c>
      <c r="AA40">
        <v>46655</v>
      </c>
      <c r="AB40" t="s">
        <v>26</v>
      </c>
      <c r="AC40" t="s">
        <v>36</v>
      </c>
      <c r="AD40">
        <v>2183840</v>
      </c>
      <c r="AE40">
        <v>0</v>
      </c>
      <c r="AF40">
        <v>0.209069</v>
      </c>
      <c r="AG40">
        <v>0.209069</v>
      </c>
      <c r="AH40">
        <v>209.06899999999999</v>
      </c>
      <c r="AI40">
        <f t="shared" si="2"/>
        <v>79.693196758606021</v>
      </c>
      <c r="AJ40" s="2"/>
      <c r="AN40">
        <v>45850</v>
      </c>
      <c r="AO40" t="s">
        <v>26</v>
      </c>
      <c r="AP40" t="s">
        <v>25</v>
      </c>
      <c r="AQ40">
        <v>4317068</v>
      </c>
      <c r="AR40">
        <v>4.0016069999999999</v>
      </c>
      <c r="AS40">
        <v>4.4315340000000001</v>
      </c>
      <c r="AT40">
        <v>0.429927</v>
      </c>
      <c r="AU40">
        <v>429.92700000000002</v>
      </c>
      <c r="AV40">
        <f t="shared" si="3"/>
        <v>76.609784894259661</v>
      </c>
      <c r="AW40" s="2"/>
    </row>
    <row r="41" spans="1:49">
      <c r="A41">
        <v>50018</v>
      </c>
      <c r="B41" t="s">
        <v>30</v>
      </c>
      <c r="C41" t="s">
        <v>37</v>
      </c>
      <c r="D41">
        <v>8723006</v>
      </c>
      <c r="E41">
        <v>1.9999450000000001</v>
      </c>
      <c r="F41">
        <v>3.4988760000000001</v>
      </c>
      <c r="G41">
        <v>1.498931</v>
      </c>
      <c r="H41">
        <v>1498.931</v>
      </c>
      <c r="I41">
        <f t="shared" si="0"/>
        <v>44.399144638719818</v>
      </c>
      <c r="N41">
        <v>56976</v>
      </c>
      <c r="O41" t="s">
        <v>29</v>
      </c>
      <c r="P41" t="s">
        <v>25</v>
      </c>
      <c r="Q41">
        <v>2777460</v>
      </c>
      <c r="R41">
        <v>2.0690000000000001E-3</v>
      </c>
      <c r="S41">
        <v>0.43943500000000002</v>
      </c>
      <c r="T41">
        <v>0.43736599999999998</v>
      </c>
      <c r="U41">
        <v>437.36599999999999</v>
      </c>
      <c r="V41">
        <f t="shared" si="1"/>
        <v>48.449898105398283</v>
      </c>
      <c r="AA41">
        <v>46656</v>
      </c>
      <c r="AB41" t="s">
        <v>26</v>
      </c>
      <c r="AC41" t="s">
        <v>36</v>
      </c>
      <c r="AD41">
        <v>2650104</v>
      </c>
      <c r="AE41">
        <v>0.99999899999999997</v>
      </c>
      <c r="AF41">
        <v>1.245069</v>
      </c>
      <c r="AG41">
        <v>0.24507000000000001</v>
      </c>
      <c r="AH41">
        <v>245.07</v>
      </c>
      <c r="AI41">
        <f t="shared" si="2"/>
        <v>82.501689169803527</v>
      </c>
      <c r="AJ41" s="2"/>
      <c r="AN41">
        <v>39247</v>
      </c>
      <c r="AO41" t="s">
        <v>27</v>
      </c>
      <c r="AP41" t="s">
        <v>32</v>
      </c>
      <c r="AQ41">
        <v>1348738</v>
      </c>
      <c r="AR41">
        <v>0</v>
      </c>
      <c r="AS41">
        <v>0.220276</v>
      </c>
      <c r="AT41">
        <v>0.220276</v>
      </c>
      <c r="AU41">
        <v>220.27600000000001</v>
      </c>
      <c r="AV41">
        <f t="shared" si="3"/>
        <v>46.714368888526494</v>
      </c>
      <c r="AW41" s="2"/>
    </row>
    <row r="42" spans="1:49">
      <c r="A42">
        <v>42818</v>
      </c>
      <c r="B42" t="s">
        <v>26</v>
      </c>
      <c r="C42" t="s">
        <v>38</v>
      </c>
      <c r="D42">
        <v>900706</v>
      </c>
      <c r="E42">
        <v>0</v>
      </c>
      <c r="F42">
        <v>0.39006999999999997</v>
      </c>
      <c r="G42">
        <v>0.39006999999999997</v>
      </c>
      <c r="H42">
        <v>390.07</v>
      </c>
      <c r="I42">
        <f t="shared" si="0"/>
        <v>17.616944216843294</v>
      </c>
      <c r="N42">
        <v>33498</v>
      </c>
      <c r="O42" t="s">
        <v>40</v>
      </c>
      <c r="P42" t="s">
        <v>27</v>
      </c>
      <c r="Q42">
        <v>2887740</v>
      </c>
      <c r="R42">
        <v>0</v>
      </c>
      <c r="S42">
        <v>0.58702399999999999</v>
      </c>
      <c r="T42">
        <v>0.58702399999999999</v>
      </c>
      <c r="U42">
        <v>587.024</v>
      </c>
      <c r="V42">
        <f t="shared" si="1"/>
        <v>37.531187419376167</v>
      </c>
      <c r="AA42">
        <v>46657</v>
      </c>
      <c r="AB42" t="s">
        <v>26</v>
      </c>
      <c r="AC42" t="s">
        <v>36</v>
      </c>
      <c r="AD42">
        <v>1958684</v>
      </c>
      <c r="AE42">
        <v>1.9999990000000001</v>
      </c>
      <c r="AF42">
        <v>2.2291159999999999</v>
      </c>
      <c r="AG42">
        <v>0.22911699999999899</v>
      </c>
      <c r="AH42">
        <v>229.116999999999</v>
      </c>
      <c r="AI42">
        <f t="shared" si="2"/>
        <v>65.22245402151276</v>
      </c>
      <c r="AJ42" s="2"/>
      <c r="AN42">
        <v>60580</v>
      </c>
      <c r="AO42" t="s">
        <v>40</v>
      </c>
      <c r="AP42" t="s">
        <v>27</v>
      </c>
      <c r="AQ42">
        <v>2265726</v>
      </c>
      <c r="AR42">
        <v>0.20443</v>
      </c>
      <c r="AS42">
        <v>1.0640000000000001</v>
      </c>
      <c r="AT42">
        <v>0.85956999999999995</v>
      </c>
      <c r="AU42">
        <v>859.57</v>
      </c>
      <c r="AV42">
        <f t="shared" si="3"/>
        <v>20.110191786254681</v>
      </c>
      <c r="AW42" s="2"/>
    </row>
    <row r="43" spans="1:49">
      <c r="A43">
        <v>42819</v>
      </c>
      <c r="B43" t="s">
        <v>26</v>
      </c>
      <c r="C43" t="s">
        <v>38</v>
      </c>
      <c r="D43">
        <v>1823394</v>
      </c>
      <c r="E43">
        <v>1</v>
      </c>
      <c r="F43">
        <v>1.3100700000000001</v>
      </c>
      <c r="G43">
        <v>0.31007000000000001</v>
      </c>
      <c r="H43">
        <v>310.07</v>
      </c>
      <c r="I43">
        <f t="shared" si="0"/>
        <v>44.865327867623641</v>
      </c>
      <c r="N43">
        <v>55618</v>
      </c>
      <c r="O43" t="s">
        <v>35</v>
      </c>
      <c r="P43" t="s">
        <v>27</v>
      </c>
      <c r="Q43">
        <v>1877810</v>
      </c>
      <c r="R43">
        <v>1.142E-3</v>
      </c>
      <c r="S43">
        <v>0.54793099999999995</v>
      </c>
      <c r="T43">
        <v>0.54678899999999997</v>
      </c>
      <c r="U43">
        <v>546.78899999999999</v>
      </c>
      <c r="V43">
        <f t="shared" si="1"/>
        <v>26.20124644922733</v>
      </c>
      <c r="AA43">
        <v>46658</v>
      </c>
      <c r="AB43" t="s">
        <v>26</v>
      </c>
      <c r="AC43" t="s">
        <v>36</v>
      </c>
      <c r="AD43">
        <v>3828546</v>
      </c>
      <c r="AE43">
        <v>2.9999989999999999</v>
      </c>
      <c r="AF43">
        <v>3.3770690000000001</v>
      </c>
      <c r="AG43">
        <v>0.37707000000000002</v>
      </c>
      <c r="AH43">
        <v>377.07</v>
      </c>
      <c r="AI43">
        <f t="shared" si="2"/>
        <v>77.464364481499629</v>
      </c>
      <c r="AJ43" s="2"/>
      <c r="AN43">
        <v>39248</v>
      </c>
      <c r="AO43" t="s">
        <v>27</v>
      </c>
      <c r="AP43" t="s">
        <v>32</v>
      </c>
      <c r="AQ43">
        <v>3122394</v>
      </c>
      <c r="AR43">
        <v>0.99999899999999997</v>
      </c>
      <c r="AS43">
        <v>1.5214449999999999</v>
      </c>
      <c r="AT43">
        <v>0.52144599999999997</v>
      </c>
      <c r="AU43">
        <v>521.445999999999</v>
      </c>
      <c r="AV43">
        <f t="shared" si="3"/>
        <v>45.684453822654426</v>
      </c>
      <c r="AW43" s="2"/>
    </row>
    <row r="44" spans="1:49">
      <c r="A44">
        <v>42820</v>
      </c>
      <c r="B44" t="s">
        <v>26</v>
      </c>
      <c r="C44" t="s">
        <v>38</v>
      </c>
      <c r="D44">
        <v>3104550</v>
      </c>
      <c r="E44">
        <v>2</v>
      </c>
      <c r="F44">
        <v>2.4620700000000002</v>
      </c>
      <c r="G44">
        <v>0.46206999999999998</v>
      </c>
      <c r="H44">
        <v>462.07</v>
      </c>
      <c r="I44">
        <f t="shared" si="0"/>
        <v>51.260278295479445</v>
      </c>
      <c r="N44">
        <v>48668</v>
      </c>
      <c r="O44" t="s">
        <v>31</v>
      </c>
      <c r="P44" t="s">
        <v>30</v>
      </c>
      <c r="Q44">
        <v>3507516</v>
      </c>
      <c r="R44">
        <v>0</v>
      </c>
      <c r="S44">
        <v>0.29169299999999998</v>
      </c>
      <c r="T44">
        <v>0.29169299999999998</v>
      </c>
      <c r="U44">
        <v>291.69299999999998</v>
      </c>
      <c r="V44">
        <f t="shared" si="1"/>
        <v>91.74105442596111</v>
      </c>
      <c r="AA44">
        <v>36135</v>
      </c>
      <c r="AB44" t="s">
        <v>34</v>
      </c>
      <c r="AC44" t="s">
        <v>39</v>
      </c>
      <c r="AD44">
        <v>3362276</v>
      </c>
      <c r="AE44">
        <v>3.9269999999999999E-3</v>
      </c>
      <c r="AF44">
        <v>0.32000099999999998</v>
      </c>
      <c r="AG44">
        <v>0.31607399999999902</v>
      </c>
      <c r="AH44">
        <v>316.07399999999899</v>
      </c>
      <c r="AI44">
        <f t="shared" si="2"/>
        <v>81.158621484061342</v>
      </c>
      <c r="AJ44" s="2"/>
      <c r="AN44">
        <v>39249</v>
      </c>
      <c r="AO44" t="s">
        <v>27</v>
      </c>
      <c r="AP44" t="s">
        <v>32</v>
      </c>
      <c r="AQ44">
        <v>2490404</v>
      </c>
      <c r="AR44">
        <v>1.9999990000000001</v>
      </c>
      <c r="AS44">
        <v>2.5367350000000002</v>
      </c>
      <c r="AT44">
        <v>0.53673599999999999</v>
      </c>
      <c r="AU44">
        <v>536.73599999999999</v>
      </c>
      <c r="AV44">
        <f t="shared" si="3"/>
        <v>35.399665120661041</v>
      </c>
      <c r="AW44" s="2"/>
    </row>
    <row r="45" spans="1:49">
      <c r="A45">
        <v>42821</v>
      </c>
      <c r="B45" t="s">
        <v>26</v>
      </c>
      <c r="C45" t="s">
        <v>38</v>
      </c>
      <c r="D45">
        <v>717256</v>
      </c>
      <c r="E45">
        <v>3</v>
      </c>
      <c r="F45">
        <v>3.21007</v>
      </c>
      <c r="G45">
        <v>0.21006999999999901</v>
      </c>
      <c r="H45">
        <v>210.07</v>
      </c>
      <c r="I45">
        <f t="shared" si="0"/>
        <v>26.049550168545007</v>
      </c>
      <c r="N45">
        <v>56976</v>
      </c>
      <c r="O45" t="s">
        <v>29</v>
      </c>
      <c r="P45" t="s">
        <v>25</v>
      </c>
      <c r="Q45">
        <v>2777244</v>
      </c>
      <c r="R45">
        <v>0</v>
      </c>
      <c r="S45">
        <v>0.43663099999999999</v>
      </c>
      <c r="T45">
        <v>0.43663099999999999</v>
      </c>
      <c r="U45">
        <v>436.63099999999997</v>
      </c>
      <c r="V45">
        <f t="shared" si="1"/>
        <v>48.527681693573925</v>
      </c>
      <c r="AA45">
        <v>43341</v>
      </c>
      <c r="AB45" t="s">
        <v>25</v>
      </c>
      <c r="AC45" t="s">
        <v>34</v>
      </c>
      <c r="AD45">
        <v>2884690</v>
      </c>
      <c r="AE45">
        <v>1</v>
      </c>
      <c r="AF45">
        <v>1.292924</v>
      </c>
      <c r="AG45">
        <v>0.29292399999999902</v>
      </c>
      <c r="AH45">
        <v>292.92399999999998</v>
      </c>
      <c r="AI45">
        <f t="shared" si="2"/>
        <v>75.133611825427636</v>
      </c>
      <c r="AJ45" s="2"/>
      <c r="AN45">
        <v>39250</v>
      </c>
      <c r="AO45" t="s">
        <v>27</v>
      </c>
      <c r="AP45" t="s">
        <v>32</v>
      </c>
      <c r="AQ45">
        <v>3459084</v>
      </c>
      <c r="AR45">
        <v>2.9999989999999999</v>
      </c>
      <c r="AS45">
        <v>3.6357390000000001</v>
      </c>
      <c r="AT45">
        <v>0.63573999999999997</v>
      </c>
      <c r="AU45">
        <v>635.74</v>
      </c>
      <c r="AV45">
        <f t="shared" si="3"/>
        <v>41.511807582870944</v>
      </c>
      <c r="AW45" s="2"/>
    </row>
    <row r="46" spans="1:49">
      <c r="A46">
        <v>53379</v>
      </c>
      <c r="B46" t="s">
        <v>40</v>
      </c>
      <c r="C46" t="s">
        <v>31</v>
      </c>
      <c r="D46">
        <v>291496</v>
      </c>
      <c r="E46" s="3">
        <v>6.0000000000000002E-6</v>
      </c>
      <c r="F46">
        <v>0.38923400000000002</v>
      </c>
      <c r="G46">
        <v>0.38922800000000002</v>
      </c>
      <c r="H46">
        <v>389.22800000000001</v>
      </c>
      <c r="I46">
        <f t="shared" si="0"/>
        <v>5.7137153243889189</v>
      </c>
      <c r="N46">
        <v>48668</v>
      </c>
      <c r="O46" t="s">
        <v>31</v>
      </c>
      <c r="P46" t="s">
        <v>30</v>
      </c>
      <c r="Q46">
        <v>3508650</v>
      </c>
      <c r="R46">
        <v>0</v>
      </c>
      <c r="S46">
        <v>0.29657299999999998</v>
      </c>
      <c r="T46">
        <v>0.29657299999999998</v>
      </c>
      <c r="U46">
        <v>296.57299999999998</v>
      </c>
      <c r="V46">
        <f t="shared" si="1"/>
        <v>90.260661361858013</v>
      </c>
      <c r="AA46">
        <v>53881</v>
      </c>
      <c r="AB46" t="s">
        <v>28</v>
      </c>
      <c r="AC46" t="s">
        <v>32</v>
      </c>
      <c r="AD46">
        <v>1051394</v>
      </c>
      <c r="AE46">
        <v>6.3309999999999998E-3</v>
      </c>
      <c r="AF46">
        <v>0.31952900000000001</v>
      </c>
      <c r="AG46">
        <v>0.31319799999999998</v>
      </c>
      <c r="AH46">
        <v>313.19799999999998</v>
      </c>
      <c r="AI46">
        <f t="shared" si="2"/>
        <v>25.611592774503869</v>
      </c>
      <c r="AJ46" s="2"/>
      <c r="AN46">
        <v>45846</v>
      </c>
      <c r="AO46" t="s">
        <v>26</v>
      </c>
      <c r="AP46" t="s">
        <v>25</v>
      </c>
      <c r="AQ46">
        <v>609368</v>
      </c>
      <c r="AR46">
        <v>0</v>
      </c>
      <c r="AS46">
        <v>1.0700700000000001</v>
      </c>
      <c r="AT46">
        <v>1.0700700000000001</v>
      </c>
      <c r="AU46">
        <v>1070.07</v>
      </c>
      <c r="AV46">
        <f t="shared" si="3"/>
        <v>4.3446773451444773</v>
      </c>
      <c r="AW46" s="2"/>
    </row>
    <row r="47" spans="1:49">
      <c r="A47">
        <v>54884</v>
      </c>
      <c r="B47" t="s">
        <v>40</v>
      </c>
      <c r="C47" t="s">
        <v>31</v>
      </c>
      <c r="D47">
        <v>648800</v>
      </c>
      <c r="E47">
        <v>0.99997499999999995</v>
      </c>
      <c r="F47">
        <v>1.313229</v>
      </c>
      <c r="G47">
        <v>0.31325399999999998</v>
      </c>
      <c r="H47">
        <v>313.25400000000002</v>
      </c>
      <c r="I47">
        <f t="shared" si="0"/>
        <v>15.801717366338497</v>
      </c>
      <c r="N47">
        <v>57540</v>
      </c>
      <c r="O47" t="s">
        <v>25</v>
      </c>
      <c r="P47" t="s">
        <v>36</v>
      </c>
      <c r="Q47">
        <v>2039490</v>
      </c>
      <c r="R47">
        <v>0</v>
      </c>
      <c r="S47">
        <v>0.20667099999999999</v>
      </c>
      <c r="T47">
        <v>0.20667099999999999</v>
      </c>
      <c r="U47">
        <v>206.67099999999999</v>
      </c>
      <c r="V47">
        <f t="shared" si="1"/>
        <v>75.289101289194235</v>
      </c>
      <c r="AA47">
        <v>56587</v>
      </c>
      <c r="AB47" t="s">
        <v>30</v>
      </c>
      <c r="AC47" t="s">
        <v>28</v>
      </c>
      <c r="AD47">
        <v>2704028</v>
      </c>
      <c r="AE47">
        <v>1.001533</v>
      </c>
      <c r="AF47">
        <v>1.67946</v>
      </c>
      <c r="AG47">
        <v>0.67792699999999995</v>
      </c>
      <c r="AH47">
        <v>677.926999999999</v>
      </c>
      <c r="AI47">
        <f t="shared" si="2"/>
        <v>30.431147358855608</v>
      </c>
      <c r="AJ47" s="2"/>
      <c r="AN47">
        <v>45847</v>
      </c>
      <c r="AO47" t="s">
        <v>26</v>
      </c>
      <c r="AP47" t="s">
        <v>25</v>
      </c>
      <c r="AQ47">
        <v>2939132</v>
      </c>
      <c r="AR47">
        <v>1</v>
      </c>
      <c r="AS47">
        <v>1.71007</v>
      </c>
      <c r="AT47">
        <v>0.71006999999999998</v>
      </c>
      <c r="AU47">
        <v>710.06999999999903</v>
      </c>
      <c r="AV47">
        <f t="shared" si="3"/>
        <v>31.579700040026907</v>
      </c>
      <c r="AW47" s="2"/>
    </row>
    <row r="48" spans="1:49">
      <c r="A48">
        <v>44153</v>
      </c>
      <c r="B48" t="s">
        <v>40</v>
      </c>
      <c r="C48" t="s">
        <v>31</v>
      </c>
      <c r="D48">
        <v>1420566</v>
      </c>
      <c r="E48">
        <v>1.999808</v>
      </c>
      <c r="F48">
        <v>2.4572289999999999</v>
      </c>
      <c r="G48">
        <v>0.45742099999999902</v>
      </c>
      <c r="H48">
        <v>457.42099999999903</v>
      </c>
      <c r="I48">
        <f t="shared" si="0"/>
        <v>23.69383668803949</v>
      </c>
      <c r="N48">
        <v>44047</v>
      </c>
      <c r="O48" t="s">
        <v>36</v>
      </c>
      <c r="P48" t="s">
        <v>33</v>
      </c>
      <c r="Q48">
        <v>2615574</v>
      </c>
      <c r="R48">
        <v>2.931E-3</v>
      </c>
      <c r="S48">
        <v>0.21507499999999999</v>
      </c>
      <c r="T48">
        <v>0.212144</v>
      </c>
      <c r="U48">
        <v>212.14400000000001</v>
      </c>
      <c r="V48">
        <f t="shared" si="1"/>
        <v>94.06462578097748</v>
      </c>
      <c r="AA48">
        <v>36135</v>
      </c>
      <c r="AB48" t="s">
        <v>34</v>
      </c>
      <c r="AC48" t="s">
        <v>39</v>
      </c>
      <c r="AD48">
        <v>3362276</v>
      </c>
      <c r="AE48">
        <v>0</v>
      </c>
      <c r="AF48">
        <v>0.31587799999999999</v>
      </c>
      <c r="AG48">
        <v>0.31587799999999999</v>
      </c>
      <c r="AH48">
        <v>315.87799999999999</v>
      </c>
      <c r="AI48">
        <f t="shared" si="2"/>
        <v>81.20897981800924</v>
      </c>
      <c r="AJ48" s="2"/>
      <c r="AN48">
        <v>45848</v>
      </c>
      <c r="AO48" t="s">
        <v>26</v>
      </c>
      <c r="AP48" t="s">
        <v>25</v>
      </c>
      <c r="AQ48">
        <v>3086078</v>
      </c>
      <c r="AR48">
        <v>2</v>
      </c>
      <c r="AS48">
        <v>2.9740700000000002</v>
      </c>
      <c r="AT48">
        <v>0.97406999999999999</v>
      </c>
      <c r="AU48">
        <v>974.07</v>
      </c>
      <c r="AV48">
        <f t="shared" si="3"/>
        <v>24.171678232787109</v>
      </c>
      <c r="AW48" s="2"/>
    </row>
    <row r="49" spans="1:49">
      <c r="A49">
        <v>54826</v>
      </c>
      <c r="B49" t="s">
        <v>40</v>
      </c>
      <c r="C49" t="s">
        <v>31</v>
      </c>
      <c r="D49">
        <v>374338</v>
      </c>
      <c r="E49">
        <v>2.9999579999999999</v>
      </c>
      <c r="F49">
        <v>3.2092339999999999</v>
      </c>
      <c r="G49">
        <v>0.20927599999999999</v>
      </c>
      <c r="H49">
        <v>209.27600000000001</v>
      </c>
      <c r="I49">
        <f t="shared" si="0"/>
        <v>13.646917420244376</v>
      </c>
      <c r="N49">
        <v>33498</v>
      </c>
      <c r="O49" t="s">
        <v>40</v>
      </c>
      <c r="P49" t="s">
        <v>27</v>
      </c>
      <c r="Q49">
        <v>2886552</v>
      </c>
      <c r="R49">
        <v>0</v>
      </c>
      <c r="S49">
        <v>0.58194699999999999</v>
      </c>
      <c r="T49">
        <v>0.58194699999999999</v>
      </c>
      <c r="U49">
        <v>581.947</v>
      </c>
      <c r="V49">
        <f t="shared" si="1"/>
        <v>37.843040763108583</v>
      </c>
      <c r="AA49">
        <v>39558</v>
      </c>
      <c r="AB49" t="s">
        <v>25</v>
      </c>
      <c r="AC49" t="s">
        <v>36</v>
      </c>
      <c r="AD49">
        <v>3011534</v>
      </c>
      <c r="AE49">
        <v>0</v>
      </c>
      <c r="AF49">
        <v>0.28406900000000002</v>
      </c>
      <c r="AG49">
        <v>0.28406900000000002</v>
      </c>
      <c r="AH49">
        <v>284.06900000000002</v>
      </c>
      <c r="AI49">
        <f t="shared" si="2"/>
        <v>80.8823948768554</v>
      </c>
      <c r="AJ49" s="2"/>
      <c r="AN49">
        <v>45849</v>
      </c>
      <c r="AO49" t="s">
        <v>26</v>
      </c>
      <c r="AP49" t="s">
        <v>25</v>
      </c>
      <c r="AQ49">
        <v>2694654</v>
      </c>
      <c r="AR49">
        <v>3</v>
      </c>
      <c r="AS49">
        <v>3.9300700000000002</v>
      </c>
      <c r="AT49">
        <v>0.93006999999999995</v>
      </c>
      <c r="AU49">
        <v>930.07</v>
      </c>
      <c r="AV49">
        <f t="shared" si="3"/>
        <v>22.104334610524948</v>
      </c>
      <c r="AW49" s="2"/>
    </row>
    <row r="50" spans="1:49">
      <c r="A50">
        <v>57361</v>
      </c>
      <c r="B50" t="s">
        <v>34</v>
      </c>
      <c r="C50" t="s">
        <v>39</v>
      </c>
      <c r="D50">
        <v>833226</v>
      </c>
      <c r="E50">
        <v>0</v>
      </c>
      <c r="F50">
        <v>0.32860800000000001</v>
      </c>
      <c r="G50">
        <v>0.32860800000000001</v>
      </c>
      <c r="H50">
        <v>328.608</v>
      </c>
      <c r="I50">
        <f t="shared" si="0"/>
        <v>19.345268184874723</v>
      </c>
      <c r="N50">
        <v>44047</v>
      </c>
      <c r="O50" t="s">
        <v>36</v>
      </c>
      <c r="P50" t="s">
        <v>33</v>
      </c>
      <c r="Q50">
        <v>2616654</v>
      </c>
      <c r="R50">
        <v>0</v>
      </c>
      <c r="S50">
        <v>0.25293100000000002</v>
      </c>
      <c r="T50">
        <v>0.25293100000000002</v>
      </c>
      <c r="U50">
        <v>252.93100000000001</v>
      </c>
      <c r="V50">
        <f t="shared" si="1"/>
        <v>78.928584150513132</v>
      </c>
      <c r="AA50">
        <v>43021</v>
      </c>
      <c r="AB50" t="s">
        <v>29</v>
      </c>
      <c r="AC50" t="s">
        <v>25</v>
      </c>
      <c r="AD50">
        <v>264042</v>
      </c>
      <c r="AE50">
        <v>2.0730000000000002E-3</v>
      </c>
      <c r="AF50">
        <v>0.89600000000000002</v>
      </c>
      <c r="AG50">
        <v>0.89392700000000003</v>
      </c>
      <c r="AH50">
        <v>893.92700000000002</v>
      </c>
      <c r="AI50">
        <f t="shared" si="2"/>
        <v>2.2535180063028775</v>
      </c>
      <c r="AJ50" s="2"/>
      <c r="AN50">
        <v>49002</v>
      </c>
      <c r="AO50" t="s">
        <v>28</v>
      </c>
      <c r="AP50" t="s">
        <v>32</v>
      </c>
      <c r="AQ50">
        <v>3672750</v>
      </c>
      <c r="AR50">
        <v>0</v>
      </c>
      <c r="AS50">
        <v>0.64907899999999996</v>
      </c>
      <c r="AT50">
        <v>0.64907899999999996</v>
      </c>
      <c r="AU50">
        <v>649.07899999999995</v>
      </c>
      <c r="AV50">
        <f t="shared" si="3"/>
        <v>43.170182311626846</v>
      </c>
      <c r="AW50" s="2"/>
    </row>
    <row r="51" spans="1:49">
      <c r="A51">
        <v>36018</v>
      </c>
      <c r="B51" t="s">
        <v>34</v>
      </c>
      <c r="C51" t="s">
        <v>39</v>
      </c>
      <c r="D51">
        <v>1660808</v>
      </c>
      <c r="E51">
        <v>1</v>
      </c>
      <c r="F51">
        <v>1.291666</v>
      </c>
      <c r="G51">
        <v>0.29166599999999998</v>
      </c>
      <c r="H51">
        <v>291.666</v>
      </c>
      <c r="I51">
        <f t="shared" si="0"/>
        <v>43.443388919710394</v>
      </c>
      <c r="N51">
        <v>55618</v>
      </c>
      <c r="O51" t="s">
        <v>35</v>
      </c>
      <c r="P51" t="s">
        <v>27</v>
      </c>
      <c r="Q51">
        <v>1876622</v>
      </c>
      <c r="R51">
        <v>0</v>
      </c>
      <c r="S51">
        <v>0.49937100000000001</v>
      </c>
      <c r="T51">
        <v>0.49937100000000001</v>
      </c>
      <c r="U51">
        <v>499.37099999999998</v>
      </c>
      <c r="V51">
        <f t="shared" si="1"/>
        <v>28.671047425708419</v>
      </c>
      <c r="AA51">
        <v>44237</v>
      </c>
      <c r="AB51" t="s">
        <v>27</v>
      </c>
      <c r="AC51" t="s">
        <v>37</v>
      </c>
      <c r="AD51">
        <v>937766</v>
      </c>
      <c r="AE51">
        <v>0</v>
      </c>
      <c r="AF51">
        <v>0.28360299999999999</v>
      </c>
      <c r="AG51">
        <v>0.28360299999999999</v>
      </c>
      <c r="AH51">
        <v>283.60300000000001</v>
      </c>
      <c r="AI51">
        <f t="shared" si="2"/>
        <v>25.227472177629245</v>
      </c>
      <c r="AJ51" s="2"/>
      <c r="AN51">
        <v>49003</v>
      </c>
      <c r="AO51" t="s">
        <v>28</v>
      </c>
      <c r="AP51" t="s">
        <v>32</v>
      </c>
      <c r="AQ51">
        <v>2670554</v>
      </c>
      <c r="AR51">
        <v>0.99999899999999997</v>
      </c>
      <c r="AS51">
        <v>1.517069</v>
      </c>
      <c r="AT51">
        <v>0.51707000000000003</v>
      </c>
      <c r="AU51">
        <v>517.07000000000005</v>
      </c>
      <c r="AV51">
        <f t="shared" si="3"/>
        <v>39.404162072848571</v>
      </c>
      <c r="AW51" s="2"/>
    </row>
    <row r="52" spans="1:49">
      <c r="A52">
        <v>36995</v>
      </c>
      <c r="B52" t="s">
        <v>34</v>
      </c>
      <c r="C52" t="s">
        <v>39</v>
      </c>
      <c r="D52">
        <v>1029972</v>
      </c>
      <c r="E52">
        <v>2</v>
      </c>
      <c r="F52">
        <v>2.2406079999999999</v>
      </c>
      <c r="G52">
        <v>0.24060799999999899</v>
      </c>
      <c r="H52">
        <v>240.60799999999901</v>
      </c>
      <c r="I52">
        <f t="shared" si="0"/>
        <v>32.659191482164587</v>
      </c>
      <c r="N52">
        <v>36945</v>
      </c>
      <c r="O52" t="s">
        <v>34</v>
      </c>
      <c r="P52" t="s">
        <v>39</v>
      </c>
      <c r="Q52">
        <v>6390590</v>
      </c>
      <c r="R52">
        <v>0</v>
      </c>
      <c r="S52">
        <v>0.50773100000000004</v>
      </c>
      <c r="T52">
        <v>0.50773100000000004</v>
      </c>
      <c r="U52">
        <v>507.73099999999999</v>
      </c>
      <c r="V52">
        <f t="shared" si="1"/>
        <v>96.027881688258034</v>
      </c>
      <c r="AA52">
        <v>54693</v>
      </c>
      <c r="AB52" t="s">
        <v>38</v>
      </c>
      <c r="AC52" t="s">
        <v>26</v>
      </c>
      <c r="AD52">
        <v>2082916</v>
      </c>
      <c r="AE52">
        <v>1</v>
      </c>
      <c r="AF52">
        <v>1.2030700000000001</v>
      </c>
      <c r="AG52">
        <v>0.20307</v>
      </c>
      <c r="AH52">
        <v>203.07</v>
      </c>
      <c r="AI52">
        <f t="shared" si="2"/>
        <v>78.25571447999765</v>
      </c>
      <c r="AJ52" s="2"/>
      <c r="AN52">
        <v>49004</v>
      </c>
      <c r="AO52" t="s">
        <v>28</v>
      </c>
      <c r="AP52" t="s">
        <v>32</v>
      </c>
      <c r="AQ52">
        <v>3008386</v>
      </c>
      <c r="AR52">
        <v>1.9999990000000001</v>
      </c>
      <c r="AS52">
        <v>2.493074</v>
      </c>
      <c r="AT52">
        <v>0.49307499999999899</v>
      </c>
      <c r="AU52">
        <v>493.07499999999902</v>
      </c>
      <c r="AV52">
        <f t="shared" si="3"/>
        <v>46.549031478556223</v>
      </c>
      <c r="AW52" s="2"/>
    </row>
    <row r="53" spans="1:49">
      <c r="A53">
        <v>35029</v>
      </c>
      <c r="B53" t="s">
        <v>34</v>
      </c>
      <c r="C53" t="s">
        <v>39</v>
      </c>
      <c r="D53">
        <v>1195518</v>
      </c>
      <c r="E53">
        <v>3</v>
      </c>
      <c r="F53">
        <v>3.264608</v>
      </c>
      <c r="G53">
        <v>0.26460799999999901</v>
      </c>
      <c r="H53">
        <v>264.60799999999898</v>
      </c>
      <c r="I53">
        <f t="shared" si="0"/>
        <v>34.470153930383709</v>
      </c>
      <c r="N53">
        <v>36945</v>
      </c>
      <c r="O53" t="s">
        <v>34</v>
      </c>
      <c r="P53" t="s">
        <v>39</v>
      </c>
      <c r="Q53">
        <v>6391292</v>
      </c>
      <c r="R53">
        <v>0</v>
      </c>
      <c r="S53">
        <v>0.54983400000000004</v>
      </c>
      <c r="T53">
        <v>0.54983400000000004</v>
      </c>
      <c r="U53">
        <v>549.83399999999995</v>
      </c>
      <c r="V53">
        <f t="shared" si="1"/>
        <v>88.684381526827877</v>
      </c>
      <c r="AA53">
        <v>43021</v>
      </c>
      <c r="AB53" t="s">
        <v>29</v>
      </c>
      <c r="AC53" t="s">
        <v>25</v>
      </c>
      <c r="AD53">
        <v>264042</v>
      </c>
      <c r="AE53">
        <v>0</v>
      </c>
      <c r="AF53">
        <v>0.89407000000000003</v>
      </c>
      <c r="AG53">
        <v>0.89407000000000003</v>
      </c>
      <c r="AH53">
        <v>894.07</v>
      </c>
      <c r="AI53">
        <f t="shared" si="2"/>
        <v>2.2531575724723036</v>
      </c>
      <c r="AJ53" s="2"/>
      <c r="AN53">
        <v>49005</v>
      </c>
      <c r="AO53" t="s">
        <v>28</v>
      </c>
      <c r="AP53" t="s">
        <v>32</v>
      </c>
      <c r="AQ53">
        <v>3473496</v>
      </c>
      <c r="AR53">
        <v>2.9999989999999999</v>
      </c>
      <c r="AS53">
        <v>3.6010689999999999</v>
      </c>
      <c r="AT53">
        <v>0.60106999999999999</v>
      </c>
      <c r="AU53">
        <v>601.06999999999903</v>
      </c>
      <c r="AV53">
        <f t="shared" si="3"/>
        <v>44.08915997590762</v>
      </c>
      <c r="AW53" s="2"/>
    </row>
    <row r="54" spans="1:49">
      <c r="A54">
        <v>37548</v>
      </c>
      <c r="B54" t="s">
        <v>28</v>
      </c>
      <c r="C54" t="s">
        <v>32</v>
      </c>
      <c r="D54">
        <v>1131682</v>
      </c>
      <c r="E54">
        <v>0</v>
      </c>
      <c r="F54">
        <v>0.32907399999999998</v>
      </c>
      <c r="G54">
        <v>0.32907399999999998</v>
      </c>
      <c r="H54">
        <v>329.07399999999899</v>
      </c>
      <c r="I54">
        <f t="shared" si="0"/>
        <v>26.237406972030879</v>
      </c>
      <c r="N54">
        <v>37560</v>
      </c>
      <c r="O54" t="s">
        <v>39</v>
      </c>
      <c r="P54" t="s">
        <v>33</v>
      </c>
      <c r="Q54">
        <v>5229786</v>
      </c>
      <c r="R54">
        <v>8.34E-4</v>
      </c>
      <c r="S54">
        <v>1.036151</v>
      </c>
      <c r="T54">
        <v>1.035317</v>
      </c>
      <c r="U54">
        <v>1035.317</v>
      </c>
      <c r="V54">
        <f t="shared" si="1"/>
        <v>38.539018202162055</v>
      </c>
      <c r="AA54">
        <v>39558</v>
      </c>
      <c r="AB54" t="s">
        <v>25</v>
      </c>
      <c r="AC54" t="s">
        <v>36</v>
      </c>
      <c r="AD54">
        <v>3011534</v>
      </c>
      <c r="AE54">
        <v>0</v>
      </c>
      <c r="AF54">
        <v>0.28392699999999998</v>
      </c>
      <c r="AG54">
        <v>0.28392699999999998</v>
      </c>
      <c r="AH54">
        <v>283.926999999999</v>
      </c>
      <c r="AI54">
        <f t="shared" si="2"/>
        <v>80.922846472063313</v>
      </c>
      <c r="AJ54" s="2"/>
      <c r="AN54">
        <v>39247</v>
      </c>
      <c r="AO54" t="s">
        <v>27</v>
      </c>
      <c r="AP54" t="s">
        <v>32</v>
      </c>
      <c r="AQ54">
        <v>1306682</v>
      </c>
      <c r="AR54">
        <v>0</v>
      </c>
      <c r="AS54">
        <v>0.21993099999999999</v>
      </c>
      <c r="AT54">
        <v>0.21993099999999999</v>
      </c>
      <c r="AU54">
        <v>219.93099999999899</v>
      </c>
      <c r="AV54">
        <f t="shared" si="3"/>
        <v>45.328728123288023</v>
      </c>
      <c r="AW54" s="2"/>
    </row>
    <row r="55" spans="1:49">
      <c r="A55">
        <v>37549</v>
      </c>
      <c r="B55" t="s">
        <v>28</v>
      </c>
      <c r="C55" t="s">
        <v>32</v>
      </c>
      <c r="D55">
        <v>1908454</v>
      </c>
      <c r="E55">
        <v>0.99999899999999997</v>
      </c>
      <c r="F55">
        <v>1.3290740000000001</v>
      </c>
      <c r="G55">
        <v>0.32907500000000001</v>
      </c>
      <c r="H55">
        <v>329.07499999999999</v>
      </c>
      <c r="I55">
        <f t="shared" si="0"/>
        <v>44.246291911394636</v>
      </c>
      <c r="N55">
        <v>60823</v>
      </c>
      <c r="O55" t="s">
        <v>25</v>
      </c>
      <c r="P55" t="s">
        <v>26</v>
      </c>
      <c r="Q55">
        <v>2295082</v>
      </c>
      <c r="R55">
        <v>0</v>
      </c>
      <c r="S55">
        <v>0.188806</v>
      </c>
      <c r="T55">
        <v>0.188806</v>
      </c>
      <c r="U55">
        <v>188.80600000000001</v>
      </c>
      <c r="V55">
        <f t="shared" si="1"/>
        <v>92.741152609399649</v>
      </c>
      <c r="AA55">
        <v>44237</v>
      </c>
      <c r="AB55" t="s">
        <v>27</v>
      </c>
      <c r="AC55" t="s">
        <v>37</v>
      </c>
      <c r="AD55">
        <v>937766</v>
      </c>
      <c r="AE55">
        <v>0</v>
      </c>
      <c r="AF55">
        <v>0.28345999999999999</v>
      </c>
      <c r="AG55">
        <v>0.28345999999999999</v>
      </c>
      <c r="AH55">
        <v>283.45999999999998</v>
      </c>
      <c r="AI55">
        <f t="shared" si="2"/>
        <v>25.240198941622058</v>
      </c>
      <c r="AJ55" s="2"/>
      <c r="AN55">
        <v>49002</v>
      </c>
      <c r="AO55" t="s">
        <v>28</v>
      </c>
      <c r="AP55" t="s">
        <v>32</v>
      </c>
      <c r="AQ55">
        <v>3672750</v>
      </c>
      <c r="AR55">
        <v>3.0469999999999998E-3</v>
      </c>
      <c r="AS55">
        <v>0.65193100000000004</v>
      </c>
      <c r="AT55">
        <v>0.64888400000000002</v>
      </c>
      <c r="AU55">
        <v>648.88400000000001</v>
      </c>
      <c r="AV55">
        <f t="shared" si="3"/>
        <v>43.183155640528106</v>
      </c>
      <c r="AW55" s="2"/>
    </row>
    <row r="56" spans="1:49">
      <c r="A56">
        <v>37550</v>
      </c>
      <c r="B56" t="s">
        <v>28</v>
      </c>
      <c r="C56" t="s">
        <v>32</v>
      </c>
      <c r="D56">
        <v>1116476</v>
      </c>
      <c r="E56">
        <v>1.9999990000000001</v>
      </c>
      <c r="F56">
        <v>2.2410739999999998</v>
      </c>
      <c r="G56">
        <v>0.24107499999999901</v>
      </c>
      <c r="H56">
        <v>241.07499999999899</v>
      </c>
      <c r="I56">
        <f t="shared" si="0"/>
        <v>35.333551337434038</v>
      </c>
      <c r="N56">
        <v>38046</v>
      </c>
      <c r="O56" t="s">
        <v>31</v>
      </c>
      <c r="P56" t="s">
        <v>28</v>
      </c>
      <c r="Q56">
        <v>5614316</v>
      </c>
      <c r="R56">
        <v>0</v>
      </c>
      <c r="S56">
        <v>0.44314199999999998</v>
      </c>
      <c r="T56">
        <v>0.44314199999999998</v>
      </c>
      <c r="U56">
        <v>443.142</v>
      </c>
      <c r="V56">
        <f t="shared" si="1"/>
        <v>96.65938183947668</v>
      </c>
      <c r="AA56">
        <v>58566</v>
      </c>
      <c r="AB56" t="s">
        <v>40</v>
      </c>
      <c r="AC56" t="s">
        <v>37</v>
      </c>
      <c r="AD56">
        <v>2912552</v>
      </c>
      <c r="AE56">
        <v>2.7430000000000002E-3</v>
      </c>
      <c r="AF56">
        <v>0.73946400000000001</v>
      </c>
      <c r="AG56">
        <v>0.73672099999999996</v>
      </c>
      <c r="AH56">
        <v>736.721</v>
      </c>
      <c r="AI56">
        <f t="shared" si="2"/>
        <v>30.162040040641234</v>
      </c>
      <c r="AJ56" s="2"/>
      <c r="AN56">
        <v>39248</v>
      </c>
      <c r="AO56" t="s">
        <v>27</v>
      </c>
      <c r="AP56" t="s">
        <v>32</v>
      </c>
      <c r="AQ56">
        <v>3120864</v>
      </c>
      <c r="AR56">
        <v>1</v>
      </c>
      <c r="AS56">
        <v>1.515927</v>
      </c>
      <c r="AT56">
        <v>0.51592700000000002</v>
      </c>
      <c r="AU56">
        <v>515.92700000000002</v>
      </c>
      <c r="AV56">
        <f t="shared" si="3"/>
        <v>46.150526594605438</v>
      </c>
      <c r="AW56" s="2"/>
    </row>
    <row r="57" spans="1:49">
      <c r="A57">
        <v>37551</v>
      </c>
      <c r="B57" t="s">
        <v>28</v>
      </c>
      <c r="C57" t="s">
        <v>32</v>
      </c>
      <c r="D57">
        <v>1224344</v>
      </c>
      <c r="E57">
        <v>2.9999989999999999</v>
      </c>
      <c r="F57">
        <v>3.2650739999999998</v>
      </c>
      <c r="G57">
        <v>0.26507499999999901</v>
      </c>
      <c r="H57">
        <v>265.07499999999902</v>
      </c>
      <c r="I57">
        <f t="shared" si="0"/>
        <v>35.23909617266353</v>
      </c>
      <c r="N57">
        <v>38047</v>
      </c>
      <c r="O57" t="s">
        <v>31</v>
      </c>
      <c r="P57" t="s">
        <v>28</v>
      </c>
      <c r="Q57">
        <v>4026186</v>
      </c>
      <c r="R57">
        <v>1</v>
      </c>
      <c r="S57">
        <v>2.061998</v>
      </c>
      <c r="T57">
        <v>1.061998</v>
      </c>
      <c r="U57">
        <v>1061.998</v>
      </c>
      <c r="V57">
        <f t="shared" si="1"/>
        <v>28.924123633185101</v>
      </c>
      <c r="AA57">
        <v>54693</v>
      </c>
      <c r="AB57" t="s">
        <v>38</v>
      </c>
      <c r="AC57" t="s">
        <v>26</v>
      </c>
      <c r="AD57">
        <v>2082916</v>
      </c>
      <c r="AE57">
        <v>1</v>
      </c>
      <c r="AF57">
        <v>1.2029270000000001</v>
      </c>
      <c r="AG57">
        <v>0.202927</v>
      </c>
      <c r="AH57">
        <v>202.92699999999999</v>
      </c>
      <c r="AI57">
        <f t="shared" si="2"/>
        <v>78.310860257398602</v>
      </c>
      <c r="AJ57" s="2"/>
      <c r="AN57">
        <v>49003</v>
      </c>
      <c r="AO57" t="s">
        <v>28</v>
      </c>
      <c r="AP57" t="s">
        <v>32</v>
      </c>
      <c r="AQ57">
        <v>2619486</v>
      </c>
      <c r="AR57">
        <v>1.003031</v>
      </c>
      <c r="AS57">
        <v>1.519927</v>
      </c>
      <c r="AT57">
        <v>0.51689600000000002</v>
      </c>
      <c r="AU57">
        <v>516.89599999999996</v>
      </c>
      <c r="AV57">
        <f t="shared" si="3"/>
        <v>38.663661864448436</v>
      </c>
      <c r="AW57" s="2"/>
    </row>
    <row r="58" spans="1:49">
      <c r="A58">
        <v>57361</v>
      </c>
      <c r="B58" t="s">
        <v>34</v>
      </c>
      <c r="C58" t="s">
        <v>39</v>
      </c>
      <c r="D58">
        <v>833226</v>
      </c>
      <c r="E58">
        <v>0</v>
      </c>
      <c r="F58">
        <v>0.32846399999999998</v>
      </c>
      <c r="G58">
        <v>0.32846399999999998</v>
      </c>
      <c r="H58">
        <v>328.464</v>
      </c>
      <c r="I58">
        <f t="shared" si="0"/>
        <v>19.35374923186502</v>
      </c>
      <c r="N58">
        <v>38048</v>
      </c>
      <c r="O58" t="s">
        <v>31</v>
      </c>
      <c r="P58" t="s">
        <v>28</v>
      </c>
      <c r="Q58">
        <v>3382448</v>
      </c>
      <c r="R58">
        <v>2</v>
      </c>
      <c r="S58">
        <v>2.6649449999999999</v>
      </c>
      <c r="T58">
        <v>0.66494499999999901</v>
      </c>
      <c r="U58">
        <v>664.94499999999903</v>
      </c>
      <c r="V58">
        <f t="shared" si="1"/>
        <v>38.809270350837345</v>
      </c>
      <c r="AA58">
        <v>58566</v>
      </c>
      <c r="AB58" t="s">
        <v>40</v>
      </c>
      <c r="AC58" t="s">
        <v>37</v>
      </c>
      <c r="AD58">
        <v>2912552</v>
      </c>
      <c r="AE58">
        <v>1.4599999999999999E-3</v>
      </c>
      <c r="AF58">
        <v>0.73853400000000002</v>
      </c>
      <c r="AG58">
        <v>0.73707400000000001</v>
      </c>
      <c r="AH58">
        <v>737.07399999999996</v>
      </c>
      <c r="AI58">
        <f t="shared" si="2"/>
        <v>30.147594815149159</v>
      </c>
      <c r="AJ58" s="2"/>
      <c r="AN58">
        <v>39249</v>
      </c>
      <c r="AO58" t="s">
        <v>27</v>
      </c>
      <c r="AP58" t="s">
        <v>32</v>
      </c>
      <c r="AQ58">
        <v>2487400</v>
      </c>
      <c r="AR58">
        <v>2</v>
      </c>
      <c r="AS58">
        <v>2.535927</v>
      </c>
      <c r="AT58">
        <v>0.53592700000000004</v>
      </c>
      <c r="AU58">
        <v>535.92700000000002</v>
      </c>
      <c r="AV58">
        <f t="shared" si="3"/>
        <v>35.410337521773023</v>
      </c>
      <c r="AW58" s="2"/>
    </row>
    <row r="59" spans="1:49">
      <c r="A59">
        <v>36018</v>
      </c>
      <c r="B59" t="s">
        <v>34</v>
      </c>
      <c r="C59" t="s">
        <v>39</v>
      </c>
      <c r="D59">
        <v>1660808</v>
      </c>
      <c r="E59">
        <v>1</v>
      </c>
      <c r="F59">
        <v>1.2915220000000001</v>
      </c>
      <c r="G59">
        <v>0.291522</v>
      </c>
      <c r="H59">
        <v>291.52199999999999</v>
      </c>
      <c r="I59">
        <f t="shared" si="0"/>
        <v>43.464848185235589</v>
      </c>
      <c r="N59">
        <v>56965</v>
      </c>
      <c r="O59" t="s">
        <v>29</v>
      </c>
      <c r="P59" t="s">
        <v>34</v>
      </c>
      <c r="Q59">
        <v>2873304</v>
      </c>
      <c r="R59">
        <v>0</v>
      </c>
      <c r="S59">
        <v>0.96899800000000003</v>
      </c>
      <c r="T59">
        <v>0.96899800000000003</v>
      </c>
      <c r="U59">
        <v>968.99800000000005</v>
      </c>
      <c r="V59">
        <f t="shared" si="1"/>
        <v>22.622925768906384</v>
      </c>
      <c r="AA59">
        <v>36501</v>
      </c>
      <c r="AB59" t="s">
        <v>34</v>
      </c>
      <c r="AC59" t="s">
        <v>33</v>
      </c>
      <c r="AD59">
        <v>3958498</v>
      </c>
      <c r="AE59">
        <v>0</v>
      </c>
      <c r="AF59">
        <v>1.4319269999999999</v>
      </c>
      <c r="AG59">
        <v>1.4319269999999999</v>
      </c>
      <c r="AH59">
        <v>1431.9269999999999</v>
      </c>
      <c r="AI59">
        <f t="shared" si="2"/>
        <v>21.091119165407221</v>
      </c>
      <c r="AJ59" s="2"/>
      <c r="AN59">
        <v>49004</v>
      </c>
      <c r="AO59" t="s">
        <v>28</v>
      </c>
      <c r="AP59" t="s">
        <v>32</v>
      </c>
      <c r="AQ59">
        <v>3003880</v>
      </c>
      <c r="AR59">
        <v>2.0030000000000001</v>
      </c>
      <c r="AS59">
        <v>2.4959310000000001</v>
      </c>
      <c r="AT59">
        <v>0.49293100000000001</v>
      </c>
      <c r="AU59">
        <v>492.93099999999998</v>
      </c>
      <c r="AV59">
        <f t="shared" si="3"/>
        <v>46.492887735872266</v>
      </c>
      <c r="AW59" s="2"/>
    </row>
    <row r="60" spans="1:49">
      <c r="A60">
        <v>36995</v>
      </c>
      <c r="B60" t="s">
        <v>34</v>
      </c>
      <c r="C60" t="s">
        <v>39</v>
      </c>
      <c r="D60">
        <v>1029972</v>
      </c>
      <c r="E60">
        <v>2</v>
      </c>
      <c r="F60">
        <v>2.2404639999999998</v>
      </c>
      <c r="G60">
        <v>0.24046399999999901</v>
      </c>
      <c r="H60">
        <v>240.463999999999</v>
      </c>
      <c r="I60">
        <f t="shared" si="0"/>
        <v>32.678749185494119</v>
      </c>
      <c r="N60">
        <v>56966</v>
      </c>
      <c r="O60" t="s">
        <v>29</v>
      </c>
      <c r="P60" t="s">
        <v>34</v>
      </c>
      <c r="Q60">
        <v>6045502</v>
      </c>
      <c r="R60">
        <v>1</v>
      </c>
      <c r="S60">
        <v>2.1454230000000001</v>
      </c>
      <c r="T60">
        <v>1.1454230000000001</v>
      </c>
      <c r="U60">
        <v>1145.423</v>
      </c>
      <c r="V60">
        <f t="shared" si="1"/>
        <v>40.26767394880401</v>
      </c>
      <c r="AA60">
        <v>36501</v>
      </c>
      <c r="AB60" t="s">
        <v>34</v>
      </c>
      <c r="AC60" t="s">
        <v>33</v>
      </c>
      <c r="AD60">
        <v>3958498</v>
      </c>
      <c r="AE60">
        <v>0</v>
      </c>
      <c r="AF60">
        <v>1.432069</v>
      </c>
      <c r="AG60">
        <v>1.432069</v>
      </c>
      <c r="AH60">
        <v>1432.069</v>
      </c>
      <c r="AI60">
        <f t="shared" si="2"/>
        <v>21.089027828382616</v>
      </c>
      <c r="AJ60" s="2"/>
      <c r="AN60">
        <v>39250</v>
      </c>
      <c r="AO60" t="s">
        <v>27</v>
      </c>
      <c r="AP60" t="s">
        <v>32</v>
      </c>
      <c r="AQ60">
        <v>3459208</v>
      </c>
      <c r="AR60">
        <v>3</v>
      </c>
      <c r="AS60">
        <v>3.6279270000000001</v>
      </c>
      <c r="AT60">
        <v>0.62792700000000001</v>
      </c>
      <c r="AU60">
        <v>627.92700000000002</v>
      </c>
      <c r="AV60">
        <f t="shared" si="3"/>
        <v>42.029826074776608</v>
      </c>
      <c r="AW60" s="2"/>
    </row>
    <row r="61" spans="1:49">
      <c r="A61">
        <v>35029</v>
      </c>
      <c r="B61" t="s">
        <v>34</v>
      </c>
      <c r="C61" t="s">
        <v>39</v>
      </c>
      <c r="D61">
        <v>1195518</v>
      </c>
      <c r="E61">
        <v>3</v>
      </c>
      <c r="F61">
        <v>3.2644639999999998</v>
      </c>
      <c r="G61">
        <v>0.26446399999999898</v>
      </c>
      <c r="H61">
        <v>264.46399999999898</v>
      </c>
      <c r="I61">
        <f t="shared" si="0"/>
        <v>34.488922844738688</v>
      </c>
      <c r="N61">
        <v>47020</v>
      </c>
      <c r="O61" t="s">
        <v>37</v>
      </c>
      <c r="P61" t="s">
        <v>30</v>
      </c>
      <c r="Q61">
        <v>3364084</v>
      </c>
      <c r="R61">
        <v>0</v>
      </c>
      <c r="S61">
        <v>0.92493099999999995</v>
      </c>
      <c r="T61">
        <v>0.92493099999999995</v>
      </c>
      <c r="U61">
        <v>924.93099999999902</v>
      </c>
      <c r="V61">
        <f t="shared" si="1"/>
        <v>27.749014869504485</v>
      </c>
      <c r="AA61">
        <v>51811</v>
      </c>
      <c r="AB61" t="s">
        <v>26</v>
      </c>
      <c r="AC61" t="s">
        <v>38</v>
      </c>
      <c r="AD61">
        <v>3358088</v>
      </c>
      <c r="AE61">
        <v>2.002548</v>
      </c>
      <c r="AF61">
        <v>2.3273709999999999</v>
      </c>
      <c r="AG61">
        <v>0.32482299999999897</v>
      </c>
      <c r="AH61">
        <v>324.82299999999901</v>
      </c>
      <c r="AI61">
        <f t="shared" si="2"/>
        <v>78.874273751108532</v>
      </c>
      <c r="AJ61" s="2"/>
      <c r="AN61">
        <v>49005</v>
      </c>
      <c r="AO61" t="s">
        <v>28</v>
      </c>
      <c r="AP61" t="s">
        <v>32</v>
      </c>
      <c r="AQ61">
        <v>3473496</v>
      </c>
      <c r="AR61">
        <v>3.0030000000000001</v>
      </c>
      <c r="AS61">
        <v>3.6039270000000001</v>
      </c>
      <c r="AT61">
        <v>0.60092699999999999</v>
      </c>
      <c r="AU61">
        <v>600.92700000000002</v>
      </c>
      <c r="AV61">
        <f t="shared" si="3"/>
        <v>44.099651682681504</v>
      </c>
      <c r="AW61" s="2"/>
    </row>
    <row r="62" spans="1:49">
      <c r="A62">
        <v>37548</v>
      </c>
      <c r="B62" t="s">
        <v>28</v>
      </c>
      <c r="C62" t="s">
        <v>32</v>
      </c>
      <c r="D62">
        <v>1131682</v>
      </c>
      <c r="E62">
        <v>0</v>
      </c>
      <c r="F62">
        <v>0.32893099999999997</v>
      </c>
      <c r="G62">
        <v>0.32893099999999997</v>
      </c>
      <c r="H62">
        <v>328.93099999999998</v>
      </c>
      <c r="I62">
        <f t="shared" si="0"/>
        <v>26.248813465176777</v>
      </c>
      <c r="N62">
        <v>47021</v>
      </c>
      <c r="O62" t="s">
        <v>37</v>
      </c>
      <c r="P62" t="s">
        <v>30</v>
      </c>
      <c r="Q62">
        <v>5776020</v>
      </c>
      <c r="R62">
        <v>1</v>
      </c>
      <c r="S62">
        <v>1.524931</v>
      </c>
      <c r="T62">
        <v>0.52493100000000004</v>
      </c>
      <c r="U62">
        <v>524.93100000000004</v>
      </c>
      <c r="V62">
        <f t="shared" si="1"/>
        <v>83.94919599031229</v>
      </c>
      <c r="AA62">
        <v>51782</v>
      </c>
      <c r="AB62" t="s">
        <v>31</v>
      </c>
      <c r="AC62" t="s">
        <v>30</v>
      </c>
      <c r="AD62">
        <v>4501718</v>
      </c>
      <c r="AE62">
        <v>9.2900000000000003E-4</v>
      </c>
      <c r="AF62">
        <v>1.7907329999999999</v>
      </c>
      <c r="AG62">
        <v>1.789804</v>
      </c>
      <c r="AH62">
        <v>1789.8039999999901</v>
      </c>
      <c r="AI62">
        <f t="shared" si="2"/>
        <v>19.189465824430989</v>
      </c>
      <c r="AJ62" s="2"/>
      <c r="AN62">
        <v>49006</v>
      </c>
      <c r="AO62" t="s">
        <v>28</v>
      </c>
      <c r="AP62" t="s">
        <v>32</v>
      </c>
      <c r="AQ62">
        <v>2608320</v>
      </c>
      <c r="AR62">
        <v>4.0030000000000001</v>
      </c>
      <c r="AS62">
        <v>4.4759270000000004</v>
      </c>
      <c r="AT62">
        <v>0.47292699999999999</v>
      </c>
      <c r="AU62">
        <v>472.92700000000002</v>
      </c>
      <c r="AV62">
        <f t="shared" si="3"/>
        <v>42.078169239121472</v>
      </c>
      <c r="AW62" s="2"/>
    </row>
    <row r="63" spans="1:49">
      <c r="A63">
        <v>37549</v>
      </c>
      <c r="B63" t="s">
        <v>28</v>
      </c>
      <c r="C63" t="s">
        <v>32</v>
      </c>
      <c r="D63">
        <v>1908454</v>
      </c>
      <c r="E63">
        <v>1</v>
      </c>
      <c r="F63">
        <v>1.3289310000000001</v>
      </c>
      <c r="G63">
        <v>0.32893099999999997</v>
      </c>
      <c r="H63">
        <v>328.93099999999998</v>
      </c>
      <c r="I63">
        <f t="shared" si="0"/>
        <v>44.265662132003939</v>
      </c>
      <c r="N63">
        <v>47022</v>
      </c>
      <c r="O63" t="s">
        <v>37</v>
      </c>
      <c r="P63" t="s">
        <v>30</v>
      </c>
      <c r="Q63">
        <v>2175178</v>
      </c>
      <c r="R63">
        <v>2</v>
      </c>
      <c r="S63">
        <v>2.4022929999999998</v>
      </c>
      <c r="T63">
        <v>0.40229299999999901</v>
      </c>
      <c r="U63">
        <v>402.29299999999898</v>
      </c>
      <c r="V63">
        <f t="shared" si="1"/>
        <v>41.251752174895792</v>
      </c>
      <c r="AA63">
        <v>35889</v>
      </c>
      <c r="AB63" t="s">
        <v>28</v>
      </c>
      <c r="AC63" t="s">
        <v>31</v>
      </c>
      <c r="AD63">
        <v>527952</v>
      </c>
      <c r="AE63">
        <v>4.0000000000000001E-3</v>
      </c>
      <c r="AF63">
        <v>2.2999269999999998</v>
      </c>
      <c r="AG63">
        <v>2.2959269999999998</v>
      </c>
      <c r="AH63">
        <v>2295.9269999999901</v>
      </c>
      <c r="AI63">
        <f t="shared" si="2"/>
        <v>1.7543911899474667</v>
      </c>
      <c r="AJ63" s="2"/>
      <c r="AN63">
        <v>60015</v>
      </c>
      <c r="AO63" t="s">
        <v>27</v>
      </c>
      <c r="AP63" t="s">
        <v>30</v>
      </c>
      <c r="AQ63">
        <v>3201152</v>
      </c>
      <c r="AR63">
        <v>0.99999899999999997</v>
      </c>
      <c r="AS63">
        <v>1.8080689999999999</v>
      </c>
      <c r="AT63">
        <v>0.80806999999999995</v>
      </c>
      <c r="AU63">
        <v>808.06999999999903</v>
      </c>
      <c r="AV63">
        <f t="shared" si="3"/>
        <v>30.223683050354587</v>
      </c>
      <c r="AW63" s="2"/>
    </row>
    <row r="64" spans="1:49">
      <c r="A64">
        <v>37550</v>
      </c>
      <c r="B64" t="s">
        <v>28</v>
      </c>
      <c r="C64" t="s">
        <v>32</v>
      </c>
      <c r="D64">
        <v>1116476</v>
      </c>
      <c r="E64">
        <v>2</v>
      </c>
      <c r="F64">
        <v>2.2409309999999998</v>
      </c>
      <c r="G64">
        <v>0.24093099999999901</v>
      </c>
      <c r="H64">
        <v>240.93099999999899</v>
      </c>
      <c r="I64">
        <f t="shared" si="0"/>
        <v>35.354669547181189</v>
      </c>
      <c r="N64">
        <v>47020</v>
      </c>
      <c r="O64" t="s">
        <v>37</v>
      </c>
      <c r="P64" t="s">
        <v>30</v>
      </c>
      <c r="Q64">
        <v>3362788</v>
      </c>
      <c r="R64">
        <v>0</v>
      </c>
      <c r="S64">
        <v>0.88330799999999998</v>
      </c>
      <c r="T64">
        <v>0.88330799999999998</v>
      </c>
      <c r="U64">
        <v>883.30799999999999</v>
      </c>
      <c r="V64">
        <f t="shared" si="1"/>
        <v>29.045402483565333</v>
      </c>
      <c r="AA64">
        <v>53101</v>
      </c>
      <c r="AB64" t="s">
        <v>29</v>
      </c>
      <c r="AC64" t="s">
        <v>36</v>
      </c>
      <c r="AD64">
        <v>2852210</v>
      </c>
      <c r="AE64">
        <v>2.6800000000000001E-4</v>
      </c>
      <c r="AF64">
        <v>0.27433800000000003</v>
      </c>
      <c r="AG64">
        <v>0.27406999999999998</v>
      </c>
      <c r="AH64">
        <v>274.07</v>
      </c>
      <c r="AI64">
        <f t="shared" si="2"/>
        <v>79.398093100217324</v>
      </c>
      <c r="AJ64" s="2"/>
      <c r="AN64">
        <v>60016</v>
      </c>
      <c r="AO64" t="s">
        <v>27</v>
      </c>
      <c r="AP64" t="s">
        <v>30</v>
      </c>
      <c r="AQ64">
        <v>2197736</v>
      </c>
      <c r="AR64">
        <v>1.9999990000000001</v>
      </c>
      <c r="AS64">
        <v>2.5600689999999999</v>
      </c>
      <c r="AT64">
        <v>0.56006999999999896</v>
      </c>
      <c r="AU64">
        <v>560.06999999999903</v>
      </c>
      <c r="AV64">
        <f t="shared" si="3"/>
        <v>29.938034566270787</v>
      </c>
      <c r="AW64" s="2"/>
    </row>
    <row r="65" spans="1:49">
      <c r="A65">
        <v>37551</v>
      </c>
      <c r="B65" t="s">
        <v>28</v>
      </c>
      <c r="C65" t="s">
        <v>32</v>
      </c>
      <c r="D65">
        <v>1224344</v>
      </c>
      <c r="E65">
        <v>3</v>
      </c>
      <c r="F65">
        <v>3.2649309999999998</v>
      </c>
      <c r="G65">
        <v>0.26493099999999897</v>
      </c>
      <c r="H65">
        <v>264.93099999999902</v>
      </c>
      <c r="I65">
        <f t="shared" si="0"/>
        <v>35.258249951756433</v>
      </c>
      <c r="N65">
        <v>47021</v>
      </c>
      <c r="O65" t="s">
        <v>37</v>
      </c>
      <c r="P65" t="s">
        <v>30</v>
      </c>
      <c r="Q65">
        <v>5775048</v>
      </c>
      <c r="R65">
        <v>0.99999899999999997</v>
      </c>
      <c r="S65">
        <v>1.4822010000000001</v>
      </c>
      <c r="T65">
        <v>0.48220200000000002</v>
      </c>
      <c r="U65">
        <v>482.202</v>
      </c>
      <c r="V65">
        <f t="shared" si="1"/>
        <v>91.372743433055547</v>
      </c>
      <c r="AA65">
        <v>53102</v>
      </c>
      <c r="AB65" t="s">
        <v>29</v>
      </c>
      <c r="AC65" t="s">
        <v>36</v>
      </c>
      <c r="AD65">
        <v>2694518</v>
      </c>
      <c r="AE65">
        <v>1.0002679999999999</v>
      </c>
      <c r="AF65">
        <v>1.298338</v>
      </c>
      <c r="AG65">
        <v>0.29807</v>
      </c>
      <c r="AH65">
        <v>298.07</v>
      </c>
      <c r="AI65">
        <f t="shared" si="2"/>
        <v>68.968835822305806</v>
      </c>
      <c r="AJ65" s="2"/>
      <c r="AN65">
        <v>60017</v>
      </c>
      <c r="AO65" t="s">
        <v>27</v>
      </c>
      <c r="AP65" t="s">
        <v>30</v>
      </c>
      <c r="AQ65">
        <v>1959102</v>
      </c>
      <c r="AR65">
        <v>2.9999989999999999</v>
      </c>
      <c r="AS65">
        <v>3.3960689999999998</v>
      </c>
      <c r="AT65">
        <v>0.39606999999999898</v>
      </c>
      <c r="AU65">
        <v>396.06999999999903</v>
      </c>
      <c r="AV65">
        <f t="shared" si="3"/>
        <v>37.737677897747808</v>
      </c>
      <c r="AW65" s="2"/>
    </row>
    <row r="66" spans="1:49">
      <c r="A66">
        <v>49789</v>
      </c>
      <c r="B66" t="s">
        <v>25</v>
      </c>
      <c r="C66" t="s">
        <v>38</v>
      </c>
      <c r="D66">
        <v>2160442</v>
      </c>
      <c r="E66">
        <v>0</v>
      </c>
      <c r="F66">
        <v>0.47156599999999999</v>
      </c>
      <c r="G66">
        <v>0.47156599999999999</v>
      </c>
      <c r="H66">
        <v>471.56599999999997</v>
      </c>
      <c r="I66">
        <f t="shared" si="0"/>
        <v>34.953462251058838</v>
      </c>
      <c r="N66">
        <v>47022</v>
      </c>
      <c r="O66" t="s">
        <v>37</v>
      </c>
      <c r="P66" t="s">
        <v>30</v>
      </c>
      <c r="Q66">
        <v>2175070</v>
      </c>
      <c r="R66">
        <v>1.9999990000000001</v>
      </c>
      <c r="S66">
        <v>2.402018</v>
      </c>
      <c r="T66">
        <v>0.40201899999999902</v>
      </c>
      <c r="U66">
        <v>402.01899999999898</v>
      </c>
      <c r="V66">
        <f t="shared" si="1"/>
        <v>41.27781812075046</v>
      </c>
      <c r="AA66">
        <v>53103</v>
      </c>
      <c r="AB66" t="s">
        <v>29</v>
      </c>
      <c r="AC66" t="s">
        <v>36</v>
      </c>
      <c r="AD66">
        <v>2831454</v>
      </c>
      <c r="AE66">
        <v>2.0002680000000002</v>
      </c>
      <c r="AF66">
        <v>2.2663380000000002</v>
      </c>
      <c r="AG66">
        <v>0.26606999999999997</v>
      </c>
      <c r="AH66">
        <v>266.07</v>
      </c>
      <c r="AI66">
        <f t="shared" si="2"/>
        <v>81.190211835554322</v>
      </c>
      <c r="AJ66" s="2"/>
      <c r="AN66">
        <v>60018</v>
      </c>
      <c r="AO66" t="s">
        <v>27</v>
      </c>
      <c r="AP66" t="s">
        <v>30</v>
      </c>
      <c r="AQ66">
        <v>2310268</v>
      </c>
      <c r="AR66">
        <v>3.9999989999999999</v>
      </c>
      <c r="AS66">
        <v>4.4320690000000003</v>
      </c>
      <c r="AT66">
        <v>0.43207000000000001</v>
      </c>
      <c r="AU66">
        <v>432.07</v>
      </c>
      <c r="AV66">
        <f t="shared" si="3"/>
        <v>40.794190860096457</v>
      </c>
      <c r="AW66" s="2"/>
    </row>
    <row r="67" spans="1:49">
      <c r="A67">
        <v>46060</v>
      </c>
      <c r="B67" t="s">
        <v>25</v>
      </c>
      <c r="C67" t="s">
        <v>38</v>
      </c>
      <c r="D67">
        <v>414774</v>
      </c>
      <c r="E67">
        <v>0.99995800000000001</v>
      </c>
      <c r="F67">
        <v>1.1875659999999999</v>
      </c>
      <c r="G67">
        <v>0.187607999999999</v>
      </c>
      <c r="H67">
        <v>187.60799999999901</v>
      </c>
      <c r="I67">
        <f t="shared" si="0"/>
        <v>16.867481596225662</v>
      </c>
      <c r="N67">
        <v>60823</v>
      </c>
      <c r="O67" t="s">
        <v>25</v>
      </c>
      <c r="P67" t="s">
        <v>26</v>
      </c>
      <c r="Q67">
        <v>2296864</v>
      </c>
      <c r="R67">
        <v>0</v>
      </c>
      <c r="S67">
        <v>0.235931</v>
      </c>
      <c r="T67">
        <v>0.235931</v>
      </c>
      <c r="U67">
        <v>235.93100000000001</v>
      </c>
      <c r="V67">
        <f t="shared" si="1"/>
        <v>74.274604187771004</v>
      </c>
      <c r="AA67">
        <v>53104</v>
      </c>
      <c r="AB67" t="s">
        <v>29</v>
      </c>
      <c r="AC67" t="s">
        <v>36</v>
      </c>
      <c r="AD67">
        <v>2004842</v>
      </c>
      <c r="AE67">
        <v>3.0002680000000002</v>
      </c>
      <c r="AF67">
        <v>3.2383380000000002</v>
      </c>
      <c r="AG67">
        <v>0.23807</v>
      </c>
      <c r="AH67">
        <v>238.07</v>
      </c>
      <c r="AI67">
        <f t="shared" si="2"/>
        <v>64.248878862604741</v>
      </c>
      <c r="AJ67" s="2"/>
      <c r="AN67">
        <v>44718</v>
      </c>
      <c r="AO67" t="s">
        <v>26</v>
      </c>
      <c r="AP67" t="s">
        <v>29</v>
      </c>
      <c r="AQ67">
        <v>437294</v>
      </c>
      <c r="AR67">
        <v>1.7570000000000001E-3</v>
      </c>
      <c r="AS67">
        <v>0.55545999999999995</v>
      </c>
      <c r="AT67">
        <v>0.55370299999999995</v>
      </c>
      <c r="AU67">
        <v>553.70299999999997</v>
      </c>
      <c r="AV67">
        <f t="shared" si="3"/>
        <v>6.0254115512259059</v>
      </c>
      <c r="AW67" s="2"/>
    </row>
    <row r="68" spans="1:49">
      <c r="A68">
        <v>41734</v>
      </c>
      <c r="B68" t="s">
        <v>25</v>
      </c>
      <c r="C68" t="s">
        <v>38</v>
      </c>
      <c r="D68">
        <v>134846</v>
      </c>
      <c r="E68">
        <v>1.9999579999999999</v>
      </c>
      <c r="F68">
        <v>2.1195659999999998</v>
      </c>
      <c r="G68">
        <v>0.11960799999999901</v>
      </c>
      <c r="H68">
        <v>119.607999999999</v>
      </c>
      <c r="I68">
        <f t="shared" si="0"/>
        <v>8.6013756183611978</v>
      </c>
      <c r="N68">
        <v>56965</v>
      </c>
      <c r="O68" t="s">
        <v>29</v>
      </c>
      <c r="P68" t="s">
        <v>34</v>
      </c>
      <c r="Q68">
        <v>2871326</v>
      </c>
      <c r="R68">
        <v>0</v>
      </c>
      <c r="S68">
        <v>1.0139309999999999</v>
      </c>
      <c r="T68">
        <v>1.0139309999999999</v>
      </c>
      <c r="U68">
        <v>1013.93099999999</v>
      </c>
      <c r="V68">
        <f t="shared" si="1"/>
        <v>21.605492762166413</v>
      </c>
      <c r="AA68">
        <v>51782</v>
      </c>
      <c r="AB68" t="s">
        <v>31</v>
      </c>
      <c r="AC68" t="s">
        <v>30</v>
      </c>
      <c r="AD68">
        <v>4501718</v>
      </c>
      <c r="AE68">
        <v>0</v>
      </c>
      <c r="AF68">
        <v>1.7869250000000001</v>
      </c>
      <c r="AG68">
        <v>1.7869250000000001</v>
      </c>
      <c r="AH68">
        <v>1786.925</v>
      </c>
      <c r="AI68">
        <f t="shared" si="2"/>
        <v>19.220382887043211</v>
      </c>
      <c r="AJ68" s="2"/>
      <c r="AN68">
        <v>44719</v>
      </c>
      <c r="AO68" t="s">
        <v>26</v>
      </c>
      <c r="AP68" t="s">
        <v>29</v>
      </c>
      <c r="AQ68">
        <v>2232414</v>
      </c>
      <c r="AR68">
        <v>1.001533</v>
      </c>
      <c r="AS68">
        <v>1.49546</v>
      </c>
      <c r="AT68">
        <v>0.493927</v>
      </c>
      <c r="AU68">
        <v>493.92700000000002</v>
      </c>
      <c r="AV68">
        <f t="shared" si="3"/>
        <v>34.482761952851199</v>
      </c>
      <c r="AW68" s="2"/>
    </row>
    <row r="69" spans="1:49">
      <c r="A69">
        <v>51373</v>
      </c>
      <c r="B69" t="s">
        <v>25</v>
      </c>
      <c r="C69" t="s">
        <v>38</v>
      </c>
      <c r="D69">
        <v>380822</v>
      </c>
      <c r="E69">
        <v>2.9999579999999999</v>
      </c>
      <c r="F69">
        <v>3.3395609999999998</v>
      </c>
      <c r="G69">
        <v>0.33960299999999899</v>
      </c>
      <c r="H69">
        <v>339.60299999999899</v>
      </c>
      <c r="I69">
        <f t="shared" ref="I69:I132" si="4">D69/H69*1000*8 /1024 /1024</f>
        <v>8.5554052354652246</v>
      </c>
      <c r="N69">
        <v>55886</v>
      </c>
      <c r="O69" t="s">
        <v>39</v>
      </c>
      <c r="P69" t="s">
        <v>34</v>
      </c>
      <c r="Q69">
        <v>15852030</v>
      </c>
      <c r="R69">
        <v>5.195E-3</v>
      </c>
      <c r="S69">
        <v>2.9619309999999999</v>
      </c>
      <c r="T69">
        <v>2.9567359999999998</v>
      </c>
      <c r="U69">
        <v>2956.7359999999999</v>
      </c>
      <c r="V69">
        <f t="shared" ref="V69:V132" si="5">Q69/U69*1000*8 /1024 /1024</f>
        <v>40.903682638967751</v>
      </c>
      <c r="AA69">
        <v>48195</v>
      </c>
      <c r="AB69" t="s">
        <v>30</v>
      </c>
      <c r="AC69" t="s">
        <v>37</v>
      </c>
      <c r="AD69">
        <v>892610</v>
      </c>
      <c r="AE69">
        <v>1.5479999999999999E-3</v>
      </c>
      <c r="AF69">
        <v>0.27499400000000002</v>
      </c>
      <c r="AG69">
        <v>0.27344600000000002</v>
      </c>
      <c r="AH69">
        <v>273.44600000000003</v>
      </c>
      <c r="AI69">
        <f t="shared" ref="AI69:AI132" si="6">AD69/AH69*1000*8 /1024 /1024</f>
        <v>24.904638767943442</v>
      </c>
      <c r="AJ69" s="2"/>
      <c r="AN69">
        <v>44720</v>
      </c>
      <c r="AO69" t="s">
        <v>26</v>
      </c>
      <c r="AP69" t="s">
        <v>29</v>
      </c>
      <c r="AQ69">
        <v>3109700</v>
      </c>
      <c r="AR69">
        <v>2.0015329999999998</v>
      </c>
      <c r="AS69">
        <v>2.51546</v>
      </c>
      <c r="AT69">
        <v>0.51392700000000002</v>
      </c>
      <c r="AU69">
        <v>513.92700000000002</v>
      </c>
      <c r="AV69">
        <f t="shared" ref="AV69:AV132" si="7">AQ69/AU69*1000*8 /1024 /1024</f>
        <v>46.164393335684103</v>
      </c>
      <c r="AW69" s="2"/>
    </row>
    <row r="70" spans="1:49">
      <c r="A70">
        <v>47656</v>
      </c>
      <c r="B70" t="s">
        <v>27</v>
      </c>
      <c r="C70" t="s">
        <v>31</v>
      </c>
      <c r="D70">
        <v>1870470</v>
      </c>
      <c r="E70">
        <v>0</v>
      </c>
      <c r="F70">
        <v>0.43385699999999999</v>
      </c>
      <c r="G70">
        <v>0.43385699999999999</v>
      </c>
      <c r="H70">
        <v>433.856999999999</v>
      </c>
      <c r="I70">
        <f t="shared" si="4"/>
        <v>32.892297666897662</v>
      </c>
      <c r="N70">
        <v>56966</v>
      </c>
      <c r="O70" t="s">
        <v>29</v>
      </c>
      <c r="P70" t="s">
        <v>34</v>
      </c>
      <c r="Q70">
        <v>6030536</v>
      </c>
      <c r="R70">
        <v>1.0032399999999999</v>
      </c>
      <c r="S70">
        <v>2.1459950000000001</v>
      </c>
      <c r="T70">
        <v>1.142755</v>
      </c>
      <c r="U70">
        <v>1142.7550000000001</v>
      </c>
      <c r="V70">
        <f t="shared" si="5"/>
        <v>40.261769477189993</v>
      </c>
      <c r="AA70">
        <v>53101</v>
      </c>
      <c r="AB70" t="s">
        <v>29</v>
      </c>
      <c r="AC70" t="s">
        <v>36</v>
      </c>
      <c r="AD70">
        <v>2852210</v>
      </c>
      <c r="AE70">
        <v>0</v>
      </c>
      <c r="AF70">
        <v>0.27392699999999998</v>
      </c>
      <c r="AG70">
        <v>0.27392699999999998</v>
      </c>
      <c r="AH70">
        <v>273.926999999999</v>
      </c>
      <c r="AI70">
        <f t="shared" si="6"/>
        <v>79.439541834053017</v>
      </c>
      <c r="AJ70" s="2"/>
      <c r="AN70">
        <v>53252</v>
      </c>
      <c r="AO70" t="s">
        <v>30</v>
      </c>
      <c r="AP70" t="s">
        <v>35</v>
      </c>
      <c r="AQ70">
        <v>1270776</v>
      </c>
      <c r="AR70">
        <v>9.2900000000000003E-4</v>
      </c>
      <c r="AS70">
        <v>0.17613599999999999</v>
      </c>
      <c r="AT70">
        <v>0.175206999999999</v>
      </c>
      <c r="AU70">
        <v>175.206999999999</v>
      </c>
      <c r="AV70">
        <f t="shared" si="7"/>
        <v>55.335982379949456</v>
      </c>
      <c r="AW70" s="2"/>
    </row>
    <row r="71" spans="1:49">
      <c r="A71">
        <v>47657</v>
      </c>
      <c r="B71" t="s">
        <v>27</v>
      </c>
      <c r="C71" t="s">
        <v>31</v>
      </c>
      <c r="D71">
        <v>421288</v>
      </c>
      <c r="E71">
        <v>0.99999899999999997</v>
      </c>
      <c r="F71">
        <v>1.1880740000000001</v>
      </c>
      <c r="G71">
        <v>0.18807499999999999</v>
      </c>
      <c r="H71">
        <v>188.07499999999999</v>
      </c>
      <c r="I71">
        <f t="shared" si="4"/>
        <v>17.08984375</v>
      </c>
      <c r="N71">
        <v>38046</v>
      </c>
      <c r="O71" t="s">
        <v>31</v>
      </c>
      <c r="P71" t="s">
        <v>28</v>
      </c>
      <c r="Q71">
        <v>5619338</v>
      </c>
      <c r="R71">
        <v>0</v>
      </c>
      <c r="S71">
        <v>0.49093100000000001</v>
      </c>
      <c r="T71">
        <v>0.49093100000000001</v>
      </c>
      <c r="U71">
        <v>490.93099999999998</v>
      </c>
      <c r="V71">
        <f t="shared" si="5"/>
        <v>87.328253067020242</v>
      </c>
      <c r="AA71">
        <v>53102</v>
      </c>
      <c r="AB71" t="s">
        <v>29</v>
      </c>
      <c r="AC71" t="s">
        <v>36</v>
      </c>
      <c r="AD71">
        <v>2694518</v>
      </c>
      <c r="AE71">
        <v>1</v>
      </c>
      <c r="AF71">
        <v>1.2979270000000001</v>
      </c>
      <c r="AG71">
        <v>0.297927</v>
      </c>
      <c r="AH71">
        <v>297.92700000000002</v>
      </c>
      <c r="AI71">
        <f t="shared" si="6"/>
        <v>69.001939715281551</v>
      </c>
      <c r="AJ71" s="2"/>
      <c r="AN71">
        <v>60580</v>
      </c>
      <c r="AO71" t="s">
        <v>40</v>
      </c>
      <c r="AP71" t="s">
        <v>30</v>
      </c>
      <c r="AQ71">
        <v>2748612</v>
      </c>
      <c r="AR71">
        <v>0.204813</v>
      </c>
      <c r="AS71">
        <v>0.55592699999999995</v>
      </c>
      <c r="AT71">
        <v>0.35111399999999898</v>
      </c>
      <c r="AU71">
        <v>351.11399999999901</v>
      </c>
      <c r="AV71">
        <f t="shared" si="7"/>
        <v>59.724890950882575</v>
      </c>
      <c r="AW71" s="2"/>
    </row>
    <row r="72" spans="1:49">
      <c r="A72">
        <v>47658</v>
      </c>
      <c r="B72" t="s">
        <v>27</v>
      </c>
      <c r="C72" t="s">
        <v>31</v>
      </c>
      <c r="D72">
        <v>399000</v>
      </c>
      <c r="E72">
        <v>1.9999990000000001</v>
      </c>
      <c r="F72">
        <v>2.1200739999999998</v>
      </c>
      <c r="G72">
        <v>0.120074999999999</v>
      </c>
      <c r="H72">
        <v>120.07499999999899</v>
      </c>
      <c r="I72">
        <f t="shared" si="4"/>
        <v>25.351891883978976</v>
      </c>
      <c r="N72">
        <v>38047</v>
      </c>
      <c r="O72" t="s">
        <v>31</v>
      </c>
      <c r="P72" t="s">
        <v>28</v>
      </c>
      <c r="Q72">
        <v>4026240</v>
      </c>
      <c r="R72">
        <v>1</v>
      </c>
      <c r="S72">
        <v>2.0989309999999999</v>
      </c>
      <c r="T72">
        <v>1.0989309999999901</v>
      </c>
      <c r="U72">
        <v>1098.93099999999</v>
      </c>
      <c r="V72">
        <f t="shared" si="5"/>
        <v>27.952413242960915</v>
      </c>
      <c r="AA72">
        <v>53103</v>
      </c>
      <c r="AB72" t="s">
        <v>29</v>
      </c>
      <c r="AC72" t="s">
        <v>36</v>
      </c>
      <c r="AD72">
        <v>2831454</v>
      </c>
      <c r="AE72">
        <v>2</v>
      </c>
      <c r="AF72">
        <v>2.265927</v>
      </c>
      <c r="AG72">
        <v>0.26592700000000002</v>
      </c>
      <c r="AH72">
        <v>265.92700000000002</v>
      </c>
      <c r="AI72">
        <f t="shared" si="6"/>
        <v>81.233871186776582</v>
      </c>
      <c r="AJ72" s="2"/>
      <c r="AN72">
        <v>60015</v>
      </c>
      <c r="AO72" t="s">
        <v>27</v>
      </c>
      <c r="AP72" t="s">
        <v>30</v>
      </c>
      <c r="AQ72">
        <v>3201152</v>
      </c>
      <c r="AR72">
        <v>1</v>
      </c>
      <c r="AS72">
        <v>1.8079270000000001</v>
      </c>
      <c r="AT72">
        <v>0.80792699999999995</v>
      </c>
      <c r="AU72">
        <v>807.92700000000002</v>
      </c>
      <c r="AV72">
        <f t="shared" si="7"/>
        <v>30.22903252707237</v>
      </c>
      <c r="AW72" s="2"/>
    </row>
    <row r="73" spans="1:49">
      <c r="A73">
        <v>47659</v>
      </c>
      <c r="B73" t="s">
        <v>27</v>
      </c>
      <c r="C73" t="s">
        <v>31</v>
      </c>
      <c r="D73">
        <v>578302</v>
      </c>
      <c r="E73">
        <v>2.9999989999999999</v>
      </c>
      <c r="F73">
        <v>3.340074</v>
      </c>
      <c r="G73">
        <v>0.34007500000000002</v>
      </c>
      <c r="H73">
        <v>340.07499999999999</v>
      </c>
      <c r="I73">
        <f t="shared" si="4"/>
        <v>12.97388551410994</v>
      </c>
      <c r="N73">
        <v>38048</v>
      </c>
      <c r="O73" t="s">
        <v>31</v>
      </c>
      <c r="P73" t="s">
        <v>28</v>
      </c>
      <c r="Q73">
        <v>3382502</v>
      </c>
      <c r="R73">
        <v>2.0003250000000001</v>
      </c>
      <c r="S73">
        <v>2.702931</v>
      </c>
      <c r="T73">
        <v>0.70260599999999895</v>
      </c>
      <c r="U73">
        <v>702.60599999999897</v>
      </c>
      <c r="V73">
        <f t="shared" si="5"/>
        <v>36.729607006974355</v>
      </c>
      <c r="AA73">
        <v>53104</v>
      </c>
      <c r="AB73" t="s">
        <v>29</v>
      </c>
      <c r="AC73" t="s">
        <v>36</v>
      </c>
      <c r="AD73">
        <v>2004842</v>
      </c>
      <c r="AE73">
        <v>3</v>
      </c>
      <c r="AF73">
        <v>3.237927</v>
      </c>
      <c r="AG73">
        <v>0.237927</v>
      </c>
      <c r="AH73">
        <v>237.92699999999999</v>
      </c>
      <c r="AI73">
        <f t="shared" si="6"/>
        <v>64.287494024723188</v>
      </c>
      <c r="AJ73" s="2"/>
      <c r="AN73">
        <v>53253</v>
      </c>
      <c r="AO73" t="s">
        <v>30</v>
      </c>
      <c r="AP73" t="s">
        <v>35</v>
      </c>
      <c r="AQ73">
        <v>3053418</v>
      </c>
      <c r="AR73">
        <v>1.000926</v>
      </c>
      <c r="AS73">
        <v>1.340114</v>
      </c>
      <c r="AT73">
        <v>0.33918799999999999</v>
      </c>
      <c r="AU73">
        <v>339.18799999999999</v>
      </c>
      <c r="AV73">
        <f t="shared" si="7"/>
        <v>68.680880782398887</v>
      </c>
      <c r="AW73" s="2"/>
    </row>
    <row r="74" spans="1:49">
      <c r="A74">
        <v>49789</v>
      </c>
      <c r="B74" t="s">
        <v>25</v>
      </c>
      <c r="C74" t="s">
        <v>38</v>
      </c>
      <c r="D74">
        <v>2160442</v>
      </c>
      <c r="E74">
        <v>0</v>
      </c>
      <c r="F74">
        <v>0.47142200000000001</v>
      </c>
      <c r="G74">
        <v>0.47142200000000001</v>
      </c>
      <c r="H74">
        <v>471.42200000000003</v>
      </c>
      <c r="I74">
        <f t="shared" si="4"/>
        <v>34.964139093811511</v>
      </c>
      <c r="N74">
        <v>55886</v>
      </c>
      <c r="O74" t="s">
        <v>39</v>
      </c>
      <c r="P74" t="s">
        <v>34</v>
      </c>
      <c r="Q74">
        <v>15859486</v>
      </c>
      <c r="R74">
        <v>9.3099999999999997E-4</v>
      </c>
      <c r="S74">
        <v>2.921395</v>
      </c>
      <c r="T74">
        <v>2.9204639999999999</v>
      </c>
      <c r="U74">
        <v>2920.4639999999999</v>
      </c>
      <c r="V74">
        <f t="shared" si="5"/>
        <v>41.431182085050843</v>
      </c>
      <c r="AA74">
        <v>51811</v>
      </c>
      <c r="AB74" t="s">
        <v>26</v>
      </c>
      <c r="AC74" t="s">
        <v>38</v>
      </c>
      <c r="AD74">
        <v>3358088</v>
      </c>
      <c r="AE74">
        <v>1.9999990000000001</v>
      </c>
      <c r="AF74">
        <v>2.3250690000000001</v>
      </c>
      <c r="AG74">
        <v>0.32506999999999903</v>
      </c>
      <c r="AH74">
        <v>325.07</v>
      </c>
      <c r="AI74">
        <f t="shared" si="6"/>
        <v>78.814342211389089</v>
      </c>
      <c r="AJ74" s="2"/>
      <c r="AN74">
        <v>52391</v>
      </c>
      <c r="AO74" t="s">
        <v>28</v>
      </c>
      <c r="AP74" t="s">
        <v>30</v>
      </c>
      <c r="AQ74">
        <v>2058070</v>
      </c>
      <c r="AR74">
        <v>1.0029999999999999</v>
      </c>
      <c r="AS74">
        <v>1.6439269999999999</v>
      </c>
      <c r="AT74">
        <v>0.64092700000000002</v>
      </c>
      <c r="AU74">
        <v>640.92700000000002</v>
      </c>
      <c r="AV74">
        <f t="shared" si="7"/>
        <v>24.498621532451725</v>
      </c>
      <c r="AW74" s="2"/>
    </row>
    <row r="75" spans="1:49">
      <c r="A75">
        <v>46060</v>
      </c>
      <c r="B75" t="s">
        <v>25</v>
      </c>
      <c r="C75" t="s">
        <v>38</v>
      </c>
      <c r="D75">
        <v>414774</v>
      </c>
      <c r="E75">
        <v>0.99995800000000001</v>
      </c>
      <c r="F75">
        <v>1.187422</v>
      </c>
      <c r="G75">
        <v>0.18746399999999899</v>
      </c>
      <c r="H75">
        <v>187.463999999999</v>
      </c>
      <c r="I75">
        <f t="shared" si="4"/>
        <v>16.880438309780565</v>
      </c>
      <c r="N75">
        <v>57840</v>
      </c>
      <c r="O75" t="s">
        <v>27</v>
      </c>
      <c r="P75" t="s">
        <v>28</v>
      </c>
      <c r="Q75">
        <v>3233300</v>
      </c>
      <c r="R75">
        <v>0</v>
      </c>
      <c r="S75">
        <v>0.99205600000000005</v>
      </c>
      <c r="T75">
        <v>0.99205600000000005</v>
      </c>
      <c r="U75">
        <v>992.05600000000004</v>
      </c>
      <c r="V75">
        <f t="shared" si="5"/>
        <v>24.865654094013468</v>
      </c>
      <c r="AA75">
        <v>35889</v>
      </c>
      <c r="AB75" t="s">
        <v>28</v>
      </c>
      <c r="AC75" t="s">
        <v>31</v>
      </c>
      <c r="AD75">
        <v>527952</v>
      </c>
      <c r="AE75">
        <v>0</v>
      </c>
      <c r="AF75">
        <v>2.2960690000000001</v>
      </c>
      <c r="AG75">
        <v>2.2960690000000001</v>
      </c>
      <c r="AH75">
        <v>2296.069</v>
      </c>
      <c r="AI75">
        <f t="shared" si="6"/>
        <v>1.7542826899202508</v>
      </c>
      <c r="AJ75" s="2"/>
      <c r="AN75">
        <v>60016</v>
      </c>
      <c r="AO75" t="s">
        <v>27</v>
      </c>
      <c r="AP75" t="s">
        <v>30</v>
      </c>
      <c r="AQ75">
        <v>2197736</v>
      </c>
      <c r="AR75">
        <v>2</v>
      </c>
      <c r="AS75">
        <v>2.5599270000000001</v>
      </c>
      <c r="AT75">
        <v>0.55992699999999995</v>
      </c>
      <c r="AU75">
        <v>559.92700000000002</v>
      </c>
      <c r="AV75">
        <f t="shared" si="7"/>
        <v>29.945680453936404</v>
      </c>
      <c r="AW75" s="2"/>
    </row>
    <row r="76" spans="1:49">
      <c r="A76">
        <v>41734</v>
      </c>
      <c r="B76" t="s">
        <v>25</v>
      </c>
      <c r="C76" t="s">
        <v>38</v>
      </c>
      <c r="D76">
        <v>134846</v>
      </c>
      <c r="E76">
        <v>1.9999579999999999</v>
      </c>
      <c r="F76">
        <v>2.1194220000000001</v>
      </c>
      <c r="G76">
        <v>0.119464</v>
      </c>
      <c r="H76">
        <v>119.464</v>
      </c>
      <c r="I76">
        <f t="shared" si="4"/>
        <v>8.6117435793288131</v>
      </c>
      <c r="N76">
        <v>57841</v>
      </c>
      <c r="O76" t="s">
        <v>27</v>
      </c>
      <c r="P76" t="s">
        <v>28</v>
      </c>
      <c r="Q76">
        <v>3207294</v>
      </c>
      <c r="R76">
        <v>0.99999899999999997</v>
      </c>
      <c r="S76">
        <v>1.472696</v>
      </c>
      <c r="T76">
        <v>0.47269699999999998</v>
      </c>
      <c r="U76">
        <v>472.697</v>
      </c>
      <c r="V76">
        <f t="shared" si="5"/>
        <v>51.76616586039458</v>
      </c>
      <c r="AA76">
        <v>58548</v>
      </c>
      <c r="AB76" t="s">
        <v>25</v>
      </c>
      <c r="AC76" t="s">
        <v>38</v>
      </c>
      <c r="AD76">
        <v>101860</v>
      </c>
      <c r="AE76">
        <v>0</v>
      </c>
      <c r="AF76">
        <v>2.696069</v>
      </c>
      <c r="AG76">
        <v>2.696069</v>
      </c>
      <c r="AH76">
        <v>2696.069</v>
      </c>
      <c r="AI76">
        <f t="shared" si="6"/>
        <v>0.28824563724189739</v>
      </c>
      <c r="AJ76" s="2"/>
      <c r="AN76">
        <v>53254</v>
      </c>
      <c r="AO76" t="s">
        <v>30</v>
      </c>
      <c r="AP76" t="s">
        <v>35</v>
      </c>
      <c r="AQ76">
        <v>2000400</v>
      </c>
      <c r="AR76">
        <v>2.0009290000000002</v>
      </c>
      <c r="AS76">
        <v>2.2508439999999998</v>
      </c>
      <c r="AT76">
        <v>0.249914999999999</v>
      </c>
      <c r="AU76">
        <v>249.914999999999</v>
      </c>
      <c r="AV76">
        <f t="shared" si="7"/>
        <v>61.068126444241287</v>
      </c>
      <c r="AW76" s="2"/>
    </row>
    <row r="77" spans="1:49">
      <c r="A77">
        <v>51373</v>
      </c>
      <c r="B77" t="s">
        <v>25</v>
      </c>
      <c r="C77" t="s">
        <v>38</v>
      </c>
      <c r="D77">
        <v>380822</v>
      </c>
      <c r="E77">
        <v>2.9999579999999999</v>
      </c>
      <c r="F77">
        <v>3.3394180000000002</v>
      </c>
      <c r="G77">
        <v>0.33945999999999998</v>
      </c>
      <c r="H77">
        <v>339.46</v>
      </c>
      <c r="I77">
        <f t="shared" si="4"/>
        <v>8.5590092622980247</v>
      </c>
      <c r="N77">
        <v>57842</v>
      </c>
      <c r="O77" t="s">
        <v>27</v>
      </c>
      <c r="P77" t="s">
        <v>28</v>
      </c>
      <c r="Q77">
        <v>9778758</v>
      </c>
      <c r="R77">
        <v>1.9999990000000001</v>
      </c>
      <c r="S77">
        <v>2.9917950000000002</v>
      </c>
      <c r="T77">
        <v>0.99179600000000001</v>
      </c>
      <c r="U77">
        <v>991.79600000000005</v>
      </c>
      <c r="V77">
        <f t="shared" si="5"/>
        <v>75.223133393981399</v>
      </c>
      <c r="AA77">
        <v>58549</v>
      </c>
      <c r="AB77" t="s">
        <v>25</v>
      </c>
      <c r="AC77" t="s">
        <v>38</v>
      </c>
      <c r="AD77">
        <v>3035302</v>
      </c>
      <c r="AE77">
        <v>0.99999899999999997</v>
      </c>
      <c r="AF77">
        <v>3.7600690000000001</v>
      </c>
      <c r="AG77">
        <v>2.7600699999999998</v>
      </c>
      <c r="AH77">
        <v>2760.07</v>
      </c>
      <c r="AI77">
        <f t="shared" si="6"/>
        <v>8.3901917268374309</v>
      </c>
      <c r="AJ77" s="2"/>
      <c r="AN77">
        <v>52392</v>
      </c>
      <c r="AO77" t="s">
        <v>28</v>
      </c>
      <c r="AP77" t="s">
        <v>30</v>
      </c>
      <c r="AQ77">
        <v>2036864</v>
      </c>
      <c r="AR77">
        <v>2.003066</v>
      </c>
      <c r="AS77">
        <v>2.487927</v>
      </c>
      <c r="AT77">
        <v>0.48486099999999999</v>
      </c>
      <c r="AU77">
        <v>484.86099999999999</v>
      </c>
      <c r="AV77">
        <f t="shared" si="7"/>
        <v>32.050503262790784</v>
      </c>
      <c r="AW77" s="2"/>
    </row>
    <row r="78" spans="1:49">
      <c r="A78">
        <v>47656</v>
      </c>
      <c r="B78" t="s">
        <v>27</v>
      </c>
      <c r="C78" t="s">
        <v>31</v>
      </c>
      <c r="D78">
        <v>1870470</v>
      </c>
      <c r="E78">
        <v>0</v>
      </c>
      <c r="F78">
        <v>0.43371399999999999</v>
      </c>
      <c r="G78">
        <v>0.43371399999999999</v>
      </c>
      <c r="H78">
        <v>433.714</v>
      </c>
      <c r="I78">
        <f t="shared" si="4"/>
        <v>32.903142598272566</v>
      </c>
      <c r="N78">
        <v>57843</v>
      </c>
      <c r="O78" t="s">
        <v>27</v>
      </c>
      <c r="P78" t="s">
        <v>28</v>
      </c>
      <c r="Q78">
        <v>9980</v>
      </c>
      <c r="R78">
        <v>2.9999989999999999</v>
      </c>
      <c r="S78">
        <v>3.0010270000000001</v>
      </c>
      <c r="T78">
        <v>1.0280000000002501E-3</v>
      </c>
      <c r="U78">
        <v>1.02800000000025</v>
      </c>
      <c r="V78">
        <f t="shared" si="5"/>
        <v>74.067468309198915</v>
      </c>
      <c r="AA78">
        <v>58550</v>
      </c>
      <c r="AB78" t="s">
        <v>25</v>
      </c>
      <c r="AC78" t="s">
        <v>38</v>
      </c>
      <c r="AD78">
        <v>2357132</v>
      </c>
      <c r="AE78">
        <v>1.9999990000000001</v>
      </c>
      <c r="AF78">
        <v>2.3480690000000002</v>
      </c>
      <c r="AG78">
        <v>0.34806999999999999</v>
      </c>
      <c r="AH78">
        <v>348.07</v>
      </c>
      <c r="AI78">
        <f t="shared" si="6"/>
        <v>51.666302727136426</v>
      </c>
      <c r="AJ78" s="2"/>
      <c r="AN78">
        <v>60017</v>
      </c>
      <c r="AO78" t="s">
        <v>27</v>
      </c>
      <c r="AP78" t="s">
        <v>30</v>
      </c>
      <c r="AQ78">
        <v>1959102</v>
      </c>
      <c r="AR78">
        <v>3</v>
      </c>
      <c r="AS78">
        <v>3.3959269999999999</v>
      </c>
      <c r="AT78">
        <v>0.39592699999999897</v>
      </c>
      <c r="AU78">
        <v>395.926999999999</v>
      </c>
      <c r="AV78">
        <f t="shared" si="7"/>
        <v>37.751307905146597</v>
      </c>
      <c r="AW78" s="2"/>
    </row>
    <row r="79" spans="1:49">
      <c r="A79">
        <v>47657</v>
      </c>
      <c r="B79" t="s">
        <v>27</v>
      </c>
      <c r="C79" t="s">
        <v>31</v>
      </c>
      <c r="D79">
        <v>421288</v>
      </c>
      <c r="E79">
        <v>1</v>
      </c>
      <c r="F79">
        <v>1.1879310000000001</v>
      </c>
      <c r="G79">
        <v>0.18793099999999999</v>
      </c>
      <c r="H79">
        <v>187.93100000000001</v>
      </c>
      <c r="I79">
        <f t="shared" si="4"/>
        <v>17.102938649191724</v>
      </c>
      <c r="N79">
        <v>60858</v>
      </c>
      <c r="O79" t="s">
        <v>38</v>
      </c>
      <c r="P79" t="s">
        <v>36</v>
      </c>
      <c r="Q79">
        <v>2617700</v>
      </c>
      <c r="R79">
        <v>0</v>
      </c>
      <c r="S79">
        <v>0.34720000000000001</v>
      </c>
      <c r="T79">
        <v>0.34720000000000001</v>
      </c>
      <c r="U79">
        <v>347.2</v>
      </c>
      <c r="V79">
        <f t="shared" si="5"/>
        <v>57.521503641858082</v>
      </c>
      <c r="AA79">
        <v>58548</v>
      </c>
      <c r="AB79" t="s">
        <v>25</v>
      </c>
      <c r="AC79" t="s">
        <v>38</v>
      </c>
      <c r="AD79">
        <v>101860</v>
      </c>
      <c r="AE79">
        <v>0</v>
      </c>
      <c r="AF79">
        <v>2.6959270000000002</v>
      </c>
      <c r="AG79">
        <v>2.6959270000000002</v>
      </c>
      <c r="AH79">
        <v>2695.9270000000001</v>
      </c>
      <c r="AI79">
        <f t="shared" si="6"/>
        <v>0.28826081973032835</v>
      </c>
      <c r="AJ79" s="2"/>
      <c r="AN79">
        <v>53255</v>
      </c>
      <c r="AO79" t="s">
        <v>30</v>
      </c>
      <c r="AP79" t="s">
        <v>35</v>
      </c>
      <c r="AQ79">
        <v>2732574</v>
      </c>
      <c r="AR79">
        <v>3.0009260000000002</v>
      </c>
      <c r="AS79">
        <v>3.3082189999999998</v>
      </c>
      <c r="AT79">
        <v>0.30729299999999898</v>
      </c>
      <c r="AU79">
        <v>307.29299999999898</v>
      </c>
      <c r="AV79">
        <f t="shared" si="7"/>
        <v>67.843670802250642</v>
      </c>
      <c r="AW79" s="2"/>
    </row>
    <row r="80" spans="1:49">
      <c r="A80">
        <v>47658</v>
      </c>
      <c r="B80" t="s">
        <v>27</v>
      </c>
      <c r="C80" t="s">
        <v>31</v>
      </c>
      <c r="D80">
        <v>399000</v>
      </c>
      <c r="E80">
        <v>2</v>
      </c>
      <c r="F80">
        <v>2.1199309999999998</v>
      </c>
      <c r="G80">
        <v>0.119930999999999</v>
      </c>
      <c r="H80">
        <v>119.930999999999</v>
      </c>
      <c r="I80">
        <f t="shared" si="4"/>
        <v>25.382331657109297</v>
      </c>
      <c r="N80">
        <v>60859</v>
      </c>
      <c r="O80" t="s">
        <v>38</v>
      </c>
      <c r="P80" t="s">
        <v>36</v>
      </c>
      <c r="Q80">
        <v>8821752</v>
      </c>
      <c r="R80">
        <v>1</v>
      </c>
      <c r="S80">
        <v>2.0588950000000001</v>
      </c>
      <c r="T80">
        <v>1.0588949999999999</v>
      </c>
      <c r="U80">
        <v>1058.895</v>
      </c>
      <c r="V80">
        <f t="shared" si="5"/>
        <v>63.561190169793754</v>
      </c>
      <c r="AA80">
        <v>54692</v>
      </c>
      <c r="AB80" t="s">
        <v>38</v>
      </c>
      <c r="AC80" t="s">
        <v>26</v>
      </c>
      <c r="AD80">
        <v>117376</v>
      </c>
      <c r="AE80">
        <v>9.2599999999999996E-4</v>
      </c>
      <c r="AF80">
        <v>3.344239</v>
      </c>
      <c r="AG80">
        <v>3.34331299999999</v>
      </c>
      <c r="AH80">
        <v>3343.3129999999901</v>
      </c>
      <c r="AI80">
        <f t="shared" si="6"/>
        <v>0.26785042635852602</v>
      </c>
      <c r="AJ80" s="2"/>
      <c r="AN80">
        <v>52393</v>
      </c>
      <c r="AO80" t="s">
        <v>28</v>
      </c>
      <c r="AP80" t="s">
        <v>30</v>
      </c>
      <c r="AQ80">
        <v>2362814</v>
      </c>
      <c r="AR80">
        <v>3.0036079999999998</v>
      </c>
      <c r="AS80">
        <v>3.8599269999999999</v>
      </c>
      <c r="AT80">
        <v>0.85631900000000005</v>
      </c>
      <c r="AU80">
        <v>856.31899999999996</v>
      </c>
      <c r="AV80">
        <f t="shared" si="7"/>
        <v>21.051547624145837</v>
      </c>
      <c r="AW80" s="2"/>
    </row>
    <row r="81" spans="1:49">
      <c r="A81">
        <v>47659</v>
      </c>
      <c r="B81" t="s">
        <v>27</v>
      </c>
      <c r="C81" t="s">
        <v>31</v>
      </c>
      <c r="D81">
        <v>578302</v>
      </c>
      <c r="E81">
        <v>3</v>
      </c>
      <c r="F81">
        <v>3.339931</v>
      </c>
      <c r="G81">
        <v>0.33993099999999998</v>
      </c>
      <c r="H81">
        <v>339.93099999999998</v>
      </c>
      <c r="I81">
        <f t="shared" si="4"/>
        <v>12.979381451562046</v>
      </c>
      <c r="N81">
        <v>39717</v>
      </c>
      <c r="O81" t="s">
        <v>30</v>
      </c>
      <c r="P81" t="s">
        <v>31</v>
      </c>
      <c r="Q81">
        <v>2111926</v>
      </c>
      <c r="R81">
        <v>0</v>
      </c>
      <c r="S81">
        <v>0.78643700000000005</v>
      </c>
      <c r="T81">
        <v>0.78643700000000005</v>
      </c>
      <c r="U81">
        <v>786.43700000000001</v>
      </c>
      <c r="V81">
        <f t="shared" si="5"/>
        <v>20.488248486280131</v>
      </c>
      <c r="AA81">
        <v>58549</v>
      </c>
      <c r="AB81" t="s">
        <v>25</v>
      </c>
      <c r="AC81" t="s">
        <v>38</v>
      </c>
      <c r="AD81">
        <v>3035302</v>
      </c>
      <c r="AE81">
        <v>1</v>
      </c>
      <c r="AF81">
        <v>3.7599269999999998</v>
      </c>
      <c r="AG81">
        <v>2.7599269999999998</v>
      </c>
      <c r="AH81">
        <v>2759.9269999999901</v>
      </c>
      <c r="AI81">
        <f t="shared" si="6"/>
        <v>8.3906264475445429</v>
      </c>
      <c r="AJ81" s="2"/>
      <c r="AN81">
        <v>60018</v>
      </c>
      <c r="AO81" t="s">
        <v>27</v>
      </c>
      <c r="AP81" t="s">
        <v>30</v>
      </c>
      <c r="AQ81">
        <v>2310268</v>
      </c>
      <c r="AR81">
        <v>4</v>
      </c>
      <c r="AS81">
        <v>4.4319269999999999</v>
      </c>
      <c r="AT81">
        <v>0.43192699999999901</v>
      </c>
      <c r="AU81">
        <v>431.926999999999</v>
      </c>
      <c r="AV81">
        <f t="shared" si="7"/>
        <v>40.807696774968726</v>
      </c>
      <c r="AW81" s="2"/>
    </row>
    <row r="82" spans="1:49">
      <c r="A82">
        <v>50831</v>
      </c>
      <c r="B82" t="s">
        <v>29</v>
      </c>
      <c r="C82" t="s">
        <v>39</v>
      </c>
      <c r="D82">
        <v>1570690</v>
      </c>
      <c r="E82">
        <v>0</v>
      </c>
      <c r="F82">
        <v>0.49053099999999999</v>
      </c>
      <c r="G82">
        <v>0.49053099999999999</v>
      </c>
      <c r="H82">
        <v>490.53100000000001</v>
      </c>
      <c r="I82">
        <f t="shared" si="4"/>
        <v>24.429472747469706</v>
      </c>
      <c r="N82">
        <v>39718</v>
      </c>
      <c r="O82" t="s">
        <v>30</v>
      </c>
      <c r="P82" t="s">
        <v>31</v>
      </c>
      <c r="Q82">
        <v>8602412</v>
      </c>
      <c r="R82">
        <v>1</v>
      </c>
      <c r="S82">
        <v>3.1939310000000001</v>
      </c>
      <c r="T82">
        <v>2.1939310000000001</v>
      </c>
      <c r="U82">
        <v>2193.931</v>
      </c>
      <c r="V82">
        <f t="shared" si="5"/>
        <v>29.914885686176717</v>
      </c>
      <c r="AA82">
        <v>58550</v>
      </c>
      <c r="AB82" t="s">
        <v>25</v>
      </c>
      <c r="AC82" t="s">
        <v>38</v>
      </c>
      <c r="AD82">
        <v>2357132</v>
      </c>
      <c r="AE82">
        <v>2</v>
      </c>
      <c r="AF82">
        <v>2.3479269999999999</v>
      </c>
      <c r="AG82">
        <v>0.34792699999999899</v>
      </c>
      <c r="AH82">
        <v>347.926999999999</v>
      </c>
      <c r="AI82">
        <f t="shared" si="6"/>
        <v>51.687537874997993</v>
      </c>
      <c r="AJ82" s="2"/>
      <c r="AN82">
        <v>53256</v>
      </c>
      <c r="AO82" t="s">
        <v>30</v>
      </c>
      <c r="AP82" t="s">
        <v>35</v>
      </c>
      <c r="AQ82">
        <v>2522636</v>
      </c>
      <c r="AR82">
        <v>4.0009259999999998</v>
      </c>
      <c r="AS82">
        <v>4.3371380000000004</v>
      </c>
      <c r="AT82">
        <v>0.33621200000000001</v>
      </c>
      <c r="AU82">
        <v>336.21199999999999</v>
      </c>
      <c r="AV82">
        <f t="shared" si="7"/>
        <v>57.244195039839077</v>
      </c>
      <c r="AW82" s="2"/>
    </row>
    <row r="83" spans="1:49">
      <c r="A83">
        <v>48195</v>
      </c>
      <c r="B83" t="s">
        <v>29</v>
      </c>
      <c r="C83" t="s">
        <v>39</v>
      </c>
      <c r="D83">
        <v>648774</v>
      </c>
      <c r="E83">
        <v>0.99992800000000004</v>
      </c>
      <c r="F83">
        <v>1.2625310000000001</v>
      </c>
      <c r="G83">
        <v>0.26260299999999998</v>
      </c>
      <c r="H83">
        <v>262.60300000000001</v>
      </c>
      <c r="I83">
        <f t="shared" si="4"/>
        <v>18.848805259715949</v>
      </c>
      <c r="N83">
        <v>39717</v>
      </c>
      <c r="O83" t="s">
        <v>30</v>
      </c>
      <c r="P83" t="s">
        <v>31</v>
      </c>
      <c r="Q83">
        <v>2111818</v>
      </c>
      <c r="R83">
        <v>0</v>
      </c>
      <c r="S83">
        <v>0.78613900000000003</v>
      </c>
      <c r="T83">
        <v>0.78613900000000003</v>
      </c>
      <c r="U83">
        <v>786.13900000000001</v>
      </c>
      <c r="V83">
        <f t="shared" si="5"/>
        <v>20.494966793652665</v>
      </c>
      <c r="AA83">
        <v>54695</v>
      </c>
      <c r="AB83" t="s">
        <v>38</v>
      </c>
      <c r="AC83" t="s">
        <v>26</v>
      </c>
      <c r="AD83">
        <v>1857852</v>
      </c>
      <c r="AE83">
        <v>3.0009260000000002</v>
      </c>
      <c r="AF83">
        <v>3.376179</v>
      </c>
      <c r="AG83">
        <v>0.375252999999999</v>
      </c>
      <c r="AH83">
        <v>375.25299999999902</v>
      </c>
      <c r="AI83">
        <f t="shared" si="6"/>
        <v>37.772611781043494</v>
      </c>
      <c r="AJ83" s="2"/>
      <c r="AN83">
        <v>44718</v>
      </c>
      <c r="AO83" t="s">
        <v>26</v>
      </c>
      <c r="AP83" t="s">
        <v>29</v>
      </c>
      <c r="AQ83">
        <v>437294</v>
      </c>
      <c r="AR83">
        <v>0</v>
      </c>
      <c r="AS83">
        <v>0.55406999999999995</v>
      </c>
      <c r="AT83">
        <v>0.55406999999999995</v>
      </c>
      <c r="AU83">
        <v>554.06999999999903</v>
      </c>
      <c r="AV83">
        <f t="shared" si="7"/>
        <v>6.0214204922635108</v>
      </c>
      <c r="AW83" s="2"/>
    </row>
    <row r="84" spans="1:49">
      <c r="A84">
        <v>48259</v>
      </c>
      <c r="B84" t="s">
        <v>29</v>
      </c>
      <c r="C84" t="s">
        <v>39</v>
      </c>
      <c r="D84">
        <v>458774</v>
      </c>
      <c r="E84">
        <v>1.9999279999999999</v>
      </c>
      <c r="F84">
        <v>2.1985410000000001</v>
      </c>
      <c r="G84">
        <v>0.19861300000000001</v>
      </c>
      <c r="H84">
        <v>198.613</v>
      </c>
      <c r="I84">
        <f t="shared" si="4"/>
        <v>17.623055120660215</v>
      </c>
      <c r="N84">
        <v>39718</v>
      </c>
      <c r="O84" t="s">
        <v>30</v>
      </c>
      <c r="P84" t="s">
        <v>31</v>
      </c>
      <c r="Q84">
        <v>8600738</v>
      </c>
      <c r="R84">
        <v>1</v>
      </c>
      <c r="S84">
        <v>3.150601</v>
      </c>
      <c r="T84">
        <v>2.150601</v>
      </c>
      <c r="U84">
        <v>2150.6010000000001</v>
      </c>
      <c r="V84">
        <f t="shared" si="5"/>
        <v>30.51166788349585</v>
      </c>
      <c r="AA84">
        <v>44237</v>
      </c>
      <c r="AB84" t="s">
        <v>27</v>
      </c>
      <c r="AC84" t="s">
        <v>31</v>
      </c>
      <c r="AD84">
        <v>2613204</v>
      </c>
      <c r="AE84">
        <v>0</v>
      </c>
      <c r="AF84">
        <v>2.6754180000000001</v>
      </c>
      <c r="AG84">
        <v>2.6754180000000001</v>
      </c>
      <c r="AH84">
        <v>2675.4180000000001</v>
      </c>
      <c r="AI84">
        <f t="shared" si="6"/>
        <v>7.4519810760937633</v>
      </c>
      <c r="AJ84" s="2"/>
      <c r="AN84">
        <v>44719</v>
      </c>
      <c r="AO84" t="s">
        <v>26</v>
      </c>
      <c r="AP84" t="s">
        <v>29</v>
      </c>
      <c r="AQ84">
        <v>2232414</v>
      </c>
      <c r="AR84">
        <v>1</v>
      </c>
      <c r="AS84">
        <v>1.49407</v>
      </c>
      <c r="AT84">
        <v>0.49407000000000001</v>
      </c>
      <c r="AU84">
        <v>494.07</v>
      </c>
      <c r="AV84">
        <f t="shared" si="7"/>
        <v>34.472781514939051</v>
      </c>
      <c r="AW84" s="2"/>
    </row>
    <row r="85" spans="1:49">
      <c r="A85">
        <v>33311</v>
      </c>
      <c r="B85" t="s">
        <v>29</v>
      </c>
      <c r="C85" t="s">
        <v>39</v>
      </c>
      <c r="D85">
        <v>442920</v>
      </c>
      <c r="E85">
        <v>2.9999280000000002</v>
      </c>
      <c r="F85">
        <v>3.2625359999999999</v>
      </c>
      <c r="G85">
        <v>0.26260799999999901</v>
      </c>
      <c r="H85">
        <v>262.60799999999898</v>
      </c>
      <c r="I85">
        <f t="shared" si="4"/>
        <v>12.867892165437699</v>
      </c>
      <c r="N85">
        <v>60858</v>
      </c>
      <c r="O85" t="s">
        <v>38</v>
      </c>
      <c r="P85" t="s">
        <v>36</v>
      </c>
      <c r="Q85">
        <v>2618700</v>
      </c>
      <c r="R85">
        <v>0</v>
      </c>
      <c r="S85">
        <v>0.35274100000000003</v>
      </c>
      <c r="T85">
        <v>0.35274100000000003</v>
      </c>
      <c r="U85">
        <v>352.74099999999999</v>
      </c>
      <c r="V85">
        <f t="shared" si="5"/>
        <v>56.639561204919119</v>
      </c>
      <c r="AA85">
        <v>48090</v>
      </c>
      <c r="AB85" t="s">
        <v>30</v>
      </c>
      <c r="AC85" t="s">
        <v>37</v>
      </c>
      <c r="AD85">
        <v>1092252</v>
      </c>
      <c r="AE85">
        <v>0</v>
      </c>
      <c r="AF85">
        <v>0.31007499999999999</v>
      </c>
      <c r="AG85">
        <v>0.31007499999999999</v>
      </c>
      <c r="AH85">
        <v>310.07499999999999</v>
      </c>
      <c r="AI85">
        <f t="shared" si="6"/>
        <v>26.87485748785576</v>
      </c>
      <c r="AJ85" s="2"/>
      <c r="AN85">
        <v>44720</v>
      </c>
      <c r="AO85" t="s">
        <v>26</v>
      </c>
      <c r="AP85" t="s">
        <v>29</v>
      </c>
      <c r="AQ85">
        <v>3109700</v>
      </c>
      <c r="AR85">
        <v>2</v>
      </c>
      <c r="AS85">
        <v>2.5140699999999998</v>
      </c>
      <c r="AT85">
        <v>0.51406999999999903</v>
      </c>
      <c r="AU85">
        <v>514.06999999999903</v>
      </c>
      <c r="AV85">
        <f t="shared" si="7"/>
        <v>46.151551683288595</v>
      </c>
      <c r="AW85" s="2"/>
    </row>
    <row r="86" spans="1:49">
      <c r="A86">
        <v>44317</v>
      </c>
      <c r="B86" t="s">
        <v>30</v>
      </c>
      <c r="C86" t="s">
        <v>32</v>
      </c>
      <c r="D86">
        <v>1516608</v>
      </c>
      <c r="E86">
        <v>0</v>
      </c>
      <c r="F86">
        <v>0.49507000000000001</v>
      </c>
      <c r="G86">
        <v>0.49507000000000001</v>
      </c>
      <c r="H86">
        <v>495.07</v>
      </c>
      <c r="I86">
        <f t="shared" si="4"/>
        <v>23.372049975256026</v>
      </c>
      <c r="N86">
        <v>33360</v>
      </c>
      <c r="O86" t="s">
        <v>36</v>
      </c>
      <c r="P86" t="s">
        <v>34</v>
      </c>
      <c r="Q86">
        <v>2628320</v>
      </c>
      <c r="R86">
        <v>1.931E-3</v>
      </c>
      <c r="S86">
        <v>0.26228699999999999</v>
      </c>
      <c r="T86">
        <v>0.26035599999999998</v>
      </c>
      <c r="U86">
        <v>260.35599999999999</v>
      </c>
      <c r="V86">
        <f t="shared" si="5"/>
        <v>77.019504963876386</v>
      </c>
      <c r="AA86">
        <v>48091</v>
      </c>
      <c r="AB86" t="s">
        <v>30</v>
      </c>
      <c r="AC86" t="s">
        <v>37</v>
      </c>
      <c r="AD86">
        <v>9816466</v>
      </c>
      <c r="AE86">
        <v>1</v>
      </c>
      <c r="AF86">
        <v>3.3380700000000001</v>
      </c>
      <c r="AG86">
        <v>2.3380700000000001</v>
      </c>
      <c r="AH86">
        <v>2338.0700000000002</v>
      </c>
      <c r="AI86">
        <f t="shared" si="6"/>
        <v>32.03227106827493</v>
      </c>
      <c r="AJ86" s="2"/>
      <c r="AN86">
        <v>53252</v>
      </c>
      <c r="AO86" t="s">
        <v>30</v>
      </c>
      <c r="AP86" t="s">
        <v>35</v>
      </c>
      <c r="AQ86">
        <v>1270776</v>
      </c>
      <c r="AR86">
        <v>0</v>
      </c>
      <c r="AS86">
        <v>0.175064</v>
      </c>
      <c r="AT86">
        <v>0.175064</v>
      </c>
      <c r="AU86">
        <v>175.06399999999999</v>
      </c>
      <c r="AV86">
        <f t="shared" si="7"/>
        <v>55.381183252089237</v>
      </c>
      <c r="AW86" s="2"/>
    </row>
    <row r="87" spans="1:49">
      <c r="A87">
        <v>44318</v>
      </c>
      <c r="B87" t="s">
        <v>30</v>
      </c>
      <c r="C87" t="s">
        <v>32</v>
      </c>
      <c r="D87">
        <v>843524</v>
      </c>
      <c r="E87">
        <v>1</v>
      </c>
      <c r="F87">
        <v>1.2630699999999999</v>
      </c>
      <c r="G87">
        <v>0.26306999999999903</v>
      </c>
      <c r="H87">
        <v>263.06999999999903</v>
      </c>
      <c r="I87">
        <f t="shared" si="4"/>
        <v>24.463364855658757</v>
      </c>
      <c r="N87">
        <v>43402</v>
      </c>
      <c r="O87" t="s">
        <v>34</v>
      </c>
      <c r="P87" t="s">
        <v>36</v>
      </c>
      <c r="Q87">
        <v>10338172</v>
      </c>
      <c r="R87">
        <v>5.1650000000000003E-3</v>
      </c>
      <c r="S87">
        <v>1.454931</v>
      </c>
      <c r="T87">
        <v>1.4497659999999899</v>
      </c>
      <c r="U87">
        <v>1449.7659999999901</v>
      </c>
      <c r="V87">
        <f t="shared" si="5"/>
        <v>54.404636968946996</v>
      </c>
      <c r="AA87">
        <v>48090</v>
      </c>
      <c r="AB87" t="s">
        <v>30</v>
      </c>
      <c r="AC87" t="s">
        <v>37</v>
      </c>
      <c r="AD87">
        <v>1092252</v>
      </c>
      <c r="AE87">
        <v>0</v>
      </c>
      <c r="AF87">
        <v>0.30993100000000001</v>
      </c>
      <c r="AG87">
        <v>0.30993100000000001</v>
      </c>
      <c r="AH87">
        <v>309.93099999999998</v>
      </c>
      <c r="AI87">
        <f t="shared" si="6"/>
        <v>26.887344071896248</v>
      </c>
      <c r="AJ87" s="2"/>
      <c r="AN87">
        <v>53253</v>
      </c>
      <c r="AO87" t="s">
        <v>30</v>
      </c>
      <c r="AP87" t="s">
        <v>35</v>
      </c>
      <c r="AQ87">
        <v>3041402</v>
      </c>
      <c r="AR87">
        <v>0.99999800000000005</v>
      </c>
      <c r="AS87">
        <v>1.3389249999999999</v>
      </c>
      <c r="AT87">
        <v>0.33892699999999898</v>
      </c>
      <c r="AU87">
        <v>338.926999999999</v>
      </c>
      <c r="AV87">
        <f t="shared" si="7"/>
        <v>68.463284973262333</v>
      </c>
      <c r="AW87" s="2"/>
    </row>
    <row r="88" spans="1:49">
      <c r="A88">
        <v>44319</v>
      </c>
      <c r="B88" t="s">
        <v>30</v>
      </c>
      <c r="C88" t="s">
        <v>32</v>
      </c>
      <c r="D88">
        <v>625356</v>
      </c>
      <c r="E88">
        <v>2</v>
      </c>
      <c r="F88">
        <v>2.1990750000000001</v>
      </c>
      <c r="G88">
        <v>0.199075</v>
      </c>
      <c r="H88">
        <v>199.07499999999999</v>
      </c>
      <c r="I88">
        <f t="shared" si="4"/>
        <v>23.966282288003892</v>
      </c>
      <c r="N88">
        <v>60859</v>
      </c>
      <c r="O88" t="s">
        <v>38</v>
      </c>
      <c r="P88" t="s">
        <v>36</v>
      </c>
      <c r="Q88">
        <v>8782808</v>
      </c>
      <c r="R88">
        <v>1.0001720000000001</v>
      </c>
      <c r="S88">
        <v>2.0599539999999998</v>
      </c>
      <c r="T88">
        <v>1.05978199999999</v>
      </c>
      <c r="U88">
        <v>1059.7819999999899</v>
      </c>
      <c r="V88">
        <f t="shared" si="5"/>
        <v>63.227632970006454</v>
      </c>
      <c r="AA88">
        <v>48091</v>
      </c>
      <c r="AB88" t="s">
        <v>30</v>
      </c>
      <c r="AC88" t="s">
        <v>37</v>
      </c>
      <c r="AD88">
        <v>9816466</v>
      </c>
      <c r="AE88">
        <v>1</v>
      </c>
      <c r="AF88">
        <v>3.3379270000000001</v>
      </c>
      <c r="AG88">
        <v>2.3379270000000001</v>
      </c>
      <c r="AH88">
        <v>2337.9270000000001</v>
      </c>
      <c r="AI88">
        <f t="shared" si="6"/>
        <v>32.034230331657724</v>
      </c>
      <c r="AJ88" s="2"/>
      <c r="AN88">
        <v>53254</v>
      </c>
      <c r="AO88" t="s">
        <v>30</v>
      </c>
      <c r="AP88" t="s">
        <v>35</v>
      </c>
      <c r="AQ88">
        <v>2000400</v>
      </c>
      <c r="AR88">
        <v>2</v>
      </c>
      <c r="AS88">
        <v>2.2469250000000001</v>
      </c>
      <c r="AT88">
        <v>0.24692500000000001</v>
      </c>
      <c r="AU88">
        <v>246.92500000000001</v>
      </c>
      <c r="AV88">
        <f t="shared" si="7"/>
        <v>61.807596720917275</v>
      </c>
      <c r="AW88" s="2"/>
    </row>
    <row r="89" spans="1:49">
      <c r="A89">
        <v>44320</v>
      </c>
      <c r="B89" t="s">
        <v>30</v>
      </c>
      <c r="C89" t="s">
        <v>32</v>
      </c>
      <c r="D89">
        <v>741350</v>
      </c>
      <c r="E89">
        <v>3</v>
      </c>
      <c r="F89">
        <v>3.2630750000000002</v>
      </c>
      <c r="G89">
        <v>0.263075</v>
      </c>
      <c r="H89">
        <v>263.07499999999999</v>
      </c>
      <c r="I89">
        <f t="shared" si="4"/>
        <v>21.49976864294284</v>
      </c>
      <c r="N89">
        <v>33361</v>
      </c>
      <c r="O89" t="s">
        <v>36</v>
      </c>
      <c r="P89" t="s">
        <v>34</v>
      </c>
      <c r="Q89">
        <v>2396200</v>
      </c>
      <c r="R89">
        <v>1.00193</v>
      </c>
      <c r="S89">
        <v>1.4333050000000001</v>
      </c>
      <c r="T89">
        <v>0.43137500000000001</v>
      </c>
      <c r="U89">
        <v>431.375</v>
      </c>
      <c r="V89">
        <f t="shared" si="5"/>
        <v>42.379728022674591</v>
      </c>
      <c r="AA89">
        <v>54692</v>
      </c>
      <c r="AB89" t="s">
        <v>38</v>
      </c>
      <c r="AC89" t="s">
        <v>26</v>
      </c>
      <c r="AD89">
        <v>117376</v>
      </c>
      <c r="AE89">
        <v>0</v>
      </c>
      <c r="AF89">
        <v>3.3428740000000001</v>
      </c>
      <c r="AG89">
        <v>3.3428740000000001</v>
      </c>
      <c r="AH89">
        <v>3342.8739999999998</v>
      </c>
      <c r="AI89">
        <f t="shared" si="6"/>
        <v>0.26788560158115443</v>
      </c>
      <c r="AJ89" s="2"/>
      <c r="AN89">
        <v>53255</v>
      </c>
      <c r="AO89" t="s">
        <v>30</v>
      </c>
      <c r="AP89" t="s">
        <v>35</v>
      </c>
      <c r="AQ89">
        <v>2732574</v>
      </c>
      <c r="AR89">
        <v>2.9999980000000002</v>
      </c>
      <c r="AS89">
        <v>3.3069250000000001</v>
      </c>
      <c r="AT89">
        <v>0.30692699999999901</v>
      </c>
      <c r="AU89">
        <v>306.926999999999</v>
      </c>
      <c r="AV89">
        <f t="shared" si="7"/>
        <v>67.924572070348987</v>
      </c>
      <c r="AW89" s="2"/>
    </row>
    <row r="90" spans="1:49">
      <c r="A90">
        <v>41459</v>
      </c>
      <c r="B90" t="s">
        <v>26</v>
      </c>
      <c r="C90" t="s">
        <v>34</v>
      </c>
      <c r="D90">
        <v>1483398</v>
      </c>
      <c r="E90">
        <v>3</v>
      </c>
      <c r="F90">
        <v>3.9775040000000002</v>
      </c>
      <c r="G90">
        <v>0.97750400000000004</v>
      </c>
      <c r="H90">
        <v>977.50400000000002</v>
      </c>
      <c r="I90">
        <f t="shared" si="4"/>
        <v>11.577884682688957</v>
      </c>
      <c r="N90">
        <v>43403</v>
      </c>
      <c r="O90" t="s">
        <v>34</v>
      </c>
      <c r="P90" t="s">
        <v>36</v>
      </c>
      <c r="Q90">
        <v>2210784</v>
      </c>
      <c r="R90">
        <v>1.0220009999999999</v>
      </c>
      <c r="S90">
        <v>1.450931</v>
      </c>
      <c r="T90">
        <v>0.42892999999999998</v>
      </c>
      <c r="U90">
        <v>428.93</v>
      </c>
      <c r="V90">
        <f t="shared" si="5"/>
        <v>39.323300676975265</v>
      </c>
      <c r="AA90">
        <v>43412</v>
      </c>
      <c r="AB90" t="s">
        <v>26</v>
      </c>
      <c r="AC90" t="s">
        <v>34</v>
      </c>
      <c r="AD90">
        <v>2206054</v>
      </c>
      <c r="AE90">
        <v>1.0018689999999999</v>
      </c>
      <c r="AF90">
        <v>1.674939</v>
      </c>
      <c r="AG90">
        <v>0.67306999999999995</v>
      </c>
      <c r="AH90">
        <v>673.07</v>
      </c>
      <c r="AI90">
        <f t="shared" si="6"/>
        <v>25.006100885854647</v>
      </c>
      <c r="AJ90" s="2"/>
      <c r="AN90">
        <v>52391</v>
      </c>
      <c r="AO90" t="s">
        <v>28</v>
      </c>
      <c r="AP90" t="s">
        <v>30</v>
      </c>
      <c r="AQ90">
        <v>2058008</v>
      </c>
      <c r="AR90">
        <v>0.99999899999999997</v>
      </c>
      <c r="AS90">
        <v>1.6410690000000001</v>
      </c>
      <c r="AT90">
        <v>0.64107000000000003</v>
      </c>
      <c r="AU90">
        <v>641.07000000000005</v>
      </c>
      <c r="AV90">
        <f t="shared" si="7"/>
        <v>24.492418894143775</v>
      </c>
      <c r="AW90" s="2"/>
    </row>
    <row r="91" spans="1:49">
      <c r="A91">
        <v>53406</v>
      </c>
      <c r="B91" t="s">
        <v>26</v>
      </c>
      <c r="C91" t="s">
        <v>34</v>
      </c>
      <c r="D91">
        <v>1923096</v>
      </c>
      <c r="E91">
        <v>3.9998960000000001</v>
      </c>
      <c r="F91">
        <v>5.3054990000000002</v>
      </c>
      <c r="G91">
        <v>1.3056030000000001</v>
      </c>
      <c r="H91">
        <v>1305.6030000000001</v>
      </c>
      <c r="I91">
        <f t="shared" si="4"/>
        <v>11.237763780773136</v>
      </c>
      <c r="N91">
        <v>33362</v>
      </c>
      <c r="O91" t="s">
        <v>36</v>
      </c>
      <c r="P91" t="s">
        <v>34</v>
      </c>
      <c r="Q91">
        <v>2214684</v>
      </c>
      <c r="R91">
        <v>2.0019300000000002</v>
      </c>
      <c r="S91">
        <v>2.1931780000000001</v>
      </c>
      <c r="T91">
        <v>0.191247999999999</v>
      </c>
      <c r="U91">
        <v>191.247999999999</v>
      </c>
      <c r="V91">
        <f t="shared" si="5"/>
        <v>88.349671620340942</v>
      </c>
      <c r="AA91">
        <v>43413</v>
      </c>
      <c r="AB91" t="s">
        <v>26</v>
      </c>
      <c r="AC91" t="s">
        <v>34</v>
      </c>
      <c r="AD91">
        <v>3629732</v>
      </c>
      <c r="AE91">
        <v>2.0018690000000001</v>
      </c>
      <c r="AF91">
        <v>2.994939</v>
      </c>
      <c r="AG91">
        <v>0.99306999999999901</v>
      </c>
      <c r="AH91">
        <v>993.06999999999903</v>
      </c>
      <c r="AI91">
        <f t="shared" si="6"/>
        <v>27.885906804860838</v>
      </c>
      <c r="AJ91" s="2"/>
      <c r="AN91">
        <v>52392</v>
      </c>
      <c r="AO91" t="s">
        <v>28</v>
      </c>
      <c r="AP91" t="s">
        <v>30</v>
      </c>
      <c r="AQ91">
        <v>2036864</v>
      </c>
      <c r="AR91">
        <v>1.9999990000000001</v>
      </c>
      <c r="AS91">
        <v>2.4850690000000002</v>
      </c>
      <c r="AT91">
        <v>0.48507</v>
      </c>
      <c r="AU91">
        <v>485.07</v>
      </c>
      <c r="AV91">
        <f t="shared" si="7"/>
        <v>32.036693801925495</v>
      </c>
      <c r="AW91" s="2"/>
    </row>
    <row r="92" spans="1:49">
      <c r="A92">
        <v>40316</v>
      </c>
      <c r="B92" t="s">
        <v>40</v>
      </c>
      <c r="C92" t="s">
        <v>28</v>
      </c>
      <c r="D92">
        <v>1702144</v>
      </c>
      <c r="E92">
        <v>3</v>
      </c>
      <c r="F92">
        <v>3.9780700000000002</v>
      </c>
      <c r="G92">
        <v>0.97806999999999999</v>
      </c>
      <c r="H92">
        <v>978.07</v>
      </c>
      <c r="I92">
        <f t="shared" si="4"/>
        <v>13.27750378296032</v>
      </c>
      <c r="N92">
        <v>43404</v>
      </c>
      <c r="O92" t="s">
        <v>34</v>
      </c>
      <c r="P92" t="s">
        <v>36</v>
      </c>
      <c r="Q92">
        <v>69898</v>
      </c>
      <c r="R92">
        <v>2.0105529999999998</v>
      </c>
      <c r="S92">
        <v>2.286931</v>
      </c>
      <c r="T92">
        <v>0.27637800000000001</v>
      </c>
      <c r="U92">
        <v>276.37799999999999</v>
      </c>
      <c r="V92">
        <f t="shared" si="5"/>
        <v>1.9295291917059698</v>
      </c>
      <c r="AA92">
        <v>54695</v>
      </c>
      <c r="AB92" t="s">
        <v>38</v>
      </c>
      <c r="AC92" t="s">
        <v>26</v>
      </c>
      <c r="AD92">
        <v>1857852</v>
      </c>
      <c r="AE92">
        <v>2.999943</v>
      </c>
      <c r="AF92">
        <v>3.37487</v>
      </c>
      <c r="AG92">
        <v>0.37492700000000001</v>
      </c>
      <c r="AH92">
        <v>374.92700000000002</v>
      </c>
      <c r="AI92">
        <f t="shared" si="6"/>
        <v>37.805455165063798</v>
      </c>
      <c r="AJ92" s="2"/>
      <c r="AN92">
        <v>52393</v>
      </c>
      <c r="AO92" t="s">
        <v>28</v>
      </c>
      <c r="AP92" t="s">
        <v>30</v>
      </c>
      <c r="AQ92">
        <v>2362814</v>
      </c>
      <c r="AR92">
        <v>2.9999989999999999</v>
      </c>
      <c r="AS92">
        <v>3.8570690000000001</v>
      </c>
      <c r="AT92">
        <v>0.85707</v>
      </c>
      <c r="AU92">
        <v>857.07</v>
      </c>
      <c r="AV92">
        <f t="shared" si="7"/>
        <v>21.033101391906072</v>
      </c>
      <c r="AW92" s="2"/>
    </row>
    <row r="93" spans="1:49">
      <c r="A93">
        <v>40317</v>
      </c>
      <c r="B93" t="s">
        <v>40</v>
      </c>
      <c r="C93" t="s">
        <v>28</v>
      </c>
      <c r="D93">
        <v>158288</v>
      </c>
      <c r="E93">
        <v>4</v>
      </c>
      <c r="F93">
        <v>5.3060700000000001</v>
      </c>
      <c r="G93">
        <v>1.3060700000000001</v>
      </c>
      <c r="H93">
        <v>1306.07</v>
      </c>
      <c r="I93">
        <f t="shared" si="4"/>
        <v>0.92463773118018178</v>
      </c>
      <c r="N93">
        <v>35676</v>
      </c>
      <c r="O93" t="s">
        <v>35</v>
      </c>
      <c r="P93" t="s">
        <v>37</v>
      </c>
      <c r="Q93">
        <v>2007548</v>
      </c>
      <c r="R93">
        <v>0</v>
      </c>
      <c r="S93">
        <v>0.37110199999999999</v>
      </c>
      <c r="T93">
        <v>0.37110199999999999</v>
      </c>
      <c r="U93">
        <v>371.10199999999998</v>
      </c>
      <c r="V93">
        <f t="shared" si="5"/>
        <v>41.272684416742237</v>
      </c>
      <c r="AA93">
        <v>43415</v>
      </c>
      <c r="AB93" t="s">
        <v>26</v>
      </c>
      <c r="AC93" t="s">
        <v>34</v>
      </c>
      <c r="AD93">
        <v>4109534</v>
      </c>
      <c r="AE93">
        <v>4.0018690000000001</v>
      </c>
      <c r="AF93">
        <v>4.9149390000000004</v>
      </c>
      <c r="AG93">
        <v>0.91307000000000005</v>
      </c>
      <c r="AH93">
        <v>913.07</v>
      </c>
      <c r="AI93">
        <f t="shared" si="6"/>
        <v>34.338283182654052</v>
      </c>
      <c r="AJ93" s="2"/>
      <c r="AN93">
        <v>50940</v>
      </c>
      <c r="AO93" t="s">
        <v>25</v>
      </c>
      <c r="AP93" t="s">
        <v>26</v>
      </c>
      <c r="AQ93">
        <v>399992</v>
      </c>
      <c r="AR93">
        <v>0</v>
      </c>
      <c r="AS93">
        <v>3.100069</v>
      </c>
      <c r="AT93">
        <v>3.100069</v>
      </c>
      <c r="AU93">
        <v>3100.069</v>
      </c>
      <c r="AV93">
        <f t="shared" si="7"/>
        <v>0.9843964045134963</v>
      </c>
      <c r="AW93" s="2"/>
    </row>
    <row r="94" spans="1:49">
      <c r="A94">
        <v>36945</v>
      </c>
      <c r="B94" t="s">
        <v>34</v>
      </c>
      <c r="C94" t="s">
        <v>39</v>
      </c>
      <c r="D94">
        <v>3701654</v>
      </c>
      <c r="E94">
        <v>3.5599999999999998E-4</v>
      </c>
      <c r="F94">
        <v>0.74943000000000004</v>
      </c>
      <c r="G94">
        <v>0.74907400000000002</v>
      </c>
      <c r="H94">
        <v>749.07399999999996</v>
      </c>
      <c r="I94">
        <f t="shared" si="4"/>
        <v>37.701720770150466</v>
      </c>
      <c r="N94">
        <v>35677</v>
      </c>
      <c r="O94" t="s">
        <v>35</v>
      </c>
      <c r="P94" t="s">
        <v>37</v>
      </c>
      <c r="Q94">
        <v>2199956</v>
      </c>
      <c r="R94">
        <v>1</v>
      </c>
      <c r="S94">
        <v>1.1731940000000001</v>
      </c>
      <c r="T94">
        <v>0.17319399999999999</v>
      </c>
      <c r="U94">
        <v>173.19399999999999</v>
      </c>
      <c r="V94">
        <f t="shared" si="5"/>
        <v>96.910587407130876</v>
      </c>
      <c r="AA94">
        <v>41939</v>
      </c>
      <c r="AB94" t="s">
        <v>31</v>
      </c>
      <c r="AC94" t="s">
        <v>40</v>
      </c>
      <c r="AD94">
        <v>2781866</v>
      </c>
      <c r="AE94">
        <v>0</v>
      </c>
      <c r="AF94">
        <v>3.3219280000000002</v>
      </c>
      <c r="AG94">
        <v>3.3219280000000002</v>
      </c>
      <c r="AH94">
        <v>3321.9279999999999</v>
      </c>
      <c r="AI94">
        <f t="shared" si="6"/>
        <v>6.3890467364344783</v>
      </c>
      <c r="AJ94" s="2"/>
      <c r="AN94">
        <v>50941</v>
      </c>
      <c r="AO94" t="s">
        <v>25</v>
      </c>
      <c r="AP94" t="s">
        <v>26</v>
      </c>
      <c r="AQ94">
        <v>3683532</v>
      </c>
      <c r="AR94">
        <v>0.99999899999999997</v>
      </c>
      <c r="AS94">
        <v>1.372069</v>
      </c>
      <c r="AT94">
        <v>0.37207000000000001</v>
      </c>
      <c r="AU94">
        <v>372.07</v>
      </c>
      <c r="AV94">
        <f t="shared" si="7"/>
        <v>75.531805564771091</v>
      </c>
      <c r="AW94" s="2"/>
    </row>
    <row r="95" spans="1:49">
      <c r="A95">
        <v>36946</v>
      </c>
      <c r="B95" t="s">
        <v>34</v>
      </c>
      <c r="C95" t="s">
        <v>39</v>
      </c>
      <c r="D95">
        <v>896256</v>
      </c>
      <c r="E95">
        <v>1.0003550000000001</v>
      </c>
      <c r="F95">
        <v>1.249425</v>
      </c>
      <c r="G95">
        <v>0.24906999999999899</v>
      </c>
      <c r="H95">
        <v>249.069999999999</v>
      </c>
      <c r="I95">
        <f t="shared" si="4"/>
        <v>27.453690227646955</v>
      </c>
      <c r="N95">
        <v>38123</v>
      </c>
      <c r="O95" t="s">
        <v>26</v>
      </c>
      <c r="P95" t="s">
        <v>39</v>
      </c>
      <c r="Q95">
        <v>2482224</v>
      </c>
      <c r="R95">
        <v>0</v>
      </c>
      <c r="S95">
        <v>0.197605</v>
      </c>
      <c r="T95">
        <v>0.197605</v>
      </c>
      <c r="U95">
        <v>197.60499999999999</v>
      </c>
      <c r="V95">
        <f t="shared" si="5"/>
        <v>95.836978876736424</v>
      </c>
      <c r="AA95">
        <v>52855</v>
      </c>
      <c r="AB95" t="s">
        <v>28</v>
      </c>
      <c r="AC95" t="s">
        <v>35</v>
      </c>
      <c r="AD95">
        <v>1651854</v>
      </c>
      <c r="AE95">
        <v>0</v>
      </c>
      <c r="AF95">
        <v>0.39993099999999998</v>
      </c>
      <c r="AG95">
        <v>0.39993099999999998</v>
      </c>
      <c r="AH95">
        <v>399.93099999999998</v>
      </c>
      <c r="AI95">
        <f t="shared" si="6"/>
        <v>31.51205051377222</v>
      </c>
      <c r="AJ95" s="2"/>
      <c r="AN95">
        <v>50942</v>
      </c>
      <c r="AO95" t="s">
        <v>25</v>
      </c>
      <c r="AP95" t="s">
        <v>26</v>
      </c>
      <c r="AQ95">
        <v>5547920</v>
      </c>
      <c r="AR95">
        <v>1.9999990000000001</v>
      </c>
      <c r="AS95">
        <v>3.9680689999999998</v>
      </c>
      <c r="AT95">
        <v>1.96806999999999</v>
      </c>
      <c r="AU95">
        <v>1968.0699999999899</v>
      </c>
      <c r="AV95">
        <f t="shared" si="7"/>
        <v>21.506994419818763</v>
      </c>
      <c r="AW95" s="2"/>
    </row>
    <row r="96" spans="1:49">
      <c r="A96">
        <v>36947</v>
      </c>
      <c r="B96" t="s">
        <v>34</v>
      </c>
      <c r="C96" t="s">
        <v>39</v>
      </c>
      <c r="D96">
        <v>650674</v>
      </c>
      <c r="E96">
        <v>2.0003549999999999</v>
      </c>
      <c r="F96">
        <v>2.1974300000000002</v>
      </c>
      <c r="G96">
        <v>0.197075</v>
      </c>
      <c r="H96">
        <v>197.07499999999999</v>
      </c>
      <c r="I96">
        <f t="shared" si="4"/>
        <v>25.189641797420084</v>
      </c>
      <c r="N96">
        <v>38124</v>
      </c>
      <c r="O96" t="s">
        <v>26</v>
      </c>
      <c r="P96" t="s">
        <v>39</v>
      </c>
      <c r="Q96">
        <v>2051724</v>
      </c>
      <c r="R96">
        <v>0.99999899999999997</v>
      </c>
      <c r="S96">
        <v>1.1613610000000001</v>
      </c>
      <c r="T96">
        <v>0.16136200000000001</v>
      </c>
      <c r="U96">
        <v>161.36199999999999</v>
      </c>
      <c r="V96">
        <f t="shared" si="5"/>
        <v>97.008043190059468</v>
      </c>
      <c r="AA96">
        <v>52856</v>
      </c>
      <c r="AB96" t="s">
        <v>28</v>
      </c>
      <c r="AC96" t="s">
        <v>35</v>
      </c>
      <c r="AD96">
        <v>3672490</v>
      </c>
      <c r="AE96">
        <v>1.0000340000000001</v>
      </c>
      <c r="AF96">
        <v>1.8879269999999999</v>
      </c>
      <c r="AG96">
        <v>0.88789299999999904</v>
      </c>
      <c r="AH96">
        <v>887.89299999999901</v>
      </c>
      <c r="AI96">
        <f t="shared" si="6"/>
        <v>31.556589726544015</v>
      </c>
      <c r="AJ96" s="2"/>
      <c r="AN96">
        <v>56586</v>
      </c>
      <c r="AO96" t="s">
        <v>30</v>
      </c>
      <c r="AP96" t="s">
        <v>28</v>
      </c>
      <c r="AQ96">
        <v>2011222</v>
      </c>
      <c r="AR96">
        <v>0</v>
      </c>
      <c r="AS96">
        <v>2.39507</v>
      </c>
      <c r="AT96">
        <v>2.39507</v>
      </c>
      <c r="AU96">
        <v>2395.0700000000002</v>
      </c>
      <c r="AV96">
        <f t="shared" si="7"/>
        <v>6.4066629066915315</v>
      </c>
      <c r="AW96" s="2"/>
    </row>
    <row r="97" spans="1:49">
      <c r="A97">
        <v>41459</v>
      </c>
      <c r="B97" t="s">
        <v>26</v>
      </c>
      <c r="C97" t="s">
        <v>34</v>
      </c>
      <c r="D97">
        <v>1483398</v>
      </c>
      <c r="E97">
        <v>3</v>
      </c>
      <c r="F97">
        <v>3.97736</v>
      </c>
      <c r="G97">
        <v>0.97736000000000001</v>
      </c>
      <c r="H97">
        <v>977.36</v>
      </c>
      <c r="I97">
        <f t="shared" si="4"/>
        <v>11.579590518199216</v>
      </c>
      <c r="N97">
        <v>35676</v>
      </c>
      <c r="O97" t="s">
        <v>35</v>
      </c>
      <c r="P97" t="s">
        <v>37</v>
      </c>
      <c r="Q97">
        <v>2007440</v>
      </c>
      <c r="R97">
        <v>0</v>
      </c>
      <c r="S97">
        <v>0.37079099999999998</v>
      </c>
      <c r="T97">
        <v>0.37079099999999998</v>
      </c>
      <c r="U97">
        <v>370.791</v>
      </c>
      <c r="V97">
        <f t="shared" si="5"/>
        <v>41.305079567229249</v>
      </c>
      <c r="AA97">
        <v>52857</v>
      </c>
      <c r="AB97" t="s">
        <v>28</v>
      </c>
      <c r="AC97" t="s">
        <v>35</v>
      </c>
      <c r="AD97">
        <v>3710924</v>
      </c>
      <c r="AE97">
        <v>2</v>
      </c>
      <c r="AF97">
        <v>2.8559269999999999</v>
      </c>
      <c r="AG97">
        <v>0.85592699999999899</v>
      </c>
      <c r="AH97">
        <v>855.926999999999</v>
      </c>
      <c r="AI97">
        <f t="shared" si="6"/>
        <v>33.077707878691072</v>
      </c>
      <c r="AJ97" s="2"/>
      <c r="AN97">
        <v>50940</v>
      </c>
      <c r="AO97" t="s">
        <v>25</v>
      </c>
      <c r="AP97" t="s">
        <v>26</v>
      </c>
      <c r="AQ97">
        <v>399992</v>
      </c>
      <c r="AR97">
        <v>0</v>
      </c>
      <c r="AS97">
        <v>3.0999270000000001</v>
      </c>
      <c r="AT97">
        <v>3.0999270000000001</v>
      </c>
      <c r="AU97">
        <v>3099.9270000000001</v>
      </c>
      <c r="AV97">
        <f t="shared" si="7"/>
        <v>0.98444149728162944</v>
      </c>
      <c r="AW97" s="2"/>
    </row>
    <row r="98" spans="1:49">
      <c r="A98">
        <v>36948</v>
      </c>
      <c r="B98" t="s">
        <v>34</v>
      </c>
      <c r="C98" t="s">
        <v>39</v>
      </c>
      <c r="D98">
        <v>1099156</v>
      </c>
      <c r="E98">
        <v>3.0003549999999999</v>
      </c>
      <c r="F98">
        <v>3.3014299999999999</v>
      </c>
      <c r="G98">
        <v>0.30107499999999998</v>
      </c>
      <c r="H98">
        <v>301.07499999999999</v>
      </c>
      <c r="I98">
        <f t="shared" si="4"/>
        <v>27.853175372882585</v>
      </c>
      <c r="N98">
        <v>35677</v>
      </c>
      <c r="O98" t="s">
        <v>35</v>
      </c>
      <c r="P98" t="s">
        <v>37</v>
      </c>
      <c r="Q98">
        <v>2199848</v>
      </c>
      <c r="R98">
        <v>1</v>
      </c>
      <c r="S98">
        <v>1.172858</v>
      </c>
      <c r="T98">
        <v>0.17285799999999901</v>
      </c>
      <c r="U98">
        <v>172.85799999999901</v>
      </c>
      <c r="V98">
        <f t="shared" si="5"/>
        <v>97.094194661406164</v>
      </c>
      <c r="AA98">
        <v>52858</v>
      </c>
      <c r="AB98" t="s">
        <v>28</v>
      </c>
      <c r="AC98" t="s">
        <v>35</v>
      </c>
      <c r="AD98">
        <v>3628454</v>
      </c>
      <c r="AE98">
        <v>3</v>
      </c>
      <c r="AF98">
        <v>3.8559269999999999</v>
      </c>
      <c r="AG98">
        <v>0.85592699999999899</v>
      </c>
      <c r="AH98">
        <v>855.926999999999</v>
      </c>
      <c r="AI98">
        <f t="shared" si="6"/>
        <v>32.342602937507777</v>
      </c>
      <c r="AJ98" s="2"/>
      <c r="AN98">
        <v>50941</v>
      </c>
      <c r="AO98" t="s">
        <v>25</v>
      </c>
      <c r="AP98" t="s">
        <v>26</v>
      </c>
      <c r="AQ98">
        <v>3683532</v>
      </c>
      <c r="AR98">
        <v>1</v>
      </c>
      <c r="AS98">
        <v>1.3719269999999999</v>
      </c>
      <c r="AT98">
        <v>0.37192699999999901</v>
      </c>
      <c r="AU98">
        <v>371.926999999999</v>
      </c>
      <c r="AV98">
        <f t="shared" si="7"/>
        <v>75.560846339428025</v>
      </c>
      <c r="AW98" s="2"/>
    </row>
    <row r="99" spans="1:49">
      <c r="A99">
        <v>53406</v>
      </c>
      <c r="B99" t="s">
        <v>26</v>
      </c>
      <c r="C99" t="s">
        <v>34</v>
      </c>
      <c r="D99">
        <v>1923096</v>
      </c>
      <c r="E99">
        <v>3.9998960000000001</v>
      </c>
      <c r="F99">
        <v>5.3053559999999997</v>
      </c>
      <c r="G99">
        <v>1.3054599999999901</v>
      </c>
      <c r="H99">
        <v>1305.45999999999</v>
      </c>
      <c r="I99">
        <f t="shared" si="4"/>
        <v>11.238994764656796</v>
      </c>
      <c r="N99">
        <v>33360</v>
      </c>
      <c r="O99" t="s">
        <v>36</v>
      </c>
      <c r="P99" t="s">
        <v>34</v>
      </c>
      <c r="Q99">
        <v>2627274</v>
      </c>
      <c r="R99">
        <v>0</v>
      </c>
      <c r="S99">
        <v>0.25331500000000001</v>
      </c>
      <c r="T99">
        <v>0.25331500000000001</v>
      </c>
      <c r="U99">
        <v>253.315</v>
      </c>
      <c r="V99">
        <f t="shared" si="5"/>
        <v>79.128791771886043</v>
      </c>
      <c r="AA99">
        <v>43412</v>
      </c>
      <c r="AB99" t="s">
        <v>26</v>
      </c>
      <c r="AC99" t="s">
        <v>34</v>
      </c>
      <c r="AD99">
        <v>2206054</v>
      </c>
      <c r="AE99">
        <v>0.99998699999999996</v>
      </c>
      <c r="AF99">
        <v>1.672914</v>
      </c>
      <c r="AG99">
        <v>0.67292700000000005</v>
      </c>
      <c r="AH99">
        <v>672.92700000000002</v>
      </c>
      <c r="AI99">
        <f t="shared" si="6"/>
        <v>25.011414794237986</v>
      </c>
      <c r="AJ99" s="2"/>
      <c r="AN99">
        <v>50942</v>
      </c>
      <c r="AO99" t="s">
        <v>25</v>
      </c>
      <c r="AP99" t="s">
        <v>26</v>
      </c>
      <c r="AQ99">
        <v>5547920</v>
      </c>
      <c r="AR99">
        <v>2</v>
      </c>
      <c r="AS99">
        <v>3.967927</v>
      </c>
      <c r="AT99">
        <v>1.967927</v>
      </c>
      <c r="AU99">
        <v>1967.9269999999999</v>
      </c>
      <c r="AV99">
        <f t="shared" si="7"/>
        <v>21.508557231956519</v>
      </c>
      <c r="AW99" s="2"/>
    </row>
    <row r="100" spans="1:49">
      <c r="A100">
        <v>36949</v>
      </c>
      <c r="B100" t="s">
        <v>34</v>
      </c>
      <c r="C100" t="s">
        <v>39</v>
      </c>
      <c r="D100">
        <v>713488</v>
      </c>
      <c r="E100">
        <v>4.0003549999999999</v>
      </c>
      <c r="F100">
        <v>4.245425</v>
      </c>
      <c r="G100">
        <v>0.24507000000000001</v>
      </c>
      <c r="H100">
        <v>245.07</v>
      </c>
      <c r="I100">
        <f t="shared" si="4"/>
        <v>22.211945343422286</v>
      </c>
      <c r="N100">
        <v>43402</v>
      </c>
      <c r="O100" t="s">
        <v>34</v>
      </c>
      <c r="P100" t="s">
        <v>36</v>
      </c>
      <c r="Q100">
        <v>10406292</v>
      </c>
      <c r="R100">
        <v>2.9299999999999999E-3</v>
      </c>
      <c r="S100">
        <v>1.4170640000000001</v>
      </c>
      <c r="T100">
        <v>1.414134</v>
      </c>
      <c r="U100">
        <v>1414.134</v>
      </c>
      <c r="V100">
        <f t="shared" si="5"/>
        <v>56.142987351545621</v>
      </c>
      <c r="AA100">
        <v>43413</v>
      </c>
      <c r="AB100" t="s">
        <v>26</v>
      </c>
      <c r="AC100" t="s">
        <v>34</v>
      </c>
      <c r="AD100">
        <v>3629732</v>
      </c>
      <c r="AE100">
        <v>1.999987</v>
      </c>
      <c r="AF100">
        <v>2.9929139999999999</v>
      </c>
      <c r="AG100">
        <v>0.992926999999999</v>
      </c>
      <c r="AH100">
        <v>992.926999999999</v>
      </c>
      <c r="AI100">
        <f t="shared" si="6"/>
        <v>27.889922895341904</v>
      </c>
      <c r="AJ100" s="2"/>
      <c r="AN100">
        <v>50944</v>
      </c>
      <c r="AO100" t="s">
        <v>25</v>
      </c>
      <c r="AP100" t="s">
        <v>26</v>
      </c>
      <c r="AQ100">
        <v>2062414</v>
      </c>
      <c r="AR100">
        <v>4</v>
      </c>
      <c r="AS100">
        <v>4.2279270000000002</v>
      </c>
      <c r="AT100">
        <v>0.22792699999999999</v>
      </c>
      <c r="AU100">
        <v>227.92699999999999</v>
      </c>
      <c r="AV100">
        <f t="shared" si="7"/>
        <v>69.03513007574108</v>
      </c>
      <c r="AW100" s="2"/>
    </row>
    <row r="101" spans="1:49">
      <c r="A101">
        <v>49391</v>
      </c>
      <c r="B101" t="s">
        <v>28</v>
      </c>
      <c r="C101" t="s">
        <v>32</v>
      </c>
      <c r="D101">
        <v>4120236</v>
      </c>
      <c r="E101">
        <v>1.9400000000000001E-3</v>
      </c>
      <c r="F101">
        <v>0.749996</v>
      </c>
      <c r="G101">
        <v>0.74805599999999906</v>
      </c>
      <c r="H101">
        <v>748.05599999999902</v>
      </c>
      <c r="I101">
        <f t="shared" si="4"/>
        <v>42.022129367132166</v>
      </c>
      <c r="N101">
        <v>33361</v>
      </c>
      <c r="O101" t="s">
        <v>36</v>
      </c>
      <c r="P101" t="s">
        <v>34</v>
      </c>
      <c r="Q101">
        <v>2396740</v>
      </c>
      <c r="R101">
        <v>1</v>
      </c>
      <c r="S101">
        <v>1.4316880000000001</v>
      </c>
      <c r="T101">
        <v>0.43168800000000002</v>
      </c>
      <c r="U101">
        <v>431.68799999999999</v>
      </c>
      <c r="V101">
        <f t="shared" si="5"/>
        <v>42.358543783538401</v>
      </c>
      <c r="AA101">
        <v>43415</v>
      </c>
      <c r="AB101" t="s">
        <v>26</v>
      </c>
      <c r="AC101" t="s">
        <v>34</v>
      </c>
      <c r="AD101">
        <v>4109534</v>
      </c>
      <c r="AE101">
        <v>3.999987</v>
      </c>
      <c r="AF101">
        <v>4.9129139999999998</v>
      </c>
      <c r="AG101">
        <v>0.91292699999999904</v>
      </c>
      <c r="AH101">
        <v>912.926999999999</v>
      </c>
      <c r="AI101">
        <f t="shared" si="6"/>
        <v>34.343661898033439</v>
      </c>
      <c r="AJ101" s="2"/>
      <c r="AN101">
        <v>44237</v>
      </c>
      <c r="AO101" t="s">
        <v>27</v>
      </c>
      <c r="AP101" t="s">
        <v>40</v>
      </c>
      <c r="AQ101">
        <v>4839036</v>
      </c>
      <c r="AR101">
        <v>0</v>
      </c>
      <c r="AS101">
        <v>3.0756670000000002</v>
      </c>
      <c r="AT101">
        <v>3.0756670000000002</v>
      </c>
      <c r="AU101">
        <v>3075.6669999999999</v>
      </c>
      <c r="AV101">
        <f t="shared" si="7"/>
        <v>12.003547456510043</v>
      </c>
      <c r="AW101" s="2"/>
    </row>
    <row r="102" spans="1:49">
      <c r="A102">
        <v>56481</v>
      </c>
      <c r="B102" t="s">
        <v>28</v>
      </c>
      <c r="C102" t="s">
        <v>32</v>
      </c>
      <c r="D102">
        <v>731240</v>
      </c>
      <c r="E102">
        <v>1.0016830000000001</v>
      </c>
      <c r="F102">
        <v>1.2539960000000001</v>
      </c>
      <c r="G102">
        <v>0.25231300000000001</v>
      </c>
      <c r="H102">
        <v>252.31299999999999</v>
      </c>
      <c r="I102">
        <f t="shared" si="4"/>
        <v>22.111101913223855</v>
      </c>
      <c r="N102">
        <v>43403</v>
      </c>
      <c r="O102" t="s">
        <v>34</v>
      </c>
      <c r="P102" t="s">
        <v>36</v>
      </c>
      <c r="Q102">
        <v>2210406</v>
      </c>
      <c r="R102">
        <v>1.004847</v>
      </c>
      <c r="S102">
        <v>1.4119060000000001</v>
      </c>
      <c r="T102">
        <v>0.407059</v>
      </c>
      <c r="U102">
        <v>407.05900000000003</v>
      </c>
      <c r="V102">
        <f t="shared" si="5"/>
        <v>41.429029816911516</v>
      </c>
      <c r="AA102">
        <v>52855</v>
      </c>
      <c r="AB102" t="s">
        <v>28</v>
      </c>
      <c r="AC102" t="s">
        <v>35</v>
      </c>
      <c r="AD102">
        <v>1651854</v>
      </c>
      <c r="AE102" s="3">
        <v>1.0000000000000001E-5</v>
      </c>
      <c r="AF102">
        <v>0.400084</v>
      </c>
      <c r="AG102">
        <v>0.40007399999999999</v>
      </c>
      <c r="AH102">
        <v>400.07400000000001</v>
      </c>
      <c r="AI102">
        <f t="shared" si="6"/>
        <v>31.500787039456295</v>
      </c>
      <c r="AJ102" s="2"/>
      <c r="AN102">
        <v>49824</v>
      </c>
      <c r="AO102" t="s">
        <v>40</v>
      </c>
      <c r="AP102" t="s">
        <v>32</v>
      </c>
      <c r="AQ102">
        <v>3286660</v>
      </c>
      <c r="AR102">
        <v>1.459E-3</v>
      </c>
      <c r="AS102">
        <v>0.59953400000000001</v>
      </c>
      <c r="AT102">
        <v>0.59807500000000002</v>
      </c>
      <c r="AU102">
        <v>598.07500000000005</v>
      </c>
      <c r="AV102">
        <f t="shared" si="7"/>
        <v>41.926557421858668</v>
      </c>
      <c r="AW102" s="2"/>
    </row>
    <row r="103" spans="1:49">
      <c r="A103">
        <v>57140</v>
      </c>
      <c r="B103" t="s">
        <v>28</v>
      </c>
      <c r="C103" t="s">
        <v>32</v>
      </c>
      <c r="D103">
        <v>543262</v>
      </c>
      <c r="E103">
        <v>2.0016829999999999</v>
      </c>
      <c r="F103">
        <v>2.1980059999999999</v>
      </c>
      <c r="G103">
        <v>0.196323</v>
      </c>
      <c r="H103">
        <v>196.32300000000001</v>
      </c>
      <c r="I103">
        <f t="shared" si="4"/>
        <v>21.11194374493023</v>
      </c>
      <c r="N103">
        <v>33362</v>
      </c>
      <c r="O103" t="s">
        <v>36</v>
      </c>
      <c r="P103" t="s">
        <v>34</v>
      </c>
      <c r="Q103">
        <v>2214846</v>
      </c>
      <c r="R103">
        <v>2</v>
      </c>
      <c r="S103">
        <v>2.2289310000000002</v>
      </c>
      <c r="T103">
        <v>0.228931</v>
      </c>
      <c r="U103">
        <v>228.93100000000001</v>
      </c>
      <c r="V103">
        <f t="shared" si="5"/>
        <v>73.812345029554479</v>
      </c>
      <c r="AA103">
        <v>52856</v>
      </c>
      <c r="AB103" t="s">
        <v>28</v>
      </c>
      <c r="AC103" t="s">
        <v>35</v>
      </c>
      <c r="AD103">
        <v>3672490</v>
      </c>
      <c r="AE103">
        <v>1.0000089999999999</v>
      </c>
      <c r="AF103">
        <v>1.8880790000000001</v>
      </c>
      <c r="AG103">
        <v>0.88807000000000003</v>
      </c>
      <c r="AH103">
        <v>888.07</v>
      </c>
      <c r="AI103">
        <f t="shared" si="6"/>
        <v>31.550300226412684</v>
      </c>
      <c r="AJ103" s="2"/>
      <c r="AN103">
        <v>49825</v>
      </c>
      <c r="AO103" t="s">
        <v>40</v>
      </c>
      <c r="AP103" t="s">
        <v>32</v>
      </c>
      <c r="AQ103">
        <v>7093456</v>
      </c>
      <c r="AR103">
        <v>1.0014590000000001</v>
      </c>
      <c r="AS103">
        <v>4.5525589999999996</v>
      </c>
      <c r="AT103">
        <v>3.5510999999999902</v>
      </c>
      <c r="AU103">
        <v>3551.0999999999899</v>
      </c>
      <c r="AV103">
        <f t="shared" si="7"/>
        <v>15.240002932630073</v>
      </c>
      <c r="AW103" s="2"/>
    </row>
    <row r="104" spans="1:49">
      <c r="A104">
        <v>40316</v>
      </c>
      <c r="B104" t="s">
        <v>40</v>
      </c>
      <c r="C104" t="s">
        <v>28</v>
      </c>
      <c r="D104">
        <v>1702144</v>
      </c>
      <c r="E104">
        <v>3</v>
      </c>
      <c r="F104">
        <v>3.9779270000000002</v>
      </c>
      <c r="G104">
        <v>0.97792699999999999</v>
      </c>
      <c r="H104">
        <v>977.92700000000002</v>
      </c>
      <c r="I104">
        <f t="shared" si="4"/>
        <v>13.279445321583308</v>
      </c>
      <c r="N104">
        <v>43404</v>
      </c>
      <c r="O104" t="s">
        <v>34</v>
      </c>
      <c r="P104" t="s">
        <v>36</v>
      </c>
      <c r="Q104">
        <v>69628</v>
      </c>
      <c r="R104">
        <v>2.0029300000000001</v>
      </c>
      <c r="S104">
        <v>2.2461600000000002</v>
      </c>
      <c r="T104">
        <v>0.24323</v>
      </c>
      <c r="U104">
        <v>243.23</v>
      </c>
      <c r="V104">
        <f t="shared" si="5"/>
        <v>2.184021224445484</v>
      </c>
      <c r="AA104">
        <v>52857</v>
      </c>
      <c r="AB104" t="s">
        <v>28</v>
      </c>
      <c r="AC104" t="s">
        <v>35</v>
      </c>
      <c r="AD104">
        <v>3710924</v>
      </c>
      <c r="AE104">
        <v>2.0000089999999999</v>
      </c>
      <c r="AF104">
        <v>2.8560789999999998</v>
      </c>
      <c r="AG104">
        <v>0.856069999999999</v>
      </c>
      <c r="AH104">
        <v>856.06999999999903</v>
      </c>
      <c r="AI104">
        <f t="shared" si="6"/>
        <v>33.072182498492417</v>
      </c>
      <c r="AJ104" s="2"/>
      <c r="AN104">
        <v>49828</v>
      </c>
      <c r="AO104" t="s">
        <v>40</v>
      </c>
      <c r="AP104" t="s">
        <v>32</v>
      </c>
      <c r="AQ104">
        <v>3196362</v>
      </c>
      <c r="AR104">
        <v>4.0014589999999997</v>
      </c>
      <c r="AS104">
        <v>4.4965539999999997</v>
      </c>
      <c r="AT104">
        <v>0.49509500000000001</v>
      </c>
      <c r="AU104">
        <v>495.09500000000003</v>
      </c>
      <c r="AV104">
        <f t="shared" si="7"/>
        <v>49.2558130514251</v>
      </c>
      <c r="AW104" s="2"/>
    </row>
    <row r="105" spans="1:49">
      <c r="A105">
        <v>46588</v>
      </c>
      <c r="B105" t="s">
        <v>28</v>
      </c>
      <c r="C105" t="s">
        <v>32</v>
      </c>
      <c r="D105">
        <v>749560</v>
      </c>
      <c r="E105">
        <v>3.002186</v>
      </c>
      <c r="F105">
        <v>3.3019959999999999</v>
      </c>
      <c r="G105">
        <v>0.29980999999999902</v>
      </c>
      <c r="H105">
        <v>299.80999999999898</v>
      </c>
      <c r="I105">
        <f t="shared" si="4"/>
        <v>19.074376988238448</v>
      </c>
      <c r="N105">
        <v>57840</v>
      </c>
      <c r="O105" t="s">
        <v>27</v>
      </c>
      <c r="P105" t="s">
        <v>28</v>
      </c>
      <c r="Q105">
        <v>3232788</v>
      </c>
      <c r="R105">
        <v>0</v>
      </c>
      <c r="S105">
        <v>0.99222999999999995</v>
      </c>
      <c r="T105">
        <v>0.99222999999999995</v>
      </c>
      <c r="U105">
        <v>992.229999999999</v>
      </c>
      <c r="V105">
        <f t="shared" si="5"/>
        <v>24.857356749836885</v>
      </c>
      <c r="AA105">
        <v>52858</v>
      </c>
      <c r="AB105" t="s">
        <v>28</v>
      </c>
      <c r="AC105" t="s">
        <v>35</v>
      </c>
      <c r="AD105">
        <v>3628454</v>
      </c>
      <c r="AE105">
        <v>3.0000089999999999</v>
      </c>
      <c r="AF105">
        <v>3.8560789999999998</v>
      </c>
      <c r="AG105">
        <v>0.856069999999999</v>
      </c>
      <c r="AH105">
        <v>856.06999999999903</v>
      </c>
      <c r="AI105">
        <f t="shared" si="6"/>
        <v>32.337200351013614</v>
      </c>
      <c r="AJ105" s="2"/>
      <c r="AN105">
        <v>56586</v>
      </c>
      <c r="AO105" t="s">
        <v>30</v>
      </c>
      <c r="AP105" t="s">
        <v>28</v>
      </c>
      <c r="AQ105">
        <v>2011222</v>
      </c>
      <c r="AR105">
        <v>0</v>
      </c>
      <c r="AS105">
        <v>2.394927</v>
      </c>
      <c r="AT105">
        <v>2.394927</v>
      </c>
      <c r="AU105">
        <v>2394.9270000000001</v>
      </c>
      <c r="AV105">
        <f t="shared" si="7"/>
        <v>6.4070454456147043</v>
      </c>
      <c r="AW105" s="2"/>
    </row>
    <row r="106" spans="1:49">
      <c r="A106">
        <v>40317</v>
      </c>
      <c r="B106" t="s">
        <v>40</v>
      </c>
      <c r="C106" t="s">
        <v>28</v>
      </c>
      <c r="D106">
        <v>158288</v>
      </c>
      <c r="E106">
        <v>4</v>
      </c>
      <c r="F106">
        <v>5.3059269999999996</v>
      </c>
      <c r="G106">
        <v>1.3059269999999901</v>
      </c>
      <c r="H106">
        <v>1305.9269999999899</v>
      </c>
      <c r="I106">
        <f t="shared" si="4"/>
        <v>0.9247389797151826</v>
      </c>
      <c r="N106">
        <v>38358</v>
      </c>
      <c r="O106" t="s">
        <v>32</v>
      </c>
      <c r="P106" t="s">
        <v>28</v>
      </c>
      <c r="Q106">
        <v>2213946</v>
      </c>
      <c r="R106">
        <v>7.1609999999999998E-3</v>
      </c>
      <c r="S106">
        <v>0.52949999999999997</v>
      </c>
      <c r="T106">
        <v>0.522339</v>
      </c>
      <c r="U106">
        <v>522.33899999999903</v>
      </c>
      <c r="V106">
        <f t="shared" si="5"/>
        <v>32.337366164278066</v>
      </c>
      <c r="AA106">
        <v>52859</v>
      </c>
      <c r="AB106" t="s">
        <v>28</v>
      </c>
      <c r="AC106" t="s">
        <v>35</v>
      </c>
      <c r="AD106">
        <v>2407210</v>
      </c>
      <c r="AE106">
        <v>4.0000090000000004</v>
      </c>
      <c r="AF106">
        <v>4.5480790000000004</v>
      </c>
      <c r="AG106">
        <v>0.54806999999999995</v>
      </c>
      <c r="AH106">
        <v>548.07000000000005</v>
      </c>
      <c r="AI106">
        <f t="shared" si="6"/>
        <v>33.509505737534091</v>
      </c>
      <c r="AJ106" s="2"/>
      <c r="AN106">
        <v>49824</v>
      </c>
      <c r="AO106" t="s">
        <v>40</v>
      </c>
      <c r="AP106" t="s">
        <v>32</v>
      </c>
      <c r="AQ106">
        <v>3286660</v>
      </c>
      <c r="AR106">
        <v>0</v>
      </c>
      <c r="AS106">
        <v>0.59793099999999999</v>
      </c>
      <c r="AT106">
        <v>0.59793099999999999</v>
      </c>
      <c r="AU106">
        <v>597.93100000000004</v>
      </c>
      <c r="AV106">
        <f t="shared" si="7"/>
        <v>41.936654614124585</v>
      </c>
      <c r="AW106" s="2"/>
    </row>
    <row r="107" spans="1:49">
      <c r="A107">
        <v>38611</v>
      </c>
      <c r="B107" t="s">
        <v>28</v>
      </c>
      <c r="C107" t="s">
        <v>32</v>
      </c>
      <c r="D107">
        <v>524194</v>
      </c>
      <c r="E107">
        <v>4.0020759999999997</v>
      </c>
      <c r="F107">
        <v>4.2099960000000003</v>
      </c>
      <c r="G107">
        <v>0.20791999999999999</v>
      </c>
      <c r="H107">
        <v>207.92</v>
      </c>
      <c r="I107">
        <f t="shared" si="4"/>
        <v>19.234719300279252</v>
      </c>
      <c r="N107">
        <v>57841</v>
      </c>
      <c r="O107" t="s">
        <v>27</v>
      </c>
      <c r="P107" t="s">
        <v>28</v>
      </c>
      <c r="Q107">
        <v>3211776</v>
      </c>
      <c r="R107">
        <v>1</v>
      </c>
      <c r="S107">
        <v>1.5239309999999999</v>
      </c>
      <c r="T107">
        <v>0.52393099999999904</v>
      </c>
      <c r="U107">
        <v>523.93099999999902</v>
      </c>
      <c r="V107">
        <f t="shared" si="5"/>
        <v>46.769338424334592</v>
      </c>
      <c r="AA107">
        <v>50940</v>
      </c>
      <c r="AB107" t="s">
        <v>25</v>
      </c>
      <c r="AC107" t="s">
        <v>26</v>
      </c>
      <c r="AD107">
        <v>446324</v>
      </c>
      <c r="AE107">
        <v>0</v>
      </c>
      <c r="AF107">
        <v>3.9880689999999999</v>
      </c>
      <c r="AG107">
        <v>3.9880689999999999</v>
      </c>
      <c r="AH107">
        <v>3988.069</v>
      </c>
      <c r="AI107">
        <f t="shared" si="6"/>
        <v>0.85384226921992201</v>
      </c>
      <c r="AJ107" s="2"/>
      <c r="AN107">
        <v>51940</v>
      </c>
      <c r="AO107" t="s">
        <v>27</v>
      </c>
      <c r="AP107" t="s">
        <v>35</v>
      </c>
      <c r="AQ107">
        <v>1207326</v>
      </c>
      <c r="AR107">
        <v>0</v>
      </c>
      <c r="AS107">
        <v>0.18006900000000001</v>
      </c>
      <c r="AT107">
        <v>0.18006900000000001</v>
      </c>
      <c r="AU107">
        <v>180.06899999999999</v>
      </c>
      <c r="AV107">
        <f t="shared" si="7"/>
        <v>51.153537709633184</v>
      </c>
      <c r="AW107" s="2"/>
    </row>
    <row r="108" spans="1:49">
      <c r="A108">
        <v>50831</v>
      </c>
      <c r="B108" t="s">
        <v>29</v>
      </c>
      <c r="C108" t="s">
        <v>39</v>
      </c>
      <c r="D108">
        <v>1402466</v>
      </c>
      <c r="E108">
        <v>0</v>
      </c>
      <c r="F108">
        <v>0.49038799999999999</v>
      </c>
      <c r="G108">
        <v>0.49038799999999999</v>
      </c>
      <c r="H108">
        <v>490.38799999999998</v>
      </c>
      <c r="I108">
        <f t="shared" si="4"/>
        <v>21.819388791455058</v>
      </c>
      <c r="N108">
        <v>38359</v>
      </c>
      <c r="O108" t="s">
        <v>32</v>
      </c>
      <c r="P108" t="s">
        <v>28</v>
      </c>
      <c r="Q108">
        <v>12198414</v>
      </c>
      <c r="R108">
        <v>1.0069999999999999</v>
      </c>
      <c r="S108">
        <v>2.6279309999999998</v>
      </c>
      <c r="T108">
        <v>1.6209309999999999</v>
      </c>
      <c r="U108">
        <v>1620.93099999999</v>
      </c>
      <c r="V108">
        <f t="shared" si="5"/>
        <v>57.415468679125766</v>
      </c>
      <c r="AA108">
        <v>50941</v>
      </c>
      <c r="AB108" t="s">
        <v>25</v>
      </c>
      <c r="AC108" t="s">
        <v>26</v>
      </c>
      <c r="AD108">
        <v>2043748</v>
      </c>
      <c r="AE108">
        <v>0.99999899999999997</v>
      </c>
      <c r="AF108">
        <v>1.2042250000000001</v>
      </c>
      <c r="AG108">
        <v>0.20422599999999999</v>
      </c>
      <c r="AH108">
        <v>204.226</v>
      </c>
      <c r="AI108">
        <f t="shared" si="6"/>
        <v>76.349533430871304</v>
      </c>
      <c r="AJ108" s="2"/>
      <c r="AN108">
        <v>51941</v>
      </c>
      <c r="AO108" t="s">
        <v>27</v>
      </c>
      <c r="AP108" t="s">
        <v>35</v>
      </c>
      <c r="AQ108">
        <v>2279702</v>
      </c>
      <c r="AR108">
        <v>0.99999899999999997</v>
      </c>
      <c r="AS108">
        <v>1.3040689999999999</v>
      </c>
      <c r="AT108">
        <v>0.30406999999999901</v>
      </c>
      <c r="AU108">
        <v>304.06999999999903</v>
      </c>
      <c r="AV108">
        <f t="shared" si="7"/>
        <v>57.199809161310696</v>
      </c>
      <c r="AW108" s="2"/>
    </row>
    <row r="109" spans="1:49">
      <c r="A109">
        <v>36945</v>
      </c>
      <c r="B109" t="s">
        <v>34</v>
      </c>
      <c r="C109" t="s">
        <v>39</v>
      </c>
      <c r="D109">
        <v>3691140</v>
      </c>
      <c r="E109">
        <v>1.5969999999999999E-3</v>
      </c>
      <c r="F109">
        <v>0.75039199999999995</v>
      </c>
      <c r="G109">
        <v>0.74879499999999999</v>
      </c>
      <c r="H109">
        <v>748.79499999999996</v>
      </c>
      <c r="I109">
        <f t="shared" si="4"/>
        <v>37.608642325440371</v>
      </c>
      <c r="N109">
        <v>57842</v>
      </c>
      <c r="O109" t="s">
        <v>27</v>
      </c>
      <c r="P109" t="s">
        <v>28</v>
      </c>
      <c r="Q109">
        <v>9688810</v>
      </c>
      <c r="R109">
        <v>2.0035509999999999</v>
      </c>
      <c r="S109">
        <v>3.0359310000000002</v>
      </c>
      <c r="T109">
        <v>1.0323800000000001</v>
      </c>
      <c r="U109">
        <v>1032.3800000000001</v>
      </c>
      <c r="V109">
        <f t="shared" si="5"/>
        <v>71.60130381092263</v>
      </c>
      <c r="AA109">
        <v>50944</v>
      </c>
      <c r="AB109" t="s">
        <v>25</v>
      </c>
      <c r="AC109" t="s">
        <v>26</v>
      </c>
      <c r="AD109">
        <v>2090946</v>
      </c>
      <c r="AE109">
        <v>3.9999989999999999</v>
      </c>
      <c r="AF109">
        <v>4.2081840000000001</v>
      </c>
      <c r="AG109">
        <v>0.20818500000000001</v>
      </c>
      <c r="AH109">
        <v>208.185</v>
      </c>
      <c r="AI109">
        <f t="shared" si="6"/>
        <v>76.627288121329897</v>
      </c>
      <c r="AJ109" s="2"/>
      <c r="AN109">
        <v>48090</v>
      </c>
      <c r="AO109" t="s">
        <v>30</v>
      </c>
      <c r="AP109" t="s">
        <v>37</v>
      </c>
      <c r="AQ109">
        <v>1975212</v>
      </c>
      <c r="AR109">
        <v>0</v>
      </c>
      <c r="AS109">
        <v>0.29507499999999998</v>
      </c>
      <c r="AT109">
        <v>0.29507499999999998</v>
      </c>
      <c r="AU109">
        <v>295.07499999999999</v>
      </c>
      <c r="AV109">
        <f t="shared" si="7"/>
        <v>51.070648583781669</v>
      </c>
      <c r="AW109" s="2"/>
    </row>
    <row r="110" spans="1:49">
      <c r="A110">
        <v>48195</v>
      </c>
      <c r="B110" t="s">
        <v>29</v>
      </c>
      <c r="C110" t="s">
        <v>39</v>
      </c>
      <c r="D110">
        <v>645770</v>
      </c>
      <c r="E110">
        <v>0.99992800000000004</v>
      </c>
      <c r="F110">
        <v>1.2623880000000001</v>
      </c>
      <c r="G110">
        <v>0.26246000000000003</v>
      </c>
      <c r="H110">
        <v>262.45999999999998</v>
      </c>
      <c r="I110">
        <f t="shared" si="4"/>
        <v>18.771752291569431</v>
      </c>
      <c r="N110">
        <v>57843</v>
      </c>
      <c r="O110" t="s">
        <v>27</v>
      </c>
      <c r="P110" t="s">
        <v>28</v>
      </c>
      <c r="Q110">
        <v>10196</v>
      </c>
      <c r="R110">
        <v>3</v>
      </c>
      <c r="S110">
        <v>3.0399310000000002</v>
      </c>
      <c r="T110">
        <v>3.9931000000000098E-2</v>
      </c>
      <c r="U110">
        <v>39.931000000000097</v>
      </c>
      <c r="V110">
        <f t="shared" si="5"/>
        <v>1.9480931266591071</v>
      </c>
      <c r="AA110">
        <v>44237</v>
      </c>
      <c r="AB110" t="s">
        <v>27</v>
      </c>
      <c r="AC110" t="s">
        <v>40</v>
      </c>
      <c r="AD110">
        <v>6385190</v>
      </c>
      <c r="AE110">
        <v>0</v>
      </c>
      <c r="AF110">
        <v>3.963603</v>
      </c>
      <c r="AG110">
        <v>3.963603</v>
      </c>
      <c r="AH110">
        <v>3963.6030000000001</v>
      </c>
      <c r="AI110">
        <f t="shared" si="6"/>
        <v>12.290618830138182</v>
      </c>
      <c r="AJ110" s="2"/>
      <c r="AN110">
        <v>48091</v>
      </c>
      <c r="AO110" t="s">
        <v>30</v>
      </c>
      <c r="AP110" t="s">
        <v>37</v>
      </c>
      <c r="AQ110">
        <v>18642598</v>
      </c>
      <c r="AR110">
        <v>1</v>
      </c>
      <c r="AS110">
        <v>2.5910700000000002</v>
      </c>
      <c r="AT110">
        <v>1.59107</v>
      </c>
      <c r="AU110">
        <v>1591.07</v>
      </c>
      <c r="AV110">
        <f t="shared" si="7"/>
        <v>89.393763460747934</v>
      </c>
      <c r="AW110" s="2"/>
    </row>
    <row r="111" spans="1:49">
      <c r="A111">
        <v>36946</v>
      </c>
      <c r="B111" t="s">
        <v>34</v>
      </c>
      <c r="C111" t="s">
        <v>39</v>
      </c>
      <c r="D111">
        <v>896256</v>
      </c>
      <c r="E111">
        <v>1.0016510000000001</v>
      </c>
      <c r="F111">
        <v>1.2503880000000001</v>
      </c>
      <c r="G111">
        <v>0.24873699999999899</v>
      </c>
      <c r="H111">
        <v>248.73699999999999</v>
      </c>
      <c r="I111">
        <f t="shared" si="4"/>
        <v>27.490444224220763</v>
      </c>
      <c r="N111">
        <v>38123</v>
      </c>
      <c r="O111" t="s">
        <v>26</v>
      </c>
      <c r="P111" t="s">
        <v>39</v>
      </c>
      <c r="Q111">
        <v>2483898</v>
      </c>
      <c r="R111">
        <v>0</v>
      </c>
      <c r="S111">
        <v>0.20502200000000001</v>
      </c>
      <c r="T111">
        <v>0.20502200000000001</v>
      </c>
      <c r="U111">
        <v>205.02199999999999</v>
      </c>
      <c r="V111">
        <f t="shared" si="5"/>
        <v>92.432216139647508</v>
      </c>
      <c r="AA111">
        <v>47093</v>
      </c>
      <c r="AB111" t="s">
        <v>28</v>
      </c>
      <c r="AC111" t="s">
        <v>27</v>
      </c>
      <c r="AD111">
        <v>3740004</v>
      </c>
      <c r="AE111">
        <v>3.607E-3</v>
      </c>
      <c r="AF111">
        <v>1.5395380000000001</v>
      </c>
      <c r="AG111">
        <v>1.5359309999999999</v>
      </c>
      <c r="AH111">
        <v>1535.931</v>
      </c>
      <c r="AI111">
        <f t="shared" si="6"/>
        <v>18.577635365425351</v>
      </c>
      <c r="AJ111" s="2"/>
      <c r="AN111">
        <v>48093</v>
      </c>
      <c r="AO111" t="s">
        <v>30</v>
      </c>
      <c r="AP111" t="s">
        <v>37</v>
      </c>
      <c r="AQ111">
        <v>7239674</v>
      </c>
      <c r="AR111">
        <v>3</v>
      </c>
      <c r="AS111">
        <v>3.6590699999999998</v>
      </c>
      <c r="AT111">
        <v>0.65906999999999905</v>
      </c>
      <c r="AU111">
        <v>659.06999999999903</v>
      </c>
      <c r="AV111">
        <f t="shared" si="7"/>
        <v>83.806468544514075</v>
      </c>
      <c r="AW111" s="2"/>
    </row>
    <row r="112" spans="1:49">
      <c r="A112">
        <v>48259</v>
      </c>
      <c r="B112" t="s">
        <v>29</v>
      </c>
      <c r="C112" t="s">
        <v>39</v>
      </c>
      <c r="D112">
        <v>455770</v>
      </c>
      <c r="E112">
        <v>1.9999279999999999</v>
      </c>
      <c r="F112">
        <v>2.1983969999999999</v>
      </c>
      <c r="G112">
        <v>0.19846900000000001</v>
      </c>
      <c r="H112">
        <v>198.46899999999999</v>
      </c>
      <c r="I112">
        <f t="shared" si="4"/>
        <v>17.520364114838149</v>
      </c>
      <c r="N112">
        <v>38124</v>
      </c>
      <c r="O112" t="s">
        <v>26</v>
      </c>
      <c r="P112" t="s">
        <v>39</v>
      </c>
      <c r="Q112">
        <v>2052480</v>
      </c>
      <c r="R112">
        <v>1</v>
      </c>
      <c r="S112">
        <v>1.2039310000000001</v>
      </c>
      <c r="T112">
        <v>0.203931</v>
      </c>
      <c r="U112">
        <v>203.93100000000001</v>
      </c>
      <c r="V112">
        <f t="shared" si="5"/>
        <v>76.786656700060306</v>
      </c>
      <c r="AA112">
        <v>55845</v>
      </c>
      <c r="AB112" t="s">
        <v>38</v>
      </c>
      <c r="AC112" t="s">
        <v>29</v>
      </c>
      <c r="AD112">
        <v>84780</v>
      </c>
      <c r="AE112">
        <v>0</v>
      </c>
      <c r="AF112">
        <v>2.7350699999999999</v>
      </c>
      <c r="AG112">
        <v>2.7350699999999999</v>
      </c>
      <c r="AH112">
        <v>2735.0699999999902</v>
      </c>
      <c r="AI112">
        <f t="shared" si="6"/>
        <v>0.23649122997194855</v>
      </c>
      <c r="AJ112" s="2"/>
      <c r="AN112">
        <v>48090</v>
      </c>
      <c r="AO112" t="s">
        <v>30</v>
      </c>
      <c r="AP112" t="s">
        <v>37</v>
      </c>
      <c r="AQ112">
        <v>1975212</v>
      </c>
      <c r="AR112">
        <v>0</v>
      </c>
      <c r="AS112">
        <v>0.294931</v>
      </c>
      <c r="AT112">
        <v>0.294931</v>
      </c>
      <c r="AU112">
        <v>294.93099999999998</v>
      </c>
      <c r="AV112">
        <f t="shared" si="7"/>
        <v>51.095583817433152</v>
      </c>
      <c r="AW112" s="2"/>
    </row>
    <row r="113" spans="1:49">
      <c r="A113">
        <v>36947</v>
      </c>
      <c r="B113" t="s">
        <v>34</v>
      </c>
      <c r="C113" t="s">
        <v>39</v>
      </c>
      <c r="D113">
        <v>650674</v>
      </c>
      <c r="E113">
        <v>2.0016509999999998</v>
      </c>
      <c r="F113">
        <v>2.1983920000000001</v>
      </c>
      <c r="G113">
        <v>0.196741</v>
      </c>
      <c r="H113">
        <v>196.74100000000001</v>
      </c>
      <c r="I113">
        <f t="shared" si="4"/>
        <v>25.23240533100148</v>
      </c>
      <c r="N113">
        <v>38358</v>
      </c>
      <c r="O113" t="s">
        <v>32</v>
      </c>
      <c r="P113" t="s">
        <v>28</v>
      </c>
      <c r="Q113">
        <v>2270968</v>
      </c>
      <c r="R113">
        <v>0</v>
      </c>
      <c r="S113">
        <v>0.52234700000000001</v>
      </c>
      <c r="T113">
        <v>0.52234700000000001</v>
      </c>
      <c r="U113">
        <v>522.34699999999998</v>
      </c>
      <c r="V113">
        <f t="shared" si="5"/>
        <v>33.169733605905172</v>
      </c>
      <c r="AA113">
        <v>55847</v>
      </c>
      <c r="AB113" t="s">
        <v>38</v>
      </c>
      <c r="AC113" t="s">
        <v>29</v>
      </c>
      <c r="AD113">
        <v>3305460</v>
      </c>
      <c r="AE113">
        <v>2</v>
      </c>
      <c r="AF113">
        <v>2.9430700000000001</v>
      </c>
      <c r="AG113">
        <v>0.94306999999999996</v>
      </c>
      <c r="AH113">
        <v>943.07</v>
      </c>
      <c r="AI113">
        <f t="shared" si="6"/>
        <v>26.741025000546752</v>
      </c>
      <c r="AJ113" s="2"/>
      <c r="AN113">
        <v>48091</v>
      </c>
      <c r="AO113" t="s">
        <v>30</v>
      </c>
      <c r="AP113" t="s">
        <v>37</v>
      </c>
      <c r="AQ113">
        <v>18642598</v>
      </c>
      <c r="AR113">
        <v>1</v>
      </c>
      <c r="AS113">
        <v>2.5909270000000002</v>
      </c>
      <c r="AT113">
        <v>1.590927</v>
      </c>
      <c r="AU113">
        <v>1590.9269999999999</v>
      </c>
      <c r="AV113">
        <f t="shared" si="7"/>
        <v>89.401798592576654</v>
      </c>
      <c r="AW113" s="2"/>
    </row>
    <row r="114" spans="1:49">
      <c r="A114">
        <v>33311</v>
      </c>
      <c r="B114" t="s">
        <v>29</v>
      </c>
      <c r="C114" t="s">
        <v>39</v>
      </c>
      <c r="D114">
        <v>441418</v>
      </c>
      <c r="E114">
        <v>2.9999280000000002</v>
      </c>
      <c r="F114">
        <v>3.2623920000000002</v>
      </c>
      <c r="G114">
        <v>0.26246399999999998</v>
      </c>
      <c r="H114">
        <v>262.464</v>
      </c>
      <c r="I114">
        <f t="shared" si="4"/>
        <v>12.83129143499799</v>
      </c>
      <c r="N114">
        <v>38359</v>
      </c>
      <c r="O114" t="s">
        <v>32</v>
      </c>
      <c r="P114" t="s">
        <v>28</v>
      </c>
      <c r="Q114">
        <v>12239768</v>
      </c>
      <c r="R114">
        <v>0.99999899999999997</v>
      </c>
      <c r="S114">
        <v>2.5754800000000002</v>
      </c>
      <c r="T114">
        <v>1.5754809999999999</v>
      </c>
      <c r="U114">
        <v>1575.481</v>
      </c>
      <c r="V114">
        <f t="shared" si="5"/>
        <v>59.272069319127773</v>
      </c>
      <c r="AA114">
        <v>33206</v>
      </c>
      <c r="AB114" t="s">
        <v>31</v>
      </c>
      <c r="AC114" t="s">
        <v>30</v>
      </c>
      <c r="AD114">
        <v>2249624</v>
      </c>
      <c r="AE114">
        <v>0</v>
      </c>
      <c r="AF114">
        <v>2.7146270000000001</v>
      </c>
      <c r="AG114">
        <v>2.7146270000000001</v>
      </c>
      <c r="AH114">
        <v>2714.627</v>
      </c>
      <c r="AI114">
        <f t="shared" si="6"/>
        <v>6.3225146743802192</v>
      </c>
      <c r="AJ114" s="2"/>
      <c r="AN114">
        <v>48093</v>
      </c>
      <c r="AO114" t="s">
        <v>30</v>
      </c>
      <c r="AP114" t="s">
        <v>37</v>
      </c>
      <c r="AQ114">
        <v>7239674</v>
      </c>
      <c r="AR114">
        <v>3</v>
      </c>
      <c r="AS114">
        <v>3.6589269999999998</v>
      </c>
      <c r="AT114">
        <v>0.65892699999999904</v>
      </c>
      <c r="AU114">
        <v>658.926999999999</v>
      </c>
      <c r="AV114">
        <f t="shared" si="7"/>
        <v>83.824656181387155</v>
      </c>
      <c r="AW114" s="2"/>
    </row>
    <row r="115" spans="1:49">
      <c r="A115">
        <v>36948</v>
      </c>
      <c r="B115" t="s">
        <v>34</v>
      </c>
      <c r="C115" t="s">
        <v>39</v>
      </c>
      <c r="D115">
        <v>1099156</v>
      </c>
      <c r="E115">
        <v>3.0016449999999999</v>
      </c>
      <c r="F115">
        <v>3.3023920000000002</v>
      </c>
      <c r="G115">
        <v>0.30074699999999999</v>
      </c>
      <c r="H115">
        <v>300.74700000000001</v>
      </c>
      <c r="I115">
        <f t="shared" si="4"/>
        <v>27.88355253881377</v>
      </c>
      <c r="N115">
        <v>48187</v>
      </c>
      <c r="O115" t="s">
        <v>37</v>
      </c>
      <c r="P115" t="s">
        <v>27</v>
      </c>
      <c r="Q115">
        <v>2143350</v>
      </c>
      <c r="R115">
        <v>0</v>
      </c>
      <c r="S115">
        <v>0.82482900000000003</v>
      </c>
      <c r="T115">
        <v>0.82482900000000003</v>
      </c>
      <c r="U115">
        <v>824.82899999999995</v>
      </c>
      <c r="V115">
        <f t="shared" si="5"/>
        <v>19.825276231260887</v>
      </c>
      <c r="AA115">
        <v>44086</v>
      </c>
      <c r="AB115" t="s">
        <v>40</v>
      </c>
      <c r="AC115" t="s">
        <v>31</v>
      </c>
      <c r="AD115">
        <v>1094364</v>
      </c>
      <c r="AE115">
        <v>1.6069999999999999E-3</v>
      </c>
      <c r="AF115">
        <v>0.90653799999999995</v>
      </c>
      <c r="AG115">
        <v>0.90493099999999904</v>
      </c>
      <c r="AH115">
        <v>904.93099999999902</v>
      </c>
      <c r="AI115">
        <f t="shared" si="6"/>
        <v>9.2264876734213814</v>
      </c>
      <c r="AJ115" s="2"/>
      <c r="AN115">
        <v>34742</v>
      </c>
      <c r="AO115" t="s">
        <v>40</v>
      </c>
      <c r="AP115" t="s">
        <v>28</v>
      </c>
      <c r="AQ115">
        <v>3272744</v>
      </c>
      <c r="AR115">
        <v>2</v>
      </c>
      <c r="AS115">
        <v>3.611666</v>
      </c>
      <c r="AT115">
        <v>1.611666</v>
      </c>
      <c r="AU115">
        <v>1611.6659999999999</v>
      </c>
      <c r="AV115">
        <f t="shared" si="7"/>
        <v>15.492698348033185</v>
      </c>
      <c r="AW115" s="2"/>
    </row>
    <row r="116" spans="1:49">
      <c r="A116">
        <v>36949</v>
      </c>
      <c r="B116" t="s">
        <v>34</v>
      </c>
      <c r="C116" t="s">
        <v>39</v>
      </c>
      <c r="D116">
        <v>713488</v>
      </c>
      <c r="E116">
        <v>4.001671</v>
      </c>
      <c r="F116">
        <v>4.2463879999999996</v>
      </c>
      <c r="G116">
        <v>0.24471699999999899</v>
      </c>
      <c r="H116">
        <v>244.71699999999899</v>
      </c>
      <c r="I116">
        <f t="shared" si="4"/>
        <v>22.243985686783194</v>
      </c>
      <c r="N116">
        <v>48668</v>
      </c>
      <c r="O116" t="s">
        <v>31</v>
      </c>
      <c r="P116" t="s">
        <v>30</v>
      </c>
      <c r="Q116">
        <v>6906346</v>
      </c>
      <c r="R116">
        <v>0</v>
      </c>
      <c r="S116">
        <v>0.57157199999999997</v>
      </c>
      <c r="T116">
        <v>0.57157199999999997</v>
      </c>
      <c r="U116">
        <v>571.572</v>
      </c>
      <c r="V116">
        <f t="shared" si="5"/>
        <v>92.186528387185362</v>
      </c>
      <c r="AA116">
        <v>44087</v>
      </c>
      <c r="AB116" t="s">
        <v>40</v>
      </c>
      <c r="AC116" t="s">
        <v>31</v>
      </c>
      <c r="AD116">
        <v>9361392</v>
      </c>
      <c r="AE116">
        <v>1.0016069999999999</v>
      </c>
      <c r="AF116">
        <v>3.4465340000000002</v>
      </c>
      <c r="AG116">
        <v>2.4449269999999999</v>
      </c>
      <c r="AH116">
        <v>2444.9270000000001</v>
      </c>
      <c r="AI116">
        <f t="shared" si="6"/>
        <v>29.212223076471197</v>
      </c>
      <c r="AJ116" s="2"/>
      <c r="AN116">
        <v>51940</v>
      </c>
      <c r="AO116" t="s">
        <v>27</v>
      </c>
      <c r="AP116" t="s">
        <v>35</v>
      </c>
      <c r="AQ116">
        <v>1207326</v>
      </c>
      <c r="AR116">
        <v>0</v>
      </c>
      <c r="AS116">
        <v>0.179927</v>
      </c>
      <c r="AT116">
        <v>0.179927</v>
      </c>
      <c r="AU116">
        <v>179.92699999999999</v>
      </c>
      <c r="AV116">
        <f t="shared" si="7"/>
        <v>51.193908539774121</v>
      </c>
      <c r="AW116" s="2"/>
    </row>
    <row r="117" spans="1:49">
      <c r="A117">
        <v>44317</v>
      </c>
      <c r="B117" t="s">
        <v>30</v>
      </c>
      <c r="C117" t="s">
        <v>32</v>
      </c>
      <c r="D117">
        <v>1479058</v>
      </c>
      <c r="E117">
        <v>0</v>
      </c>
      <c r="F117">
        <v>0.49487900000000001</v>
      </c>
      <c r="G117">
        <v>0.49487900000000001</v>
      </c>
      <c r="H117">
        <v>494.87900000000002</v>
      </c>
      <c r="I117">
        <f t="shared" si="4"/>
        <v>22.802173898269196</v>
      </c>
      <c r="N117">
        <v>59494</v>
      </c>
      <c r="O117" t="s">
        <v>40</v>
      </c>
      <c r="P117" t="s">
        <v>31</v>
      </c>
      <c r="Q117">
        <v>1869752</v>
      </c>
      <c r="R117">
        <v>3.0699999999999998E-3</v>
      </c>
      <c r="S117">
        <v>0.772312</v>
      </c>
      <c r="T117">
        <v>0.76924199999999998</v>
      </c>
      <c r="U117">
        <v>769.24199999999996</v>
      </c>
      <c r="V117">
        <f t="shared" si="5"/>
        <v>18.544327641488309</v>
      </c>
      <c r="AA117">
        <v>55845</v>
      </c>
      <c r="AB117" t="s">
        <v>38</v>
      </c>
      <c r="AC117" t="s">
        <v>29</v>
      </c>
      <c r="AD117">
        <v>84780</v>
      </c>
      <c r="AE117">
        <v>0</v>
      </c>
      <c r="AF117">
        <v>2.7349269999999999</v>
      </c>
      <c r="AG117">
        <v>2.7349269999999999</v>
      </c>
      <c r="AH117">
        <v>2734.9269999999901</v>
      </c>
      <c r="AI117">
        <f t="shared" si="6"/>
        <v>0.23650359529134685</v>
      </c>
      <c r="AJ117" s="2"/>
      <c r="AN117">
        <v>51941</v>
      </c>
      <c r="AO117" t="s">
        <v>27</v>
      </c>
      <c r="AP117" t="s">
        <v>35</v>
      </c>
      <c r="AQ117">
        <v>2279702</v>
      </c>
      <c r="AR117">
        <v>1</v>
      </c>
      <c r="AS117">
        <v>1.3039270000000001</v>
      </c>
      <c r="AT117">
        <v>0.303927</v>
      </c>
      <c r="AU117">
        <v>303.92700000000002</v>
      </c>
      <c r="AV117">
        <f t="shared" si="7"/>
        <v>57.226722113137981</v>
      </c>
      <c r="AW117" s="2"/>
    </row>
    <row r="118" spans="1:49">
      <c r="A118">
        <v>49391</v>
      </c>
      <c r="B118" t="s">
        <v>28</v>
      </c>
      <c r="C118" t="s">
        <v>32</v>
      </c>
      <c r="D118">
        <v>4079096</v>
      </c>
      <c r="E118">
        <v>5.0010000000000002E-3</v>
      </c>
      <c r="F118">
        <v>0.75087899999999996</v>
      </c>
      <c r="G118">
        <v>0.74587799999999904</v>
      </c>
      <c r="H118">
        <v>745.87799999999902</v>
      </c>
      <c r="I118">
        <f t="shared" si="4"/>
        <v>41.724025530775535</v>
      </c>
      <c r="N118">
        <v>48669</v>
      </c>
      <c r="O118" t="s">
        <v>31</v>
      </c>
      <c r="P118" t="s">
        <v>30</v>
      </c>
      <c r="Q118">
        <v>1821192</v>
      </c>
      <c r="R118">
        <v>1</v>
      </c>
      <c r="S118">
        <v>1.1434230000000001</v>
      </c>
      <c r="T118">
        <v>0.14342299999999999</v>
      </c>
      <c r="U118">
        <v>143.423</v>
      </c>
      <c r="V118">
        <f t="shared" si="5"/>
        <v>96.878410611660954</v>
      </c>
      <c r="AA118">
        <v>55847</v>
      </c>
      <c r="AB118" t="s">
        <v>38</v>
      </c>
      <c r="AC118" t="s">
        <v>29</v>
      </c>
      <c r="AD118">
        <v>3305460</v>
      </c>
      <c r="AE118">
        <v>2</v>
      </c>
      <c r="AF118">
        <v>2.9429270000000001</v>
      </c>
      <c r="AG118">
        <v>0.94292699999999996</v>
      </c>
      <c r="AH118">
        <v>942.92700000000002</v>
      </c>
      <c r="AI118">
        <f t="shared" si="6"/>
        <v>26.745080422201958</v>
      </c>
      <c r="AJ118" s="2"/>
      <c r="AN118">
        <v>49002</v>
      </c>
      <c r="AO118" t="s">
        <v>28</v>
      </c>
      <c r="AP118" t="s">
        <v>32</v>
      </c>
      <c r="AQ118">
        <v>6920140</v>
      </c>
      <c r="AR118">
        <v>9.2900000000000003E-4</v>
      </c>
      <c r="AS118">
        <v>0.64613600000000004</v>
      </c>
      <c r="AT118">
        <v>0.64520699999999997</v>
      </c>
      <c r="AU118">
        <v>645.20699999999999</v>
      </c>
      <c r="AV118">
        <f t="shared" si="7"/>
        <v>81.828743754305791</v>
      </c>
      <c r="AW118" s="2"/>
    </row>
    <row r="119" spans="1:49">
      <c r="A119">
        <v>44318</v>
      </c>
      <c r="B119" t="s">
        <v>30</v>
      </c>
      <c r="C119" t="s">
        <v>32</v>
      </c>
      <c r="D119">
        <v>840520</v>
      </c>
      <c r="E119">
        <v>0.99995199999999995</v>
      </c>
      <c r="F119">
        <v>1.2628790000000001</v>
      </c>
      <c r="G119">
        <v>0.26292700000000002</v>
      </c>
      <c r="H119">
        <v>262.92700000000002</v>
      </c>
      <c r="I119">
        <f t="shared" si="4"/>
        <v>24.389502376729091</v>
      </c>
      <c r="N119">
        <v>59495</v>
      </c>
      <c r="O119" t="s">
        <v>40</v>
      </c>
      <c r="P119" t="s">
        <v>31</v>
      </c>
      <c r="Q119">
        <v>3200200</v>
      </c>
      <c r="R119">
        <v>1.0030699999999999</v>
      </c>
      <c r="S119">
        <v>1.4966630000000001</v>
      </c>
      <c r="T119">
        <v>0.493593</v>
      </c>
      <c r="U119">
        <v>493.59300000000002</v>
      </c>
      <c r="V119">
        <f t="shared" si="5"/>
        <v>49.465021543875721</v>
      </c>
      <c r="AA119">
        <v>33206</v>
      </c>
      <c r="AB119" t="s">
        <v>31</v>
      </c>
      <c r="AC119" t="s">
        <v>30</v>
      </c>
      <c r="AD119">
        <v>2249624</v>
      </c>
      <c r="AE119">
        <v>0</v>
      </c>
      <c r="AF119">
        <v>2.7143820000000001</v>
      </c>
      <c r="AG119">
        <v>2.7143820000000001</v>
      </c>
      <c r="AH119">
        <v>2714.3820000000001</v>
      </c>
      <c r="AI119">
        <f t="shared" si="6"/>
        <v>6.3230853442768007</v>
      </c>
      <c r="AJ119" s="2"/>
      <c r="AN119">
        <v>49003</v>
      </c>
      <c r="AO119" t="s">
        <v>28</v>
      </c>
      <c r="AP119" t="s">
        <v>32</v>
      </c>
      <c r="AQ119">
        <v>5061200</v>
      </c>
      <c r="AR119">
        <v>1.000926</v>
      </c>
      <c r="AS119">
        <v>1.6979960000000001</v>
      </c>
      <c r="AT119">
        <v>0.69706999999999997</v>
      </c>
      <c r="AU119">
        <v>697.07</v>
      </c>
      <c r="AV119">
        <f t="shared" si="7"/>
        <v>55.394568123090217</v>
      </c>
      <c r="AW119" s="2"/>
    </row>
    <row r="120" spans="1:49">
      <c r="A120">
        <v>56481</v>
      </c>
      <c r="B120" t="s">
        <v>28</v>
      </c>
      <c r="C120" t="s">
        <v>32</v>
      </c>
      <c r="D120">
        <v>729738</v>
      </c>
      <c r="E120">
        <v>1.0030920000000001</v>
      </c>
      <c r="F120">
        <v>1.2548790000000001</v>
      </c>
      <c r="G120">
        <v>0.25178699999999998</v>
      </c>
      <c r="H120">
        <v>251.78699999999901</v>
      </c>
      <c r="I120">
        <f t="shared" si="4"/>
        <v>22.1117814122466</v>
      </c>
      <c r="N120">
        <v>48670</v>
      </c>
      <c r="O120" t="s">
        <v>31</v>
      </c>
      <c r="P120" t="s">
        <v>30</v>
      </c>
      <c r="Q120">
        <v>2251102</v>
      </c>
      <c r="R120">
        <v>2</v>
      </c>
      <c r="S120">
        <v>2.1769919999999998</v>
      </c>
      <c r="T120">
        <v>0.17699199999999901</v>
      </c>
      <c r="U120">
        <v>176.991999999999</v>
      </c>
      <c r="V120">
        <f t="shared" si="5"/>
        <v>97.035715106253591</v>
      </c>
      <c r="AA120">
        <v>56587</v>
      </c>
      <c r="AB120" t="s">
        <v>30</v>
      </c>
      <c r="AC120" t="s">
        <v>28</v>
      </c>
      <c r="AD120">
        <v>2524398</v>
      </c>
      <c r="AE120">
        <v>1.000381</v>
      </c>
      <c r="AF120">
        <v>2.226451</v>
      </c>
      <c r="AG120">
        <v>1.22607</v>
      </c>
      <c r="AH120">
        <v>1226.07</v>
      </c>
      <c r="AI120">
        <f t="shared" si="6"/>
        <v>15.708424719549811</v>
      </c>
      <c r="AJ120" s="2"/>
      <c r="AN120">
        <v>34742</v>
      </c>
      <c r="AO120" t="s">
        <v>40</v>
      </c>
      <c r="AP120" t="s">
        <v>28</v>
      </c>
      <c r="AQ120">
        <v>3272744</v>
      </c>
      <c r="AR120">
        <v>2</v>
      </c>
      <c r="AS120">
        <v>3.607637</v>
      </c>
      <c r="AT120">
        <v>1.607637</v>
      </c>
      <c r="AU120">
        <v>1607.6369999999999</v>
      </c>
      <c r="AV120">
        <f t="shared" si="7"/>
        <v>15.531525571868059</v>
      </c>
      <c r="AW120" s="2"/>
    </row>
    <row r="121" spans="1:49">
      <c r="A121">
        <v>44319</v>
      </c>
      <c r="B121" t="s">
        <v>30</v>
      </c>
      <c r="C121" t="s">
        <v>32</v>
      </c>
      <c r="D121">
        <v>622352</v>
      </c>
      <c r="E121">
        <v>1.999952</v>
      </c>
      <c r="F121">
        <v>2.1988829999999999</v>
      </c>
      <c r="G121">
        <v>0.198930999999999</v>
      </c>
      <c r="H121">
        <v>198.93099999999899</v>
      </c>
      <c r="I121">
        <f t="shared" si="4"/>
        <v>23.868421439154904</v>
      </c>
      <c r="N121">
        <v>40146</v>
      </c>
      <c r="O121" t="s">
        <v>29</v>
      </c>
      <c r="P121" t="s">
        <v>39</v>
      </c>
      <c r="Q121">
        <v>2700396</v>
      </c>
      <c r="R121">
        <v>0</v>
      </c>
      <c r="S121">
        <v>0.83389999999999997</v>
      </c>
      <c r="T121">
        <v>0.83389999999999997</v>
      </c>
      <c r="U121">
        <v>833.9</v>
      </c>
      <c r="V121">
        <f t="shared" si="5"/>
        <v>24.706063646251799</v>
      </c>
      <c r="AA121">
        <v>56588</v>
      </c>
      <c r="AB121" t="s">
        <v>30</v>
      </c>
      <c r="AC121" t="s">
        <v>28</v>
      </c>
      <c r="AD121">
        <v>5075906</v>
      </c>
      <c r="AE121">
        <v>2.000381</v>
      </c>
      <c r="AF121">
        <v>3.7586010000000001</v>
      </c>
      <c r="AG121">
        <v>1.7582199999999999</v>
      </c>
      <c r="AH121">
        <v>1758.22</v>
      </c>
      <c r="AI121">
        <f t="shared" si="6"/>
        <v>22.025735958832833</v>
      </c>
      <c r="AJ121" s="2"/>
      <c r="AN121">
        <v>49002</v>
      </c>
      <c r="AO121" t="s">
        <v>28</v>
      </c>
      <c r="AP121" t="s">
        <v>32</v>
      </c>
      <c r="AQ121">
        <v>6920140</v>
      </c>
      <c r="AR121">
        <v>0</v>
      </c>
      <c r="AS121">
        <v>0.64492499999999997</v>
      </c>
      <c r="AT121">
        <v>0.64492499999999997</v>
      </c>
      <c r="AU121">
        <v>644.92499999999995</v>
      </c>
      <c r="AV121">
        <f t="shared" si="7"/>
        <v>81.864524202790051</v>
      </c>
      <c r="AW121" s="2"/>
    </row>
    <row r="122" spans="1:49">
      <c r="A122">
        <v>57140</v>
      </c>
      <c r="B122" t="s">
        <v>28</v>
      </c>
      <c r="C122" t="s">
        <v>32</v>
      </c>
      <c r="D122">
        <v>541760</v>
      </c>
      <c r="E122">
        <v>2.0029110000000001</v>
      </c>
      <c r="F122">
        <v>2.1988880000000002</v>
      </c>
      <c r="G122">
        <v>0.19597700000000001</v>
      </c>
      <c r="H122">
        <v>195.977</v>
      </c>
      <c r="I122">
        <f t="shared" si="4"/>
        <v>21.090744226363299</v>
      </c>
      <c r="N122">
        <v>44057</v>
      </c>
      <c r="O122" t="s">
        <v>39</v>
      </c>
      <c r="P122" t="s">
        <v>29</v>
      </c>
      <c r="Q122">
        <v>3419866</v>
      </c>
      <c r="R122">
        <v>5.0699999999999999E-3</v>
      </c>
      <c r="S122">
        <v>0.52686900000000003</v>
      </c>
      <c r="T122">
        <v>0.52179900000000001</v>
      </c>
      <c r="U122">
        <v>521.79899999999998</v>
      </c>
      <c r="V122">
        <f t="shared" si="5"/>
        <v>50.002983827120815</v>
      </c>
      <c r="AA122">
        <v>50940</v>
      </c>
      <c r="AB122" t="s">
        <v>25</v>
      </c>
      <c r="AC122" t="s">
        <v>26</v>
      </c>
      <c r="AD122">
        <v>446324</v>
      </c>
      <c r="AE122">
        <v>0</v>
      </c>
      <c r="AF122">
        <v>3.987927</v>
      </c>
      <c r="AG122">
        <v>3.987927</v>
      </c>
      <c r="AH122">
        <v>3987.9270000000001</v>
      </c>
      <c r="AI122">
        <f t="shared" si="6"/>
        <v>0.85387267238483167</v>
      </c>
      <c r="AJ122" s="2"/>
      <c r="AN122">
        <v>49003</v>
      </c>
      <c r="AO122" t="s">
        <v>28</v>
      </c>
      <c r="AP122" t="s">
        <v>32</v>
      </c>
      <c r="AQ122">
        <v>5061200</v>
      </c>
      <c r="AR122">
        <v>0.99999800000000005</v>
      </c>
      <c r="AS122">
        <v>1.696925</v>
      </c>
      <c r="AT122">
        <v>0.69692699999999996</v>
      </c>
      <c r="AU122">
        <v>696.926999999999</v>
      </c>
      <c r="AV122">
        <f t="shared" si="7"/>
        <v>55.405934339697779</v>
      </c>
      <c r="AW122" s="2"/>
    </row>
    <row r="123" spans="1:49">
      <c r="A123">
        <v>44320</v>
      </c>
      <c r="B123" t="s">
        <v>30</v>
      </c>
      <c r="C123" t="s">
        <v>32</v>
      </c>
      <c r="D123">
        <v>741350</v>
      </c>
      <c r="E123">
        <v>2.999952</v>
      </c>
      <c r="F123">
        <v>3.262883</v>
      </c>
      <c r="G123">
        <v>0.26293100000000003</v>
      </c>
      <c r="H123">
        <v>262.93099999999998</v>
      </c>
      <c r="I123">
        <f t="shared" si="4"/>
        <v>21.511543468598937</v>
      </c>
      <c r="N123">
        <v>40147</v>
      </c>
      <c r="O123" t="s">
        <v>29</v>
      </c>
      <c r="P123" t="s">
        <v>39</v>
      </c>
      <c r="Q123">
        <v>2020110</v>
      </c>
      <c r="R123">
        <v>1</v>
      </c>
      <c r="S123">
        <v>2.7783920000000002</v>
      </c>
      <c r="T123">
        <v>1.778392</v>
      </c>
      <c r="U123">
        <v>1778.3920000000001</v>
      </c>
      <c r="V123">
        <f t="shared" si="5"/>
        <v>8.6663773715375676</v>
      </c>
      <c r="AA123">
        <v>50941</v>
      </c>
      <c r="AB123" t="s">
        <v>25</v>
      </c>
      <c r="AC123" t="s">
        <v>26</v>
      </c>
      <c r="AD123">
        <v>2043748</v>
      </c>
      <c r="AE123">
        <v>1</v>
      </c>
      <c r="AF123">
        <v>1.203927</v>
      </c>
      <c r="AG123">
        <v>0.203926999999999</v>
      </c>
      <c r="AH123">
        <v>203.926999999999</v>
      </c>
      <c r="AI123">
        <f t="shared" si="6"/>
        <v>76.461477952665419</v>
      </c>
      <c r="AJ123" s="2"/>
      <c r="AN123">
        <v>53681</v>
      </c>
      <c r="AO123" t="s">
        <v>27</v>
      </c>
      <c r="AP123" t="s">
        <v>31</v>
      </c>
      <c r="AQ123">
        <v>868098</v>
      </c>
      <c r="AR123">
        <v>0</v>
      </c>
      <c r="AS123">
        <v>0.22814000000000001</v>
      </c>
      <c r="AT123">
        <v>0.22814000000000001</v>
      </c>
      <c r="AU123">
        <v>228.14</v>
      </c>
      <c r="AV123">
        <f t="shared" si="7"/>
        <v>29.030692266981077</v>
      </c>
      <c r="AW123" s="2"/>
    </row>
    <row r="124" spans="1:49">
      <c r="A124">
        <v>46588</v>
      </c>
      <c r="B124" t="s">
        <v>28</v>
      </c>
      <c r="C124" t="s">
        <v>32</v>
      </c>
      <c r="D124">
        <v>749560</v>
      </c>
      <c r="E124">
        <v>3.0033979999999998</v>
      </c>
      <c r="F124">
        <v>3.3028789999999999</v>
      </c>
      <c r="G124">
        <v>0.299481</v>
      </c>
      <c r="H124">
        <v>299.48099999999999</v>
      </c>
      <c r="I124">
        <f t="shared" si="4"/>
        <v>19.095331472927334</v>
      </c>
      <c r="N124">
        <v>44058</v>
      </c>
      <c r="O124" t="s">
        <v>39</v>
      </c>
      <c r="P124" t="s">
        <v>29</v>
      </c>
      <c r="Q124">
        <v>4804354</v>
      </c>
      <c r="R124">
        <v>1.0050699999999999</v>
      </c>
      <c r="S124">
        <v>2.062001</v>
      </c>
      <c r="T124">
        <v>1.0569310000000001</v>
      </c>
      <c r="U124">
        <v>1056.931</v>
      </c>
      <c r="V124">
        <f t="shared" si="5"/>
        <v>34.679948013436132</v>
      </c>
      <c r="AA124">
        <v>50944</v>
      </c>
      <c r="AB124" t="s">
        <v>25</v>
      </c>
      <c r="AC124" t="s">
        <v>26</v>
      </c>
      <c r="AD124">
        <v>2090946</v>
      </c>
      <c r="AE124">
        <v>4.000203</v>
      </c>
      <c r="AF124">
        <v>4.2079269999999998</v>
      </c>
      <c r="AG124">
        <v>0.20772399999999899</v>
      </c>
      <c r="AH124">
        <v>207.72399999999899</v>
      </c>
      <c r="AI124">
        <f t="shared" si="6"/>
        <v>76.797346370853333</v>
      </c>
      <c r="AJ124" s="2"/>
      <c r="AN124">
        <v>53682</v>
      </c>
      <c r="AO124" t="s">
        <v>27</v>
      </c>
      <c r="AP124" t="s">
        <v>31</v>
      </c>
      <c r="AQ124">
        <v>2677594</v>
      </c>
      <c r="AR124">
        <v>0.99999899999999997</v>
      </c>
      <c r="AS124">
        <v>1.2960689999999999</v>
      </c>
      <c r="AT124">
        <v>0.296069999999999</v>
      </c>
      <c r="AU124">
        <v>296.06999999999903</v>
      </c>
      <c r="AV124">
        <f t="shared" si="7"/>
        <v>68.99861863919979</v>
      </c>
      <c r="AW124" s="2"/>
    </row>
    <row r="125" spans="1:49">
      <c r="A125">
        <v>38611</v>
      </c>
      <c r="B125" t="s">
        <v>28</v>
      </c>
      <c r="C125" t="s">
        <v>32</v>
      </c>
      <c r="D125">
        <v>524256</v>
      </c>
      <c r="E125">
        <v>4.0032860000000001</v>
      </c>
      <c r="F125">
        <v>4.2508790000000003</v>
      </c>
      <c r="G125">
        <v>0.24759300000000001</v>
      </c>
      <c r="H125">
        <v>247.59299999999999</v>
      </c>
      <c r="I125">
        <f t="shared" si="4"/>
        <v>16.154559536719535</v>
      </c>
      <c r="N125">
        <v>40148</v>
      </c>
      <c r="O125" t="s">
        <v>29</v>
      </c>
      <c r="P125" t="s">
        <v>39</v>
      </c>
      <c r="Q125">
        <v>1948646</v>
      </c>
      <c r="R125">
        <v>2</v>
      </c>
      <c r="S125">
        <v>2.4991080000000001</v>
      </c>
      <c r="T125">
        <v>0.499108</v>
      </c>
      <c r="U125">
        <v>499.108</v>
      </c>
      <c r="V125">
        <f t="shared" si="5"/>
        <v>29.787118490872089</v>
      </c>
      <c r="AA125">
        <v>44237</v>
      </c>
      <c r="AB125" t="s">
        <v>27</v>
      </c>
      <c r="AC125" t="s">
        <v>40</v>
      </c>
      <c r="AD125">
        <v>6385190</v>
      </c>
      <c r="AE125">
        <v>0</v>
      </c>
      <c r="AF125">
        <v>3.96346</v>
      </c>
      <c r="AG125">
        <v>3.96346</v>
      </c>
      <c r="AH125">
        <v>3963.46</v>
      </c>
      <c r="AI125">
        <f t="shared" si="6"/>
        <v>12.291062270589885</v>
      </c>
      <c r="AJ125" s="2"/>
      <c r="AN125">
        <v>53683</v>
      </c>
      <c r="AO125" t="s">
        <v>27</v>
      </c>
      <c r="AP125" t="s">
        <v>31</v>
      </c>
      <c r="AQ125">
        <v>2340126</v>
      </c>
      <c r="AR125">
        <v>1.9999990000000001</v>
      </c>
      <c r="AS125">
        <v>2.2920690000000001</v>
      </c>
      <c r="AT125">
        <v>0.29207</v>
      </c>
      <c r="AU125">
        <v>292.07</v>
      </c>
      <c r="AV125">
        <f t="shared" si="7"/>
        <v>61.128306593747865</v>
      </c>
      <c r="AW125" s="2"/>
    </row>
    <row r="126" spans="1:49">
      <c r="A126">
        <v>60823</v>
      </c>
      <c r="B126" t="s">
        <v>25</v>
      </c>
      <c r="C126" t="s">
        <v>26</v>
      </c>
      <c r="D126">
        <v>5990436</v>
      </c>
      <c r="E126">
        <v>0</v>
      </c>
      <c r="F126">
        <v>2.180069</v>
      </c>
      <c r="G126">
        <v>2.180069</v>
      </c>
      <c r="H126">
        <v>2180.069</v>
      </c>
      <c r="I126">
        <f t="shared" si="4"/>
        <v>20.964198682795416</v>
      </c>
      <c r="N126">
        <v>48668</v>
      </c>
      <c r="O126" t="s">
        <v>31</v>
      </c>
      <c r="P126" t="s">
        <v>30</v>
      </c>
      <c r="Q126">
        <v>6908236</v>
      </c>
      <c r="R126">
        <v>0</v>
      </c>
      <c r="S126">
        <v>0.61893100000000001</v>
      </c>
      <c r="T126">
        <v>0.61893100000000001</v>
      </c>
      <c r="U126">
        <v>618.93100000000004</v>
      </c>
      <c r="V126">
        <f t="shared" si="5"/>
        <v>85.155951081759312</v>
      </c>
      <c r="AA126">
        <v>44086</v>
      </c>
      <c r="AB126" t="s">
        <v>40</v>
      </c>
      <c r="AC126" t="s">
        <v>31</v>
      </c>
      <c r="AD126">
        <v>1094364</v>
      </c>
      <c r="AE126">
        <v>2.4599999999999999E-3</v>
      </c>
      <c r="AF126">
        <v>0.90753399999999995</v>
      </c>
      <c r="AG126">
        <v>0.90507399999999905</v>
      </c>
      <c r="AH126">
        <v>905.07399999999996</v>
      </c>
      <c r="AI126">
        <f t="shared" si="6"/>
        <v>9.2250299056175251</v>
      </c>
      <c r="AJ126" s="2"/>
      <c r="AN126">
        <v>53684</v>
      </c>
      <c r="AO126" t="s">
        <v>27</v>
      </c>
      <c r="AP126" t="s">
        <v>31</v>
      </c>
      <c r="AQ126">
        <v>5274152</v>
      </c>
      <c r="AR126">
        <v>2.9999989999999999</v>
      </c>
      <c r="AS126">
        <v>3.5080689999999999</v>
      </c>
      <c r="AT126">
        <v>0.50807000000000002</v>
      </c>
      <c r="AU126">
        <v>508.07</v>
      </c>
      <c r="AV126">
        <f t="shared" si="7"/>
        <v>79.198902564176691</v>
      </c>
      <c r="AW126" s="2"/>
    </row>
    <row r="127" spans="1:49">
      <c r="A127">
        <v>60826</v>
      </c>
      <c r="B127" t="s">
        <v>25</v>
      </c>
      <c r="C127" t="s">
        <v>26</v>
      </c>
      <c r="D127">
        <v>473308</v>
      </c>
      <c r="E127">
        <v>2.9999989999999999</v>
      </c>
      <c r="F127">
        <v>3.8084539999999998</v>
      </c>
      <c r="G127">
        <v>0.80845499999999904</v>
      </c>
      <c r="H127">
        <v>808.45499999999902</v>
      </c>
      <c r="I127">
        <f t="shared" si="4"/>
        <v>4.4666103454080677</v>
      </c>
      <c r="N127">
        <v>48669</v>
      </c>
      <c r="O127" t="s">
        <v>31</v>
      </c>
      <c r="P127" t="s">
        <v>30</v>
      </c>
      <c r="Q127">
        <v>1821624</v>
      </c>
      <c r="R127">
        <v>1</v>
      </c>
      <c r="S127">
        <v>1.182931</v>
      </c>
      <c r="T127">
        <v>0.18293099999999901</v>
      </c>
      <c r="U127">
        <v>182.93099999999899</v>
      </c>
      <c r="V127">
        <f t="shared" si="5"/>
        <v>75.97338987702372</v>
      </c>
      <c r="AA127">
        <v>44087</v>
      </c>
      <c r="AB127" t="s">
        <v>40</v>
      </c>
      <c r="AC127" t="s">
        <v>31</v>
      </c>
      <c r="AD127">
        <v>9361392</v>
      </c>
      <c r="AE127">
        <v>1.002459</v>
      </c>
      <c r="AF127">
        <v>3.447654</v>
      </c>
      <c r="AG127">
        <v>2.445195</v>
      </c>
      <c r="AH127">
        <v>2445.1950000000002</v>
      </c>
      <c r="AI127">
        <f t="shared" si="6"/>
        <v>29.209021337638713</v>
      </c>
      <c r="AJ127" s="2"/>
      <c r="AN127">
        <v>35576</v>
      </c>
      <c r="AO127" t="s">
        <v>29</v>
      </c>
      <c r="AP127" t="s">
        <v>38</v>
      </c>
      <c r="AQ127">
        <v>1046326</v>
      </c>
      <c r="AR127">
        <v>7.5600000000000005E-4</v>
      </c>
      <c r="AS127">
        <v>0.33545999999999998</v>
      </c>
      <c r="AT127">
        <v>0.334704</v>
      </c>
      <c r="AU127">
        <v>334.70400000000001</v>
      </c>
      <c r="AV127">
        <f t="shared" si="7"/>
        <v>23.850428624410483</v>
      </c>
      <c r="AW127" s="2"/>
    </row>
    <row r="128" spans="1:49">
      <c r="A128">
        <v>56625</v>
      </c>
      <c r="B128" t="s">
        <v>27</v>
      </c>
      <c r="C128" t="s">
        <v>40</v>
      </c>
      <c r="D128">
        <v>11390306</v>
      </c>
      <c r="E128" s="3">
        <v>6.0000000000000002E-6</v>
      </c>
      <c r="F128">
        <v>2.179608</v>
      </c>
      <c r="G128">
        <v>2.179602</v>
      </c>
      <c r="H128">
        <v>2179.6019999999999</v>
      </c>
      <c r="I128">
        <f t="shared" si="4"/>
        <v>39.870186532065979</v>
      </c>
      <c r="N128">
        <v>48670</v>
      </c>
      <c r="O128" t="s">
        <v>31</v>
      </c>
      <c r="P128" t="s">
        <v>30</v>
      </c>
      <c r="Q128">
        <v>2251912</v>
      </c>
      <c r="R128">
        <v>2</v>
      </c>
      <c r="S128">
        <v>2.218931</v>
      </c>
      <c r="T128">
        <v>0.21893099999999999</v>
      </c>
      <c r="U128">
        <v>218.93099999999899</v>
      </c>
      <c r="V128">
        <f t="shared" si="5"/>
        <v>78.475524697993109</v>
      </c>
      <c r="AA128">
        <v>47093</v>
      </c>
      <c r="AB128" t="s">
        <v>28</v>
      </c>
      <c r="AC128" t="s">
        <v>27</v>
      </c>
      <c r="AD128">
        <v>3740004</v>
      </c>
      <c r="AE128">
        <v>1.9269999999999999E-3</v>
      </c>
      <c r="AF128">
        <v>1.538001</v>
      </c>
      <c r="AG128">
        <v>1.5360739999999999</v>
      </c>
      <c r="AH128">
        <v>1536.0739999999901</v>
      </c>
      <c r="AI128">
        <f t="shared" si="6"/>
        <v>18.575905890245725</v>
      </c>
      <c r="AJ128" s="2"/>
      <c r="AN128">
        <v>35577</v>
      </c>
      <c r="AO128" t="s">
        <v>29</v>
      </c>
      <c r="AP128" t="s">
        <v>38</v>
      </c>
      <c r="AQ128">
        <v>13177136</v>
      </c>
      <c r="AR128">
        <v>1.0005329999999999</v>
      </c>
      <c r="AS128">
        <v>2.1674600000000002</v>
      </c>
      <c r="AT128">
        <v>1.166927</v>
      </c>
      <c r="AU128">
        <v>1166.9269999999999</v>
      </c>
      <c r="AV128">
        <f t="shared" si="7"/>
        <v>86.152406565224311</v>
      </c>
      <c r="AW128" s="2"/>
    </row>
    <row r="129" spans="1:49">
      <c r="A129">
        <v>35796</v>
      </c>
      <c r="B129" t="s">
        <v>27</v>
      </c>
      <c r="C129" t="s">
        <v>40</v>
      </c>
      <c r="D129">
        <v>966526</v>
      </c>
      <c r="E129">
        <v>3.000006</v>
      </c>
      <c r="F129">
        <v>3.8076080000000001</v>
      </c>
      <c r="G129">
        <v>0.80760200000000004</v>
      </c>
      <c r="H129">
        <v>807.60199999999998</v>
      </c>
      <c r="I129">
        <f t="shared" si="4"/>
        <v>9.1307453160231624</v>
      </c>
      <c r="N129">
        <v>48187</v>
      </c>
      <c r="O129" t="s">
        <v>37</v>
      </c>
      <c r="P129" t="s">
        <v>27</v>
      </c>
      <c r="Q129">
        <v>2143188</v>
      </c>
      <c r="R129">
        <v>0</v>
      </c>
      <c r="S129">
        <v>0.78739899999999996</v>
      </c>
      <c r="T129">
        <v>0.78739899999999996</v>
      </c>
      <c r="U129">
        <v>787.399</v>
      </c>
      <c r="V129">
        <f t="shared" si="5"/>
        <v>20.766125949665451</v>
      </c>
      <c r="AA129">
        <v>56587</v>
      </c>
      <c r="AB129" t="s">
        <v>30</v>
      </c>
      <c r="AC129" t="s">
        <v>28</v>
      </c>
      <c r="AD129">
        <v>2524398</v>
      </c>
      <c r="AE129">
        <v>1</v>
      </c>
      <c r="AF129">
        <v>2.225927</v>
      </c>
      <c r="AG129">
        <v>1.225927</v>
      </c>
      <c r="AH129">
        <v>1225.9269999999999</v>
      </c>
      <c r="AI129">
        <f t="shared" si="6"/>
        <v>15.710257051111883</v>
      </c>
      <c r="AJ129" s="2"/>
      <c r="AN129">
        <v>35579</v>
      </c>
      <c r="AO129" t="s">
        <v>29</v>
      </c>
      <c r="AP129" t="s">
        <v>38</v>
      </c>
      <c r="AQ129">
        <v>4980584</v>
      </c>
      <c r="AR129">
        <v>3.0005329999999999</v>
      </c>
      <c r="AS129">
        <v>3.43146</v>
      </c>
      <c r="AT129">
        <v>0.430927</v>
      </c>
      <c r="AU129">
        <v>430.92700000000002</v>
      </c>
      <c r="AV129">
        <f t="shared" si="7"/>
        <v>88.179297960051827</v>
      </c>
      <c r="AW129" s="2"/>
    </row>
    <row r="130" spans="1:49">
      <c r="A130">
        <v>50831</v>
      </c>
      <c r="B130" t="s">
        <v>29</v>
      </c>
      <c r="C130" t="s">
        <v>33</v>
      </c>
      <c r="D130">
        <v>828860</v>
      </c>
      <c r="E130">
        <v>0</v>
      </c>
      <c r="F130">
        <v>0.43460799999999999</v>
      </c>
      <c r="G130">
        <v>0.43460799999999999</v>
      </c>
      <c r="H130">
        <v>434.608</v>
      </c>
      <c r="I130">
        <f t="shared" si="4"/>
        <v>14.550353309584441</v>
      </c>
      <c r="N130">
        <v>59494</v>
      </c>
      <c r="O130" t="s">
        <v>40</v>
      </c>
      <c r="P130" t="s">
        <v>31</v>
      </c>
      <c r="Q130">
        <v>1869644</v>
      </c>
      <c r="R130">
        <v>0</v>
      </c>
      <c r="S130">
        <v>0.76898999999999995</v>
      </c>
      <c r="T130">
        <v>0.76898999999999995</v>
      </c>
      <c r="U130">
        <v>768.98999999999899</v>
      </c>
      <c r="V130">
        <f t="shared" si="5"/>
        <v>18.549333162959719</v>
      </c>
      <c r="AA130">
        <v>56588</v>
      </c>
      <c r="AB130" t="s">
        <v>30</v>
      </c>
      <c r="AC130" t="s">
        <v>28</v>
      </c>
      <c r="AD130">
        <v>5075906</v>
      </c>
      <c r="AE130">
        <v>2.0002019999999998</v>
      </c>
      <c r="AF130">
        <v>3.7579609999999999</v>
      </c>
      <c r="AG130">
        <v>1.7577590000000001</v>
      </c>
      <c r="AH130">
        <v>1757.759</v>
      </c>
      <c r="AI130">
        <f t="shared" si="6"/>
        <v>22.031512555213236</v>
      </c>
      <c r="AJ130" s="2"/>
      <c r="AN130">
        <v>53681</v>
      </c>
      <c r="AO130" t="s">
        <v>27</v>
      </c>
      <c r="AP130" t="s">
        <v>31</v>
      </c>
      <c r="AQ130">
        <v>818532</v>
      </c>
      <c r="AR130">
        <v>0</v>
      </c>
      <c r="AS130">
        <v>0.22792699999999999</v>
      </c>
      <c r="AT130">
        <v>0.22792699999999999</v>
      </c>
      <c r="AU130">
        <v>227.92699999999999</v>
      </c>
      <c r="AV130">
        <f t="shared" si="7"/>
        <v>27.39870030515527</v>
      </c>
      <c r="AW130" s="2"/>
    </row>
    <row r="131" spans="1:49">
      <c r="A131">
        <v>48195</v>
      </c>
      <c r="B131" t="s">
        <v>29</v>
      </c>
      <c r="C131" t="s">
        <v>33</v>
      </c>
      <c r="D131">
        <v>734542</v>
      </c>
      <c r="E131">
        <v>1</v>
      </c>
      <c r="F131">
        <v>1.1946079999999999</v>
      </c>
      <c r="G131">
        <v>0.194607999999999</v>
      </c>
      <c r="H131">
        <v>194.60799999999901</v>
      </c>
      <c r="I131">
        <f t="shared" si="4"/>
        <v>28.796918511949489</v>
      </c>
      <c r="N131">
        <v>59495</v>
      </c>
      <c r="O131" t="s">
        <v>40</v>
      </c>
      <c r="P131" t="s">
        <v>31</v>
      </c>
      <c r="Q131">
        <v>3198904</v>
      </c>
      <c r="R131">
        <v>0.99999899999999997</v>
      </c>
      <c r="S131">
        <v>1.4879869999999999</v>
      </c>
      <c r="T131">
        <v>0.48798799999999998</v>
      </c>
      <c r="U131">
        <v>487.988</v>
      </c>
      <c r="V131">
        <f t="shared" si="5"/>
        <v>50.012911554369673</v>
      </c>
      <c r="AA131">
        <v>50941</v>
      </c>
      <c r="AB131" t="s">
        <v>25</v>
      </c>
      <c r="AC131" t="s">
        <v>26</v>
      </c>
      <c r="AD131">
        <v>2211326</v>
      </c>
      <c r="AE131">
        <v>0.99999899999999997</v>
      </c>
      <c r="AF131">
        <v>1.2720689999999999</v>
      </c>
      <c r="AG131">
        <v>0.27206999999999898</v>
      </c>
      <c r="AH131">
        <v>272.06999999999903</v>
      </c>
      <c r="AI131">
        <f t="shared" si="6"/>
        <v>62.010065392035131</v>
      </c>
      <c r="AJ131" s="2"/>
      <c r="AN131">
        <v>37861</v>
      </c>
      <c r="AO131" t="s">
        <v>30</v>
      </c>
      <c r="AP131" t="s">
        <v>31</v>
      </c>
      <c r="AQ131">
        <v>2709512</v>
      </c>
      <c r="AR131">
        <v>1.689E-3</v>
      </c>
      <c r="AS131">
        <v>0.34392699999999998</v>
      </c>
      <c r="AT131">
        <v>0.34223799999999999</v>
      </c>
      <c r="AU131">
        <v>342.238</v>
      </c>
      <c r="AV131">
        <f t="shared" si="7"/>
        <v>60.402223117118055</v>
      </c>
      <c r="AW131" s="2"/>
    </row>
    <row r="132" spans="1:49">
      <c r="A132">
        <v>48259</v>
      </c>
      <c r="B132" t="s">
        <v>29</v>
      </c>
      <c r="C132" t="s">
        <v>33</v>
      </c>
      <c r="D132">
        <v>516180</v>
      </c>
      <c r="E132">
        <v>2</v>
      </c>
      <c r="F132">
        <v>2.0839080000000001</v>
      </c>
      <c r="G132">
        <v>8.3908000000000094E-2</v>
      </c>
      <c r="H132">
        <v>83.908000000000101</v>
      </c>
      <c r="I132">
        <f t="shared" si="4"/>
        <v>46.93403333580374</v>
      </c>
      <c r="N132">
        <v>40146</v>
      </c>
      <c r="O132" t="s">
        <v>29</v>
      </c>
      <c r="P132" t="s">
        <v>39</v>
      </c>
      <c r="Q132">
        <v>2702718</v>
      </c>
      <c r="R132">
        <v>0</v>
      </c>
      <c r="S132">
        <v>0.88193100000000002</v>
      </c>
      <c r="T132">
        <v>0.88193100000000002</v>
      </c>
      <c r="U132">
        <v>881.93100000000004</v>
      </c>
      <c r="V132">
        <f t="shared" si="5"/>
        <v>23.380629469551401</v>
      </c>
      <c r="AA132">
        <v>50942</v>
      </c>
      <c r="AB132" t="s">
        <v>25</v>
      </c>
      <c r="AC132" t="s">
        <v>26</v>
      </c>
      <c r="AD132">
        <v>3574490</v>
      </c>
      <c r="AE132">
        <v>1.9999990000000001</v>
      </c>
      <c r="AF132">
        <v>2.3200690000000002</v>
      </c>
      <c r="AG132">
        <v>0.32007000000000002</v>
      </c>
      <c r="AH132">
        <v>320.07</v>
      </c>
      <c r="AI132">
        <f t="shared" si="6"/>
        <v>85.203844340324963</v>
      </c>
      <c r="AJ132" s="2"/>
      <c r="AN132">
        <v>53682</v>
      </c>
      <c r="AO132" t="s">
        <v>27</v>
      </c>
      <c r="AP132" t="s">
        <v>31</v>
      </c>
      <c r="AQ132">
        <v>2677594</v>
      </c>
      <c r="AR132">
        <v>1</v>
      </c>
      <c r="AS132">
        <v>1.2959270000000001</v>
      </c>
      <c r="AT132">
        <v>0.295927</v>
      </c>
      <c r="AU132">
        <v>295.92700000000002</v>
      </c>
      <c r="AV132">
        <f t="shared" si="7"/>
        <v>69.031960654174199</v>
      </c>
      <c r="AW132" s="2"/>
    </row>
    <row r="133" spans="1:49">
      <c r="A133">
        <v>33311</v>
      </c>
      <c r="B133" t="s">
        <v>29</v>
      </c>
      <c r="C133" t="s">
        <v>33</v>
      </c>
      <c r="D133">
        <v>1018036</v>
      </c>
      <c r="E133">
        <v>3</v>
      </c>
      <c r="F133">
        <v>3.366603</v>
      </c>
      <c r="G133">
        <v>0.36660300000000001</v>
      </c>
      <c r="H133">
        <v>366.60300000000001</v>
      </c>
      <c r="I133">
        <f t="shared" ref="I133:I196" si="8">D133/H133*1000*8 /1024 /1024</f>
        <v>21.186401341548283</v>
      </c>
      <c r="N133">
        <v>44057</v>
      </c>
      <c r="O133" t="s">
        <v>39</v>
      </c>
      <c r="P133" t="s">
        <v>29</v>
      </c>
      <c r="Q133">
        <v>3418840</v>
      </c>
      <c r="R133">
        <v>4.9309999999999996E-3</v>
      </c>
      <c r="S133">
        <v>0.52234499999999995</v>
      </c>
      <c r="T133">
        <v>0.51741399999999904</v>
      </c>
      <c r="U133">
        <v>517.41399999999896</v>
      </c>
      <c r="V133">
        <f t="shared" ref="V133:V136" si="9">Q133/U133*1000*8 /1024 /1024</f>
        <v>50.411622413036369</v>
      </c>
      <c r="AA133">
        <v>50943</v>
      </c>
      <c r="AB133" t="s">
        <v>25</v>
      </c>
      <c r="AC133" t="s">
        <v>26</v>
      </c>
      <c r="AD133">
        <v>3139618</v>
      </c>
      <c r="AE133">
        <v>2.9999989999999999</v>
      </c>
      <c r="AF133">
        <v>3.3320690000000002</v>
      </c>
      <c r="AG133">
        <v>0.33206999999999998</v>
      </c>
      <c r="AH133">
        <v>332.07</v>
      </c>
      <c r="AI133">
        <f t="shared" ref="AI133:AI196" si="10">AD133/AH133*1000*8 /1024 /1024</f>
        <v>72.13353931223557</v>
      </c>
      <c r="AJ133" s="2"/>
      <c r="AN133">
        <v>53683</v>
      </c>
      <c r="AO133" t="s">
        <v>27</v>
      </c>
      <c r="AP133" t="s">
        <v>31</v>
      </c>
      <c r="AQ133">
        <v>2340126</v>
      </c>
      <c r="AR133">
        <v>2</v>
      </c>
      <c r="AS133">
        <v>2.2919269999999998</v>
      </c>
      <c r="AT133">
        <v>0.29192699999999899</v>
      </c>
      <c r="AU133">
        <v>291.926999999999</v>
      </c>
      <c r="AV133">
        <f t="shared" ref="AV133:AV196" si="11">AQ133/AU133*1000*8 /1024 /1024</f>
        <v>61.158250202399913</v>
      </c>
      <c r="AW133" s="2"/>
    </row>
    <row r="134" spans="1:49">
      <c r="A134">
        <v>47482</v>
      </c>
      <c r="B134" t="s">
        <v>30</v>
      </c>
      <c r="C134" t="s">
        <v>35</v>
      </c>
      <c r="D134">
        <v>1097752</v>
      </c>
      <c r="E134">
        <v>0</v>
      </c>
      <c r="F134">
        <v>0.43507000000000001</v>
      </c>
      <c r="G134">
        <v>0.43507000000000001</v>
      </c>
      <c r="H134">
        <v>435.07</v>
      </c>
      <c r="I134">
        <f t="shared" si="8"/>
        <v>19.250196762518101</v>
      </c>
      <c r="N134">
        <v>40147</v>
      </c>
      <c r="O134" t="s">
        <v>29</v>
      </c>
      <c r="P134" t="s">
        <v>39</v>
      </c>
      <c r="Q134">
        <v>2006592</v>
      </c>
      <c r="R134">
        <v>1</v>
      </c>
      <c r="S134">
        <v>2.7779020000000001</v>
      </c>
      <c r="T134">
        <v>1.7779020000000001</v>
      </c>
      <c r="U134">
        <v>1777.902</v>
      </c>
      <c r="V134">
        <f t="shared" si="9"/>
        <v>8.6107569659351295</v>
      </c>
      <c r="AA134">
        <v>36810</v>
      </c>
      <c r="AB134" t="s">
        <v>29</v>
      </c>
      <c r="AC134" t="s">
        <v>33</v>
      </c>
      <c r="AD134">
        <v>3342054</v>
      </c>
      <c r="AE134">
        <v>0</v>
      </c>
      <c r="AF134">
        <v>0.29807</v>
      </c>
      <c r="AG134">
        <v>0.29807</v>
      </c>
      <c r="AH134">
        <v>298.07</v>
      </c>
      <c r="AI134">
        <f t="shared" si="10"/>
        <v>85.543156006113293</v>
      </c>
      <c r="AJ134" s="2"/>
      <c r="AN134">
        <v>53684</v>
      </c>
      <c r="AO134" t="s">
        <v>27</v>
      </c>
      <c r="AP134" t="s">
        <v>31</v>
      </c>
      <c r="AQ134">
        <v>5274152</v>
      </c>
      <c r="AR134">
        <v>3</v>
      </c>
      <c r="AS134">
        <v>3.507927</v>
      </c>
      <c r="AT134">
        <v>0.50792700000000002</v>
      </c>
      <c r="AU134">
        <v>507.92700000000002</v>
      </c>
      <c r="AV134">
        <f t="shared" si="11"/>
        <v>79.221199947593362</v>
      </c>
      <c r="AW134" s="2"/>
    </row>
    <row r="135" spans="1:49">
      <c r="A135">
        <v>47483</v>
      </c>
      <c r="B135" t="s">
        <v>30</v>
      </c>
      <c r="C135" t="s">
        <v>35</v>
      </c>
      <c r="D135">
        <v>845656</v>
      </c>
      <c r="E135">
        <v>1</v>
      </c>
      <c r="F135">
        <v>1.1950750000000001</v>
      </c>
      <c r="G135">
        <v>0.195075</v>
      </c>
      <c r="H135">
        <v>195.07499999999999</v>
      </c>
      <c r="I135">
        <f t="shared" si="8"/>
        <v>33.073655064558508</v>
      </c>
      <c r="N135">
        <v>44058</v>
      </c>
      <c r="O135" t="s">
        <v>39</v>
      </c>
      <c r="P135" t="s">
        <v>29</v>
      </c>
      <c r="Q135">
        <v>4803652</v>
      </c>
      <c r="R135">
        <v>1.0049300000000001</v>
      </c>
      <c r="S135">
        <v>2.0226980000000001</v>
      </c>
      <c r="T135">
        <v>1.017768</v>
      </c>
      <c r="U135">
        <v>1017.768</v>
      </c>
      <c r="V135">
        <f t="shared" si="9"/>
        <v>36.009145796319125</v>
      </c>
      <c r="AA135">
        <v>58566</v>
      </c>
      <c r="AB135" t="s">
        <v>40</v>
      </c>
      <c r="AC135" t="s">
        <v>37</v>
      </c>
      <c r="AD135">
        <v>1265338</v>
      </c>
      <c r="AE135">
        <v>1.5969999999999999E-3</v>
      </c>
      <c r="AF135">
        <v>0.35437000000000002</v>
      </c>
      <c r="AG135">
        <v>0.352773</v>
      </c>
      <c r="AH135">
        <v>352.77300000000002</v>
      </c>
      <c r="AI135">
        <f t="shared" si="10"/>
        <v>27.365367580236619</v>
      </c>
      <c r="AJ135" s="2"/>
      <c r="AN135">
        <v>35576</v>
      </c>
      <c r="AO135" t="s">
        <v>29</v>
      </c>
      <c r="AP135" t="s">
        <v>38</v>
      </c>
      <c r="AQ135">
        <v>1046326</v>
      </c>
      <c r="AR135">
        <v>0</v>
      </c>
      <c r="AS135">
        <v>0.33506999999999998</v>
      </c>
      <c r="AT135">
        <v>0.33506999999999998</v>
      </c>
      <c r="AU135">
        <v>335.07</v>
      </c>
      <c r="AV135">
        <f t="shared" si="11"/>
        <v>23.824376584906702</v>
      </c>
      <c r="AW135" s="2"/>
    </row>
    <row r="136" spans="1:49">
      <c r="A136">
        <v>47484</v>
      </c>
      <c r="B136" t="s">
        <v>30</v>
      </c>
      <c r="C136" t="s">
        <v>35</v>
      </c>
      <c r="D136">
        <v>620936</v>
      </c>
      <c r="E136">
        <v>2</v>
      </c>
      <c r="F136">
        <v>2.123075</v>
      </c>
      <c r="G136">
        <v>0.123075</v>
      </c>
      <c r="H136">
        <v>123.075</v>
      </c>
      <c r="I136">
        <f t="shared" si="8"/>
        <v>38.491697929362175</v>
      </c>
      <c r="N136">
        <v>40148</v>
      </c>
      <c r="O136" t="s">
        <v>29</v>
      </c>
      <c r="P136" t="s">
        <v>39</v>
      </c>
      <c r="Q136">
        <v>1948700</v>
      </c>
      <c r="R136">
        <v>2</v>
      </c>
      <c r="S136">
        <v>2.5379309999999999</v>
      </c>
      <c r="T136">
        <v>0.53793099999999905</v>
      </c>
      <c r="U136">
        <v>537.93099999999902</v>
      </c>
      <c r="V136">
        <f t="shared" si="9"/>
        <v>27.63811924400509</v>
      </c>
      <c r="AA136">
        <v>58567</v>
      </c>
      <c r="AB136" t="s">
        <v>40</v>
      </c>
      <c r="AC136" t="s">
        <v>37</v>
      </c>
      <c r="AD136">
        <v>3449288</v>
      </c>
      <c r="AE136">
        <v>1.001439</v>
      </c>
      <c r="AF136">
        <v>1.8423659999999999</v>
      </c>
      <c r="AG136">
        <v>0.84092699999999998</v>
      </c>
      <c r="AH136">
        <v>840.92700000000002</v>
      </c>
      <c r="AI136">
        <f t="shared" si="10"/>
        <v>31.294011256513649</v>
      </c>
      <c r="AJ136" s="2"/>
      <c r="AN136">
        <v>35577</v>
      </c>
      <c r="AO136" t="s">
        <v>29</v>
      </c>
      <c r="AP136" t="s">
        <v>38</v>
      </c>
      <c r="AQ136">
        <v>13307810</v>
      </c>
      <c r="AR136">
        <v>1</v>
      </c>
      <c r="AS136">
        <v>2.1670699999999998</v>
      </c>
      <c r="AT136">
        <v>1.1670699999999901</v>
      </c>
      <c r="AU136">
        <v>1167.07</v>
      </c>
      <c r="AV136">
        <f t="shared" si="11"/>
        <v>86.996095210153698</v>
      </c>
      <c r="AW136" s="2"/>
    </row>
    <row r="137" spans="1:49">
      <c r="A137">
        <v>47485</v>
      </c>
      <c r="B137" t="s">
        <v>30</v>
      </c>
      <c r="C137" t="s">
        <v>35</v>
      </c>
      <c r="D137">
        <v>1187528</v>
      </c>
      <c r="E137">
        <v>3</v>
      </c>
      <c r="F137">
        <v>3.3670749999999998</v>
      </c>
      <c r="G137">
        <v>0.36707499999999899</v>
      </c>
      <c r="H137">
        <v>367.07499999999902</v>
      </c>
      <c r="I137">
        <f t="shared" si="8"/>
        <v>24.681930474443298</v>
      </c>
      <c r="AA137">
        <v>58568</v>
      </c>
      <c r="AB137" t="s">
        <v>40</v>
      </c>
      <c r="AC137" t="s">
        <v>37</v>
      </c>
      <c r="AD137">
        <v>2131286</v>
      </c>
      <c r="AE137">
        <v>2.001439</v>
      </c>
      <c r="AF137">
        <v>2.5063659999999999</v>
      </c>
      <c r="AG137">
        <v>0.50492699999999902</v>
      </c>
      <c r="AH137">
        <v>504.926999999999</v>
      </c>
      <c r="AI137">
        <f t="shared" si="10"/>
        <v>32.203510117164896</v>
      </c>
      <c r="AJ137" s="2"/>
      <c r="AN137">
        <v>35579</v>
      </c>
      <c r="AO137" t="s">
        <v>29</v>
      </c>
      <c r="AP137" t="s">
        <v>38</v>
      </c>
      <c r="AQ137">
        <v>4980584</v>
      </c>
      <c r="AR137">
        <v>3</v>
      </c>
      <c r="AS137">
        <v>3.4310700000000001</v>
      </c>
      <c r="AT137">
        <v>0.43107000000000001</v>
      </c>
      <c r="AU137">
        <v>431.07</v>
      </c>
      <c r="AV137">
        <f t="shared" si="11"/>
        <v>88.150046006521578</v>
      </c>
      <c r="AW137" s="2"/>
    </row>
    <row r="138" spans="1:49">
      <c r="A138">
        <v>60823</v>
      </c>
      <c r="B138" t="s">
        <v>25</v>
      </c>
      <c r="C138" t="s">
        <v>26</v>
      </c>
      <c r="D138">
        <v>5961898</v>
      </c>
      <c r="E138">
        <v>0</v>
      </c>
      <c r="F138">
        <v>2.1799270000000002</v>
      </c>
      <c r="G138">
        <v>2.1799270000000002</v>
      </c>
      <c r="H138">
        <v>2179.9270000000001</v>
      </c>
      <c r="I138">
        <f t="shared" si="8"/>
        <v>20.86568586795352</v>
      </c>
      <c r="AA138">
        <v>50941</v>
      </c>
      <c r="AB138" t="s">
        <v>25</v>
      </c>
      <c r="AC138" t="s">
        <v>26</v>
      </c>
      <c r="AD138">
        <v>2211326</v>
      </c>
      <c r="AE138">
        <v>1</v>
      </c>
      <c r="AF138">
        <v>1.271927</v>
      </c>
      <c r="AG138">
        <v>0.27192699999999997</v>
      </c>
      <c r="AH138">
        <v>271.92700000000002</v>
      </c>
      <c r="AI138">
        <f t="shared" si="10"/>
        <v>62.04267502385175</v>
      </c>
      <c r="AJ138" s="2"/>
      <c r="AN138">
        <v>37861</v>
      </c>
      <c r="AO138" t="s">
        <v>30</v>
      </c>
      <c r="AP138" t="s">
        <v>31</v>
      </c>
      <c r="AQ138">
        <v>2783110</v>
      </c>
      <c r="AR138">
        <v>0</v>
      </c>
      <c r="AS138">
        <v>0.34238000000000002</v>
      </c>
      <c r="AT138">
        <v>0.34238000000000002</v>
      </c>
      <c r="AU138">
        <v>342.38</v>
      </c>
      <c r="AV138">
        <f t="shared" si="11"/>
        <v>62.017186207918648</v>
      </c>
      <c r="AW138" s="2"/>
    </row>
    <row r="139" spans="1:49">
      <c r="A139">
        <v>37227</v>
      </c>
      <c r="B139" t="s">
        <v>26</v>
      </c>
      <c r="C139" t="s">
        <v>33</v>
      </c>
      <c r="D139">
        <v>1571254</v>
      </c>
      <c r="E139">
        <v>3.0309999999999998E-3</v>
      </c>
      <c r="F139">
        <v>0.311996</v>
      </c>
      <c r="G139">
        <v>0.30896499999999999</v>
      </c>
      <c r="H139">
        <v>308.96499999999997</v>
      </c>
      <c r="I139">
        <f t="shared" si="8"/>
        <v>38.79959437089861</v>
      </c>
      <c r="AA139">
        <v>50942</v>
      </c>
      <c r="AB139" t="s">
        <v>25</v>
      </c>
      <c r="AC139" t="s">
        <v>26</v>
      </c>
      <c r="AD139">
        <v>3574490</v>
      </c>
      <c r="AE139">
        <v>2</v>
      </c>
      <c r="AF139">
        <v>2.3199269999999999</v>
      </c>
      <c r="AG139">
        <v>0.31992699999999902</v>
      </c>
      <c r="AH139">
        <v>319.926999999999</v>
      </c>
      <c r="AI139">
        <f t="shared" si="10"/>
        <v>85.241928496212878</v>
      </c>
      <c r="AJ139" s="2"/>
      <c r="AN139">
        <v>52390</v>
      </c>
      <c r="AO139" t="s">
        <v>28</v>
      </c>
      <c r="AP139" t="s">
        <v>30</v>
      </c>
      <c r="AQ139">
        <v>2665716</v>
      </c>
      <c r="AR139">
        <v>1.384E-3</v>
      </c>
      <c r="AS139">
        <v>0.95031500000000002</v>
      </c>
      <c r="AT139">
        <v>0.94893099999999997</v>
      </c>
      <c r="AU139">
        <v>948.93099999999902</v>
      </c>
      <c r="AV139">
        <f t="shared" si="11"/>
        <v>21.432326557216115</v>
      </c>
      <c r="AW139" s="2"/>
    </row>
    <row r="140" spans="1:49">
      <c r="A140">
        <v>57361</v>
      </c>
      <c r="B140" t="s">
        <v>34</v>
      </c>
      <c r="C140" t="s">
        <v>26</v>
      </c>
      <c r="D140">
        <v>447378</v>
      </c>
      <c r="E140">
        <v>0.621838</v>
      </c>
      <c r="F140">
        <v>2.2679269999999998</v>
      </c>
      <c r="G140">
        <v>1.6460889999999999</v>
      </c>
      <c r="H140">
        <v>1646.0889999999999</v>
      </c>
      <c r="I140">
        <f t="shared" si="8"/>
        <v>2.0735350680319002</v>
      </c>
      <c r="AA140">
        <v>50943</v>
      </c>
      <c r="AB140" t="s">
        <v>25</v>
      </c>
      <c r="AC140" t="s">
        <v>26</v>
      </c>
      <c r="AD140">
        <v>3139618</v>
      </c>
      <c r="AE140">
        <v>3</v>
      </c>
      <c r="AF140">
        <v>3.3319269999999999</v>
      </c>
      <c r="AG140">
        <v>0.33192699999999897</v>
      </c>
      <c r="AH140">
        <v>331.926999999999</v>
      </c>
      <c r="AI140">
        <f t="shared" si="10"/>
        <v>72.164615711931049</v>
      </c>
      <c r="AJ140" s="2"/>
      <c r="AN140">
        <v>52391</v>
      </c>
      <c r="AO140" t="s">
        <v>28</v>
      </c>
      <c r="AP140" t="s">
        <v>30</v>
      </c>
      <c r="AQ140">
        <v>2772394</v>
      </c>
      <c r="AR140">
        <v>1.0013840000000001</v>
      </c>
      <c r="AS140">
        <v>2.778311</v>
      </c>
      <c r="AT140">
        <v>1.7769269999999999</v>
      </c>
      <c r="AU140">
        <v>1776.9269999999999</v>
      </c>
      <c r="AV140">
        <f t="shared" si="11"/>
        <v>11.903520866119043</v>
      </c>
      <c r="AW140" s="2"/>
    </row>
    <row r="141" spans="1:49">
      <c r="A141">
        <v>39209</v>
      </c>
      <c r="B141" t="s">
        <v>26</v>
      </c>
      <c r="C141" t="s">
        <v>33</v>
      </c>
      <c r="D141">
        <v>342</v>
      </c>
      <c r="E141">
        <v>1.016818</v>
      </c>
      <c r="F141">
        <v>1.747225</v>
      </c>
      <c r="G141">
        <v>0.73040700000000003</v>
      </c>
      <c r="H141">
        <v>730.40700000000004</v>
      </c>
      <c r="I141">
        <f t="shared" si="8"/>
        <v>3.5723273869055195E-3</v>
      </c>
      <c r="AA141">
        <v>58566</v>
      </c>
      <c r="AB141" t="s">
        <v>40</v>
      </c>
      <c r="AC141" t="s">
        <v>37</v>
      </c>
      <c r="AD141">
        <v>1265338</v>
      </c>
      <c r="AE141">
        <v>2.4599999999999999E-3</v>
      </c>
      <c r="AF141">
        <v>0.35553400000000002</v>
      </c>
      <c r="AG141">
        <v>0.353074</v>
      </c>
      <c r="AH141">
        <v>353.07400000000001</v>
      </c>
      <c r="AI141">
        <f t="shared" si="10"/>
        <v>27.342038262185302</v>
      </c>
      <c r="AJ141" s="2"/>
      <c r="AN141">
        <v>56674</v>
      </c>
      <c r="AO141" t="s">
        <v>26</v>
      </c>
      <c r="AP141" t="s">
        <v>39</v>
      </c>
      <c r="AQ141">
        <v>1887362</v>
      </c>
      <c r="AR141">
        <v>0</v>
      </c>
      <c r="AS141">
        <v>0.22606999999999999</v>
      </c>
      <c r="AT141">
        <v>0.22606999999999999</v>
      </c>
      <c r="AU141">
        <v>226.07</v>
      </c>
      <c r="AV141">
        <f t="shared" si="11"/>
        <v>63.694560628517998</v>
      </c>
      <c r="AW141" s="2"/>
    </row>
    <row r="142" spans="1:49">
      <c r="A142">
        <v>48456</v>
      </c>
      <c r="B142" t="s">
        <v>34</v>
      </c>
      <c r="C142" t="s">
        <v>26</v>
      </c>
      <c r="D142">
        <v>530498</v>
      </c>
      <c r="E142">
        <v>2.2083159999999999</v>
      </c>
      <c r="F142">
        <v>2.383931</v>
      </c>
      <c r="G142">
        <v>0.17561499999999999</v>
      </c>
      <c r="H142">
        <v>175.61500000000001</v>
      </c>
      <c r="I142">
        <f t="shared" si="8"/>
        <v>23.04688403632413</v>
      </c>
      <c r="AA142">
        <v>46483</v>
      </c>
      <c r="AB142" t="s">
        <v>28</v>
      </c>
      <c r="AC142" t="s">
        <v>40</v>
      </c>
      <c r="AD142">
        <v>1542686</v>
      </c>
      <c r="AE142">
        <v>3.7580000000000001E-3</v>
      </c>
      <c r="AF142">
        <v>1.0474600000000001</v>
      </c>
      <c r="AG142">
        <v>1.0437019999999999</v>
      </c>
      <c r="AH142">
        <v>1043.702</v>
      </c>
      <c r="AI142">
        <f t="shared" si="10"/>
        <v>11.276935496756678</v>
      </c>
      <c r="AJ142" s="2"/>
      <c r="AN142">
        <v>56675</v>
      </c>
      <c r="AO142" t="s">
        <v>26</v>
      </c>
      <c r="AP142" t="s">
        <v>39</v>
      </c>
      <c r="AQ142">
        <v>3842834</v>
      </c>
      <c r="AR142">
        <v>1</v>
      </c>
      <c r="AS142">
        <v>1.3380700000000001</v>
      </c>
      <c r="AT142">
        <v>0.33806999999999998</v>
      </c>
      <c r="AU142">
        <v>338.07</v>
      </c>
      <c r="AV142">
        <f t="shared" si="11"/>
        <v>86.723154092648159</v>
      </c>
      <c r="AW142" s="2"/>
    </row>
    <row r="143" spans="1:49">
      <c r="A143">
        <v>60826</v>
      </c>
      <c r="B143" t="s">
        <v>25</v>
      </c>
      <c r="C143" t="s">
        <v>26</v>
      </c>
      <c r="D143">
        <v>473308</v>
      </c>
      <c r="E143">
        <v>3</v>
      </c>
      <c r="F143">
        <v>3.8079269999999998</v>
      </c>
      <c r="G143">
        <v>0.80792699999999895</v>
      </c>
      <c r="H143">
        <v>807.926999999999</v>
      </c>
      <c r="I143">
        <f t="shared" si="8"/>
        <v>4.4695293842103059</v>
      </c>
      <c r="AA143">
        <v>58567</v>
      </c>
      <c r="AB143" t="s">
        <v>40</v>
      </c>
      <c r="AC143" t="s">
        <v>37</v>
      </c>
      <c r="AD143">
        <v>3449288</v>
      </c>
      <c r="AE143">
        <v>1.002459</v>
      </c>
      <c r="AF143">
        <v>1.843529</v>
      </c>
      <c r="AG143">
        <v>0.84106999999999998</v>
      </c>
      <c r="AH143">
        <v>841.06999999999903</v>
      </c>
      <c r="AI143">
        <f t="shared" si="10"/>
        <v>31.288690601146495</v>
      </c>
      <c r="AJ143" s="2"/>
      <c r="AN143">
        <v>52390</v>
      </c>
      <c r="AO143" t="s">
        <v>28</v>
      </c>
      <c r="AP143" t="s">
        <v>30</v>
      </c>
      <c r="AQ143">
        <v>2692752</v>
      </c>
      <c r="AR143">
        <v>0</v>
      </c>
      <c r="AS143">
        <v>0.94907399999999997</v>
      </c>
      <c r="AT143">
        <v>0.94907399999999997</v>
      </c>
      <c r="AU143">
        <v>949.07399999999996</v>
      </c>
      <c r="AV143">
        <f t="shared" si="11"/>
        <v>21.646433663563116</v>
      </c>
      <c r="AW143" s="2"/>
    </row>
    <row r="144" spans="1:49">
      <c r="A144">
        <v>35032</v>
      </c>
      <c r="B144" t="s">
        <v>26</v>
      </c>
      <c r="C144" t="s">
        <v>33</v>
      </c>
      <c r="D144">
        <v>981546</v>
      </c>
      <c r="E144">
        <v>3.0032109999999999</v>
      </c>
      <c r="F144">
        <v>3.3279960000000002</v>
      </c>
      <c r="G144">
        <v>0.32478499999999999</v>
      </c>
      <c r="H144">
        <v>324.78500000000003</v>
      </c>
      <c r="I144">
        <f t="shared" si="8"/>
        <v>23.05710449857694</v>
      </c>
      <c r="AA144">
        <v>46484</v>
      </c>
      <c r="AB144" t="s">
        <v>28</v>
      </c>
      <c r="AC144" t="s">
        <v>40</v>
      </c>
      <c r="AD144">
        <v>2168262</v>
      </c>
      <c r="AE144">
        <v>1.003533</v>
      </c>
      <c r="AF144">
        <v>2.1794600000000002</v>
      </c>
      <c r="AG144">
        <v>1.1759269999999999</v>
      </c>
      <c r="AH144">
        <v>1175.9269999999999</v>
      </c>
      <c r="AI144">
        <f t="shared" si="10"/>
        <v>14.067647264768297</v>
      </c>
      <c r="AJ144" s="2"/>
      <c r="AN144">
        <v>52391</v>
      </c>
      <c r="AO144" t="s">
        <v>28</v>
      </c>
      <c r="AP144" t="s">
        <v>30</v>
      </c>
      <c r="AQ144">
        <v>2772394</v>
      </c>
      <c r="AR144">
        <v>0.99999899999999997</v>
      </c>
      <c r="AS144">
        <v>2.777069</v>
      </c>
      <c r="AT144">
        <v>1.7770699999999999</v>
      </c>
      <c r="AU144">
        <v>1777.07</v>
      </c>
      <c r="AV144">
        <f t="shared" si="11"/>
        <v>11.902562995307058</v>
      </c>
      <c r="AW144" s="2"/>
    </row>
    <row r="145" spans="1:49">
      <c r="A145">
        <v>33495</v>
      </c>
      <c r="B145" t="s">
        <v>34</v>
      </c>
      <c r="C145" t="s">
        <v>26</v>
      </c>
      <c r="D145">
        <v>5509294</v>
      </c>
      <c r="E145">
        <v>3.652746</v>
      </c>
      <c r="F145">
        <v>4.7199309999999999</v>
      </c>
      <c r="G145">
        <v>1.0671849999999901</v>
      </c>
      <c r="H145">
        <v>1067.1849999999899</v>
      </c>
      <c r="I145">
        <f t="shared" si="8"/>
        <v>39.386402090217565</v>
      </c>
      <c r="AA145">
        <v>58568</v>
      </c>
      <c r="AB145" t="s">
        <v>40</v>
      </c>
      <c r="AC145" t="s">
        <v>37</v>
      </c>
      <c r="AD145">
        <v>2131286</v>
      </c>
      <c r="AE145">
        <v>2.002459</v>
      </c>
      <c r="AF145">
        <v>2.5075289999999999</v>
      </c>
      <c r="AG145">
        <v>0.50506999999999902</v>
      </c>
      <c r="AH145">
        <v>505.06999999999903</v>
      </c>
      <c r="AI145">
        <f t="shared" si="10"/>
        <v>32.194392367255467</v>
      </c>
      <c r="AJ145" s="2"/>
      <c r="AN145">
        <v>56674</v>
      </c>
      <c r="AO145" t="s">
        <v>26</v>
      </c>
      <c r="AP145" t="s">
        <v>39</v>
      </c>
      <c r="AQ145">
        <v>1887362</v>
      </c>
      <c r="AR145">
        <v>0</v>
      </c>
      <c r="AS145">
        <v>0.22592699999999999</v>
      </c>
      <c r="AT145">
        <v>0.22592699999999999</v>
      </c>
      <c r="AU145">
        <v>225.92699999999999</v>
      </c>
      <c r="AV145">
        <f t="shared" si="11"/>
        <v>63.734875961213412</v>
      </c>
      <c r="AW145" s="2"/>
    </row>
    <row r="146" spans="1:49">
      <c r="A146">
        <v>56520</v>
      </c>
      <c r="B146" t="s">
        <v>26</v>
      </c>
      <c r="C146" t="s">
        <v>33</v>
      </c>
      <c r="D146">
        <v>1081274</v>
      </c>
      <c r="E146">
        <v>4.0030219999999996</v>
      </c>
      <c r="F146">
        <v>4.3385049999999996</v>
      </c>
      <c r="G146">
        <v>0.33548299999999998</v>
      </c>
      <c r="H146">
        <v>335.48299999999898</v>
      </c>
      <c r="I146">
        <f t="shared" si="8"/>
        <v>24.589818090284268</v>
      </c>
      <c r="AA146">
        <v>46485</v>
      </c>
      <c r="AB146" t="s">
        <v>28</v>
      </c>
      <c r="AC146" t="s">
        <v>40</v>
      </c>
      <c r="AD146">
        <v>15933554</v>
      </c>
      <c r="AE146">
        <v>2.004006</v>
      </c>
      <c r="AF146">
        <v>6.3715619999999999</v>
      </c>
      <c r="AG146">
        <v>4.3675560000000004</v>
      </c>
      <c r="AH146">
        <v>4367.5559999999996</v>
      </c>
      <c r="AI146">
        <f t="shared" si="10"/>
        <v>27.833270998924014</v>
      </c>
      <c r="AJ146" s="2"/>
      <c r="AN146">
        <v>56675</v>
      </c>
      <c r="AO146" t="s">
        <v>26</v>
      </c>
      <c r="AP146" t="s">
        <v>39</v>
      </c>
      <c r="AQ146">
        <v>3842834</v>
      </c>
      <c r="AR146">
        <v>1</v>
      </c>
      <c r="AS146">
        <v>1.3379270000000001</v>
      </c>
      <c r="AT146">
        <v>0.33792699999999998</v>
      </c>
      <c r="AU146">
        <v>337.92700000000002</v>
      </c>
      <c r="AV146">
        <f t="shared" si="11"/>
        <v>86.759852583846694</v>
      </c>
      <c r="AW146" s="2"/>
    </row>
    <row r="147" spans="1:49">
      <c r="A147">
        <v>56625</v>
      </c>
      <c r="B147" t="s">
        <v>27</v>
      </c>
      <c r="C147" t="s">
        <v>40</v>
      </c>
      <c r="D147">
        <v>11382796</v>
      </c>
      <c r="E147" s="3">
        <v>6.0000000000000002E-6</v>
      </c>
      <c r="F147">
        <v>2.1794639999999998</v>
      </c>
      <c r="G147">
        <v>2.1794579999999999</v>
      </c>
      <c r="H147">
        <v>2179.4580000000001</v>
      </c>
      <c r="I147">
        <f t="shared" si="8"/>
        <v>39.846531363639208</v>
      </c>
      <c r="AA147">
        <v>36810</v>
      </c>
      <c r="AB147" t="s">
        <v>29</v>
      </c>
      <c r="AC147" t="s">
        <v>33</v>
      </c>
      <c r="AD147">
        <v>3342054</v>
      </c>
      <c r="AE147">
        <v>0</v>
      </c>
      <c r="AF147">
        <v>0.297927</v>
      </c>
      <c r="AG147">
        <v>0.297927</v>
      </c>
      <c r="AH147">
        <v>297.92700000000002</v>
      </c>
      <c r="AI147">
        <f t="shared" si="10"/>
        <v>85.584215296841791</v>
      </c>
      <c r="AJ147" s="2"/>
      <c r="AN147">
        <v>53420</v>
      </c>
      <c r="AO147" t="s">
        <v>34</v>
      </c>
      <c r="AP147" t="s">
        <v>25</v>
      </c>
      <c r="AQ147">
        <v>121536</v>
      </c>
      <c r="AR147">
        <v>2.6069999999999999E-3</v>
      </c>
      <c r="AS147">
        <v>0.97953400000000002</v>
      </c>
      <c r="AT147">
        <v>0.97692699999999999</v>
      </c>
      <c r="AU147">
        <v>976.92700000000002</v>
      </c>
      <c r="AV147">
        <f t="shared" si="11"/>
        <v>0.94914573325335461</v>
      </c>
      <c r="AW147" s="2"/>
    </row>
    <row r="148" spans="1:49">
      <c r="A148">
        <v>49112</v>
      </c>
      <c r="B148" t="s">
        <v>40</v>
      </c>
      <c r="C148" t="s">
        <v>35</v>
      </c>
      <c r="D148">
        <v>1498628</v>
      </c>
      <c r="E148">
        <v>1.459E-3</v>
      </c>
      <c r="F148">
        <v>0.31153399999999998</v>
      </c>
      <c r="G148">
        <v>0.31007499999999999</v>
      </c>
      <c r="H148">
        <v>310.07499999999999</v>
      </c>
      <c r="I148">
        <f t="shared" si="8"/>
        <v>36.873737862059585</v>
      </c>
      <c r="AA148">
        <v>46483</v>
      </c>
      <c r="AB148" t="s">
        <v>28</v>
      </c>
      <c r="AC148" t="s">
        <v>40</v>
      </c>
      <c r="AD148">
        <v>1542686</v>
      </c>
      <c r="AE148">
        <v>0</v>
      </c>
      <c r="AF148">
        <v>1.0441819999999999</v>
      </c>
      <c r="AG148">
        <v>1.0441819999999999</v>
      </c>
      <c r="AH148">
        <v>1044.182</v>
      </c>
      <c r="AI148">
        <f t="shared" si="10"/>
        <v>11.271751602532831</v>
      </c>
      <c r="AJ148" s="2"/>
      <c r="AN148">
        <v>36790</v>
      </c>
      <c r="AO148" t="s">
        <v>27</v>
      </c>
      <c r="AP148" t="s">
        <v>37</v>
      </c>
      <c r="AQ148">
        <v>2182658</v>
      </c>
      <c r="AR148">
        <v>0</v>
      </c>
      <c r="AS148">
        <v>0.26807399999999998</v>
      </c>
      <c r="AT148">
        <v>0.26807399999999998</v>
      </c>
      <c r="AU148">
        <v>268.07399999999899</v>
      </c>
      <c r="AV148">
        <f t="shared" si="11"/>
        <v>62.118515815741638</v>
      </c>
      <c r="AW148" s="2"/>
    </row>
    <row r="149" spans="1:49">
      <c r="A149">
        <v>34593</v>
      </c>
      <c r="B149" t="s">
        <v>28</v>
      </c>
      <c r="C149" t="s">
        <v>40</v>
      </c>
      <c r="D149">
        <v>449760</v>
      </c>
      <c r="E149">
        <v>2.6900000000000001E-3</v>
      </c>
      <c r="F149">
        <v>2.2674639999999999</v>
      </c>
      <c r="G149">
        <v>2.2647740000000001</v>
      </c>
      <c r="H149">
        <v>2264.7739999999999</v>
      </c>
      <c r="I149">
        <f t="shared" si="8"/>
        <v>1.5151165124533397</v>
      </c>
      <c r="AA149">
        <v>46484</v>
      </c>
      <c r="AB149" t="s">
        <v>28</v>
      </c>
      <c r="AC149" t="s">
        <v>40</v>
      </c>
      <c r="AD149">
        <v>2168262</v>
      </c>
      <c r="AE149">
        <v>0.99999899999999997</v>
      </c>
      <c r="AF149">
        <v>2.1760700000000002</v>
      </c>
      <c r="AG149">
        <v>1.1760710000000001</v>
      </c>
      <c r="AH149">
        <v>1176.0709999999999</v>
      </c>
      <c r="AI149">
        <f t="shared" si="10"/>
        <v>14.065924799707831</v>
      </c>
      <c r="AJ149" s="2"/>
      <c r="AN149">
        <v>57285</v>
      </c>
      <c r="AO149" t="s">
        <v>28</v>
      </c>
      <c r="AP149" t="s">
        <v>27</v>
      </c>
      <c r="AQ149">
        <v>3521266</v>
      </c>
      <c r="AR149">
        <v>0.61246999999999996</v>
      </c>
      <c r="AS149">
        <v>0.98</v>
      </c>
      <c r="AT149">
        <v>0.36753000000000002</v>
      </c>
      <c r="AU149">
        <v>367.53</v>
      </c>
      <c r="AV149">
        <f t="shared" si="11"/>
        <v>73.096420873062243</v>
      </c>
      <c r="AW149" s="2"/>
    </row>
    <row r="150" spans="1:49">
      <c r="A150">
        <v>49113</v>
      </c>
      <c r="B150" t="s">
        <v>40</v>
      </c>
      <c r="C150" t="s">
        <v>35</v>
      </c>
      <c r="D150">
        <v>2198722</v>
      </c>
      <c r="E150">
        <v>1.00146</v>
      </c>
      <c r="F150">
        <v>1.78199</v>
      </c>
      <c r="G150">
        <v>0.78052999999999995</v>
      </c>
      <c r="H150">
        <v>780.53</v>
      </c>
      <c r="I150">
        <f t="shared" si="8"/>
        <v>21.491701283152555</v>
      </c>
      <c r="AA150">
        <v>43340</v>
      </c>
      <c r="AB150" t="s">
        <v>25</v>
      </c>
      <c r="AC150" t="s">
        <v>34</v>
      </c>
      <c r="AD150">
        <v>264172</v>
      </c>
      <c r="AE150">
        <v>0</v>
      </c>
      <c r="AF150">
        <v>6.2640739999999999</v>
      </c>
      <c r="AG150">
        <v>6.2640739999999999</v>
      </c>
      <c r="AH150">
        <v>6264.0739999999996</v>
      </c>
      <c r="AI150">
        <f t="shared" si="10"/>
        <v>0.3217510540439617</v>
      </c>
      <c r="AJ150" s="2"/>
      <c r="AN150">
        <v>36791</v>
      </c>
      <c r="AO150" t="s">
        <v>27</v>
      </c>
      <c r="AP150" t="s">
        <v>37</v>
      </c>
      <c r="AQ150">
        <v>31319596</v>
      </c>
      <c r="AR150">
        <v>0.99999899999999997</v>
      </c>
      <c r="AS150">
        <v>3.5800689999999999</v>
      </c>
      <c r="AT150">
        <v>2.5800700000000001</v>
      </c>
      <c r="AU150">
        <v>2580.0700000000002</v>
      </c>
      <c r="AV150">
        <f t="shared" si="11"/>
        <v>92.613593601475685</v>
      </c>
      <c r="AW150" s="2"/>
    </row>
    <row r="151" spans="1:49">
      <c r="A151">
        <v>34595</v>
      </c>
      <c r="B151" t="s">
        <v>28</v>
      </c>
      <c r="C151" t="s">
        <v>40</v>
      </c>
      <c r="D151">
        <v>181564</v>
      </c>
      <c r="E151">
        <v>2.0041289999999998</v>
      </c>
      <c r="F151">
        <v>2.383464</v>
      </c>
      <c r="G151">
        <v>0.37933499999999998</v>
      </c>
      <c r="H151">
        <v>379.33499999999998</v>
      </c>
      <c r="I151">
        <f t="shared" si="8"/>
        <v>3.6517152086463813</v>
      </c>
      <c r="AA151">
        <v>55845</v>
      </c>
      <c r="AB151" t="s">
        <v>38</v>
      </c>
      <c r="AC151" t="s">
        <v>29</v>
      </c>
      <c r="AD151">
        <v>138080</v>
      </c>
      <c r="AE151">
        <v>0</v>
      </c>
      <c r="AF151">
        <v>1.7550699999999999</v>
      </c>
      <c r="AG151">
        <v>1.7550699999999999</v>
      </c>
      <c r="AH151">
        <v>1755.07</v>
      </c>
      <c r="AI151">
        <f t="shared" si="10"/>
        <v>0.60024203984741353</v>
      </c>
      <c r="AJ151" s="2"/>
      <c r="AN151">
        <v>48830</v>
      </c>
      <c r="AO151" t="s">
        <v>30</v>
      </c>
      <c r="AP151" t="s">
        <v>40</v>
      </c>
      <c r="AQ151">
        <v>7724206</v>
      </c>
      <c r="AR151">
        <v>0</v>
      </c>
      <c r="AS151">
        <v>1.279515</v>
      </c>
      <c r="AT151">
        <v>1.279515</v>
      </c>
      <c r="AU151">
        <v>1279.5149999999901</v>
      </c>
      <c r="AV151">
        <f t="shared" si="11"/>
        <v>46.057306881630069</v>
      </c>
      <c r="AW151" s="2"/>
    </row>
    <row r="152" spans="1:49">
      <c r="A152">
        <v>35796</v>
      </c>
      <c r="B152" t="s">
        <v>27</v>
      </c>
      <c r="C152" t="s">
        <v>40</v>
      </c>
      <c r="D152">
        <v>966526</v>
      </c>
      <c r="E152">
        <v>3.000006</v>
      </c>
      <c r="F152">
        <v>3.807464</v>
      </c>
      <c r="G152">
        <v>0.80745800000000001</v>
      </c>
      <c r="H152">
        <v>807.45799999999997</v>
      </c>
      <c r="I152">
        <f t="shared" si="8"/>
        <v>9.1323736698514821</v>
      </c>
      <c r="AA152">
        <v>55847</v>
      </c>
      <c r="AB152" t="s">
        <v>38</v>
      </c>
      <c r="AC152" t="s">
        <v>29</v>
      </c>
      <c r="AD152">
        <v>2266644</v>
      </c>
      <c r="AE152">
        <v>2</v>
      </c>
      <c r="AF152">
        <v>2.2310699999999999</v>
      </c>
      <c r="AG152">
        <v>0.231069999999999</v>
      </c>
      <c r="AH152">
        <v>231.069999999999</v>
      </c>
      <c r="AI152">
        <f t="shared" si="10"/>
        <v>74.839318552346469</v>
      </c>
      <c r="AJ152" s="2"/>
      <c r="AN152">
        <v>48831</v>
      </c>
      <c r="AO152" t="s">
        <v>30</v>
      </c>
      <c r="AP152" t="s">
        <v>40</v>
      </c>
      <c r="AQ152">
        <v>2136960</v>
      </c>
      <c r="AR152">
        <v>1.003938</v>
      </c>
      <c r="AS152">
        <v>1.91107</v>
      </c>
      <c r="AT152">
        <v>0.90713200000000005</v>
      </c>
      <c r="AU152">
        <v>907.13199999999995</v>
      </c>
      <c r="AV152">
        <f t="shared" si="11"/>
        <v>17.972809841897323</v>
      </c>
      <c r="AW152" s="2"/>
    </row>
    <row r="153" spans="1:49">
      <c r="A153">
        <v>49115</v>
      </c>
      <c r="B153" t="s">
        <v>40</v>
      </c>
      <c r="C153" t="s">
        <v>35</v>
      </c>
      <c r="D153">
        <v>854372</v>
      </c>
      <c r="E153">
        <v>3.0014590000000001</v>
      </c>
      <c r="F153">
        <v>3.2930820000000001</v>
      </c>
      <c r="G153">
        <v>0.29162299999999902</v>
      </c>
      <c r="H153">
        <v>291.62299999999999</v>
      </c>
      <c r="I153">
        <f t="shared" si="8"/>
        <v>22.351944340649144</v>
      </c>
      <c r="AA153">
        <v>55845</v>
      </c>
      <c r="AB153" t="s">
        <v>38</v>
      </c>
      <c r="AC153" t="s">
        <v>29</v>
      </c>
      <c r="AD153">
        <v>138080</v>
      </c>
      <c r="AE153">
        <v>0</v>
      </c>
      <c r="AF153">
        <v>1.7549269999999999</v>
      </c>
      <c r="AG153">
        <v>1.7549269999999999</v>
      </c>
      <c r="AH153">
        <v>1754.9269999999999</v>
      </c>
      <c r="AI153">
        <f t="shared" si="10"/>
        <v>0.60029095049252768</v>
      </c>
      <c r="AJ153" s="2"/>
      <c r="AN153">
        <v>48832</v>
      </c>
      <c r="AO153" t="s">
        <v>30</v>
      </c>
      <c r="AP153" t="s">
        <v>40</v>
      </c>
      <c r="AQ153">
        <v>2165004</v>
      </c>
      <c r="AR153">
        <v>2</v>
      </c>
      <c r="AS153">
        <v>2.4710700000000001</v>
      </c>
      <c r="AT153">
        <v>0.47106999999999999</v>
      </c>
      <c r="AU153">
        <v>471.07</v>
      </c>
      <c r="AV153">
        <f t="shared" si="11"/>
        <v>35.0641511404555</v>
      </c>
      <c r="AW153" s="2"/>
    </row>
    <row r="154" spans="1:49">
      <c r="A154">
        <v>34596</v>
      </c>
      <c r="B154" t="s">
        <v>28</v>
      </c>
      <c r="C154" t="s">
        <v>40</v>
      </c>
      <c r="D154">
        <v>6455180</v>
      </c>
      <c r="E154">
        <v>3.00299</v>
      </c>
      <c r="F154">
        <v>4.7194599999999998</v>
      </c>
      <c r="G154">
        <v>1.7164699999999899</v>
      </c>
      <c r="H154">
        <v>1716.46999999999</v>
      </c>
      <c r="I154">
        <f t="shared" si="8"/>
        <v>28.692091903869372</v>
      </c>
      <c r="AA154">
        <v>55847</v>
      </c>
      <c r="AB154" t="s">
        <v>38</v>
      </c>
      <c r="AC154" t="s">
        <v>29</v>
      </c>
      <c r="AD154">
        <v>2266644</v>
      </c>
      <c r="AE154">
        <v>2.0000369999999998</v>
      </c>
      <c r="AF154">
        <v>2.2309269999999999</v>
      </c>
      <c r="AG154">
        <v>0.23089000000000001</v>
      </c>
      <c r="AH154">
        <v>230.89</v>
      </c>
      <c r="AI154">
        <f t="shared" si="10"/>
        <v>74.897662687386315</v>
      </c>
      <c r="AJ154" s="2"/>
      <c r="AN154">
        <v>36790</v>
      </c>
      <c r="AO154" t="s">
        <v>27</v>
      </c>
      <c r="AP154" t="s">
        <v>37</v>
      </c>
      <c r="AQ154">
        <v>2182720</v>
      </c>
      <c r="AR154">
        <v>0</v>
      </c>
      <c r="AS154">
        <v>0.30793100000000001</v>
      </c>
      <c r="AT154">
        <v>0.30793100000000001</v>
      </c>
      <c r="AU154">
        <v>307.93099999999998</v>
      </c>
      <c r="AV154">
        <f t="shared" si="11"/>
        <v>54.079751734154733</v>
      </c>
      <c r="AW154" s="2"/>
    </row>
    <row r="155" spans="1:49">
      <c r="A155">
        <v>49116</v>
      </c>
      <c r="B155" t="s">
        <v>40</v>
      </c>
      <c r="C155" t="s">
        <v>35</v>
      </c>
      <c r="D155">
        <v>1103302</v>
      </c>
      <c r="E155">
        <v>4.0014589999999997</v>
      </c>
      <c r="F155">
        <v>4.338381</v>
      </c>
      <c r="G155">
        <v>0.336922</v>
      </c>
      <c r="H155">
        <v>336.92200000000003</v>
      </c>
      <c r="I155">
        <f t="shared" si="8"/>
        <v>24.98360524132347</v>
      </c>
      <c r="AA155">
        <v>33206</v>
      </c>
      <c r="AB155" t="s">
        <v>31</v>
      </c>
      <c r="AC155" t="s">
        <v>30</v>
      </c>
      <c r="AD155">
        <v>3727602</v>
      </c>
      <c r="AE155">
        <v>0</v>
      </c>
      <c r="AF155">
        <v>1.714599</v>
      </c>
      <c r="AG155">
        <v>1.714599</v>
      </c>
      <c r="AH155">
        <v>1714.5989999999999</v>
      </c>
      <c r="AI155">
        <f t="shared" si="10"/>
        <v>16.586587483998628</v>
      </c>
      <c r="AJ155" s="2"/>
      <c r="AN155">
        <v>36791</v>
      </c>
      <c r="AO155" t="s">
        <v>27</v>
      </c>
      <c r="AP155" t="s">
        <v>37</v>
      </c>
      <c r="AQ155">
        <v>31313588</v>
      </c>
      <c r="AR155">
        <v>1</v>
      </c>
      <c r="AS155">
        <v>3.5799270000000001</v>
      </c>
      <c r="AT155">
        <v>2.5799270000000001</v>
      </c>
      <c r="AU155">
        <v>2579.9270000000001</v>
      </c>
      <c r="AV155">
        <f t="shared" si="11"/>
        <v>92.600960043061534</v>
      </c>
      <c r="AW155" s="2"/>
    </row>
    <row r="156" spans="1:49">
      <c r="A156">
        <v>50831</v>
      </c>
      <c r="B156" t="s">
        <v>29</v>
      </c>
      <c r="C156" t="s">
        <v>33</v>
      </c>
      <c r="D156">
        <v>798820</v>
      </c>
      <c r="E156">
        <v>0</v>
      </c>
      <c r="F156">
        <v>0.43446400000000002</v>
      </c>
      <c r="G156">
        <v>0.43446400000000002</v>
      </c>
      <c r="H156">
        <v>434.464</v>
      </c>
      <c r="I156">
        <f t="shared" si="8"/>
        <v>14.027659229425511</v>
      </c>
      <c r="AA156">
        <v>48090</v>
      </c>
      <c r="AB156" t="s">
        <v>30</v>
      </c>
      <c r="AC156" t="s">
        <v>37</v>
      </c>
      <c r="AD156">
        <v>1431200</v>
      </c>
      <c r="AE156">
        <v>4.5899999999999999E-4</v>
      </c>
      <c r="AF156">
        <v>0.38653399999999999</v>
      </c>
      <c r="AG156">
        <v>0.386075</v>
      </c>
      <c r="AH156">
        <v>386.07499999999999</v>
      </c>
      <c r="AI156">
        <f t="shared" si="10"/>
        <v>28.282560261930971</v>
      </c>
      <c r="AJ156" s="2"/>
      <c r="AN156">
        <v>48830</v>
      </c>
      <c r="AO156" t="s">
        <v>30</v>
      </c>
      <c r="AP156" t="s">
        <v>40</v>
      </c>
      <c r="AQ156">
        <v>7724206</v>
      </c>
      <c r="AR156">
        <v>0</v>
      </c>
      <c r="AS156">
        <v>1.279339</v>
      </c>
      <c r="AT156">
        <v>1.279339</v>
      </c>
      <c r="AU156">
        <v>1279.3389999999999</v>
      </c>
      <c r="AV156">
        <f t="shared" si="11"/>
        <v>46.063643033354289</v>
      </c>
      <c r="AW156" s="2"/>
    </row>
    <row r="157" spans="1:49">
      <c r="A157">
        <v>37227</v>
      </c>
      <c r="B157" t="s">
        <v>26</v>
      </c>
      <c r="C157" t="s">
        <v>33</v>
      </c>
      <c r="D157">
        <v>1569752</v>
      </c>
      <c r="E157">
        <v>1.8630000000000001E-3</v>
      </c>
      <c r="F157">
        <v>0.31046000000000001</v>
      </c>
      <c r="G157">
        <v>0.30859700000000001</v>
      </c>
      <c r="H157">
        <v>308.59699999999998</v>
      </c>
      <c r="I157">
        <f t="shared" si="8"/>
        <v>38.808728938449669</v>
      </c>
      <c r="AA157">
        <v>48091</v>
      </c>
      <c r="AB157" t="s">
        <v>30</v>
      </c>
      <c r="AC157" t="s">
        <v>37</v>
      </c>
      <c r="AD157">
        <v>1976328</v>
      </c>
      <c r="AE157">
        <v>1.000459</v>
      </c>
      <c r="AF157">
        <v>1.4866760000000001</v>
      </c>
      <c r="AG157">
        <v>0.48621700000000001</v>
      </c>
      <c r="AH157">
        <v>486.21699999999998</v>
      </c>
      <c r="AI157">
        <f t="shared" si="10"/>
        <v>31.011227569493151</v>
      </c>
      <c r="AJ157" s="2"/>
      <c r="AN157">
        <v>56250</v>
      </c>
      <c r="AO157" t="s">
        <v>40</v>
      </c>
      <c r="AP157" t="s">
        <v>35</v>
      </c>
      <c r="AQ157">
        <v>1106246</v>
      </c>
      <c r="AR157">
        <v>9.2599999999999996E-4</v>
      </c>
      <c r="AS157">
        <v>0.21100099999999999</v>
      </c>
      <c r="AT157">
        <v>0.21007499999999901</v>
      </c>
      <c r="AU157">
        <v>210.07499999999999</v>
      </c>
      <c r="AV157">
        <f t="shared" si="11"/>
        <v>40.176066560119899</v>
      </c>
      <c r="AW157" s="2"/>
    </row>
    <row r="158" spans="1:49">
      <c r="A158">
        <v>48195</v>
      </c>
      <c r="B158" t="s">
        <v>29</v>
      </c>
      <c r="C158" t="s">
        <v>33</v>
      </c>
      <c r="D158">
        <v>734542</v>
      </c>
      <c r="E158">
        <v>1.0000500000000001</v>
      </c>
      <c r="F158">
        <v>1.194464</v>
      </c>
      <c r="G158">
        <v>0.194413999999999</v>
      </c>
      <c r="H158">
        <v>194.41399999999899</v>
      </c>
      <c r="I158">
        <f t="shared" si="8"/>
        <v>28.825654108106754</v>
      </c>
      <c r="AA158">
        <v>48092</v>
      </c>
      <c r="AB158" t="s">
        <v>30</v>
      </c>
      <c r="AC158" t="s">
        <v>37</v>
      </c>
      <c r="AD158">
        <v>1957524</v>
      </c>
      <c r="AE158">
        <v>2.0004590000000002</v>
      </c>
      <c r="AF158">
        <v>2.442529</v>
      </c>
      <c r="AG158">
        <v>0.44206999999999902</v>
      </c>
      <c r="AH158">
        <v>442.06999999999903</v>
      </c>
      <c r="AI158">
        <f t="shared" si="10"/>
        <v>33.783615491643083</v>
      </c>
      <c r="AJ158" s="2"/>
      <c r="AN158">
        <v>56251</v>
      </c>
      <c r="AO158" t="s">
        <v>40</v>
      </c>
      <c r="AP158" t="s">
        <v>35</v>
      </c>
      <c r="AQ158">
        <v>1917282</v>
      </c>
      <c r="AR158">
        <v>1.000926</v>
      </c>
      <c r="AS158">
        <v>1.5629960000000001</v>
      </c>
      <c r="AT158">
        <v>0.56206999999999996</v>
      </c>
      <c r="AU158">
        <v>562.07000000000005</v>
      </c>
      <c r="AV158">
        <f t="shared" si="11"/>
        <v>26.024695866465141</v>
      </c>
      <c r="AW158" s="2"/>
    </row>
    <row r="159" spans="1:49">
      <c r="A159">
        <v>39209</v>
      </c>
      <c r="B159" t="s">
        <v>26</v>
      </c>
      <c r="C159" t="s">
        <v>33</v>
      </c>
      <c r="D159">
        <v>342</v>
      </c>
      <c r="E159">
        <v>1.0156719999999999</v>
      </c>
      <c r="F159">
        <v>1.7451680000000001</v>
      </c>
      <c r="G159">
        <v>0.72949600000000003</v>
      </c>
      <c r="H159">
        <v>729.49599999999998</v>
      </c>
      <c r="I159">
        <f t="shared" si="8"/>
        <v>3.5767885357664746E-3</v>
      </c>
      <c r="AA159">
        <v>48090</v>
      </c>
      <c r="AB159" t="s">
        <v>30</v>
      </c>
      <c r="AC159" t="s">
        <v>37</v>
      </c>
      <c r="AD159">
        <v>1431200</v>
      </c>
      <c r="AE159">
        <v>0</v>
      </c>
      <c r="AF159">
        <v>0.38593100000000002</v>
      </c>
      <c r="AG159">
        <v>0.38593100000000002</v>
      </c>
      <c r="AH159">
        <v>385.93099999999998</v>
      </c>
      <c r="AI159">
        <f t="shared" si="10"/>
        <v>28.293113155266095</v>
      </c>
      <c r="AJ159" s="2"/>
      <c r="AN159">
        <v>48831</v>
      </c>
      <c r="AO159" t="s">
        <v>30</v>
      </c>
      <c r="AP159" t="s">
        <v>40</v>
      </c>
      <c r="AQ159">
        <v>2136960</v>
      </c>
      <c r="AR159">
        <v>1.006256</v>
      </c>
      <c r="AS159">
        <v>1.910927</v>
      </c>
      <c r="AT159">
        <v>0.904671</v>
      </c>
      <c r="AU159">
        <v>904.67100000000005</v>
      </c>
      <c r="AV159">
        <f t="shared" si="11"/>
        <v>18.021701742954068</v>
      </c>
      <c r="AW159" s="2"/>
    </row>
    <row r="160" spans="1:49">
      <c r="A160">
        <v>48259</v>
      </c>
      <c r="B160" t="s">
        <v>29</v>
      </c>
      <c r="C160" t="s">
        <v>33</v>
      </c>
      <c r="D160">
        <v>516180</v>
      </c>
      <c r="E160">
        <v>2</v>
      </c>
      <c r="F160">
        <v>2.0837650000000001</v>
      </c>
      <c r="G160">
        <v>8.3765000000000006E-2</v>
      </c>
      <c r="H160">
        <v>83.765000000000001</v>
      </c>
      <c r="I160">
        <f t="shared" si="8"/>
        <v>47.014157095930578</v>
      </c>
      <c r="AA160">
        <v>48091</v>
      </c>
      <c r="AB160" t="s">
        <v>30</v>
      </c>
      <c r="AC160" t="s">
        <v>37</v>
      </c>
      <c r="AD160">
        <v>1976328</v>
      </c>
      <c r="AE160">
        <v>1</v>
      </c>
      <c r="AF160">
        <v>1.485927</v>
      </c>
      <c r="AG160">
        <v>0.485927</v>
      </c>
      <c r="AH160">
        <v>485.92700000000002</v>
      </c>
      <c r="AI160">
        <f t="shared" si="10"/>
        <v>31.029734991379879</v>
      </c>
      <c r="AJ160" s="2"/>
      <c r="AN160">
        <v>48832</v>
      </c>
      <c r="AO160" t="s">
        <v>30</v>
      </c>
      <c r="AP160" t="s">
        <v>40</v>
      </c>
      <c r="AQ160">
        <v>2165004</v>
      </c>
      <c r="AR160">
        <v>2</v>
      </c>
      <c r="AS160">
        <v>2.4709270000000001</v>
      </c>
      <c r="AT160">
        <v>0.47092699999999998</v>
      </c>
      <c r="AU160">
        <v>470.92700000000002</v>
      </c>
      <c r="AV160">
        <f t="shared" si="11"/>
        <v>35.074798594547296</v>
      </c>
      <c r="AW160" s="2"/>
    </row>
    <row r="161" spans="1:49">
      <c r="A161">
        <v>33311</v>
      </c>
      <c r="B161" t="s">
        <v>29</v>
      </c>
      <c r="C161" t="s">
        <v>33</v>
      </c>
      <c r="D161">
        <v>1009024</v>
      </c>
      <c r="E161">
        <v>3</v>
      </c>
      <c r="F161">
        <v>3.36646</v>
      </c>
      <c r="G161">
        <v>0.36646000000000001</v>
      </c>
      <c r="H161">
        <v>366.46</v>
      </c>
      <c r="I161">
        <f t="shared" si="8"/>
        <v>21.007046301096981</v>
      </c>
      <c r="AA161">
        <v>48092</v>
      </c>
      <c r="AB161" t="s">
        <v>30</v>
      </c>
      <c r="AC161" t="s">
        <v>37</v>
      </c>
      <c r="AD161">
        <v>1957524</v>
      </c>
      <c r="AE161">
        <v>2</v>
      </c>
      <c r="AF161">
        <v>2.4419270000000002</v>
      </c>
      <c r="AG161">
        <v>0.44192700000000001</v>
      </c>
      <c r="AH161">
        <v>441.92700000000002</v>
      </c>
      <c r="AI161">
        <f t="shared" si="10"/>
        <v>33.794547290368378</v>
      </c>
      <c r="AJ161" s="2"/>
      <c r="AN161">
        <v>56252</v>
      </c>
      <c r="AO161" t="s">
        <v>40</v>
      </c>
      <c r="AP161" t="s">
        <v>35</v>
      </c>
      <c r="AQ161">
        <v>3562858</v>
      </c>
      <c r="AR161">
        <v>2.0009290000000002</v>
      </c>
      <c r="AS161">
        <v>2.4069959999999999</v>
      </c>
      <c r="AT161">
        <v>0.40606699999999901</v>
      </c>
      <c r="AU161">
        <v>406.06699999999898</v>
      </c>
      <c r="AV161">
        <f t="shared" si="11"/>
        <v>66.94079878645735</v>
      </c>
      <c r="AW161" s="2"/>
    </row>
    <row r="162" spans="1:49">
      <c r="A162">
        <v>35032</v>
      </c>
      <c r="B162" t="s">
        <v>26</v>
      </c>
      <c r="C162" t="s">
        <v>33</v>
      </c>
      <c r="D162">
        <v>969530</v>
      </c>
      <c r="E162">
        <v>3.0019580000000001</v>
      </c>
      <c r="F162">
        <v>3.32646</v>
      </c>
      <c r="G162">
        <v>0.32450199999999901</v>
      </c>
      <c r="H162">
        <v>324.50199999999899</v>
      </c>
      <c r="I162">
        <f t="shared" si="8"/>
        <v>22.794703514563349</v>
      </c>
      <c r="AA162">
        <v>43411</v>
      </c>
      <c r="AB162" t="s">
        <v>26</v>
      </c>
      <c r="AC162" t="s">
        <v>34</v>
      </c>
      <c r="AD162">
        <v>305768</v>
      </c>
      <c r="AE162">
        <v>0</v>
      </c>
      <c r="AF162">
        <v>1.9570689999999999</v>
      </c>
      <c r="AG162">
        <v>1.9570689999999999</v>
      </c>
      <c r="AH162">
        <v>1957.069</v>
      </c>
      <c r="AI162">
        <f t="shared" si="10"/>
        <v>1.1919992126139907</v>
      </c>
      <c r="AJ162" s="2"/>
      <c r="AN162">
        <v>56253</v>
      </c>
      <c r="AO162" t="s">
        <v>40</v>
      </c>
      <c r="AP162" t="s">
        <v>35</v>
      </c>
      <c r="AQ162">
        <v>2473726</v>
      </c>
      <c r="AR162">
        <v>3.0009290000000002</v>
      </c>
      <c r="AS162">
        <v>3.2912119999999998</v>
      </c>
      <c r="AT162">
        <v>0.29028299999999901</v>
      </c>
      <c r="AU162">
        <v>290.28299999999899</v>
      </c>
      <c r="AV162">
        <f t="shared" si="11"/>
        <v>65.015972744566525</v>
      </c>
      <c r="AW162" s="2"/>
    </row>
    <row r="163" spans="1:49">
      <c r="A163">
        <v>50522</v>
      </c>
      <c r="B163" t="s">
        <v>29</v>
      </c>
      <c r="C163" t="s">
        <v>33</v>
      </c>
      <c r="D163">
        <v>460094</v>
      </c>
      <c r="E163">
        <v>4</v>
      </c>
      <c r="F163">
        <v>4.1744599999999998</v>
      </c>
      <c r="G163">
        <v>0.174459999999999</v>
      </c>
      <c r="H163">
        <v>174.45999999999901</v>
      </c>
      <c r="I163">
        <f t="shared" si="8"/>
        <v>20.120592958047446</v>
      </c>
      <c r="AA163">
        <v>37784</v>
      </c>
      <c r="AB163" t="s">
        <v>34</v>
      </c>
      <c r="AC163" t="s">
        <v>26</v>
      </c>
      <c r="AD163">
        <v>90706</v>
      </c>
      <c r="AE163">
        <v>1.073E-3</v>
      </c>
      <c r="AF163">
        <v>1.9810000000000001</v>
      </c>
      <c r="AG163">
        <v>1.979927</v>
      </c>
      <c r="AH163">
        <v>1979.9269999999999</v>
      </c>
      <c r="AI163">
        <f t="shared" si="10"/>
        <v>0.3495239270698175</v>
      </c>
      <c r="AJ163" s="2"/>
      <c r="AN163">
        <v>56254</v>
      </c>
      <c r="AO163" t="s">
        <v>40</v>
      </c>
      <c r="AP163" t="s">
        <v>35</v>
      </c>
      <c r="AQ163">
        <v>10428546</v>
      </c>
      <c r="AR163">
        <v>4.0009259999999998</v>
      </c>
      <c r="AS163">
        <v>5.0341279999999999</v>
      </c>
      <c r="AT163">
        <v>1.033202</v>
      </c>
      <c r="AU163">
        <v>1033.202</v>
      </c>
      <c r="AV163">
        <f t="shared" si="11"/>
        <v>77.006714874041151</v>
      </c>
      <c r="AW163" s="2"/>
    </row>
    <row r="164" spans="1:49">
      <c r="A164">
        <v>47482</v>
      </c>
      <c r="B164" t="s">
        <v>30</v>
      </c>
      <c r="C164" t="s">
        <v>35</v>
      </c>
      <c r="D164">
        <v>1097752</v>
      </c>
      <c r="E164">
        <v>0</v>
      </c>
      <c r="F164">
        <v>0.43492700000000001</v>
      </c>
      <c r="G164">
        <v>0.43492700000000001</v>
      </c>
      <c r="H164">
        <v>434.92700000000002</v>
      </c>
      <c r="I164">
        <f t="shared" si="8"/>
        <v>19.256526050276829</v>
      </c>
      <c r="AA164">
        <v>43413</v>
      </c>
      <c r="AB164" t="s">
        <v>26</v>
      </c>
      <c r="AC164" t="s">
        <v>34</v>
      </c>
      <c r="AD164">
        <v>2629852</v>
      </c>
      <c r="AE164">
        <v>1.9999990000000001</v>
      </c>
      <c r="AF164">
        <v>2.271309</v>
      </c>
      <c r="AG164">
        <v>0.271309999999999</v>
      </c>
      <c r="AH164">
        <v>271.30999999999898</v>
      </c>
      <c r="AI164">
        <f t="shared" si="10"/>
        <v>73.95296327742048</v>
      </c>
      <c r="AJ164" s="2"/>
      <c r="AN164">
        <v>56250</v>
      </c>
      <c r="AO164" t="s">
        <v>40</v>
      </c>
      <c r="AP164" t="s">
        <v>35</v>
      </c>
      <c r="AQ164">
        <v>1106246</v>
      </c>
      <c r="AR164">
        <v>0</v>
      </c>
      <c r="AS164">
        <v>0.20993100000000001</v>
      </c>
      <c r="AT164">
        <v>0.20993100000000001</v>
      </c>
      <c r="AU164">
        <v>209.93100000000001</v>
      </c>
      <c r="AV164">
        <f t="shared" si="11"/>
        <v>40.203624917792922</v>
      </c>
      <c r="AW164" s="2"/>
    </row>
    <row r="165" spans="1:49">
      <c r="A165">
        <v>49112</v>
      </c>
      <c r="B165" t="s">
        <v>40</v>
      </c>
      <c r="C165" t="s">
        <v>35</v>
      </c>
      <c r="D165">
        <v>1420524</v>
      </c>
      <c r="E165">
        <v>1.145E-3</v>
      </c>
      <c r="F165">
        <v>0.31093100000000001</v>
      </c>
      <c r="G165">
        <v>0.30978600000000001</v>
      </c>
      <c r="H165">
        <v>309.786</v>
      </c>
      <c r="I165">
        <f t="shared" si="8"/>
        <v>34.98459593754842</v>
      </c>
      <c r="AA165">
        <v>43340</v>
      </c>
      <c r="AB165" t="s">
        <v>25</v>
      </c>
      <c r="AC165" t="s">
        <v>34</v>
      </c>
      <c r="AD165">
        <v>264172</v>
      </c>
      <c r="AE165">
        <v>0</v>
      </c>
      <c r="AF165">
        <v>6.2639310000000004</v>
      </c>
      <c r="AG165">
        <v>6.2639310000000004</v>
      </c>
      <c r="AH165">
        <v>6263.9309999999996</v>
      </c>
      <c r="AI165">
        <f t="shared" si="10"/>
        <v>0.3217583993357167</v>
      </c>
      <c r="AJ165" s="2"/>
      <c r="AN165">
        <v>56251</v>
      </c>
      <c r="AO165" t="s">
        <v>40</v>
      </c>
      <c r="AP165" t="s">
        <v>35</v>
      </c>
      <c r="AQ165">
        <v>1917282</v>
      </c>
      <c r="AR165">
        <v>1</v>
      </c>
      <c r="AS165">
        <v>1.5619270000000001</v>
      </c>
      <c r="AT165">
        <v>0.56192699999999995</v>
      </c>
      <c r="AU165">
        <v>561.92700000000002</v>
      </c>
      <c r="AV165">
        <f t="shared" si="11"/>
        <v>26.031318668909062</v>
      </c>
      <c r="AW165" s="2"/>
    </row>
    <row r="166" spans="1:49">
      <c r="A166">
        <v>47483</v>
      </c>
      <c r="B166" t="s">
        <v>30</v>
      </c>
      <c r="C166" t="s">
        <v>35</v>
      </c>
      <c r="D166">
        <v>845656</v>
      </c>
      <c r="E166">
        <v>1</v>
      </c>
      <c r="F166">
        <v>1.194931</v>
      </c>
      <c r="G166">
        <v>0.19493099999999899</v>
      </c>
      <c r="H166">
        <v>194.93099999999899</v>
      </c>
      <c r="I166">
        <f t="shared" si="8"/>
        <v>33.098087332024065</v>
      </c>
      <c r="AA166">
        <v>43411</v>
      </c>
      <c r="AB166" t="s">
        <v>26</v>
      </c>
      <c r="AC166" t="s">
        <v>34</v>
      </c>
      <c r="AD166">
        <v>305768</v>
      </c>
      <c r="AE166">
        <v>3.1340000000000001E-3</v>
      </c>
      <c r="AF166">
        <v>1.959927</v>
      </c>
      <c r="AG166">
        <v>1.956793</v>
      </c>
      <c r="AH166">
        <v>1956.7929999999999</v>
      </c>
      <c r="AI166">
        <f t="shared" si="10"/>
        <v>1.1921673406595641</v>
      </c>
      <c r="AJ166" s="2"/>
      <c r="AN166">
        <v>56252</v>
      </c>
      <c r="AO166" t="s">
        <v>40</v>
      </c>
      <c r="AP166" t="s">
        <v>35</v>
      </c>
      <c r="AQ166">
        <v>3562858</v>
      </c>
      <c r="AR166">
        <v>2.0000019999999998</v>
      </c>
      <c r="AS166">
        <v>2.4059270000000001</v>
      </c>
      <c r="AT166">
        <v>0.40592499999999998</v>
      </c>
      <c r="AU166">
        <v>405.92500000000001</v>
      </c>
      <c r="AV166">
        <f t="shared" si="11"/>
        <v>66.964215903973184</v>
      </c>
      <c r="AW166" s="2"/>
    </row>
    <row r="167" spans="1:49">
      <c r="A167">
        <v>49113</v>
      </c>
      <c r="B167" t="s">
        <v>40</v>
      </c>
      <c r="C167" t="s">
        <v>35</v>
      </c>
      <c r="D167">
        <v>2198722</v>
      </c>
      <c r="E167">
        <v>1.001145</v>
      </c>
      <c r="F167">
        <v>1.7789269999999999</v>
      </c>
      <c r="G167">
        <v>0.77778199999999997</v>
      </c>
      <c r="H167">
        <v>777.78199999999902</v>
      </c>
      <c r="I167">
        <f t="shared" si="8"/>
        <v>21.567634121822163</v>
      </c>
      <c r="AA167">
        <v>37784</v>
      </c>
      <c r="AB167" t="s">
        <v>34</v>
      </c>
      <c r="AC167" t="s">
        <v>26</v>
      </c>
      <c r="AD167">
        <v>90706</v>
      </c>
      <c r="AE167">
        <v>3.9269999999999999E-3</v>
      </c>
      <c r="AF167">
        <v>1.9839960000000001</v>
      </c>
      <c r="AG167">
        <v>1.9800690000000001</v>
      </c>
      <c r="AH167">
        <v>1980.069</v>
      </c>
      <c r="AI167">
        <f t="shared" si="10"/>
        <v>0.34949886107583245</v>
      </c>
      <c r="AJ167" s="2"/>
      <c r="AN167">
        <v>56253</v>
      </c>
      <c r="AO167" t="s">
        <v>40</v>
      </c>
      <c r="AP167" t="s">
        <v>35</v>
      </c>
      <c r="AQ167">
        <v>2473726</v>
      </c>
      <c r="AR167">
        <v>3.0000019999999998</v>
      </c>
      <c r="AS167">
        <v>3.289927</v>
      </c>
      <c r="AT167">
        <v>0.28992499999999999</v>
      </c>
      <c r="AU167">
        <v>289.92500000000001</v>
      </c>
      <c r="AV167">
        <f t="shared" si="11"/>
        <v>65.096254604504395</v>
      </c>
      <c r="AW167" s="2"/>
    </row>
    <row r="168" spans="1:49">
      <c r="A168">
        <v>47484</v>
      </c>
      <c r="B168" t="s">
        <v>30</v>
      </c>
      <c r="C168" t="s">
        <v>35</v>
      </c>
      <c r="D168">
        <v>620936</v>
      </c>
      <c r="E168">
        <v>2</v>
      </c>
      <c r="F168">
        <v>2.1229309999999999</v>
      </c>
      <c r="G168">
        <v>0.122930999999999</v>
      </c>
      <c r="H168">
        <v>122.930999999999</v>
      </c>
      <c r="I168">
        <f t="shared" si="8"/>
        <v>38.536786674283043</v>
      </c>
      <c r="AA168">
        <v>43413</v>
      </c>
      <c r="AB168" t="s">
        <v>26</v>
      </c>
      <c r="AC168" t="s">
        <v>34</v>
      </c>
      <c r="AD168">
        <v>2629852</v>
      </c>
      <c r="AE168">
        <v>2.0030039999999998</v>
      </c>
      <c r="AF168">
        <v>2.2738209999999999</v>
      </c>
      <c r="AG168">
        <v>0.27081699999999997</v>
      </c>
      <c r="AH168">
        <v>270.81700000000001</v>
      </c>
      <c r="AI168">
        <f t="shared" si="10"/>
        <v>74.087588544282212</v>
      </c>
      <c r="AJ168" s="2"/>
      <c r="AN168">
        <v>53420</v>
      </c>
      <c r="AO168" t="s">
        <v>34</v>
      </c>
      <c r="AP168" t="s">
        <v>25</v>
      </c>
      <c r="AQ168">
        <v>121536</v>
      </c>
      <c r="AR168">
        <v>0</v>
      </c>
      <c r="AS168">
        <v>0.97706899999999997</v>
      </c>
      <c r="AT168">
        <v>0.97706899999999997</v>
      </c>
      <c r="AU168">
        <v>977.06899999999996</v>
      </c>
      <c r="AV168">
        <f t="shared" si="11"/>
        <v>0.94900779141493596</v>
      </c>
      <c r="AW168" s="2"/>
    </row>
    <row r="169" spans="1:49">
      <c r="A169">
        <v>47485</v>
      </c>
      <c r="B169" t="s">
        <v>30</v>
      </c>
      <c r="C169" t="s">
        <v>35</v>
      </c>
      <c r="D169">
        <v>1184524</v>
      </c>
      <c r="E169">
        <v>3</v>
      </c>
      <c r="F169">
        <v>3.3669310000000001</v>
      </c>
      <c r="G169">
        <v>0.36693100000000001</v>
      </c>
      <c r="H169">
        <v>366.93099999999998</v>
      </c>
      <c r="I169">
        <f t="shared" si="8"/>
        <v>24.629156238460027</v>
      </c>
      <c r="AA169">
        <v>60580</v>
      </c>
      <c r="AB169" t="s">
        <v>40</v>
      </c>
      <c r="AC169" t="s">
        <v>28</v>
      </c>
      <c r="AD169">
        <v>1925030</v>
      </c>
      <c r="AE169">
        <v>3.124E-3</v>
      </c>
      <c r="AF169">
        <v>1.959371</v>
      </c>
      <c r="AG169">
        <v>1.9562470000000001</v>
      </c>
      <c r="AH169">
        <v>1956.2470000000001</v>
      </c>
      <c r="AI169">
        <f t="shared" si="10"/>
        <v>7.507647732874319</v>
      </c>
      <c r="AJ169" s="2"/>
      <c r="AN169">
        <v>39247</v>
      </c>
      <c r="AO169" t="s">
        <v>27</v>
      </c>
      <c r="AP169" t="s">
        <v>32</v>
      </c>
      <c r="AQ169">
        <v>1935844</v>
      </c>
      <c r="AR169">
        <v>0</v>
      </c>
      <c r="AS169">
        <v>0.32407399999999997</v>
      </c>
      <c r="AT169">
        <v>0.32407399999999997</v>
      </c>
      <c r="AU169">
        <v>324.07399999999899</v>
      </c>
      <c r="AV169">
        <f t="shared" si="11"/>
        <v>45.573904808633742</v>
      </c>
      <c r="AW169" s="2"/>
    </row>
    <row r="170" spans="1:49">
      <c r="A170">
        <v>49115</v>
      </c>
      <c r="B170" t="s">
        <v>40</v>
      </c>
      <c r="C170" t="s">
        <v>35</v>
      </c>
      <c r="D170">
        <v>851368</v>
      </c>
      <c r="E170">
        <v>3.0011450000000002</v>
      </c>
      <c r="F170">
        <v>3.2924799999999999</v>
      </c>
      <c r="G170">
        <v>0.29133499999999901</v>
      </c>
      <c r="H170">
        <v>291.33499999999901</v>
      </c>
      <c r="I170">
        <f t="shared" si="8"/>
        <v>22.295372554898218</v>
      </c>
      <c r="AA170">
        <v>53881</v>
      </c>
      <c r="AB170" t="s">
        <v>28</v>
      </c>
      <c r="AC170" t="s">
        <v>40</v>
      </c>
      <c r="AD170">
        <v>9983604</v>
      </c>
      <c r="AE170">
        <v>0.61578699999999997</v>
      </c>
      <c r="AF170">
        <v>1.9634400000000001</v>
      </c>
      <c r="AG170">
        <v>1.347653</v>
      </c>
      <c r="AH170">
        <v>1347.653</v>
      </c>
      <c r="AI170">
        <f t="shared" si="10"/>
        <v>56.519633585029396</v>
      </c>
      <c r="AJ170" s="2"/>
      <c r="AN170">
        <v>39248</v>
      </c>
      <c r="AO170" t="s">
        <v>27</v>
      </c>
      <c r="AP170" t="s">
        <v>32</v>
      </c>
      <c r="AQ170">
        <v>3926464</v>
      </c>
      <c r="AR170">
        <v>0.99999899999999997</v>
      </c>
      <c r="AS170">
        <v>1.6162529999999999</v>
      </c>
      <c r="AT170">
        <v>0.61625399999999997</v>
      </c>
      <c r="AU170">
        <v>616.25400000000002</v>
      </c>
      <c r="AV170">
        <f t="shared" si="11"/>
        <v>48.61070754713154</v>
      </c>
      <c r="AW170" s="2"/>
    </row>
    <row r="171" spans="1:49">
      <c r="A171">
        <v>47486</v>
      </c>
      <c r="B171" t="s">
        <v>30</v>
      </c>
      <c r="C171" t="s">
        <v>35</v>
      </c>
      <c r="D171">
        <v>574636</v>
      </c>
      <c r="E171">
        <v>4</v>
      </c>
      <c r="F171">
        <v>4.1749309999999999</v>
      </c>
      <c r="G171">
        <v>0.174930999999999</v>
      </c>
      <c r="H171">
        <v>174.93099999999899</v>
      </c>
      <c r="I171">
        <f t="shared" si="8"/>
        <v>25.062023059717262</v>
      </c>
      <c r="AA171">
        <v>51940</v>
      </c>
      <c r="AB171" t="s">
        <v>27</v>
      </c>
      <c r="AC171" t="s">
        <v>35</v>
      </c>
      <c r="AD171">
        <v>2772430</v>
      </c>
      <c r="AE171">
        <v>0</v>
      </c>
      <c r="AF171">
        <v>0.66407400000000005</v>
      </c>
      <c r="AG171">
        <v>0.66407400000000005</v>
      </c>
      <c r="AH171">
        <v>664.07399999999996</v>
      </c>
      <c r="AI171">
        <f t="shared" si="10"/>
        <v>31.851815129448582</v>
      </c>
      <c r="AJ171" s="2"/>
      <c r="AN171">
        <v>39249</v>
      </c>
      <c r="AO171" t="s">
        <v>27</v>
      </c>
      <c r="AP171" t="s">
        <v>32</v>
      </c>
      <c r="AQ171">
        <v>2129334</v>
      </c>
      <c r="AR171">
        <v>1.9999990000000001</v>
      </c>
      <c r="AS171">
        <v>2.3800690000000002</v>
      </c>
      <c r="AT171">
        <v>0.38007000000000002</v>
      </c>
      <c r="AU171">
        <v>380.07</v>
      </c>
      <c r="AV171">
        <f t="shared" si="11"/>
        <v>42.743518759188277</v>
      </c>
      <c r="AW171" s="2"/>
    </row>
    <row r="172" spans="1:49">
      <c r="A172">
        <v>57361</v>
      </c>
      <c r="B172" t="s">
        <v>34</v>
      </c>
      <c r="C172" t="s">
        <v>26</v>
      </c>
      <c r="D172">
        <v>447378</v>
      </c>
      <c r="E172">
        <v>0</v>
      </c>
      <c r="F172">
        <v>1.6517599999999999</v>
      </c>
      <c r="G172">
        <v>1.6517599999999999</v>
      </c>
      <c r="H172">
        <v>1651.76</v>
      </c>
      <c r="I172">
        <f t="shared" si="8"/>
        <v>2.0664159845265431</v>
      </c>
      <c r="AA172">
        <v>51941</v>
      </c>
      <c r="AB172" t="s">
        <v>27</v>
      </c>
      <c r="AC172" t="s">
        <v>35</v>
      </c>
      <c r="AD172">
        <v>2365358</v>
      </c>
      <c r="AE172">
        <v>0.99999899999999997</v>
      </c>
      <c r="AF172">
        <v>1.5400689999999999</v>
      </c>
      <c r="AG172">
        <v>0.54006999999999905</v>
      </c>
      <c r="AH172">
        <v>540.06999999999903</v>
      </c>
      <c r="AI172">
        <f t="shared" si="10"/>
        <v>33.414648822649788</v>
      </c>
      <c r="AJ172" s="2"/>
      <c r="AN172">
        <v>33994</v>
      </c>
      <c r="AO172" t="s">
        <v>30</v>
      </c>
      <c r="AP172" t="s">
        <v>32</v>
      </c>
      <c r="AQ172">
        <v>1016470</v>
      </c>
      <c r="AR172">
        <v>0</v>
      </c>
      <c r="AS172">
        <v>0.25107000000000002</v>
      </c>
      <c r="AT172">
        <v>0.25107000000000002</v>
      </c>
      <c r="AU172">
        <v>251.07</v>
      </c>
      <c r="AV172">
        <f t="shared" si="11"/>
        <v>30.888001988209215</v>
      </c>
      <c r="AW172" s="2"/>
    </row>
    <row r="173" spans="1:49">
      <c r="A173">
        <v>48456</v>
      </c>
      <c r="B173" t="s">
        <v>34</v>
      </c>
      <c r="C173" t="s">
        <v>26</v>
      </c>
      <c r="D173">
        <v>530498</v>
      </c>
      <c r="E173">
        <v>1.592006</v>
      </c>
      <c r="F173">
        <v>1.767765</v>
      </c>
      <c r="G173">
        <v>0.175759</v>
      </c>
      <c r="H173">
        <v>175.75899999999999</v>
      </c>
      <c r="I173">
        <f t="shared" si="8"/>
        <v>23.028001638829661</v>
      </c>
      <c r="AA173">
        <v>51942</v>
      </c>
      <c r="AB173" t="s">
        <v>27</v>
      </c>
      <c r="AC173" t="s">
        <v>35</v>
      </c>
      <c r="AD173">
        <v>4612406</v>
      </c>
      <c r="AE173">
        <v>1.9999990000000001</v>
      </c>
      <c r="AF173">
        <v>3.033776</v>
      </c>
      <c r="AG173">
        <v>1.0337769999999999</v>
      </c>
      <c r="AH173">
        <v>1033.777</v>
      </c>
      <c r="AI173">
        <f t="shared" si="10"/>
        <v>34.040092894603653</v>
      </c>
      <c r="AJ173" s="2"/>
      <c r="AN173">
        <v>33995</v>
      </c>
      <c r="AO173" t="s">
        <v>30</v>
      </c>
      <c r="AP173" t="s">
        <v>32</v>
      </c>
      <c r="AQ173">
        <v>6805744</v>
      </c>
      <c r="AR173">
        <v>1</v>
      </c>
      <c r="AS173">
        <v>1.9230700000000001</v>
      </c>
      <c r="AT173">
        <v>0.92306999999999995</v>
      </c>
      <c r="AU173">
        <v>923.07</v>
      </c>
      <c r="AV173">
        <f t="shared" si="11"/>
        <v>56.251103442520609</v>
      </c>
      <c r="AW173" s="2"/>
    </row>
    <row r="174" spans="1:49">
      <c r="A174">
        <v>34593</v>
      </c>
      <c r="B174" t="s">
        <v>28</v>
      </c>
      <c r="C174" t="s">
        <v>40</v>
      </c>
      <c r="D174">
        <v>449760</v>
      </c>
      <c r="E174">
        <v>0</v>
      </c>
      <c r="F174">
        <v>2.2650739999999998</v>
      </c>
      <c r="G174">
        <v>2.2650739999999998</v>
      </c>
      <c r="H174">
        <v>2265.0739999999901</v>
      </c>
      <c r="I174">
        <f t="shared" si="8"/>
        <v>1.5149158413257207</v>
      </c>
      <c r="AA174">
        <v>51943</v>
      </c>
      <c r="AB174" t="s">
        <v>27</v>
      </c>
      <c r="AC174" t="s">
        <v>35</v>
      </c>
      <c r="AD174">
        <v>5146684</v>
      </c>
      <c r="AE174">
        <v>2.9999989999999999</v>
      </c>
      <c r="AF174">
        <v>4.2400690000000001</v>
      </c>
      <c r="AG174">
        <v>1.24007</v>
      </c>
      <c r="AH174">
        <v>1240.07</v>
      </c>
      <c r="AI174">
        <f t="shared" si="10"/>
        <v>31.664408270236255</v>
      </c>
      <c r="AJ174" s="2"/>
      <c r="AN174">
        <v>33996</v>
      </c>
      <c r="AO174" t="s">
        <v>30</v>
      </c>
      <c r="AP174" t="s">
        <v>32</v>
      </c>
      <c r="AQ174">
        <v>2257656</v>
      </c>
      <c r="AR174">
        <v>2</v>
      </c>
      <c r="AS174">
        <v>2.39507</v>
      </c>
      <c r="AT174">
        <v>0.39506999999999998</v>
      </c>
      <c r="AU174">
        <v>395.07</v>
      </c>
      <c r="AV174">
        <f t="shared" si="11"/>
        <v>43.598725136921935</v>
      </c>
      <c r="AW174" s="2"/>
    </row>
    <row r="175" spans="1:49">
      <c r="A175">
        <v>34595</v>
      </c>
      <c r="B175" t="s">
        <v>28</v>
      </c>
      <c r="C175" t="s">
        <v>40</v>
      </c>
      <c r="D175">
        <v>182150</v>
      </c>
      <c r="E175">
        <v>1.9999990000000001</v>
      </c>
      <c r="F175">
        <v>2.3810739999999999</v>
      </c>
      <c r="G175">
        <v>0.381074999999999</v>
      </c>
      <c r="H175">
        <v>381.07499999999902</v>
      </c>
      <c r="I175">
        <f t="shared" si="8"/>
        <v>3.6467735061790751</v>
      </c>
      <c r="AA175">
        <v>34813</v>
      </c>
      <c r="AB175" t="s">
        <v>30</v>
      </c>
      <c r="AC175" t="s">
        <v>31</v>
      </c>
      <c r="AD175">
        <v>4592668</v>
      </c>
      <c r="AE175">
        <v>1.155E-3</v>
      </c>
      <c r="AF175">
        <v>1.7670969999999999</v>
      </c>
      <c r="AG175">
        <v>1.7659419999999999</v>
      </c>
      <c r="AH175">
        <v>1765.942</v>
      </c>
      <c r="AI175">
        <f t="shared" si="10"/>
        <v>19.84169135965217</v>
      </c>
      <c r="AJ175" s="2"/>
      <c r="AN175">
        <v>33997</v>
      </c>
      <c r="AO175" t="s">
        <v>30</v>
      </c>
      <c r="AP175" t="s">
        <v>32</v>
      </c>
      <c r="AQ175">
        <v>3973684</v>
      </c>
      <c r="AR175">
        <v>3</v>
      </c>
      <c r="AS175">
        <v>3.7070699999999999</v>
      </c>
      <c r="AT175">
        <v>0.70706999999999898</v>
      </c>
      <c r="AU175">
        <v>707.06999999999903</v>
      </c>
      <c r="AV175">
        <f t="shared" si="11"/>
        <v>42.87666423199353</v>
      </c>
      <c r="AW175" s="2"/>
    </row>
    <row r="176" spans="1:49">
      <c r="A176">
        <v>60823</v>
      </c>
      <c r="B176" t="s">
        <v>25</v>
      </c>
      <c r="C176" t="s">
        <v>26</v>
      </c>
      <c r="D176">
        <v>466616</v>
      </c>
      <c r="E176">
        <v>0</v>
      </c>
      <c r="F176">
        <v>4.0800739999999998</v>
      </c>
      <c r="G176">
        <v>4.0800739999999998</v>
      </c>
      <c r="H176">
        <v>4080.0739999999901</v>
      </c>
      <c r="I176">
        <f t="shared" si="8"/>
        <v>0.8725325958778587</v>
      </c>
      <c r="AA176">
        <v>57837</v>
      </c>
      <c r="AB176" t="s">
        <v>31</v>
      </c>
      <c r="AC176" t="s">
        <v>28</v>
      </c>
      <c r="AD176">
        <v>7854226</v>
      </c>
      <c r="AE176">
        <v>1</v>
      </c>
      <c r="AF176">
        <v>2.9633129999999999</v>
      </c>
      <c r="AG176">
        <v>1.9633129999999901</v>
      </c>
      <c r="AH176">
        <v>1963.3129999999901</v>
      </c>
      <c r="AI176">
        <f t="shared" si="10"/>
        <v>30.521363069261938</v>
      </c>
      <c r="AJ176" s="2"/>
      <c r="AN176">
        <v>46655</v>
      </c>
      <c r="AO176" t="s">
        <v>26</v>
      </c>
      <c r="AP176" t="s">
        <v>36</v>
      </c>
      <c r="AQ176">
        <v>2279274</v>
      </c>
      <c r="AR176">
        <v>0</v>
      </c>
      <c r="AS176">
        <v>0.297927</v>
      </c>
      <c r="AT176">
        <v>0.297927</v>
      </c>
      <c r="AU176">
        <v>297.92700000000002</v>
      </c>
      <c r="AV176">
        <f t="shared" si="11"/>
        <v>58.368259979190576</v>
      </c>
      <c r="AW176" s="2"/>
    </row>
    <row r="177" spans="1:49">
      <c r="A177">
        <v>41459</v>
      </c>
      <c r="B177" t="s">
        <v>26</v>
      </c>
      <c r="C177" t="s">
        <v>25</v>
      </c>
      <c r="D177">
        <v>565608</v>
      </c>
      <c r="E177">
        <v>0.61638300000000001</v>
      </c>
      <c r="F177">
        <v>0.77600400000000003</v>
      </c>
      <c r="G177">
        <v>0.15962100000000001</v>
      </c>
      <c r="H177">
        <v>159.62100000000001</v>
      </c>
      <c r="I177">
        <f t="shared" si="8"/>
        <v>27.034328703812466</v>
      </c>
      <c r="AA177">
        <v>57838</v>
      </c>
      <c r="AB177" t="s">
        <v>31</v>
      </c>
      <c r="AC177" t="s">
        <v>28</v>
      </c>
      <c r="AD177">
        <v>6969290</v>
      </c>
      <c r="AE177">
        <v>2</v>
      </c>
      <c r="AF177">
        <v>3.8231549999999999</v>
      </c>
      <c r="AG177">
        <v>1.8231549999999901</v>
      </c>
      <c r="AH177">
        <v>1823.15499999999</v>
      </c>
      <c r="AI177">
        <f t="shared" si="10"/>
        <v>29.164532369818037</v>
      </c>
      <c r="AJ177" s="2"/>
      <c r="AN177">
        <v>46656</v>
      </c>
      <c r="AO177" t="s">
        <v>26</v>
      </c>
      <c r="AP177" t="s">
        <v>36</v>
      </c>
      <c r="AQ177">
        <v>4414572</v>
      </c>
      <c r="AR177">
        <v>1</v>
      </c>
      <c r="AS177">
        <v>1.3859269999999999</v>
      </c>
      <c r="AT177">
        <v>0.38592699999999902</v>
      </c>
      <c r="AU177">
        <v>385.926999999999</v>
      </c>
      <c r="AV177">
        <f t="shared" si="11"/>
        <v>87.271715828665691</v>
      </c>
      <c r="AW177" s="2"/>
    </row>
    <row r="178" spans="1:49">
      <c r="A178">
        <v>60824</v>
      </c>
      <c r="B178" t="s">
        <v>25</v>
      </c>
      <c r="C178" t="s">
        <v>26</v>
      </c>
      <c r="D178">
        <v>155098</v>
      </c>
      <c r="E178">
        <v>0.99999899999999997</v>
      </c>
      <c r="F178">
        <v>1.800438</v>
      </c>
      <c r="G178">
        <v>0.80043900000000001</v>
      </c>
      <c r="H178">
        <v>800.43899999999996</v>
      </c>
      <c r="I178">
        <f t="shared" si="8"/>
        <v>1.4783185639477994</v>
      </c>
      <c r="AA178">
        <v>34815</v>
      </c>
      <c r="AB178" t="s">
        <v>30</v>
      </c>
      <c r="AC178" t="s">
        <v>31</v>
      </c>
      <c r="AD178">
        <v>1904810</v>
      </c>
      <c r="AE178">
        <v>2.001074</v>
      </c>
      <c r="AF178">
        <v>2.6992029999999998</v>
      </c>
      <c r="AG178">
        <v>0.698128999999999</v>
      </c>
      <c r="AH178">
        <v>698.128999999999</v>
      </c>
      <c r="AI178">
        <f t="shared" si="10"/>
        <v>20.816420743258529</v>
      </c>
      <c r="AJ178" s="2"/>
      <c r="AN178">
        <v>46657</v>
      </c>
      <c r="AO178" t="s">
        <v>26</v>
      </c>
      <c r="AP178" t="s">
        <v>36</v>
      </c>
      <c r="AQ178">
        <v>11409576</v>
      </c>
      <c r="AR178">
        <v>2</v>
      </c>
      <c r="AS178">
        <v>2.9459270000000002</v>
      </c>
      <c r="AT178">
        <v>0.94592699999999996</v>
      </c>
      <c r="AU178">
        <v>945.92700000000002</v>
      </c>
      <c r="AV178">
        <f t="shared" si="11"/>
        <v>92.024180236192905</v>
      </c>
      <c r="AW178" s="2"/>
    </row>
    <row r="179" spans="1:49">
      <c r="A179">
        <v>33634</v>
      </c>
      <c r="B179" t="s">
        <v>26</v>
      </c>
      <c r="C179" t="s">
        <v>25</v>
      </c>
      <c r="D179">
        <v>1633266</v>
      </c>
      <c r="E179">
        <v>1.6525810000000001</v>
      </c>
      <c r="F179">
        <v>2.0640000000000001</v>
      </c>
      <c r="G179">
        <v>0.41141899999999998</v>
      </c>
      <c r="H179">
        <v>411.41899999999998</v>
      </c>
      <c r="I179">
        <f t="shared" si="8"/>
        <v>30.287445860489097</v>
      </c>
      <c r="AA179">
        <v>57839</v>
      </c>
      <c r="AB179" t="s">
        <v>31</v>
      </c>
      <c r="AC179" t="s">
        <v>28</v>
      </c>
      <c r="AD179">
        <v>8062270</v>
      </c>
      <c r="AE179">
        <v>3</v>
      </c>
      <c r="AF179">
        <v>5.1591100000000001</v>
      </c>
      <c r="AG179">
        <v>2.1591100000000001</v>
      </c>
      <c r="AH179">
        <v>2159.11</v>
      </c>
      <c r="AI179">
        <f t="shared" si="10"/>
        <v>28.488700736628026</v>
      </c>
      <c r="AJ179" s="2"/>
      <c r="AN179">
        <v>46658</v>
      </c>
      <c r="AO179" t="s">
        <v>26</v>
      </c>
      <c r="AP179" t="s">
        <v>36</v>
      </c>
      <c r="AQ179">
        <v>1933452</v>
      </c>
      <c r="AR179">
        <v>3</v>
      </c>
      <c r="AS179">
        <v>3.229927</v>
      </c>
      <c r="AT179">
        <v>0.22992699999999999</v>
      </c>
      <c r="AU179">
        <v>229.92699999999999</v>
      </c>
      <c r="AV179">
        <f t="shared" si="11"/>
        <v>64.15544114103335</v>
      </c>
      <c r="AW179" s="2"/>
    </row>
    <row r="180" spans="1:49">
      <c r="A180">
        <v>60825</v>
      </c>
      <c r="B180" t="s">
        <v>25</v>
      </c>
      <c r="C180" t="s">
        <v>26</v>
      </c>
      <c r="D180">
        <v>246334</v>
      </c>
      <c r="E180">
        <v>1.9999990000000001</v>
      </c>
      <c r="F180">
        <v>4.2320739999999999</v>
      </c>
      <c r="G180">
        <v>2.232075</v>
      </c>
      <c r="H180">
        <v>2232.0749999999998</v>
      </c>
      <c r="I180">
        <f t="shared" si="8"/>
        <v>0.84198751048281872</v>
      </c>
      <c r="AA180">
        <v>34816</v>
      </c>
      <c r="AB180" t="s">
        <v>30</v>
      </c>
      <c r="AC180" t="s">
        <v>31</v>
      </c>
      <c r="AD180">
        <v>3951130</v>
      </c>
      <c r="AE180">
        <v>3.001074</v>
      </c>
      <c r="AF180">
        <v>4.6150010000000004</v>
      </c>
      <c r="AG180">
        <v>1.6139269999999999</v>
      </c>
      <c r="AH180">
        <v>1613.9269999999999</v>
      </c>
      <c r="AI180">
        <f t="shared" si="10"/>
        <v>18.677876765341811</v>
      </c>
      <c r="AJ180" s="2"/>
      <c r="AN180">
        <v>46655</v>
      </c>
      <c r="AO180" t="s">
        <v>26</v>
      </c>
      <c r="AP180" t="s">
        <v>36</v>
      </c>
      <c r="AQ180">
        <v>2279274</v>
      </c>
      <c r="AR180">
        <v>0</v>
      </c>
      <c r="AS180">
        <v>0.29807</v>
      </c>
      <c r="AT180">
        <v>0.29807</v>
      </c>
      <c r="AU180">
        <v>298.07</v>
      </c>
      <c r="AV180">
        <f t="shared" si="11"/>
        <v>58.340257626800124</v>
      </c>
      <c r="AW180" s="2"/>
    </row>
    <row r="181" spans="1:49">
      <c r="A181">
        <v>36159</v>
      </c>
      <c r="B181" t="s">
        <v>26</v>
      </c>
      <c r="C181" t="s">
        <v>25</v>
      </c>
      <c r="D181">
        <v>906562</v>
      </c>
      <c r="E181">
        <v>2.224383</v>
      </c>
      <c r="F181">
        <v>2.6360000000000001</v>
      </c>
      <c r="G181">
        <v>0.41161700000000001</v>
      </c>
      <c r="H181">
        <v>411.61700000000002</v>
      </c>
      <c r="I181">
        <f t="shared" si="8"/>
        <v>16.803288408979856</v>
      </c>
      <c r="AA181">
        <v>57840</v>
      </c>
      <c r="AB181" t="s">
        <v>31</v>
      </c>
      <c r="AC181" t="s">
        <v>28</v>
      </c>
      <c r="AD181">
        <v>2689924</v>
      </c>
      <c r="AE181">
        <v>4</v>
      </c>
      <c r="AF181">
        <v>6.1871479999999996</v>
      </c>
      <c r="AG181">
        <v>2.1871479999999899</v>
      </c>
      <c r="AH181">
        <v>2187.1479999999901</v>
      </c>
      <c r="AI181">
        <f t="shared" si="10"/>
        <v>9.3832202736523627</v>
      </c>
      <c r="AJ181" s="2"/>
      <c r="AN181">
        <v>46656</v>
      </c>
      <c r="AO181" t="s">
        <v>26</v>
      </c>
      <c r="AP181" t="s">
        <v>36</v>
      </c>
      <c r="AQ181">
        <v>4414572</v>
      </c>
      <c r="AR181">
        <v>1</v>
      </c>
      <c r="AS181">
        <v>1.3860699999999999</v>
      </c>
      <c r="AT181">
        <v>0.38606999999999903</v>
      </c>
      <c r="AU181">
        <v>386.06999999999903</v>
      </c>
      <c r="AV181">
        <f t="shared" si="11"/>
        <v>87.239390459267653</v>
      </c>
      <c r="AW181" s="2"/>
    </row>
    <row r="182" spans="1:49">
      <c r="A182">
        <v>35032</v>
      </c>
      <c r="B182" t="s">
        <v>26</v>
      </c>
      <c r="C182" t="s">
        <v>25</v>
      </c>
      <c r="D182">
        <v>1670462</v>
      </c>
      <c r="E182">
        <v>3.6604209999999999</v>
      </c>
      <c r="F182">
        <v>4.1320040000000002</v>
      </c>
      <c r="G182">
        <v>0.47158299999999997</v>
      </c>
      <c r="H182">
        <v>471.58300000000003</v>
      </c>
      <c r="I182">
        <f t="shared" si="8"/>
        <v>27.025176156606445</v>
      </c>
      <c r="AA182">
        <v>34813</v>
      </c>
      <c r="AB182" t="s">
        <v>30</v>
      </c>
      <c r="AC182" t="s">
        <v>31</v>
      </c>
      <c r="AD182">
        <v>4592668</v>
      </c>
      <c r="AE182">
        <v>0</v>
      </c>
      <c r="AF182">
        <v>1.7662819999999999</v>
      </c>
      <c r="AG182">
        <v>1.7662819999999999</v>
      </c>
      <c r="AH182">
        <v>1766.2819999999999</v>
      </c>
      <c r="AI182">
        <f t="shared" si="10"/>
        <v>19.837871938369339</v>
      </c>
      <c r="AJ182" s="2"/>
      <c r="AN182">
        <v>46657</v>
      </c>
      <c r="AO182" t="s">
        <v>26</v>
      </c>
      <c r="AP182" t="s">
        <v>36</v>
      </c>
      <c r="AQ182">
        <v>11417086</v>
      </c>
      <c r="AR182">
        <v>2</v>
      </c>
      <c r="AS182">
        <v>2.9460700000000002</v>
      </c>
      <c r="AT182">
        <v>0.94606999999999997</v>
      </c>
      <c r="AU182">
        <v>946.07</v>
      </c>
      <c r="AV182">
        <f t="shared" si="11"/>
        <v>92.070833544252466</v>
      </c>
      <c r="AW182" s="2"/>
    </row>
    <row r="183" spans="1:49">
      <c r="A183">
        <v>60827</v>
      </c>
      <c r="B183" t="s">
        <v>25</v>
      </c>
      <c r="C183" t="s">
        <v>26</v>
      </c>
      <c r="D183">
        <v>297652</v>
      </c>
      <c r="E183">
        <v>3.9999989999999999</v>
      </c>
      <c r="F183">
        <v>4.9200689999999998</v>
      </c>
      <c r="G183">
        <v>0.92006999999999906</v>
      </c>
      <c r="H183">
        <v>920.06999999999903</v>
      </c>
      <c r="I183">
        <f t="shared" si="8"/>
        <v>2.4681867042894861</v>
      </c>
      <c r="AA183">
        <v>34815</v>
      </c>
      <c r="AB183" t="s">
        <v>30</v>
      </c>
      <c r="AC183" t="s">
        <v>31</v>
      </c>
      <c r="AD183">
        <v>1904810</v>
      </c>
      <c r="AE183">
        <v>2</v>
      </c>
      <c r="AF183">
        <v>2.698388</v>
      </c>
      <c r="AG183">
        <v>0.69838800000000001</v>
      </c>
      <c r="AH183">
        <v>698.38800000000003</v>
      </c>
      <c r="AI183">
        <f t="shared" si="10"/>
        <v>20.80870088986396</v>
      </c>
      <c r="AJ183" s="2"/>
      <c r="AN183">
        <v>46658</v>
      </c>
      <c r="AO183" t="s">
        <v>26</v>
      </c>
      <c r="AP183" t="s">
        <v>36</v>
      </c>
      <c r="AQ183">
        <v>1933452</v>
      </c>
      <c r="AR183">
        <v>3</v>
      </c>
      <c r="AS183">
        <v>3.23007</v>
      </c>
      <c r="AT183">
        <v>0.23007</v>
      </c>
      <c r="AU183">
        <v>230.07</v>
      </c>
      <c r="AV183">
        <f t="shared" si="11"/>
        <v>64.11556532896239</v>
      </c>
      <c r="AW183" s="2"/>
    </row>
    <row r="184" spans="1:49">
      <c r="A184">
        <v>56625</v>
      </c>
      <c r="B184" t="s">
        <v>27</v>
      </c>
      <c r="C184" t="s">
        <v>40</v>
      </c>
      <c r="D184">
        <v>1490898</v>
      </c>
      <c r="E184" s="3">
        <v>6.0000000000000002E-6</v>
      </c>
      <c r="F184">
        <v>4.0796080000000003</v>
      </c>
      <c r="G184">
        <v>4.0796020000000004</v>
      </c>
      <c r="H184">
        <v>4079.6019999999999</v>
      </c>
      <c r="I184">
        <f t="shared" si="8"/>
        <v>2.7881761622461116</v>
      </c>
      <c r="AA184">
        <v>49824</v>
      </c>
      <c r="AB184" t="s">
        <v>40</v>
      </c>
      <c r="AC184" t="s">
        <v>32</v>
      </c>
      <c r="AD184">
        <v>1011738</v>
      </c>
      <c r="AE184">
        <v>0</v>
      </c>
      <c r="AF184">
        <v>0.24906900000000001</v>
      </c>
      <c r="AG184">
        <v>0.24906900000000001</v>
      </c>
      <c r="AH184">
        <v>249.06899999999999</v>
      </c>
      <c r="AI184">
        <f t="shared" si="10"/>
        <v>30.991204703346515</v>
      </c>
      <c r="AJ184" s="2"/>
      <c r="AN184">
        <v>36135</v>
      </c>
      <c r="AO184" t="s">
        <v>34</v>
      </c>
      <c r="AP184" t="s">
        <v>39</v>
      </c>
      <c r="AQ184">
        <v>1026340</v>
      </c>
      <c r="AR184">
        <v>0</v>
      </c>
      <c r="AS184">
        <v>0.56906900000000005</v>
      </c>
      <c r="AT184">
        <v>0.56906900000000005</v>
      </c>
      <c r="AU184">
        <v>569.06899999999996</v>
      </c>
      <c r="AV184">
        <f t="shared" si="11"/>
        <v>13.759935584618255</v>
      </c>
      <c r="AW184" s="2"/>
    </row>
    <row r="185" spans="1:49">
      <c r="A185">
        <v>33498</v>
      </c>
      <c r="B185" t="s">
        <v>40</v>
      </c>
      <c r="C185" t="s">
        <v>27</v>
      </c>
      <c r="D185">
        <v>143882</v>
      </c>
      <c r="E185">
        <v>1.6069999999999999E-3</v>
      </c>
      <c r="F185">
        <v>0.77553799999999995</v>
      </c>
      <c r="G185">
        <v>0.77393099999999904</v>
      </c>
      <c r="H185">
        <v>773.93099999999902</v>
      </c>
      <c r="I185">
        <f t="shared" si="8"/>
        <v>1.4183855459276264</v>
      </c>
      <c r="AA185">
        <v>49825</v>
      </c>
      <c r="AB185" t="s">
        <v>40</v>
      </c>
      <c r="AC185" t="s">
        <v>32</v>
      </c>
      <c r="AD185">
        <v>1980634</v>
      </c>
      <c r="AE185">
        <v>0.99999899999999997</v>
      </c>
      <c r="AF185">
        <v>1.5450740000000001</v>
      </c>
      <c r="AG185">
        <v>0.54507499999999998</v>
      </c>
      <c r="AH185">
        <v>545.07500000000005</v>
      </c>
      <c r="AI185">
        <f t="shared" si="10"/>
        <v>27.722860538472343</v>
      </c>
      <c r="AJ185" s="2"/>
      <c r="AN185">
        <v>36136</v>
      </c>
      <c r="AO185" t="s">
        <v>34</v>
      </c>
      <c r="AP185" t="s">
        <v>39</v>
      </c>
      <c r="AQ185">
        <v>2191732</v>
      </c>
      <c r="AR185">
        <v>0.99999899999999997</v>
      </c>
      <c r="AS185">
        <v>1.249069</v>
      </c>
      <c r="AT185">
        <v>0.24907000000000001</v>
      </c>
      <c r="AU185">
        <v>249.07</v>
      </c>
      <c r="AV185">
        <f t="shared" si="11"/>
        <v>67.136098826697818</v>
      </c>
      <c r="AW185" s="2"/>
    </row>
    <row r="186" spans="1:49">
      <c r="A186">
        <v>35026</v>
      </c>
      <c r="B186" t="s">
        <v>27</v>
      </c>
      <c r="C186" t="s">
        <v>40</v>
      </c>
      <c r="D186">
        <v>1844126</v>
      </c>
      <c r="E186">
        <v>1.000006</v>
      </c>
      <c r="F186">
        <v>1.8356030000000001</v>
      </c>
      <c r="G186">
        <v>0.83559700000000003</v>
      </c>
      <c r="H186">
        <v>835.59699999999998</v>
      </c>
      <c r="I186">
        <f t="shared" si="8"/>
        <v>16.837739746954497</v>
      </c>
      <c r="AA186">
        <v>49826</v>
      </c>
      <c r="AB186" t="s">
        <v>40</v>
      </c>
      <c r="AC186" t="s">
        <v>32</v>
      </c>
      <c r="AD186">
        <v>2387444</v>
      </c>
      <c r="AE186">
        <v>1.9999990000000001</v>
      </c>
      <c r="AF186">
        <v>2.6210689999999999</v>
      </c>
      <c r="AG186">
        <v>0.62106999999999901</v>
      </c>
      <c r="AH186">
        <v>621.06999999999903</v>
      </c>
      <c r="AI186">
        <f t="shared" si="10"/>
        <v>29.328018093396324</v>
      </c>
      <c r="AJ186" s="2"/>
      <c r="AN186">
        <v>36137</v>
      </c>
      <c r="AO186" t="s">
        <v>34</v>
      </c>
      <c r="AP186" t="s">
        <v>39</v>
      </c>
      <c r="AQ186">
        <v>10297948</v>
      </c>
      <c r="AR186">
        <v>1.9999990000000001</v>
      </c>
      <c r="AS186">
        <v>2.8930690000000001</v>
      </c>
      <c r="AT186">
        <v>0.89307000000000003</v>
      </c>
      <c r="AU186">
        <v>893.07</v>
      </c>
      <c r="AV186">
        <f t="shared" si="11"/>
        <v>87.974188086372706</v>
      </c>
      <c r="AW186" s="2"/>
    </row>
    <row r="187" spans="1:49">
      <c r="A187">
        <v>33499</v>
      </c>
      <c r="B187" t="s">
        <v>40</v>
      </c>
      <c r="C187" t="s">
        <v>27</v>
      </c>
      <c r="D187">
        <v>858222</v>
      </c>
      <c r="E187">
        <v>1.0016069999999999</v>
      </c>
      <c r="F187">
        <v>2.0635340000000002</v>
      </c>
      <c r="G187">
        <v>1.0619270000000001</v>
      </c>
      <c r="H187">
        <v>1061.9269999999999</v>
      </c>
      <c r="I187">
        <f t="shared" si="8"/>
        <v>6.1658797953140265</v>
      </c>
      <c r="AA187">
        <v>49827</v>
      </c>
      <c r="AB187" t="s">
        <v>40</v>
      </c>
      <c r="AC187" t="s">
        <v>32</v>
      </c>
      <c r="AD187">
        <v>2448988</v>
      </c>
      <c r="AE187">
        <v>2.9999989999999999</v>
      </c>
      <c r="AF187">
        <v>3.6970689999999999</v>
      </c>
      <c r="AG187">
        <v>0.69706999999999997</v>
      </c>
      <c r="AH187">
        <v>697.07</v>
      </c>
      <c r="AI187">
        <f t="shared" si="10"/>
        <v>26.804045008818161</v>
      </c>
      <c r="AJ187" s="2"/>
      <c r="AN187">
        <v>36138</v>
      </c>
      <c r="AO187" t="s">
        <v>34</v>
      </c>
      <c r="AP187" t="s">
        <v>39</v>
      </c>
      <c r="AQ187">
        <v>9736118</v>
      </c>
      <c r="AR187">
        <v>2.9999989999999999</v>
      </c>
      <c r="AS187">
        <v>3.805069</v>
      </c>
      <c r="AT187">
        <v>0.80506999999999995</v>
      </c>
      <c r="AU187">
        <v>805.07</v>
      </c>
      <c r="AV187">
        <f t="shared" si="11"/>
        <v>92.266120243959762</v>
      </c>
      <c r="AW187" s="2"/>
    </row>
    <row r="188" spans="1:49">
      <c r="A188">
        <v>34279</v>
      </c>
      <c r="B188" t="s">
        <v>27</v>
      </c>
      <c r="C188" t="s">
        <v>40</v>
      </c>
      <c r="D188">
        <v>4440658</v>
      </c>
      <c r="E188">
        <v>2.0004919999999999</v>
      </c>
      <c r="F188">
        <v>4.2316029999999998</v>
      </c>
      <c r="G188">
        <v>2.2311109999999998</v>
      </c>
      <c r="H188">
        <v>2231.1109999999999</v>
      </c>
      <c r="I188">
        <f t="shared" si="8"/>
        <v>15.185049896823404</v>
      </c>
      <c r="AA188">
        <v>51940</v>
      </c>
      <c r="AB188" t="s">
        <v>27</v>
      </c>
      <c r="AC188" t="s">
        <v>35</v>
      </c>
      <c r="AD188">
        <v>2772430</v>
      </c>
      <c r="AE188">
        <v>0</v>
      </c>
      <c r="AF188">
        <v>0.66393100000000005</v>
      </c>
      <c r="AG188">
        <v>0.66393100000000005</v>
      </c>
      <c r="AH188">
        <v>663.93100000000004</v>
      </c>
      <c r="AI188">
        <f t="shared" si="10"/>
        <v>31.858675495305139</v>
      </c>
      <c r="AJ188" s="2"/>
      <c r="AN188">
        <v>36135</v>
      </c>
      <c r="AO188" t="s">
        <v>34</v>
      </c>
      <c r="AP188" t="s">
        <v>39</v>
      </c>
      <c r="AQ188">
        <v>1023336</v>
      </c>
      <c r="AR188">
        <v>2.6779999999999998E-3</v>
      </c>
      <c r="AS188">
        <v>0.57145999999999997</v>
      </c>
      <c r="AT188">
        <v>0.56878200000000001</v>
      </c>
      <c r="AU188">
        <v>568.78200000000004</v>
      </c>
      <c r="AV188">
        <f t="shared" si="11"/>
        <v>13.726584318827337</v>
      </c>
      <c r="AW188" s="2"/>
    </row>
    <row r="189" spans="1:49">
      <c r="A189">
        <v>33500</v>
      </c>
      <c r="B189" t="s">
        <v>40</v>
      </c>
      <c r="C189" t="s">
        <v>27</v>
      </c>
      <c r="D189">
        <v>32252</v>
      </c>
      <c r="E189">
        <v>2.0018120000000001</v>
      </c>
      <c r="F189">
        <v>2.6355379999999999</v>
      </c>
      <c r="G189">
        <v>0.63372599999999901</v>
      </c>
      <c r="H189">
        <v>633.72599999999898</v>
      </c>
      <c r="I189">
        <f t="shared" si="8"/>
        <v>0.38828015959874679</v>
      </c>
      <c r="AA189">
        <v>51941</v>
      </c>
      <c r="AB189" t="s">
        <v>27</v>
      </c>
      <c r="AC189" t="s">
        <v>35</v>
      </c>
      <c r="AD189">
        <v>2365358</v>
      </c>
      <c r="AE189">
        <v>1</v>
      </c>
      <c r="AF189">
        <v>1.539927</v>
      </c>
      <c r="AG189">
        <v>0.53992700000000005</v>
      </c>
      <c r="AH189">
        <v>539.92700000000002</v>
      </c>
      <c r="AI189">
        <f t="shared" si="10"/>
        <v>33.423498713063864</v>
      </c>
      <c r="AJ189" s="2"/>
      <c r="AN189">
        <v>36136</v>
      </c>
      <c r="AO189" t="s">
        <v>34</v>
      </c>
      <c r="AP189" t="s">
        <v>39</v>
      </c>
      <c r="AQ189">
        <v>2191732</v>
      </c>
      <c r="AR189">
        <v>1.0025329999999999</v>
      </c>
      <c r="AS189">
        <v>1.25146</v>
      </c>
      <c r="AT189">
        <v>0.24892700000000001</v>
      </c>
      <c r="AU189">
        <v>248.92699999999999</v>
      </c>
      <c r="AV189">
        <f t="shared" si="11"/>
        <v>67.174666206420454</v>
      </c>
      <c r="AW189" s="2"/>
    </row>
    <row r="190" spans="1:49">
      <c r="A190">
        <v>33501</v>
      </c>
      <c r="B190" t="s">
        <v>40</v>
      </c>
      <c r="C190" t="s">
        <v>27</v>
      </c>
      <c r="D190">
        <v>48354</v>
      </c>
      <c r="E190">
        <v>3.0016069999999999</v>
      </c>
      <c r="F190">
        <v>4.1356529999999996</v>
      </c>
      <c r="G190">
        <v>1.1340459999999899</v>
      </c>
      <c r="H190">
        <v>1134.04599999999</v>
      </c>
      <c r="I190">
        <f t="shared" si="8"/>
        <v>0.32530580167300599</v>
      </c>
      <c r="AA190">
        <v>51942</v>
      </c>
      <c r="AB190" t="s">
        <v>27</v>
      </c>
      <c r="AC190" t="s">
        <v>35</v>
      </c>
      <c r="AD190">
        <v>4612406</v>
      </c>
      <c r="AE190">
        <v>2</v>
      </c>
      <c r="AF190">
        <v>3.033633</v>
      </c>
      <c r="AG190">
        <v>1.033633</v>
      </c>
      <c r="AH190">
        <v>1033.633</v>
      </c>
      <c r="AI190">
        <f t="shared" si="10"/>
        <v>34.044835170998496</v>
      </c>
      <c r="AJ190" s="2"/>
      <c r="AN190">
        <v>36137</v>
      </c>
      <c r="AO190" t="s">
        <v>34</v>
      </c>
      <c r="AP190" t="s">
        <v>39</v>
      </c>
      <c r="AQ190">
        <v>10297948</v>
      </c>
      <c r="AR190">
        <v>2.0025330000000001</v>
      </c>
      <c r="AS190">
        <v>2.8954599999999999</v>
      </c>
      <c r="AT190">
        <v>0.89292699999999903</v>
      </c>
      <c r="AU190">
        <v>892.926999999999</v>
      </c>
      <c r="AV190">
        <f t="shared" si="11"/>
        <v>87.988276930025592</v>
      </c>
      <c r="AW190" s="2"/>
    </row>
    <row r="191" spans="1:49">
      <c r="A191">
        <v>46976</v>
      </c>
      <c r="B191" t="s">
        <v>27</v>
      </c>
      <c r="C191" t="s">
        <v>40</v>
      </c>
      <c r="D191">
        <v>342</v>
      </c>
      <c r="E191">
        <v>4.0007299999999999</v>
      </c>
      <c r="F191">
        <v>4.8838970000000002</v>
      </c>
      <c r="G191">
        <v>0.88316700000000004</v>
      </c>
      <c r="H191">
        <v>883.16700000000003</v>
      </c>
      <c r="I191">
        <f t="shared" si="8"/>
        <v>2.9544275654406244E-3</v>
      </c>
      <c r="AA191">
        <v>51943</v>
      </c>
      <c r="AB191" t="s">
        <v>27</v>
      </c>
      <c r="AC191" t="s">
        <v>35</v>
      </c>
      <c r="AD191">
        <v>5146684</v>
      </c>
      <c r="AE191">
        <v>3</v>
      </c>
      <c r="AF191">
        <v>4.2399269999999998</v>
      </c>
      <c r="AG191">
        <v>1.23992699999999</v>
      </c>
      <c r="AH191">
        <v>1239.9269999999899</v>
      </c>
      <c r="AI191">
        <f t="shared" si="10"/>
        <v>31.668060106499972</v>
      </c>
      <c r="AJ191" s="2"/>
      <c r="AN191">
        <v>36138</v>
      </c>
      <c r="AO191" t="s">
        <v>34</v>
      </c>
      <c r="AP191" t="s">
        <v>39</v>
      </c>
      <c r="AQ191">
        <v>9736118</v>
      </c>
      <c r="AR191">
        <v>3.0025330000000001</v>
      </c>
      <c r="AS191">
        <v>3.8074599999999998</v>
      </c>
      <c r="AT191">
        <v>0.80492699999999895</v>
      </c>
      <c r="AU191">
        <v>804.926999999999</v>
      </c>
      <c r="AV191">
        <f t="shared" si="11"/>
        <v>92.282511861081531</v>
      </c>
      <c r="AW191" s="2"/>
    </row>
    <row r="192" spans="1:49">
      <c r="A192">
        <v>48195</v>
      </c>
      <c r="B192" t="s">
        <v>29</v>
      </c>
      <c r="C192" t="s">
        <v>26</v>
      </c>
      <c r="D192">
        <v>64308</v>
      </c>
      <c r="E192">
        <v>1</v>
      </c>
      <c r="F192">
        <v>1.242286</v>
      </c>
      <c r="G192">
        <v>0.242286</v>
      </c>
      <c r="H192">
        <v>242.286</v>
      </c>
      <c r="I192">
        <f t="shared" si="8"/>
        <v>2.0250080628497931</v>
      </c>
      <c r="AA192">
        <v>49002</v>
      </c>
      <c r="AB192" t="s">
        <v>28</v>
      </c>
      <c r="AC192" t="s">
        <v>32</v>
      </c>
      <c r="AD192">
        <v>1096944</v>
      </c>
      <c r="AE192">
        <v>2.9269999999999999E-3</v>
      </c>
      <c r="AF192">
        <v>0.275001</v>
      </c>
      <c r="AG192">
        <v>0.27207399999999998</v>
      </c>
      <c r="AH192">
        <v>272.07399999999899</v>
      </c>
      <c r="AI192">
        <f t="shared" si="10"/>
        <v>30.760082016978952</v>
      </c>
      <c r="AJ192" s="2"/>
      <c r="AN192">
        <v>39247</v>
      </c>
      <c r="AO192" t="s">
        <v>27</v>
      </c>
      <c r="AP192" t="s">
        <v>32</v>
      </c>
      <c r="AQ192">
        <v>1899858</v>
      </c>
      <c r="AR192">
        <v>0</v>
      </c>
      <c r="AS192">
        <v>0.363931</v>
      </c>
      <c r="AT192">
        <v>0.363931</v>
      </c>
      <c r="AU192">
        <v>363.93099999999998</v>
      </c>
      <c r="AV192">
        <f t="shared" si="11"/>
        <v>39.828336237780135</v>
      </c>
      <c r="AW192" s="2"/>
    </row>
    <row r="193" spans="1:49">
      <c r="A193">
        <v>48259</v>
      </c>
      <c r="B193" t="s">
        <v>29</v>
      </c>
      <c r="C193" t="s">
        <v>26</v>
      </c>
      <c r="D193">
        <v>509808</v>
      </c>
      <c r="E193">
        <v>1.9998670000000001</v>
      </c>
      <c r="F193">
        <v>2.7182909999999998</v>
      </c>
      <c r="G193">
        <v>0.71842399999999895</v>
      </c>
      <c r="H193">
        <v>718.42399999999895</v>
      </c>
      <c r="I193">
        <f t="shared" si="8"/>
        <v>5.4139705343745552</v>
      </c>
      <c r="AA193">
        <v>57837</v>
      </c>
      <c r="AB193" t="s">
        <v>31</v>
      </c>
      <c r="AC193" t="s">
        <v>28</v>
      </c>
      <c r="AD193">
        <v>7854226</v>
      </c>
      <c r="AE193">
        <v>1</v>
      </c>
      <c r="AF193">
        <v>2.9630540000000001</v>
      </c>
      <c r="AG193">
        <v>1.9630540000000001</v>
      </c>
      <c r="AH193">
        <v>1963.0540000000001</v>
      </c>
      <c r="AI193">
        <f t="shared" si="10"/>
        <v>30.525389974805357</v>
      </c>
      <c r="AJ193" s="2"/>
      <c r="AN193">
        <v>33994</v>
      </c>
      <c r="AO193" t="s">
        <v>30</v>
      </c>
      <c r="AP193" t="s">
        <v>32</v>
      </c>
      <c r="AQ193">
        <v>962398</v>
      </c>
      <c r="AR193">
        <v>1E-3</v>
      </c>
      <c r="AS193">
        <v>0.25192700000000001</v>
      </c>
      <c r="AT193">
        <v>0.25092700000000001</v>
      </c>
      <c r="AU193">
        <v>250.92699999999999</v>
      </c>
      <c r="AV193">
        <f t="shared" si="11"/>
        <v>29.261554308966105</v>
      </c>
      <c r="AW193" s="2"/>
    </row>
    <row r="194" spans="1:49">
      <c r="A194">
        <v>33311</v>
      </c>
      <c r="B194" t="s">
        <v>29</v>
      </c>
      <c r="C194" t="s">
        <v>26</v>
      </c>
      <c r="D194">
        <v>546110</v>
      </c>
      <c r="E194">
        <v>3.000006</v>
      </c>
      <c r="F194">
        <v>5.0066870000000003</v>
      </c>
      <c r="G194">
        <v>2.0066809999999999</v>
      </c>
      <c r="H194">
        <v>2006.681</v>
      </c>
      <c r="I194">
        <f t="shared" si="8"/>
        <v>2.076308415468596</v>
      </c>
      <c r="AA194">
        <v>49003</v>
      </c>
      <c r="AB194" t="s">
        <v>28</v>
      </c>
      <c r="AC194" t="s">
        <v>32</v>
      </c>
      <c r="AD194">
        <v>2140034</v>
      </c>
      <c r="AE194">
        <v>1.002926</v>
      </c>
      <c r="AF194">
        <v>1.5869960000000001</v>
      </c>
      <c r="AG194">
        <v>0.58406999999999998</v>
      </c>
      <c r="AH194">
        <v>584.07000000000005</v>
      </c>
      <c r="AI194">
        <f t="shared" si="10"/>
        <v>27.954121417448356</v>
      </c>
      <c r="AJ194" s="2"/>
      <c r="AN194">
        <v>57285</v>
      </c>
      <c r="AO194" t="s">
        <v>28</v>
      </c>
      <c r="AP194" t="s">
        <v>32</v>
      </c>
      <c r="AQ194">
        <v>2542890</v>
      </c>
      <c r="AR194">
        <v>3.787E-3</v>
      </c>
      <c r="AS194">
        <v>0.54792700000000005</v>
      </c>
      <c r="AT194">
        <v>0.54413999999999996</v>
      </c>
      <c r="AU194">
        <v>544.14</v>
      </c>
      <c r="AV194">
        <f t="shared" si="11"/>
        <v>35.653896165638095</v>
      </c>
      <c r="AW194" s="2"/>
    </row>
    <row r="195" spans="1:49">
      <c r="A195">
        <v>50522</v>
      </c>
      <c r="B195" t="s">
        <v>29</v>
      </c>
      <c r="C195" t="s">
        <v>26</v>
      </c>
      <c r="D195">
        <v>3407938</v>
      </c>
      <c r="E195">
        <v>3.9999020000000001</v>
      </c>
      <c r="F195">
        <v>4.8862909999999999</v>
      </c>
      <c r="G195">
        <v>0.88638899999999898</v>
      </c>
      <c r="H195">
        <v>886.38899999999899</v>
      </c>
      <c r="I195">
        <f t="shared" si="8"/>
        <v>29.333062052935102</v>
      </c>
      <c r="AA195">
        <v>57838</v>
      </c>
      <c r="AB195" t="s">
        <v>31</v>
      </c>
      <c r="AC195" t="s">
        <v>28</v>
      </c>
      <c r="AD195">
        <v>6969290</v>
      </c>
      <c r="AE195">
        <v>2</v>
      </c>
      <c r="AF195">
        <v>3.822927</v>
      </c>
      <c r="AG195">
        <v>1.822927</v>
      </c>
      <c r="AH195">
        <v>1822.9269999999999</v>
      </c>
      <c r="AI195">
        <f t="shared" si="10"/>
        <v>29.168180082194905</v>
      </c>
      <c r="AJ195" s="2"/>
      <c r="AN195">
        <v>39248</v>
      </c>
      <c r="AO195" t="s">
        <v>27</v>
      </c>
      <c r="AP195" t="s">
        <v>32</v>
      </c>
      <c r="AQ195">
        <v>3926464</v>
      </c>
      <c r="AR195">
        <v>1</v>
      </c>
      <c r="AS195">
        <v>1.6159269999999999</v>
      </c>
      <c r="AT195">
        <v>0.615926999999999</v>
      </c>
      <c r="AU195">
        <v>615.926999999999</v>
      </c>
      <c r="AV195">
        <f t="shared" si="11"/>
        <v>48.636515315532598</v>
      </c>
      <c r="AW195" s="2"/>
    </row>
    <row r="196" spans="1:49">
      <c r="A196">
        <v>38378</v>
      </c>
      <c r="B196" t="s">
        <v>30</v>
      </c>
      <c r="C196" t="s">
        <v>40</v>
      </c>
      <c r="D196">
        <v>193034</v>
      </c>
      <c r="E196">
        <v>1</v>
      </c>
      <c r="F196">
        <v>1.24308</v>
      </c>
      <c r="G196">
        <v>0.24307999999999899</v>
      </c>
      <c r="H196">
        <v>243.07999999999899</v>
      </c>
      <c r="I196">
        <f t="shared" si="8"/>
        <v>6.0586331411276895</v>
      </c>
      <c r="AA196">
        <v>57839</v>
      </c>
      <c r="AB196" t="s">
        <v>31</v>
      </c>
      <c r="AC196" t="s">
        <v>28</v>
      </c>
      <c r="AD196">
        <v>8062270</v>
      </c>
      <c r="AE196">
        <v>3.0000520000000002</v>
      </c>
      <c r="AF196">
        <v>5.1589270000000003</v>
      </c>
      <c r="AG196">
        <v>2.1588750000000001</v>
      </c>
      <c r="AH196">
        <v>2158.875</v>
      </c>
      <c r="AI196">
        <f t="shared" si="10"/>
        <v>28.491801816900441</v>
      </c>
      <c r="AJ196" s="2"/>
      <c r="AN196">
        <v>33995</v>
      </c>
      <c r="AO196" t="s">
        <v>30</v>
      </c>
      <c r="AP196" t="s">
        <v>32</v>
      </c>
      <c r="AQ196">
        <v>6804242</v>
      </c>
      <c r="AR196">
        <v>1.0009999999999999</v>
      </c>
      <c r="AS196">
        <v>1.9239269999999999</v>
      </c>
      <c r="AT196">
        <v>0.92292700000000005</v>
      </c>
      <c r="AU196">
        <v>922.92700000000002</v>
      </c>
      <c r="AV196">
        <f t="shared" si="11"/>
        <v>56.247402778444624</v>
      </c>
      <c r="AW196" s="2"/>
    </row>
    <row r="197" spans="1:49">
      <c r="A197">
        <v>38379</v>
      </c>
      <c r="B197" t="s">
        <v>30</v>
      </c>
      <c r="C197" t="s">
        <v>40</v>
      </c>
      <c r="D197">
        <v>245686</v>
      </c>
      <c r="E197">
        <v>2</v>
      </c>
      <c r="F197">
        <v>2.7190750000000001</v>
      </c>
      <c r="G197">
        <v>0.71907500000000002</v>
      </c>
      <c r="H197">
        <v>719.07500000000005</v>
      </c>
      <c r="I197">
        <f t="shared" ref="I197:I260" si="12">D197/H197*1000*8 /1024 /1024</f>
        <v>2.6067314602853489</v>
      </c>
      <c r="AA197">
        <v>49005</v>
      </c>
      <c r="AB197" t="s">
        <v>28</v>
      </c>
      <c r="AC197" t="s">
        <v>32</v>
      </c>
      <c r="AD197">
        <v>8547830</v>
      </c>
      <c r="AE197">
        <v>3.0029400000000002</v>
      </c>
      <c r="AF197">
        <v>5.3109960000000003</v>
      </c>
      <c r="AG197">
        <v>2.3080560000000001</v>
      </c>
      <c r="AH197">
        <v>2308.056</v>
      </c>
      <c r="AI197">
        <f t="shared" ref="AI197:AI206" si="13">AD197/AH197*1000*8 /1024 /1024</f>
        <v>28.255279532236084</v>
      </c>
      <c r="AJ197" s="2"/>
      <c r="AN197">
        <v>39249</v>
      </c>
      <c r="AO197" t="s">
        <v>27</v>
      </c>
      <c r="AP197" t="s">
        <v>32</v>
      </c>
      <c r="AQ197">
        <v>2126330</v>
      </c>
      <c r="AR197">
        <v>2</v>
      </c>
      <c r="AS197">
        <v>2.3799269999999999</v>
      </c>
      <c r="AT197">
        <v>0.37992699999999902</v>
      </c>
      <c r="AU197">
        <v>379.926999999999</v>
      </c>
      <c r="AV197">
        <f t="shared" ref="AV197:AV230" si="14">AQ197/AU197*1000*8 /1024 /1024</f>
        <v>42.69928295075858</v>
      </c>
      <c r="AW197" s="2"/>
    </row>
    <row r="198" spans="1:49">
      <c r="A198">
        <v>38380</v>
      </c>
      <c r="B198" t="s">
        <v>30</v>
      </c>
      <c r="C198" t="s">
        <v>40</v>
      </c>
      <c r="D198">
        <v>530906</v>
      </c>
      <c r="E198">
        <v>3</v>
      </c>
      <c r="F198">
        <v>5.0470750000000004</v>
      </c>
      <c r="G198">
        <v>2.047075</v>
      </c>
      <c r="H198">
        <v>2047.075</v>
      </c>
      <c r="I198">
        <f t="shared" si="12"/>
        <v>1.978672658797461</v>
      </c>
      <c r="AA198">
        <v>57840</v>
      </c>
      <c r="AB198" t="s">
        <v>31</v>
      </c>
      <c r="AC198" t="s">
        <v>28</v>
      </c>
      <c r="AD198">
        <v>2689924</v>
      </c>
      <c r="AE198">
        <v>4.0003149999999996</v>
      </c>
      <c r="AF198">
        <v>6.1869269999999998</v>
      </c>
      <c r="AG198">
        <v>2.1866119999999998</v>
      </c>
      <c r="AH198">
        <v>2186.6120000000001</v>
      </c>
      <c r="AI198">
        <f t="shared" si="13"/>
        <v>9.3855203644167897</v>
      </c>
      <c r="AJ198" s="2"/>
      <c r="AN198">
        <v>33996</v>
      </c>
      <c r="AO198" t="s">
        <v>30</v>
      </c>
      <c r="AP198" t="s">
        <v>32</v>
      </c>
      <c r="AQ198">
        <v>2257656</v>
      </c>
      <c r="AR198">
        <v>2.0009999999999999</v>
      </c>
      <c r="AS198">
        <v>2.3959269999999999</v>
      </c>
      <c r="AT198">
        <v>0.39492699999999997</v>
      </c>
      <c r="AU198">
        <v>394.92700000000002</v>
      </c>
      <c r="AV198">
        <f t="shared" si="14"/>
        <v>43.614511896739778</v>
      </c>
      <c r="AW198" s="2"/>
    </row>
    <row r="199" spans="1:49">
      <c r="A199">
        <v>38381</v>
      </c>
      <c r="B199" t="s">
        <v>30</v>
      </c>
      <c r="C199" t="s">
        <v>40</v>
      </c>
      <c r="D199">
        <v>210272</v>
      </c>
      <c r="E199">
        <v>4</v>
      </c>
      <c r="F199">
        <v>4.8870699999999996</v>
      </c>
      <c r="G199">
        <v>0.88706999999999903</v>
      </c>
      <c r="H199">
        <v>887.06999999999903</v>
      </c>
      <c r="I199">
        <f t="shared" si="12"/>
        <v>1.8084796542268387</v>
      </c>
      <c r="AA199">
        <v>49824</v>
      </c>
      <c r="AB199" t="s">
        <v>40</v>
      </c>
      <c r="AC199" t="s">
        <v>32</v>
      </c>
      <c r="AD199">
        <v>1011738</v>
      </c>
      <c r="AE199">
        <v>0</v>
      </c>
      <c r="AF199">
        <v>0.24892700000000001</v>
      </c>
      <c r="AG199">
        <v>0.24892700000000001</v>
      </c>
      <c r="AH199">
        <v>248.92699999999999</v>
      </c>
      <c r="AI199">
        <f t="shared" si="13"/>
        <v>31.008883585379699</v>
      </c>
      <c r="AJ199" s="2"/>
      <c r="AN199">
        <v>39250</v>
      </c>
      <c r="AO199" t="s">
        <v>27</v>
      </c>
      <c r="AP199" t="s">
        <v>32</v>
      </c>
      <c r="AQ199">
        <v>10731574</v>
      </c>
      <c r="AR199">
        <v>3</v>
      </c>
      <c r="AS199">
        <v>4.2439270000000002</v>
      </c>
      <c r="AT199">
        <v>1.243927</v>
      </c>
      <c r="AU199">
        <v>1243.9269999999999</v>
      </c>
      <c r="AV199">
        <f t="shared" si="14"/>
        <v>65.82011001232766</v>
      </c>
      <c r="AW199" s="2"/>
    </row>
    <row r="200" spans="1:49">
      <c r="A200">
        <v>60823</v>
      </c>
      <c r="B200" t="s">
        <v>25</v>
      </c>
      <c r="C200" t="s">
        <v>26</v>
      </c>
      <c r="D200">
        <v>465114</v>
      </c>
      <c r="E200">
        <v>0</v>
      </c>
      <c r="F200">
        <v>4.0799310000000002</v>
      </c>
      <c r="G200">
        <v>4.0799310000000002</v>
      </c>
      <c r="H200">
        <v>4079.931</v>
      </c>
      <c r="I200">
        <f t="shared" si="12"/>
        <v>0.86975446594753991</v>
      </c>
      <c r="AA200">
        <v>49002</v>
      </c>
      <c r="AB200" t="s">
        <v>28</v>
      </c>
      <c r="AC200" t="s">
        <v>32</v>
      </c>
      <c r="AD200">
        <v>1096944</v>
      </c>
      <c r="AE200">
        <v>1E-3</v>
      </c>
      <c r="AF200">
        <v>0.27293099999999998</v>
      </c>
      <c r="AG200">
        <v>0.27193099999999998</v>
      </c>
      <c r="AH200">
        <v>271.93099999999998</v>
      </c>
      <c r="AI200">
        <f t="shared" si="13"/>
        <v>30.776257781155884</v>
      </c>
      <c r="AJ200" s="2"/>
      <c r="AN200">
        <v>33997</v>
      </c>
      <c r="AO200" t="s">
        <v>30</v>
      </c>
      <c r="AP200" t="s">
        <v>32</v>
      </c>
      <c r="AQ200">
        <v>3972182</v>
      </c>
      <c r="AR200">
        <v>3.0009999999999999</v>
      </c>
      <c r="AS200">
        <v>3.7079270000000002</v>
      </c>
      <c r="AT200">
        <v>0.70692699999999997</v>
      </c>
      <c r="AU200">
        <v>706.92700000000002</v>
      </c>
      <c r="AV200">
        <f t="shared" si="14"/>
        <v>42.869127403437254</v>
      </c>
      <c r="AW200" s="2"/>
    </row>
    <row r="201" spans="1:49">
      <c r="A201">
        <v>41459</v>
      </c>
      <c r="B201" t="s">
        <v>26</v>
      </c>
      <c r="C201" t="s">
        <v>25</v>
      </c>
      <c r="D201">
        <v>565608</v>
      </c>
      <c r="E201">
        <v>0.61623600000000001</v>
      </c>
      <c r="F201">
        <v>0.77600100000000005</v>
      </c>
      <c r="G201">
        <v>0.15976499999999999</v>
      </c>
      <c r="H201">
        <v>159.76499999999999</v>
      </c>
      <c r="I201">
        <f t="shared" si="12"/>
        <v>27.009962019411326</v>
      </c>
      <c r="AA201">
        <v>49825</v>
      </c>
      <c r="AB201" t="s">
        <v>40</v>
      </c>
      <c r="AC201" t="s">
        <v>32</v>
      </c>
      <c r="AD201">
        <v>1980634</v>
      </c>
      <c r="AE201">
        <v>1</v>
      </c>
      <c r="AF201">
        <v>1.5449310000000001</v>
      </c>
      <c r="AG201">
        <v>0.54493100000000005</v>
      </c>
      <c r="AH201">
        <v>544.93100000000004</v>
      </c>
      <c r="AI201">
        <f t="shared" si="13"/>
        <v>27.730186405265641</v>
      </c>
      <c r="AJ201" s="2"/>
      <c r="AN201">
        <v>50940</v>
      </c>
      <c r="AO201" t="s">
        <v>25</v>
      </c>
      <c r="AP201" t="s">
        <v>26</v>
      </c>
      <c r="AQ201">
        <v>166942</v>
      </c>
      <c r="AR201">
        <v>0</v>
      </c>
      <c r="AS201">
        <v>3.0135649999999998</v>
      </c>
      <c r="AT201">
        <v>3.0135649999999998</v>
      </c>
      <c r="AU201">
        <v>3013.5649999999901</v>
      </c>
      <c r="AV201">
        <f t="shared" si="14"/>
        <v>0.42264440350081767</v>
      </c>
      <c r="AW201" s="2"/>
    </row>
    <row r="202" spans="1:49">
      <c r="A202">
        <v>60824</v>
      </c>
      <c r="B202" t="s">
        <v>25</v>
      </c>
      <c r="C202" t="s">
        <v>26</v>
      </c>
      <c r="D202">
        <v>155098</v>
      </c>
      <c r="E202">
        <v>1</v>
      </c>
      <c r="F202">
        <v>1.799949</v>
      </c>
      <c r="G202">
        <v>0.79994900000000002</v>
      </c>
      <c r="H202">
        <v>799.94899999999996</v>
      </c>
      <c r="I202">
        <f t="shared" si="12"/>
        <v>1.4792240917956176</v>
      </c>
      <c r="AA202">
        <v>49003</v>
      </c>
      <c r="AB202" t="s">
        <v>28</v>
      </c>
      <c r="AC202" t="s">
        <v>32</v>
      </c>
      <c r="AD202">
        <v>2140034</v>
      </c>
      <c r="AE202">
        <v>1.0009999999999999</v>
      </c>
      <c r="AF202">
        <v>1.584927</v>
      </c>
      <c r="AG202">
        <v>0.58392699999999997</v>
      </c>
      <c r="AH202">
        <v>583.92700000000002</v>
      </c>
      <c r="AI202">
        <f t="shared" si="13"/>
        <v>27.960967203587199</v>
      </c>
      <c r="AJ202" s="2"/>
      <c r="AN202">
        <v>53252</v>
      </c>
      <c r="AO202" t="s">
        <v>30</v>
      </c>
      <c r="AP202" t="s">
        <v>35</v>
      </c>
      <c r="AQ202">
        <v>11322518</v>
      </c>
      <c r="AR202">
        <v>0</v>
      </c>
      <c r="AS202">
        <v>0.99107500000000004</v>
      </c>
      <c r="AT202">
        <v>0.99107500000000004</v>
      </c>
      <c r="AU202">
        <v>991.07500000000005</v>
      </c>
      <c r="AV202">
        <f t="shared" si="14"/>
        <v>87.16187665835551</v>
      </c>
      <c r="AW202" s="2"/>
    </row>
    <row r="203" spans="1:49">
      <c r="A203">
        <v>48195</v>
      </c>
      <c r="B203" t="s">
        <v>29</v>
      </c>
      <c r="C203" t="s">
        <v>26</v>
      </c>
      <c r="D203">
        <v>64308</v>
      </c>
      <c r="E203">
        <v>1.001992</v>
      </c>
      <c r="F203">
        <v>1.243927</v>
      </c>
      <c r="G203">
        <v>0.24193500000000001</v>
      </c>
      <c r="H203">
        <v>241.935</v>
      </c>
      <c r="I203">
        <f t="shared" si="12"/>
        <v>2.0279459504231507</v>
      </c>
      <c r="AA203">
        <v>49826</v>
      </c>
      <c r="AB203" t="s">
        <v>40</v>
      </c>
      <c r="AC203" t="s">
        <v>32</v>
      </c>
      <c r="AD203">
        <v>2387444</v>
      </c>
      <c r="AE203">
        <v>2</v>
      </c>
      <c r="AF203">
        <v>2.620927</v>
      </c>
      <c r="AG203">
        <v>0.62092700000000001</v>
      </c>
      <c r="AH203">
        <v>620.92700000000002</v>
      </c>
      <c r="AI203">
        <f t="shared" si="13"/>
        <v>29.334772360141567</v>
      </c>
      <c r="AJ203" s="2"/>
      <c r="AN203">
        <v>53253</v>
      </c>
      <c r="AO203" t="s">
        <v>30</v>
      </c>
      <c r="AP203" t="s">
        <v>35</v>
      </c>
      <c r="AQ203">
        <v>5418738</v>
      </c>
      <c r="AR203">
        <v>1</v>
      </c>
      <c r="AS203">
        <v>1.5190699999999999</v>
      </c>
      <c r="AT203">
        <v>0.51906999999999903</v>
      </c>
      <c r="AU203">
        <v>519.06999999999903</v>
      </c>
      <c r="AV203">
        <f t="shared" si="14"/>
        <v>79.645693381387176</v>
      </c>
      <c r="AW203" s="2"/>
    </row>
    <row r="204" spans="1:49">
      <c r="A204">
        <v>33634</v>
      </c>
      <c r="B204" t="s">
        <v>26</v>
      </c>
      <c r="C204" t="s">
        <v>25</v>
      </c>
      <c r="D204">
        <v>1633266</v>
      </c>
      <c r="E204">
        <v>1.652434</v>
      </c>
      <c r="F204">
        <v>2.0639959999999999</v>
      </c>
      <c r="G204">
        <v>0.41156199999999998</v>
      </c>
      <c r="H204">
        <v>411.56200000000001</v>
      </c>
      <c r="I204">
        <f t="shared" si="12"/>
        <v>30.276922282612489</v>
      </c>
      <c r="AA204">
        <v>49827</v>
      </c>
      <c r="AB204" t="s">
        <v>40</v>
      </c>
      <c r="AC204" t="s">
        <v>32</v>
      </c>
      <c r="AD204">
        <v>2448988</v>
      </c>
      <c r="AE204">
        <v>3</v>
      </c>
      <c r="AF204">
        <v>3.6969270000000001</v>
      </c>
      <c r="AG204">
        <v>0.69692699999999996</v>
      </c>
      <c r="AH204">
        <v>696.92700000000002</v>
      </c>
      <c r="AI204">
        <f t="shared" si="13"/>
        <v>26.809544836542241</v>
      </c>
      <c r="AJ204" s="2"/>
      <c r="AN204">
        <v>53254</v>
      </c>
      <c r="AO204" t="s">
        <v>30</v>
      </c>
      <c r="AP204" t="s">
        <v>35</v>
      </c>
      <c r="AQ204">
        <v>2157678</v>
      </c>
      <c r="AR204">
        <v>2</v>
      </c>
      <c r="AS204">
        <v>2.2910699999999999</v>
      </c>
      <c r="AT204">
        <v>0.291069999999999</v>
      </c>
      <c r="AU204">
        <v>291.06999999999903</v>
      </c>
      <c r="AV204">
        <f t="shared" si="14"/>
        <v>56.556074942104971</v>
      </c>
      <c r="AW204" s="2"/>
    </row>
    <row r="205" spans="1:49">
      <c r="A205">
        <v>60825</v>
      </c>
      <c r="B205" t="s">
        <v>25</v>
      </c>
      <c r="C205" t="s">
        <v>26</v>
      </c>
      <c r="D205">
        <v>246334</v>
      </c>
      <c r="E205">
        <v>2</v>
      </c>
      <c r="F205">
        <v>4.2319310000000003</v>
      </c>
      <c r="G205">
        <v>2.2319309999999999</v>
      </c>
      <c r="H205">
        <v>2231.931</v>
      </c>
      <c r="I205">
        <f t="shared" si="12"/>
        <v>0.84204183393704268</v>
      </c>
      <c r="AA205">
        <v>49005</v>
      </c>
      <c r="AB205" t="s">
        <v>28</v>
      </c>
      <c r="AC205" t="s">
        <v>32</v>
      </c>
      <c r="AD205">
        <v>8547830</v>
      </c>
      <c r="AE205">
        <v>3.001477</v>
      </c>
      <c r="AF205">
        <v>5.3089269999999997</v>
      </c>
      <c r="AG205">
        <v>2.3074499999999998</v>
      </c>
      <c r="AH205">
        <v>2307.4499999999998</v>
      </c>
      <c r="AI205">
        <f t="shared" si="13"/>
        <v>28.262700147805887</v>
      </c>
      <c r="AJ205" s="2"/>
      <c r="AN205">
        <v>53255</v>
      </c>
      <c r="AO205" t="s">
        <v>30</v>
      </c>
      <c r="AP205" t="s">
        <v>35</v>
      </c>
      <c r="AQ205">
        <v>2152138</v>
      </c>
      <c r="AR205">
        <v>3</v>
      </c>
      <c r="AS205">
        <v>3.30707</v>
      </c>
      <c r="AT205">
        <v>0.30706999999999901</v>
      </c>
      <c r="AU205">
        <v>307.06999999999903</v>
      </c>
      <c r="AV205">
        <f t="shared" si="14"/>
        <v>53.471553351663673</v>
      </c>
      <c r="AW205" s="2"/>
    </row>
    <row r="206" spans="1:49">
      <c r="A206">
        <v>48259</v>
      </c>
      <c r="B206" t="s">
        <v>29</v>
      </c>
      <c r="C206" t="s">
        <v>26</v>
      </c>
      <c r="D206">
        <v>509808</v>
      </c>
      <c r="E206">
        <v>2.0018310000000001</v>
      </c>
      <c r="F206">
        <v>2.7199309999999999</v>
      </c>
      <c r="G206">
        <v>0.71809999999999896</v>
      </c>
      <c r="H206">
        <v>718.099999999999</v>
      </c>
      <c r="I206">
        <f t="shared" si="12"/>
        <v>5.4164132672155763</v>
      </c>
      <c r="AA206">
        <v>49828</v>
      </c>
      <c r="AB206" t="s">
        <v>40</v>
      </c>
      <c r="AC206" t="s">
        <v>32</v>
      </c>
      <c r="AD206">
        <v>6242656</v>
      </c>
      <c r="AE206">
        <v>4.0003010000000003</v>
      </c>
      <c r="AF206">
        <v>5.5849270000000004</v>
      </c>
      <c r="AG206">
        <v>1.5846260000000001</v>
      </c>
      <c r="AH206">
        <v>1584.626</v>
      </c>
      <c r="AI206">
        <f t="shared" si="13"/>
        <v>30.056105066353197</v>
      </c>
      <c r="AJ206" s="2"/>
      <c r="AN206">
        <v>53256</v>
      </c>
      <c r="AO206" t="s">
        <v>30</v>
      </c>
      <c r="AP206" t="s">
        <v>35</v>
      </c>
      <c r="AQ206">
        <v>5920500</v>
      </c>
      <c r="AR206">
        <v>4</v>
      </c>
      <c r="AS206">
        <v>4.5870699999999998</v>
      </c>
      <c r="AT206">
        <v>0.58706999999999898</v>
      </c>
      <c r="AU206">
        <v>587.06999999999903</v>
      </c>
      <c r="AV206">
        <f t="shared" si="14"/>
        <v>76.94113193020543</v>
      </c>
      <c r="AW206" s="2"/>
    </row>
    <row r="207" spans="1:49">
      <c r="A207">
        <v>36159</v>
      </c>
      <c r="B207" t="s">
        <v>26</v>
      </c>
      <c r="C207" t="s">
        <v>25</v>
      </c>
      <c r="D207">
        <v>906562</v>
      </c>
      <c r="E207">
        <v>2.2242359999999999</v>
      </c>
      <c r="F207">
        <v>2.6362040000000002</v>
      </c>
      <c r="G207">
        <v>0.411968</v>
      </c>
      <c r="H207">
        <v>411.96800000000002</v>
      </c>
      <c r="I207">
        <f t="shared" si="12"/>
        <v>16.78897187412387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N207">
        <v>50940</v>
      </c>
      <c r="AO207" t="s">
        <v>25</v>
      </c>
      <c r="AP207" t="s">
        <v>26</v>
      </c>
      <c r="AQ207">
        <v>166942</v>
      </c>
      <c r="AR207">
        <v>0</v>
      </c>
      <c r="AS207">
        <v>3.0134219999999998</v>
      </c>
      <c r="AT207">
        <v>3.0134219999999998</v>
      </c>
      <c r="AU207">
        <v>3013.422</v>
      </c>
      <c r="AV207">
        <f t="shared" si="14"/>
        <v>0.42266445981875006</v>
      </c>
      <c r="AW207" s="2"/>
    </row>
    <row r="208" spans="1:49">
      <c r="A208">
        <v>60826</v>
      </c>
      <c r="B208" t="s">
        <v>25</v>
      </c>
      <c r="C208" t="s">
        <v>26</v>
      </c>
      <c r="D208">
        <v>411284</v>
      </c>
      <c r="E208">
        <v>3</v>
      </c>
      <c r="F208">
        <v>5.2559310000000004</v>
      </c>
      <c r="G208">
        <v>2.2559309999999999</v>
      </c>
      <c r="H208">
        <v>2255.931</v>
      </c>
      <c r="I208">
        <f t="shared" si="12"/>
        <v>1.390932568589476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N208">
        <v>44237</v>
      </c>
      <c r="AO208" t="s">
        <v>27</v>
      </c>
      <c r="AP208" t="s">
        <v>40</v>
      </c>
      <c r="AQ208">
        <v>1905738</v>
      </c>
      <c r="AR208">
        <v>0</v>
      </c>
      <c r="AS208">
        <v>3.0129600000000001</v>
      </c>
      <c r="AT208">
        <v>3.0129600000000001</v>
      </c>
      <c r="AU208">
        <v>3012.96</v>
      </c>
      <c r="AV208">
        <f t="shared" si="14"/>
        <v>4.8256953544671397</v>
      </c>
      <c r="AW208" s="2"/>
    </row>
    <row r="209" spans="1:49">
      <c r="A209">
        <v>33311</v>
      </c>
      <c r="B209" t="s">
        <v>29</v>
      </c>
      <c r="C209" t="s">
        <v>26</v>
      </c>
      <c r="D209">
        <v>546110</v>
      </c>
      <c r="E209">
        <v>3.0018660000000001</v>
      </c>
      <c r="F209">
        <v>5.0083279999999997</v>
      </c>
      <c r="G209">
        <v>2.0064619999999902</v>
      </c>
      <c r="H209">
        <v>2006.46199999999</v>
      </c>
      <c r="I209">
        <f t="shared" si="12"/>
        <v>2.0765350390194075</v>
      </c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N209">
        <v>53252</v>
      </c>
      <c r="AO209" t="s">
        <v>30</v>
      </c>
      <c r="AP209" t="s">
        <v>35</v>
      </c>
      <c r="AQ209">
        <v>11322580</v>
      </c>
      <c r="AR209">
        <v>0</v>
      </c>
      <c r="AS209">
        <v>1.030931</v>
      </c>
      <c r="AT209">
        <v>1.030931</v>
      </c>
      <c r="AU209">
        <v>1030.931</v>
      </c>
      <c r="AV209">
        <f t="shared" si="14"/>
        <v>83.79263979028724</v>
      </c>
      <c r="AW209" s="2"/>
    </row>
    <row r="210" spans="1:49">
      <c r="A210">
        <v>35032</v>
      </c>
      <c r="B210" t="s">
        <v>26</v>
      </c>
      <c r="C210" t="s">
        <v>25</v>
      </c>
      <c r="D210">
        <v>1670462</v>
      </c>
      <c r="E210">
        <v>3.6602739999999998</v>
      </c>
      <c r="F210">
        <v>4.1320009999999998</v>
      </c>
      <c r="G210">
        <v>0.47172700000000001</v>
      </c>
      <c r="H210">
        <v>471.72699999999998</v>
      </c>
      <c r="I210">
        <f t="shared" si="12"/>
        <v>27.016926416043471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N210">
        <v>53253</v>
      </c>
      <c r="AO210" t="s">
        <v>30</v>
      </c>
      <c r="AP210" t="s">
        <v>35</v>
      </c>
      <c r="AQ210">
        <v>5418738</v>
      </c>
      <c r="AR210">
        <v>1</v>
      </c>
      <c r="AS210">
        <v>1.5189269999999999</v>
      </c>
      <c r="AT210">
        <v>0.51892699999999903</v>
      </c>
      <c r="AU210">
        <v>518.926999999999</v>
      </c>
      <c r="AV210">
        <f t="shared" si="14"/>
        <v>79.667641235620124</v>
      </c>
      <c r="AW210" s="2"/>
    </row>
    <row r="211" spans="1:49">
      <c r="A211">
        <v>60827</v>
      </c>
      <c r="B211" t="s">
        <v>25</v>
      </c>
      <c r="C211" t="s">
        <v>26</v>
      </c>
      <c r="D211">
        <v>297652</v>
      </c>
      <c r="E211">
        <v>4.0003349999999998</v>
      </c>
      <c r="F211">
        <v>4.9199270000000004</v>
      </c>
      <c r="G211">
        <v>0.91959199999999996</v>
      </c>
      <c r="H211">
        <v>919.59199999999998</v>
      </c>
      <c r="I211">
        <f t="shared" si="12"/>
        <v>2.4694696572127914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N211">
        <v>53254</v>
      </c>
      <c r="AO211" t="s">
        <v>30</v>
      </c>
      <c r="AP211" t="s">
        <v>35</v>
      </c>
      <c r="AQ211">
        <v>2157678</v>
      </c>
      <c r="AR211">
        <v>2.000006</v>
      </c>
      <c r="AS211">
        <v>2.2909269999999999</v>
      </c>
      <c r="AT211">
        <v>0.29092099999999999</v>
      </c>
      <c r="AU211">
        <v>290.92099999999999</v>
      </c>
      <c r="AV211">
        <f t="shared" si="14"/>
        <v>56.585041070938288</v>
      </c>
      <c r="AW211" s="2"/>
    </row>
    <row r="212" spans="1:49">
      <c r="A212">
        <v>50522</v>
      </c>
      <c r="B212" t="s">
        <v>29</v>
      </c>
      <c r="C212" t="s">
        <v>26</v>
      </c>
      <c r="D212">
        <v>3407938</v>
      </c>
      <c r="E212">
        <v>4.0018399999999996</v>
      </c>
      <c r="F212">
        <v>4.887931</v>
      </c>
      <c r="G212">
        <v>0.88609099999999996</v>
      </c>
      <c r="H212">
        <v>886.09100000000001</v>
      </c>
      <c r="I212">
        <f t="shared" si="12"/>
        <v>29.342927013183818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N212">
        <v>53255</v>
      </c>
      <c r="AO212" t="s">
        <v>30</v>
      </c>
      <c r="AP212" t="s">
        <v>35</v>
      </c>
      <c r="AQ212">
        <v>2152138</v>
      </c>
      <c r="AR212">
        <v>3</v>
      </c>
      <c r="AS212">
        <v>3.3069269999999999</v>
      </c>
      <c r="AT212">
        <v>0.30692699999999901</v>
      </c>
      <c r="AU212">
        <v>306.926999999999</v>
      </c>
      <c r="AV212">
        <f t="shared" si="14"/>
        <v>53.496466220617172</v>
      </c>
      <c r="AW212" s="2"/>
    </row>
    <row r="213" spans="1:49">
      <c r="A213">
        <v>56625</v>
      </c>
      <c r="B213" t="s">
        <v>27</v>
      </c>
      <c r="C213" t="s">
        <v>40</v>
      </c>
      <c r="D213">
        <v>1490898</v>
      </c>
      <c r="E213" s="3">
        <v>6.0000000000000002E-6</v>
      </c>
      <c r="F213">
        <v>4.0794600000000001</v>
      </c>
      <c r="G213">
        <v>4.0794540000000001</v>
      </c>
      <c r="H213">
        <v>4079.4540000000002</v>
      </c>
      <c r="I213">
        <f t="shared" si="12"/>
        <v>2.7882773155063303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N213">
        <v>43021</v>
      </c>
      <c r="AO213" t="s">
        <v>29</v>
      </c>
      <c r="AP213" t="s">
        <v>25</v>
      </c>
      <c r="AQ213">
        <v>260852</v>
      </c>
      <c r="AR213">
        <v>6.0700000000000001E-4</v>
      </c>
      <c r="AS213">
        <v>0.81153399999999998</v>
      </c>
      <c r="AT213">
        <v>0.81092699999999995</v>
      </c>
      <c r="AU213">
        <v>810.926999999999</v>
      </c>
      <c r="AV213">
        <f t="shared" si="14"/>
        <v>2.4541577999815365</v>
      </c>
      <c r="AW213" s="2"/>
    </row>
    <row r="214" spans="1:49">
      <c r="A214">
        <v>33498</v>
      </c>
      <c r="B214" t="s">
        <v>40</v>
      </c>
      <c r="C214" t="s">
        <v>27</v>
      </c>
      <c r="D214">
        <v>143882</v>
      </c>
      <c r="E214">
        <v>1.459E-3</v>
      </c>
      <c r="F214">
        <v>0.77553399999999995</v>
      </c>
      <c r="G214">
        <v>0.77407499999999996</v>
      </c>
      <c r="H214">
        <v>774.07499999999902</v>
      </c>
      <c r="I214">
        <f t="shared" si="12"/>
        <v>1.4181216858125039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N214">
        <v>39247</v>
      </c>
      <c r="AO214" t="s">
        <v>27</v>
      </c>
      <c r="AP214" t="s">
        <v>32</v>
      </c>
      <c r="AQ214">
        <v>3276998</v>
      </c>
      <c r="AR214">
        <v>0</v>
      </c>
      <c r="AS214">
        <v>0.40407999999999999</v>
      </c>
      <c r="AT214">
        <v>0.40407999999999999</v>
      </c>
      <c r="AU214">
        <v>404.08</v>
      </c>
      <c r="AV214">
        <f t="shared" si="14"/>
        <v>61.872675262614308</v>
      </c>
      <c r="AW214" s="2"/>
    </row>
    <row r="215" spans="1:49">
      <c r="A215">
        <v>35026</v>
      </c>
      <c r="B215" t="s">
        <v>27</v>
      </c>
      <c r="C215" t="s">
        <v>40</v>
      </c>
      <c r="D215">
        <v>1844126</v>
      </c>
      <c r="E215">
        <v>1.000006</v>
      </c>
      <c r="F215">
        <v>1.8354600000000001</v>
      </c>
      <c r="G215">
        <v>0.83545400000000003</v>
      </c>
      <c r="H215">
        <v>835.45399999999995</v>
      </c>
      <c r="I215">
        <f t="shared" si="12"/>
        <v>16.840621768925566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N215">
        <v>37861</v>
      </c>
      <c r="AO215" t="s">
        <v>30</v>
      </c>
      <c r="AP215" t="s">
        <v>27</v>
      </c>
      <c r="AQ215">
        <v>2207286</v>
      </c>
      <c r="AR215">
        <v>0.613236</v>
      </c>
      <c r="AS215">
        <v>0.82799999999999996</v>
      </c>
      <c r="AT215">
        <v>0.21476399999999901</v>
      </c>
      <c r="AU215">
        <v>214.76399999999899</v>
      </c>
      <c r="AV215">
        <f t="shared" si="14"/>
        <v>78.412842642643866</v>
      </c>
      <c r="AW215" s="2"/>
    </row>
    <row r="216" spans="1:49">
      <c r="A216">
        <v>38378</v>
      </c>
      <c r="B216" t="s">
        <v>30</v>
      </c>
      <c r="C216" t="s">
        <v>40</v>
      </c>
      <c r="D216">
        <v>193034</v>
      </c>
      <c r="E216">
        <v>1.000756</v>
      </c>
      <c r="F216">
        <v>1.2434639999999999</v>
      </c>
      <c r="G216">
        <v>0.24270799999999901</v>
      </c>
      <c r="H216">
        <v>242.707999999999</v>
      </c>
      <c r="I216">
        <f t="shared" si="12"/>
        <v>6.0679192442989871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N216">
        <v>39248</v>
      </c>
      <c r="AO216" t="s">
        <v>27</v>
      </c>
      <c r="AP216" t="s">
        <v>32</v>
      </c>
      <c r="AQ216">
        <v>4193644</v>
      </c>
      <c r="AR216">
        <v>0.99999899999999997</v>
      </c>
      <c r="AS216">
        <v>1.7480690000000001</v>
      </c>
      <c r="AT216">
        <v>0.74807000000000001</v>
      </c>
      <c r="AU216">
        <v>748.07</v>
      </c>
      <c r="AV216">
        <f t="shared" si="14"/>
        <v>42.770014302952099</v>
      </c>
      <c r="AW216" s="2"/>
    </row>
    <row r="217" spans="1:49">
      <c r="A217">
        <v>33499</v>
      </c>
      <c r="B217" t="s">
        <v>40</v>
      </c>
      <c r="C217" t="s">
        <v>27</v>
      </c>
      <c r="D217">
        <v>858098</v>
      </c>
      <c r="E217">
        <v>1.0014590000000001</v>
      </c>
      <c r="F217">
        <v>2.0296120000000002</v>
      </c>
      <c r="G217">
        <v>1.0281530000000001</v>
      </c>
      <c r="H217">
        <v>1028.153</v>
      </c>
      <c r="I217">
        <f t="shared" si="12"/>
        <v>6.367503852516661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N217">
        <v>39249</v>
      </c>
      <c r="AO217" t="s">
        <v>27</v>
      </c>
      <c r="AP217" t="s">
        <v>32</v>
      </c>
      <c r="AQ217">
        <v>5007622</v>
      </c>
      <c r="AR217">
        <v>1.9999990000000001</v>
      </c>
      <c r="AS217">
        <v>2.8200690000000002</v>
      </c>
      <c r="AT217">
        <v>0.82006999999999997</v>
      </c>
      <c r="AU217">
        <v>820.07</v>
      </c>
      <c r="AV217">
        <f t="shared" si="14"/>
        <v>46.587637520415562</v>
      </c>
      <c r="AW217" s="2"/>
    </row>
    <row r="218" spans="1:49">
      <c r="A218">
        <v>34279</v>
      </c>
      <c r="B218" t="s">
        <v>27</v>
      </c>
      <c r="C218" t="s">
        <v>40</v>
      </c>
      <c r="D218">
        <v>4440658</v>
      </c>
      <c r="E218">
        <v>2.0004919999999999</v>
      </c>
      <c r="F218">
        <v>4.2314600000000002</v>
      </c>
      <c r="G218">
        <v>2.2309679999999998</v>
      </c>
      <c r="H218">
        <v>2230.9679999999998</v>
      </c>
      <c r="I218">
        <f t="shared" si="12"/>
        <v>15.186023224157212</v>
      </c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N218">
        <v>43021</v>
      </c>
      <c r="AO218" t="s">
        <v>29</v>
      </c>
      <c r="AP218" t="s">
        <v>25</v>
      </c>
      <c r="AQ218">
        <v>260852</v>
      </c>
      <c r="AR218">
        <v>0</v>
      </c>
      <c r="AS218">
        <v>0.81106999999999996</v>
      </c>
      <c r="AT218">
        <v>0.81106999999999996</v>
      </c>
      <c r="AU218">
        <v>811.06999999999903</v>
      </c>
      <c r="AV218">
        <f t="shared" si="14"/>
        <v>2.4537251066685086</v>
      </c>
      <c r="AW218" s="2"/>
    </row>
    <row r="219" spans="1:49">
      <c r="A219">
        <v>38379</v>
      </c>
      <c r="B219" t="s">
        <v>30</v>
      </c>
      <c r="C219" t="s">
        <v>40</v>
      </c>
      <c r="D219">
        <v>245686</v>
      </c>
      <c r="E219">
        <v>2.0005329999999999</v>
      </c>
      <c r="F219">
        <v>2.7194639999999999</v>
      </c>
      <c r="G219">
        <v>0.71893099999999999</v>
      </c>
      <c r="H219">
        <v>718.93100000000004</v>
      </c>
      <c r="I219">
        <f t="shared" si="12"/>
        <v>2.6072535817827962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N219">
        <v>49824</v>
      </c>
      <c r="AO219" t="s">
        <v>40</v>
      </c>
      <c r="AP219" t="s">
        <v>32</v>
      </c>
      <c r="AQ219">
        <v>1262646</v>
      </c>
      <c r="AR219">
        <v>0</v>
      </c>
      <c r="AS219">
        <v>0.282302</v>
      </c>
      <c r="AT219">
        <v>0.282302</v>
      </c>
      <c r="AU219">
        <v>282.30200000000002</v>
      </c>
      <c r="AV219">
        <f t="shared" si="14"/>
        <v>34.123826566247097</v>
      </c>
      <c r="AW219" s="2"/>
    </row>
    <row r="220" spans="1:49">
      <c r="A220">
        <v>33500</v>
      </c>
      <c r="B220" t="s">
        <v>40</v>
      </c>
      <c r="C220" t="s">
        <v>27</v>
      </c>
      <c r="D220">
        <v>32252</v>
      </c>
      <c r="E220">
        <v>2.0014590000000001</v>
      </c>
      <c r="F220">
        <v>2.6357430000000002</v>
      </c>
      <c r="G220">
        <v>0.63428399999999996</v>
      </c>
      <c r="H220">
        <v>634.28399999999999</v>
      </c>
      <c r="I220">
        <f t="shared" si="12"/>
        <v>0.38793857707568691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N220">
        <v>46483</v>
      </c>
      <c r="AO220" t="s">
        <v>28</v>
      </c>
      <c r="AP220" t="s">
        <v>40</v>
      </c>
      <c r="AQ220">
        <v>2089358</v>
      </c>
      <c r="AR220">
        <v>1.0740000000000001E-3</v>
      </c>
      <c r="AS220">
        <v>0.42600500000000002</v>
      </c>
      <c r="AT220">
        <v>0.424931</v>
      </c>
      <c r="AU220">
        <v>424.93099999999998</v>
      </c>
      <c r="AV220">
        <f t="shared" si="14"/>
        <v>37.513235087634079</v>
      </c>
      <c r="AW220" s="2"/>
    </row>
    <row r="221" spans="1:49">
      <c r="A221">
        <v>57917</v>
      </c>
      <c r="B221" t="s">
        <v>27</v>
      </c>
      <c r="C221" t="s">
        <v>40</v>
      </c>
      <c r="D221">
        <v>1426742</v>
      </c>
      <c r="E221">
        <v>3.000006</v>
      </c>
      <c r="F221">
        <v>5.2554600000000002</v>
      </c>
      <c r="G221">
        <v>2.2554539999999998</v>
      </c>
      <c r="H221">
        <v>2255.4540000000002</v>
      </c>
      <c r="I221">
        <f t="shared" si="12"/>
        <v>4.8261581093228623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N221">
        <v>49825</v>
      </c>
      <c r="AO221" t="s">
        <v>40</v>
      </c>
      <c r="AP221" t="s">
        <v>32</v>
      </c>
      <c r="AQ221">
        <v>5865372</v>
      </c>
      <c r="AR221">
        <v>1</v>
      </c>
      <c r="AS221">
        <v>1.8380700000000001</v>
      </c>
      <c r="AT221">
        <v>0.83806999999999998</v>
      </c>
      <c r="AU221">
        <v>838.07</v>
      </c>
      <c r="AV221">
        <f t="shared" si="14"/>
        <v>53.395583973351712</v>
      </c>
      <c r="AW221" s="2"/>
    </row>
    <row r="222" spans="1:49">
      <c r="A222">
        <v>38380</v>
      </c>
      <c r="B222" t="s">
        <v>30</v>
      </c>
      <c r="C222" t="s">
        <v>40</v>
      </c>
      <c r="D222">
        <v>530906</v>
      </c>
      <c r="E222">
        <v>3.000756</v>
      </c>
      <c r="F222">
        <v>5.0474639999999997</v>
      </c>
      <c r="G222">
        <v>2.04670799999999</v>
      </c>
      <c r="H222">
        <v>2046.7079999999901</v>
      </c>
      <c r="I222">
        <f t="shared" si="12"/>
        <v>1.9790274592212624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N222">
        <v>49826</v>
      </c>
      <c r="AO222" t="s">
        <v>40</v>
      </c>
      <c r="AP222" t="s">
        <v>32</v>
      </c>
      <c r="AQ222">
        <v>4757138</v>
      </c>
      <c r="AR222">
        <v>2</v>
      </c>
      <c r="AS222">
        <v>2.8020700000000001</v>
      </c>
      <c r="AT222">
        <v>0.80206999999999995</v>
      </c>
      <c r="AU222">
        <v>802.07</v>
      </c>
      <c r="AV222">
        <f t="shared" si="14"/>
        <v>45.250517587743666</v>
      </c>
      <c r="AW222" s="2"/>
    </row>
    <row r="223" spans="1:49">
      <c r="A223">
        <v>33501</v>
      </c>
      <c r="B223" t="s">
        <v>40</v>
      </c>
      <c r="C223" t="s">
        <v>27</v>
      </c>
      <c r="D223">
        <v>48354</v>
      </c>
      <c r="E223">
        <v>3.0014590000000001</v>
      </c>
      <c r="F223">
        <v>4.1359940000000002</v>
      </c>
      <c r="G223">
        <v>1.1345350000000001</v>
      </c>
      <c r="H223">
        <v>1134.5350000000001</v>
      </c>
      <c r="I223">
        <f t="shared" si="12"/>
        <v>0.32516559045253118</v>
      </c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N223">
        <v>46483</v>
      </c>
      <c r="AO223" t="s">
        <v>28</v>
      </c>
      <c r="AP223" t="s">
        <v>40</v>
      </c>
      <c r="AQ223">
        <v>2089358</v>
      </c>
      <c r="AR223">
        <v>0</v>
      </c>
      <c r="AS223">
        <v>0.42507400000000001</v>
      </c>
      <c r="AT223">
        <v>0.42507400000000001</v>
      </c>
      <c r="AU223">
        <v>425.07400000000001</v>
      </c>
      <c r="AV223">
        <f t="shared" si="14"/>
        <v>37.500615184705339</v>
      </c>
      <c r="AW223" s="2"/>
    </row>
    <row r="224" spans="1:49">
      <c r="A224">
        <v>38381</v>
      </c>
      <c r="B224" t="s">
        <v>30</v>
      </c>
      <c r="C224" t="s">
        <v>40</v>
      </c>
      <c r="D224">
        <v>210272</v>
      </c>
      <c r="E224">
        <v>4.0006599999999999</v>
      </c>
      <c r="F224">
        <v>4.8874599999999999</v>
      </c>
      <c r="G224">
        <v>0.88680000000000003</v>
      </c>
      <c r="H224">
        <v>886.8</v>
      </c>
      <c r="I224">
        <f t="shared" si="12"/>
        <v>1.8090302738779882</v>
      </c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N224">
        <v>39247</v>
      </c>
      <c r="AO224" t="s">
        <v>27</v>
      </c>
      <c r="AP224" t="s">
        <v>32</v>
      </c>
      <c r="AQ224">
        <v>3234942</v>
      </c>
      <c r="AR224">
        <v>0</v>
      </c>
      <c r="AS224">
        <v>0.40393099999999998</v>
      </c>
      <c r="AT224">
        <v>0.40393099999999998</v>
      </c>
      <c r="AU224">
        <v>403.93099999999998</v>
      </c>
      <c r="AV224">
        <f t="shared" si="14"/>
        <v>61.101150453198542</v>
      </c>
      <c r="AW224" s="2"/>
    </row>
    <row r="225" spans="1:49">
      <c r="A225">
        <v>46976</v>
      </c>
      <c r="B225" t="s">
        <v>27</v>
      </c>
      <c r="C225" t="s">
        <v>40</v>
      </c>
      <c r="D225">
        <v>342</v>
      </c>
      <c r="E225">
        <v>4.0019309999999999</v>
      </c>
      <c r="F225">
        <v>4.8837529999999996</v>
      </c>
      <c r="G225">
        <v>0.881821999999999</v>
      </c>
      <c r="H225">
        <v>881.82199999999898</v>
      </c>
      <c r="I225">
        <f t="shared" si="12"/>
        <v>2.9589338094167567E-3</v>
      </c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N225">
        <v>49824</v>
      </c>
      <c r="AO225" t="s">
        <v>40</v>
      </c>
      <c r="AP225" t="s">
        <v>32</v>
      </c>
      <c r="AQ225">
        <v>1256638</v>
      </c>
      <c r="AR225">
        <v>2.1299999999999999E-3</v>
      </c>
      <c r="AS225">
        <v>0.28392699999999998</v>
      </c>
      <c r="AT225">
        <v>0.28179699999999902</v>
      </c>
      <c r="AU225">
        <v>281.796999999999</v>
      </c>
      <c r="AV225">
        <f t="shared" si="14"/>
        <v>34.022317785359576</v>
      </c>
      <c r="AW225" s="2"/>
    </row>
    <row r="226" spans="1:49">
      <c r="A226">
        <v>57361</v>
      </c>
      <c r="B226" t="s">
        <v>34</v>
      </c>
      <c r="C226" t="s">
        <v>39</v>
      </c>
      <c r="D226">
        <v>1072318</v>
      </c>
      <c r="E226">
        <v>0</v>
      </c>
      <c r="F226">
        <v>0.18060799999999999</v>
      </c>
      <c r="G226">
        <v>0.18060799999999999</v>
      </c>
      <c r="H226">
        <v>180.608</v>
      </c>
      <c r="I226">
        <f t="shared" si="12"/>
        <v>45.297755830090232</v>
      </c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N226">
        <v>39248</v>
      </c>
      <c r="AO226" t="s">
        <v>27</v>
      </c>
      <c r="AP226" t="s">
        <v>32</v>
      </c>
      <c r="AQ226">
        <v>4189138</v>
      </c>
      <c r="AR226">
        <v>1</v>
      </c>
      <c r="AS226">
        <v>1.747927</v>
      </c>
      <c r="AT226">
        <v>0.74792700000000001</v>
      </c>
      <c r="AU226">
        <v>747.92700000000002</v>
      </c>
      <c r="AV226">
        <f t="shared" si="14"/>
        <v>42.73222727331887</v>
      </c>
      <c r="AW226" s="2"/>
    </row>
    <row r="227" spans="1:49">
      <c r="A227">
        <v>36018</v>
      </c>
      <c r="B227" t="s">
        <v>34</v>
      </c>
      <c r="C227" t="s">
        <v>39</v>
      </c>
      <c r="D227">
        <v>3900488</v>
      </c>
      <c r="E227">
        <v>1</v>
      </c>
      <c r="F227">
        <v>1.4926079999999999</v>
      </c>
      <c r="G227">
        <v>0.49260799999999899</v>
      </c>
      <c r="H227">
        <v>492.60799999999898</v>
      </c>
      <c r="I227">
        <f t="shared" si="12"/>
        <v>60.409822447882114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N227">
        <v>49825</v>
      </c>
      <c r="AO227" t="s">
        <v>40</v>
      </c>
      <c r="AP227" t="s">
        <v>32</v>
      </c>
      <c r="AQ227">
        <v>5863870</v>
      </c>
      <c r="AR227">
        <v>1.002</v>
      </c>
      <c r="AS227">
        <v>1.8399270000000001</v>
      </c>
      <c r="AT227">
        <v>0.83792699999999998</v>
      </c>
      <c r="AU227">
        <v>837.92700000000002</v>
      </c>
      <c r="AV227">
        <f t="shared" si="14"/>
        <v>53.39102059005252</v>
      </c>
      <c r="AW227" s="2"/>
    </row>
    <row r="228" spans="1:49">
      <c r="A228">
        <v>36995</v>
      </c>
      <c r="B228" t="s">
        <v>34</v>
      </c>
      <c r="C228" t="s">
        <v>39</v>
      </c>
      <c r="D228">
        <v>796866</v>
      </c>
      <c r="E228">
        <v>2.0000209999999998</v>
      </c>
      <c r="F228">
        <v>2.1486079999999999</v>
      </c>
      <c r="G228">
        <v>0.148587</v>
      </c>
      <c r="H228">
        <v>148.58699999999999</v>
      </c>
      <c r="I228">
        <f t="shared" si="12"/>
        <v>40.916130634167608</v>
      </c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N228">
        <v>39249</v>
      </c>
      <c r="AO228" t="s">
        <v>27</v>
      </c>
      <c r="AP228" t="s">
        <v>32</v>
      </c>
      <c r="AQ228">
        <v>4998610</v>
      </c>
      <c r="AR228">
        <v>2</v>
      </c>
      <c r="AS228">
        <v>2.8199269999999999</v>
      </c>
      <c r="AT228">
        <v>0.81992699999999896</v>
      </c>
      <c r="AU228">
        <v>819.926999999999</v>
      </c>
      <c r="AV228">
        <f t="shared" si="14"/>
        <v>46.511906301233658</v>
      </c>
      <c r="AW228" s="2"/>
    </row>
    <row r="229" spans="1:49">
      <c r="A229">
        <v>35029</v>
      </c>
      <c r="B229" t="s">
        <v>34</v>
      </c>
      <c r="C229" t="s">
        <v>39</v>
      </c>
      <c r="D229">
        <v>1097948</v>
      </c>
      <c r="E229">
        <v>3</v>
      </c>
      <c r="F229">
        <v>3.1101230000000002</v>
      </c>
      <c r="G229">
        <v>0.110123</v>
      </c>
      <c r="H229">
        <v>110.123</v>
      </c>
      <c r="I229">
        <f t="shared" si="12"/>
        <v>76.066566174158666</v>
      </c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N229">
        <v>49826</v>
      </c>
      <c r="AO229" t="s">
        <v>40</v>
      </c>
      <c r="AP229" t="s">
        <v>32</v>
      </c>
      <c r="AQ229">
        <v>4755636</v>
      </c>
      <c r="AR229">
        <v>2.0021300000000002</v>
      </c>
      <c r="AS229">
        <v>2.8039269999999998</v>
      </c>
      <c r="AT229">
        <v>0.80179699999999898</v>
      </c>
      <c r="AU229">
        <v>801.796999999999</v>
      </c>
      <c r="AV229">
        <f t="shared" si="14"/>
        <v>45.251632633965542</v>
      </c>
      <c r="AW229" s="2"/>
    </row>
    <row r="230" spans="1:49">
      <c r="A230">
        <v>37548</v>
      </c>
      <c r="B230" t="s">
        <v>28</v>
      </c>
      <c r="C230" t="s">
        <v>32</v>
      </c>
      <c r="D230">
        <v>654968</v>
      </c>
      <c r="E230">
        <v>0</v>
      </c>
      <c r="F230">
        <v>0.18107400000000001</v>
      </c>
      <c r="G230">
        <v>0.18107400000000001</v>
      </c>
      <c r="H230">
        <v>181.07400000000001</v>
      </c>
      <c r="I230">
        <f t="shared" si="12"/>
        <v>27.596503514274549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N230">
        <v>49827</v>
      </c>
      <c r="AO230" t="s">
        <v>40</v>
      </c>
      <c r="AP230" t="s">
        <v>32</v>
      </c>
      <c r="AQ230">
        <v>13591788</v>
      </c>
      <c r="AR230">
        <v>3.0021300000000002</v>
      </c>
      <c r="AS230">
        <v>5.487927</v>
      </c>
      <c r="AT230">
        <v>2.4857969999999998</v>
      </c>
      <c r="AU230">
        <v>2485.797</v>
      </c>
      <c r="AV230">
        <f t="shared" si="14"/>
        <v>41.715841252165553</v>
      </c>
      <c r="AW230" s="2"/>
    </row>
    <row r="231" spans="1:49">
      <c r="A231">
        <v>37549</v>
      </c>
      <c r="B231" t="s">
        <v>28</v>
      </c>
      <c r="C231" t="s">
        <v>32</v>
      </c>
      <c r="D231">
        <v>679708</v>
      </c>
      <c r="E231">
        <v>0.99999899999999997</v>
      </c>
      <c r="F231">
        <v>1.493074</v>
      </c>
      <c r="G231">
        <v>0.49307499999999999</v>
      </c>
      <c r="H231">
        <v>493.07499999999999</v>
      </c>
      <c r="I231">
        <f t="shared" si="12"/>
        <v>10.517183994416419</v>
      </c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V231" s="2"/>
      <c r="AW231" s="2"/>
    </row>
    <row r="232" spans="1:49">
      <c r="A232">
        <v>37550</v>
      </c>
      <c r="B232" t="s">
        <v>28</v>
      </c>
      <c r="C232" t="s">
        <v>32</v>
      </c>
      <c r="D232">
        <v>222722</v>
      </c>
      <c r="E232">
        <v>1.9999990000000001</v>
      </c>
      <c r="F232">
        <v>2.1490689999999999</v>
      </c>
      <c r="G232">
        <v>0.14906999999999901</v>
      </c>
      <c r="H232">
        <v>149.069999999999</v>
      </c>
      <c r="I232">
        <f t="shared" si="12"/>
        <v>11.398899904669443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V232" s="2"/>
      <c r="AW232" s="2"/>
    </row>
    <row r="233" spans="1:49">
      <c r="A233">
        <v>37551</v>
      </c>
      <c r="B233" t="s">
        <v>28</v>
      </c>
      <c r="C233" t="s">
        <v>32</v>
      </c>
      <c r="D233">
        <v>247994</v>
      </c>
      <c r="E233">
        <v>2.9999989999999999</v>
      </c>
      <c r="F233">
        <v>3.110589</v>
      </c>
      <c r="G233">
        <v>0.11058999999999999</v>
      </c>
      <c r="H233">
        <v>110.59</v>
      </c>
      <c r="I233">
        <f t="shared" si="12"/>
        <v>17.108636109800276</v>
      </c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V233" s="2"/>
      <c r="AW233" s="2"/>
    </row>
    <row r="234" spans="1:49">
      <c r="A234">
        <v>57361</v>
      </c>
      <c r="B234" t="s">
        <v>34</v>
      </c>
      <c r="C234" t="s">
        <v>39</v>
      </c>
      <c r="D234">
        <v>1072318</v>
      </c>
      <c r="E234">
        <v>0</v>
      </c>
      <c r="F234">
        <v>0.18046400000000001</v>
      </c>
      <c r="G234">
        <v>0.18046400000000001</v>
      </c>
      <c r="H234">
        <v>180.464</v>
      </c>
      <c r="I234">
        <f t="shared" si="12"/>
        <v>45.333900860897124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V234" s="2"/>
      <c r="AW234" s="2"/>
    </row>
    <row r="235" spans="1:49">
      <c r="A235">
        <v>36018</v>
      </c>
      <c r="B235" t="s">
        <v>34</v>
      </c>
      <c r="C235" t="s">
        <v>39</v>
      </c>
      <c r="D235">
        <v>3900488</v>
      </c>
      <c r="E235">
        <v>1.0000450000000001</v>
      </c>
      <c r="F235">
        <v>1.492464</v>
      </c>
      <c r="G235">
        <v>0.492418999999999</v>
      </c>
      <c r="H235">
        <v>492.41899999999902</v>
      </c>
      <c r="I235">
        <f t="shared" si="12"/>
        <v>60.433008913966177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V235" s="2"/>
      <c r="AW235" s="2"/>
    </row>
    <row r="236" spans="1:49">
      <c r="A236">
        <v>36995</v>
      </c>
      <c r="B236" t="s">
        <v>34</v>
      </c>
      <c r="C236" t="s">
        <v>39</v>
      </c>
      <c r="D236">
        <v>796866</v>
      </c>
      <c r="E236">
        <v>2.0000200000000001</v>
      </c>
      <c r="F236">
        <v>2.1484640000000002</v>
      </c>
      <c r="G236">
        <v>0.14844399999999999</v>
      </c>
      <c r="H236">
        <v>148.44399999999999</v>
      </c>
      <c r="I236">
        <f t="shared" si="12"/>
        <v>40.955546216344629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V236" s="2"/>
      <c r="AW236" s="2"/>
    </row>
    <row r="237" spans="1:49">
      <c r="A237">
        <v>35029</v>
      </c>
      <c r="B237" t="s">
        <v>34</v>
      </c>
      <c r="C237" t="s">
        <v>39</v>
      </c>
      <c r="D237">
        <v>1097948</v>
      </c>
      <c r="E237">
        <v>3</v>
      </c>
      <c r="F237">
        <v>3.109979</v>
      </c>
      <c r="G237">
        <v>0.10997899999999999</v>
      </c>
      <c r="H237">
        <v>109.979</v>
      </c>
      <c r="I237">
        <f t="shared" si="12"/>
        <v>76.166163238408004</v>
      </c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V237" s="2"/>
      <c r="AW237" s="2"/>
    </row>
    <row r="238" spans="1:49" ht="18" customHeight="1">
      <c r="A238">
        <v>37548</v>
      </c>
      <c r="B238" t="s">
        <v>28</v>
      </c>
      <c r="C238" t="s">
        <v>32</v>
      </c>
      <c r="D238">
        <v>654968</v>
      </c>
      <c r="E238">
        <v>0</v>
      </c>
      <c r="F238">
        <v>0.18093100000000001</v>
      </c>
      <c r="G238">
        <v>0.18093100000000001</v>
      </c>
      <c r="H238">
        <v>180.93100000000001</v>
      </c>
      <c r="I238">
        <f t="shared" si="12"/>
        <v>27.618314591439553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V238" s="2"/>
      <c r="AW238" s="2"/>
    </row>
    <row r="239" spans="1:49">
      <c r="A239">
        <v>37549</v>
      </c>
      <c r="B239" t="s">
        <v>28</v>
      </c>
      <c r="C239" t="s">
        <v>32</v>
      </c>
      <c r="D239">
        <v>679708</v>
      </c>
      <c r="E239">
        <v>1</v>
      </c>
      <c r="F239">
        <v>1.492931</v>
      </c>
      <c r="G239">
        <v>0.49293100000000001</v>
      </c>
      <c r="H239">
        <v>492.93099999999998</v>
      </c>
      <c r="I239">
        <f t="shared" si="12"/>
        <v>10.520256380805581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V239" s="2"/>
      <c r="AW239" s="2"/>
    </row>
    <row r="240" spans="1:49">
      <c r="A240">
        <v>37550</v>
      </c>
      <c r="B240" t="s">
        <v>28</v>
      </c>
      <c r="C240" t="s">
        <v>32</v>
      </c>
      <c r="D240">
        <v>222722</v>
      </c>
      <c r="E240">
        <v>2</v>
      </c>
      <c r="F240">
        <v>2.148927</v>
      </c>
      <c r="G240">
        <v>0.148927</v>
      </c>
      <c r="H240">
        <v>148.92699999999999</v>
      </c>
      <c r="I240">
        <f t="shared" si="12"/>
        <v>11.409845150906568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V240" s="2"/>
      <c r="AW240" s="2"/>
    </row>
    <row r="241" spans="1:49">
      <c r="A241">
        <v>37551</v>
      </c>
      <c r="B241" t="s">
        <v>28</v>
      </c>
      <c r="C241" t="s">
        <v>32</v>
      </c>
      <c r="D241">
        <v>247994</v>
      </c>
      <c r="E241">
        <v>3</v>
      </c>
      <c r="F241">
        <v>3.110446</v>
      </c>
      <c r="G241">
        <v>0.110446</v>
      </c>
      <c r="H241">
        <v>110.446</v>
      </c>
      <c r="I241">
        <f t="shared" si="12"/>
        <v>17.130942427818233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V241" s="2"/>
      <c r="AW241" s="2"/>
    </row>
    <row r="242" spans="1:49">
      <c r="A242">
        <v>49789</v>
      </c>
      <c r="B242" t="s">
        <v>25</v>
      </c>
      <c r="C242" t="s">
        <v>33</v>
      </c>
      <c r="D242">
        <v>4778358</v>
      </c>
      <c r="E242">
        <v>0</v>
      </c>
      <c r="F242">
        <v>1.1276079999999999</v>
      </c>
      <c r="G242">
        <v>1.1276079999999999</v>
      </c>
      <c r="H242">
        <v>1127.6079999999999</v>
      </c>
      <c r="I242">
        <f t="shared" si="12"/>
        <v>32.330365156645477</v>
      </c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V242" s="2"/>
      <c r="AW242" s="2"/>
    </row>
    <row r="243" spans="1:49">
      <c r="A243">
        <v>50391</v>
      </c>
      <c r="B243" t="s">
        <v>34</v>
      </c>
      <c r="C243" t="s">
        <v>25</v>
      </c>
      <c r="D243">
        <v>505224</v>
      </c>
      <c r="E243">
        <v>2.735E-3</v>
      </c>
      <c r="F243">
        <v>1.759538</v>
      </c>
      <c r="G243">
        <v>1.7568029999999999</v>
      </c>
      <c r="H243">
        <v>1756.8030000000001</v>
      </c>
      <c r="I243">
        <f t="shared" si="12"/>
        <v>2.1940725412332802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V243" s="2"/>
      <c r="AW243" s="2"/>
    </row>
    <row r="244" spans="1:49">
      <c r="A244">
        <v>42548</v>
      </c>
      <c r="B244" t="s">
        <v>25</v>
      </c>
      <c r="C244" t="s">
        <v>33</v>
      </c>
      <c r="D244">
        <v>553592</v>
      </c>
      <c r="E244">
        <v>2</v>
      </c>
      <c r="F244">
        <v>2.1156079999999999</v>
      </c>
      <c r="G244">
        <v>0.115607999999999</v>
      </c>
      <c r="H244">
        <v>115.607999999999</v>
      </c>
      <c r="I244">
        <f t="shared" si="12"/>
        <v>36.533559765273914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V244" s="2"/>
      <c r="AW244" s="2"/>
    </row>
    <row r="245" spans="1:49">
      <c r="A245">
        <v>50393</v>
      </c>
      <c r="B245" t="s">
        <v>34</v>
      </c>
      <c r="C245" t="s">
        <v>25</v>
      </c>
      <c r="D245">
        <v>479556</v>
      </c>
      <c r="E245">
        <v>2.0026069999999998</v>
      </c>
      <c r="F245">
        <v>2.343534</v>
      </c>
      <c r="G245">
        <v>0.34092699999999998</v>
      </c>
      <c r="H245">
        <v>340.92700000000002</v>
      </c>
      <c r="I245">
        <f t="shared" si="12"/>
        <v>10.731687205261316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V245" s="2"/>
      <c r="AW245" s="2"/>
    </row>
    <row r="246" spans="1:49">
      <c r="A246">
        <v>36388</v>
      </c>
      <c r="B246" t="s">
        <v>25</v>
      </c>
      <c r="C246" t="s">
        <v>33</v>
      </c>
      <c r="D246">
        <v>1443550</v>
      </c>
      <c r="E246">
        <v>3</v>
      </c>
      <c r="F246">
        <v>3.287779</v>
      </c>
      <c r="G246">
        <v>0.28777900000000001</v>
      </c>
      <c r="H246">
        <v>287.779</v>
      </c>
      <c r="I246">
        <f t="shared" si="12"/>
        <v>38.270382743653769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V246" s="2"/>
      <c r="AW246" s="2"/>
    </row>
    <row r="247" spans="1:49">
      <c r="A247">
        <v>50394</v>
      </c>
      <c r="B247" t="s">
        <v>34</v>
      </c>
      <c r="C247" t="s">
        <v>25</v>
      </c>
      <c r="D247">
        <v>1470270</v>
      </c>
      <c r="E247">
        <v>3.0026069999999998</v>
      </c>
      <c r="F247">
        <v>3.5635379999999999</v>
      </c>
      <c r="G247">
        <v>0.56093099999999996</v>
      </c>
      <c r="H247">
        <v>560.93100000000004</v>
      </c>
      <c r="I247">
        <f t="shared" si="12"/>
        <v>19.997593104073292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V247" s="2"/>
      <c r="AW247" s="2"/>
    </row>
    <row r="248" spans="1:49">
      <c r="A248">
        <v>60710</v>
      </c>
      <c r="B248" t="s">
        <v>25</v>
      </c>
      <c r="C248" t="s">
        <v>33</v>
      </c>
      <c r="D248">
        <v>895006</v>
      </c>
      <c r="E248">
        <v>4</v>
      </c>
      <c r="F248">
        <v>4.2076079999999996</v>
      </c>
      <c r="G248">
        <v>0.20760799999999899</v>
      </c>
      <c r="H248">
        <v>207.60799999999901</v>
      </c>
      <c r="I248">
        <f t="shared" si="12"/>
        <v>32.890610582617093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V248" s="2"/>
      <c r="AW248" s="2"/>
    </row>
    <row r="249" spans="1:49">
      <c r="A249">
        <v>42941</v>
      </c>
      <c r="B249" t="s">
        <v>27</v>
      </c>
      <c r="C249" t="s">
        <v>35</v>
      </c>
      <c r="D249">
        <v>5231896</v>
      </c>
      <c r="E249">
        <v>0</v>
      </c>
      <c r="F249">
        <v>1.128074</v>
      </c>
      <c r="G249">
        <v>1.128074</v>
      </c>
      <c r="H249">
        <v>1128.0740000000001</v>
      </c>
      <c r="I249">
        <f t="shared" si="12"/>
        <v>35.384379686499955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V249" s="2"/>
      <c r="AW249" s="2"/>
    </row>
    <row r="250" spans="1:49">
      <c r="A250">
        <v>58503</v>
      </c>
      <c r="B250" t="s">
        <v>28</v>
      </c>
      <c r="C250" t="s">
        <v>27</v>
      </c>
      <c r="D250">
        <v>2142966</v>
      </c>
      <c r="E250">
        <v>1.4643889999999999</v>
      </c>
      <c r="F250">
        <v>1.7201390000000001</v>
      </c>
      <c r="G250">
        <v>0.25574999999999998</v>
      </c>
      <c r="H250">
        <v>255.75</v>
      </c>
      <c r="I250">
        <f t="shared" si="12"/>
        <v>63.927793083302795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V250" s="2"/>
      <c r="AW250" s="2"/>
    </row>
    <row r="251" spans="1:49">
      <c r="A251">
        <v>42943</v>
      </c>
      <c r="B251" t="s">
        <v>27</v>
      </c>
      <c r="C251" t="s">
        <v>35</v>
      </c>
      <c r="D251">
        <v>602180</v>
      </c>
      <c r="E251">
        <v>1.9999990000000001</v>
      </c>
      <c r="F251">
        <v>2.1160739999999998</v>
      </c>
      <c r="G251">
        <v>0.116074999999999</v>
      </c>
      <c r="H251">
        <v>116.07499999999899</v>
      </c>
      <c r="I251">
        <f t="shared" si="12"/>
        <v>39.580174876831052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V251" s="2"/>
      <c r="AW251" s="2"/>
    </row>
    <row r="252" spans="1:49">
      <c r="A252">
        <v>42603</v>
      </c>
      <c r="B252" t="s">
        <v>28</v>
      </c>
      <c r="C252" t="s">
        <v>27</v>
      </c>
      <c r="D252">
        <v>752138</v>
      </c>
      <c r="E252">
        <v>2.2163889999999999</v>
      </c>
      <c r="F252">
        <v>2.3439999999999999</v>
      </c>
      <c r="G252">
        <v>0.127610999999999</v>
      </c>
      <c r="H252">
        <v>127.610999999999</v>
      </c>
      <c r="I252">
        <f t="shared" si="12"/>
        <v>44.967577590845281</v>
      </c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V252" s="2"/>
      <c r="AW252" s="2"/>
    </row>
    <row r="253" spans="1:49">
      <c r="A253">
        <v>42944</v>
      </c>
      <c r="B253" t="s">
        <v>27</v>
      </c>
      <c r="C253" t="s">
        <v>35</v>
      </c>
      <c r="D253">
        <v>1519926</v>
      </c>
      <c r="E253">
        <v>2.9999989999999999</v>
      </c>
      <c r="F253">
        <v>3.2882880000000001</v>
      </c>
      <c r="G253">
        <v>0.28828900000000002</v>
      </c>
      <c r="H253">
        <v>288.28899999999999</v>
      </c>
      <c r="I253">
        <f t="shared" si="12"/>
        <v>40.22392499299206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V253" s="2"/>
      <c r="AW253" s="2"/>
    </row>
    <row r="254" spans="1:49">
      <c r="A254">
        <v>56263</v>
      </c>
      <c r="B254" t="s">
        <v>28</v>
      </c>
      <c r="C254" t="s">
        <v>27</v>
      </c>
      <c r="D254">
        <v>2441374</v>
      </c>
      <c r="E254">
        <v>3.2163889999999999</v>
      </c>
      <c r="F254">
        <v>3.5640000000000001</v>
      </c>
      <c r="G254">
        <v>0.347611</v>
      </c>
      <c r="H254">
        <v>347.61099999999999</v>
      </c>
      <c r="I254">
        <f t="shared" si="12"/>
        <v>53.583475334025501</v>
      </c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V254" s="2"/>
      <c r="AW254" s="2"/>
    </row>
    <row r="255" spans="1:49">
      <c r="A255">
        <v>42945</v>
      </c>
      <c r="B255" t="s">
        <v>27</v>
      </c>
      <c r="C255" t="s">
        <v>35</v>
      </c>
      <c r="D255">
        <v>922588</v>
      </c>
      <c r="E255">
        <v>3.9999989999999999</v>
      </c>
      <c r="F255">
        <v>4.2080739999999999</v>
      </c>
      <c r="G255">
        <v>0.20807500000000001</v>
      </c>
      <c r="H255">
        <v>208.07499999999999</v>
      </c>
      <c r="I255">
        <f t="shared" si="12"/>
        <v>33.828128519989789</v>
      </c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V255" s="2"/>
      <c r="AW255" s="2"/>
    </row>
    <row r="256" spans="1:49">
      <c r="A256">
        <v>50831</v>
      </c>
      <c r="B256" t="s">
        <v>29</v>
      </c>
      <c r="C256" t="s">
        <v>36</v>
      </c>
      <c r="D256">
        <v>451016</v>
      </c>
      <c r="E256">
        <v>0</v>
      </c>
      <c r="F256">
        <v>0.166603</v>
      </c>
      <c r="G256">
        <v>0.166603</v>
      </c>
      <c r="H256">
        <v>166.60300000000001</v>
      </c>
      <c r="I256">
        <f t="shared" si="12"/>
        <v>20.653763761194277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V256" s="2"/>
      <c r="AW256" s="2"/>
    </row>
    <row r="257" spans="1:49">
      <c r="A257">
        <v>42285</v>
      </c>
      <c r="B257" t="s">
        <v>26</v>
      </c>
      <c r="C257" t="s">
        <v>29</v>
      </c>
      <c r="D257">
        <v>698358</v>
      </c>
      <c r="E257">
        <v>6.0700000000000001E-4</v>
      </c>
      <c r="F257">
        <v>0.50653800000000004</v>
      </c>
      <c r="G257">
        <v>0.50593100000000002</v>
      </c>
      <c r="H257">
        <v>505.93099999999998</v>
      </c>
      <c r="I257">
        <f t="shared" si="12"/>
        <v>10.531176595335506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V257" s="2"/>
      <c r="AW257" s="2"/>
    </row>
    <row r="258" spans="1:49">
      <c r="A258">
        <v>50889</v>
      </c>
      <c r="B258" t="s">
        <v>29</v>
      </c>
      <c r="C258" t="s">
        <v>36</v>
      </c>
      <c r="D258">
        <v>590062</v>
      </c>
      <c r="E258">
        <v>1</v>
      </c>
      <c r="F258">
        <v>1.1866080000000001</v>
      </c>
      <c r="G258">
        <v>0.186608</v>
      </c>
      <c r="H258">
        <v>186.608</v>
      </c>
      <c r="I258">
        <f t="shared" si="12"/>
        <v>24.124452305894913</v>
      </c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V258" s="2"/>
      <c r="AW258" s="2"/>
    </row>
    <row r="259" spans="1:49">
      <c r="A259">
        <v>42286</v>
      </c>
      <c r="B259" t="s">
        <v>26</v>
      </c>
      <c r="C259" t="s">
        <v>29</v>
      </c>
      <c r="D259">
        <v>253224</v>
      </c>
      <c r="E259">
        <v>1.000607</v>
      </c>
      <c r="F259">
        <v>1.330538</v>
      </c>
      <c r="G259">
        <v>0.32993099999999997</v>
      </c>
      <c r="H259">
        <v>329.93099999999998</v>
      </c>
      <c r="I259">
        <f t="shared" si="12"/>
        <v>5.8556055683802075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V259" s="2"/>
      <c r="AW259" s="2"/>
    </row>
    <row r="260" spans="1:49">
      <c r="A260">
        <v>50016</v>
      </c>
      <c r="B260" t="s">
        <v>30</v>
      </c>
      <c r="C260" t="s">
        <v>37</v>
      </c>
      <c r="D260">
        <v>771762</v>
      </c>
      <c r="E260">
        <v>0</v>
      </c>
      <c r="F260">
        <v>0.167075</v>
      </c>
      <c r="G260">
        <v>0.167075</v>
      </c>
      <c r="H260">
        <v>167.07499999999999</v>
      </c>
      <c r="I260">
        <f t="shared" si="12"/>
        <v>35.242117505470972</v>
      </c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V260" s="2"/>
      <c r="AW260" s="2"/>
    </row>
    <row r="261" spans="1:49">
      <c r="A261">
        <v>53379</v>
      </c>
      <c r="B261" t="s">
        <v>40</v>
      </c>
      <c r="C261" t="s">
        <v>30</v>
      </c>
      <c r="D261">
        <v>1376342</v>
      </c>
      <c r="E261">
        <v>0.20757900000000001</v>
      </c>
      <c r="F261">
        <v>0.50700100000000003</v>
      </c>
      <c r="G261">
        <v>0.29942200000000002</v>
      </c>
      <c r="H261">
        <v>299.42200000000003</v>
      </c>
      <c r="I261">
        <f t="shared" ref="I261:I324" si="15">D261/H261*1000*8 /1024 /1024</f>
        <v>35.069754820720206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V261" s="2"/>
      <c r="AW261" s="2"/>
    </row>
    <row r="262" spans="1:49">
      <c r="A262">
        <v>50017</v>
      </c>
      <c r="B262" t="s">
        <v>30</v>
      </c>
      <c r="C262" t="s">
        <v>37</v>
      </c>
      <c r="D262">
        <v>914718</v>
      </c>
      <c r="E262">
        <v>1</v>
      </c>
      <c r="F262">
        <v>1.1870750000000001</v>
      </c>
      <c r="G262">
        <v>0.18707499999999999</v>
      </c>
      <c r="H262">
        <v>187.07499999999999</v>
      </c>
      <c r="I262">
        <f t="shared" si="15"/>
        <v>37.304527632425163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V262" s="2"/>
      <c r="AW262" s="2"/>
    </row>
    <row r="263" spans="1:49">
      <c r="A263">
        <v>54884</v>
      </c>
      <c r="B263" t="s">
        <v>40</v>
      </c>
      <c r="C263" t="s">
        <v>30</v>
      </c>
      <c r="D263">
        <v>394678</v>
      </c>
      <c r="E263">
        <v>1.21539</v>
      </c>
      <c r="F263">
        <v>1.331005</v>
      </c>
      <c r="G263">
        <v>0.115615</v>
      </c>
      <c r="H263">
        <v>115.61499999999999</v>
      </c>
      <c r="I263">
        <f t="shared" si="15"/>
        <v>26.04466699653754</v>
      </c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V263" s="2"/>
      <c r="AW263" s="2"/>
    </row>
    <row r="264" spans="1:49">
      <c r="A264">
        <v>50831</v>
      </c>
      <c r="B264" t="s">
        <v>29</v>
      </c>
      <c r="C264" t="s">
        <v>36</v>
      </c>
      <c r="D264">
        <v>451016</v>
      </c>
      <c r="E264">
        <v>0</v>
      </c>
      <c r="F264">
        <v>0.16646</v>
      </c>
      <c r="G264">
        <v>0.16646</v>
      </c>
      <c r="H264">
        <v>166.46</v>
      </c>
      <c r="I264">
        <f t="shared" si="15"/>
        <v>20.671506691735253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V264" s="2"/>
      <c r="AW264" s="2"/>
    </row>
    <row r="265" spans="1:49">
      <c r="A265">
        <v>50889</v>
      </c>
      <c r="B265" t="s">
        <v>29</v>
      </c>
      <c r="C265" t="s">
        <v>36</v>
      </c>
      <c r="D265">
        <v>590062</v>
      </c>
      <c r="E265">
        <v>1</v>
      </c>
      <c r="F265">
        <v>1.186464</v>
      </c>
      <c r="G265">
        <v>0.18646399999999899</v>
      </c>
      <c r="H265">
        <v>186.463999999999</v>
      </c>
      <c r="I265">
        <f t="shared" si="15"/>
        <v>24.143082825094719</v>
      </c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V265" s="2"/>
      <c r="AW265" s="2"/>
    </row>
    <row r="266" spans="1:49">
      <c r="A266">
        <v>50016</v>
      </c>
      <c r="B266" t="s">
        <v>30</v>
      </c>
      <c r="C266" t="s">
        <v>37</v>
      </c>
      <c r="D266">
        <v>771762</v>
      </c>
      <c r="E266">
        <v>0</v>
      </c>
      <c r="F266">
        <v>0.166931</v>
      </c>
      <c r="G266">
        <v>0.166931</v>
      </c>
      <c r="H266">
        <v>166.93099999999899</v>
      </c>
      <c r="I266">
        <f t="shared" si="15"/>
        <v>35.272518479051811</v>
      </c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V266" s="2"/>
      <c r="AW266" s="2"/>
    </row>
    <row r="267" spans="1:49">
      <c r="A267">
        <v>50017</v>
      </c>
      <c r="B267" t="s">
        <v>30</v>
      </c>
      <c r="C267" t="s">
        <v>37</v>
      </c>
      <c r="D267">
        <v>914718</v>
      </c>
      <c r="E267">
        <v>1</v>
      </c>
      <c r="F267">
        <v>1.186931</v>
      </c>
      <c r="G267">
        <v>0.18693099999999899</v>
      </c>
      <c r="H267">
        <v>186.93099999999899</v>
      </c>
      <c r="I267">
        <f t="shared" si="15"/>
        <v>37.333264717120088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V267" s="2"/>
      <c r="AW267" s="2"/>
    </row>
    <row r="268" spans="1:49">
      <c r="A268">
        <v>42285</v>
      </c>
      <c r="B268" t="s">
        <v>26</v>
      </c>
      <c r="C268" t="s">
        <v>29</v>
      </c>
      <c r="D268">
        <v>698358</v>
      </c>
      <c r="E268">
        <v>0</v>
      </c>
      <c r="F268">
        <v>0.50607500000000005</v>
      </c>
      <c r="G268">
        <v>0.50607500000000005</v>
      </c>
      <c r="H268">
        <v>506.07499999999999</v>
      </c>
      <c r="I268">
        <f t="shared" si="15"/>
        <v>10.528180024807959</v>
      </c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V268" s="2"/>
      <c r="AW268" s="2"/>
    </row>
    <row r="269" spans="1:49">
      <c r="A269">
        <v>42286</v>
      </c>
      <c r="B269" t="s">
        <v>26</v>
      </c>
      <c r="C269" t="s">
        <v>29</v>
      </c>
      <c r="D269">
        <v>253224</v>
      </c>
      <c r="E269">
        <v>1</v>
      </c>
      <c r="F269">
        <v>1.3300749999999999</v>
      </c>
      <c r="G269">
        <v>0.33007499999999901</v>
      </c>
      <c r="H269">
        <v>330.07499999999902</v>
      </c>
      <c r="I269">
        <f t="shared" si="15"/>
        <v>5.8530509756305555</v>
      </c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V269" s="2"/>
      <c r="AW269" s="2"/>
    </row>
    <row r="270" spans="1:49">
      <c r="A270">
        <v>53379</v>
      </c>
      <c r="B270" t="s">
        <v>40</v>
      </c>
      <c r="C270" t="s">
        <v>30</v>
      </c>
      <c r="D270">
        <v>1376342</v>
      </c>
      <c r="E270" s="3">
        <v>5.0000000000000004E-6</v>
      </c>
      <c r="F270">
        <v>0.29957</v>
      </c>
      <c r="G270">
        <v>0.29956500000000003</v>
      </c>
      <c r="H270">
        <v>299.565</v>
      </c>
      <c r="I270">
        <f t="shared" si="15"/>
        <v>35.053013963345805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V270" s="2"/>
      <c r="AW270" s="2"/>
    </row>
    <row r="271" spans="1:49">
      <c r="A271">
        <v>49789</v>
      </c>
      <c r="B271" t="s">
        <v>25</v>
      </c>
      <c r="C271" t="s">
        <v>33</v>
      </c>
      <c r="D271">
        <v>4778358</v>
      </c>
      <c r="E271">
        <v>0</v>
      </c>
      <c r="F271">
        <v>1.127464</v>
      </c>
      <c r="G271">
        <v>1.127464</v>
      </c>
      <c r="H271">
        <v>1127.4639999999999</v>
      </c>
      <c r="I271">
        <f t="shared" si="15"/>
        <v>32.334494399426227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V271" s="2"/>
      <c r="AW271" s="2"/>
    </row>
    <row r="272" spans="1:49">
      <c r="A272">
        <v>42548</v>
      </c>
      <c r="B272" t="s">
        <v>25</v>
      </c>
      <c r="C272" t="s">
        <v>33</v>
      </c>
      <c r="D272">
        <v>553592</v>
      </c>
      <c r="E272">
        <v>2</v>
      </c>
      <c r="F272">
        <v>2.1154639999999998</v>
      </c>
      <c r="G272">
        <v>0.115463999999999</v>
      </c>
      <c r="H272">
        <v>115.463999999999</v>
      </c>
      <c r="I272">
        <f t="shared" si="15"/>
        <v>36.579122300836509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V272" s="2"/>
      <c r="AW272" s="2"/>
    </row>
    <row r="273" spans="1:49">
      <c r="A273">
        <v>36388</v>
      </c>
      <c r="B273" t="s">
        <v>25</v>
      </c>
      <c r="C273" t="s">
        <v>33</v>
      </c>
      <c r="D273">
        <v>1443550</v>
      </c>
      <c r="E273">
        <v>3</v>
      </c>
      <c r="F273">
        <v>3.2874639999999999</v>
      </c>
      <c r="G273">
        <v>0.287463999999999</v>
      </c>
      <c r="H273">
        <v>287.46399999999898</v>
      </c>
      <c r="I273">
        <f t="shared" si="15"/>
        <v>38.31231902285495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V273" s="2"/>
      <c r="AW273" s="2"/>
    </row>
    <row r="274" spans="1:49">
      <c r="A274">
        <v>42941</v>
      </c>
      <c r="B274" t="s">
        <v>27</v>
      </c>
      <c r="C274" t="s">
        <v>35</v>
      </c>
      <c r="D274">
        <v>5231896</v>
      </c>
      <c r="E274">
        <v>0</v>
      </c>
      <c r="F274">
        <v>1.127931</v>
      </c>
      <c r="G274">
        <v>1.127931</v>
      </c>
      <c r="H274">
        <v>1127.931</v>
      </c>
      <c r="I274">
        <f t="shared" si="15"/>
        <v>35.388865746635879</v>
      </c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V274" s="2"/>
      <c r="AW274" s="2"/>
    </row>
    <row r="275" spans="1:49">
      <c r="A275">
        <v>42943</v>
      </c>
      <c r="B275" t="s">
        <v>27</v>
      </c>
      <c r="C275" t="s">
        <v>35</v>
      </c>
      <c r="D275">
        <v>602180</v>
      </c>
      <c r="E275">
        <v>2</v>
      </c>
      <c r="F275">
        <v>2.1159309999999998</v>
      </c>
      <c r="G275">
        <v>0.11593099999999899</v>
      </c>
      <c r="H275">
        <v>115.930999999999</v>
      </c>
      <c r="I275">
        <f t="shared" si="15"/>
        <v>39.629338130682598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V275" s="2"/>
      <c r="AW275" s="2"/>
    </row>
    <row r="276" spans="1:49">
      <c r="A276">
        <v>42944</v>
      </c>
      <c r="B276" t="s">
        <v>27</v>
      </c>
      <c r="C276" t="s">
        <v>35</v>
      </c>
      <c r="D276">
        <v>1519926</v>
      </c>
      <c r="E276">
        <v>3</v>
      </c>
      <c r="F276">
        <v>3.2879309999999999</v>
      </c>
      <c r="G276">
        <v>0.28793099999999899</v>
      </c>
      <c r="H276">
        <v>287.93099999999902</v>
      </c>
      <c r="I276">
        <f t="shared" si="15"/>
        <v>40.273937548595761</v>
      </c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V276" s="2"/>
      <c r="AW276" s="2"/>
    </row>
    <row r="277" spans="1:49">
      <c r="A277">
        <v>50391</v>
      </c>
      <c r="B277" t="s">
        <v>34</v>
      </c>
      <c r="C277" t="s">
        <v>25</v>
      </c>
      <c r="D277">
        <v>506726</v>
      </c>
      <c r="E277">
        <v>0</v>
      </c>
      <c r="F277">
        <v>1.757074</v>
      </c>
      <c r="G277">
        <v>1.757074</v>
      </c>
      <c r="H277">
        <v>1757.0740000000001</v>
      </c>
      <c r="I277">
        <f t="shared" si="15"/>
        <v>2.200255978542843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V277" s="2"/>
      <c r="AW277" s="2"/>
    </row>
    <row r="278" spans="1:49">
      <c r="A278">
        <v>50393</v>
      </c>
      <c r="B278" t="s">
        <v>34</v>
      </c>
      <c r="C278" t="s">
        <v>25</v>
      </c>
      <c r="D278">
        <v>479556</v>
      </c>
      <c r="E278">
        <v>1.9999990000000001</v>
      </c>
      <c r="F278">
        <v>2.3410690000000001</v>
      </c>
      <c r="G278">
        <v>0.34106999999999998</v>
      </c>
      <c r="H278">
        <v>341.07</v>
      </c>
      <c r="I278">
        <f t="shared" si="15"/>
        <v>10.727187743947358</v>
      </c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V278" s="2"/>
      <c r="AW278" s="2"/>
    </row>
    <row r="279" spans="1:49">
      <c r="A279">
        <v>50394</v>
      </c>
      <c r="B279" t="s">
        <v>34</v>
      </c>
      <c r="C279" t="s">
        <v>25</v>
      </c>
      <c r="D279">
        <v>1476278</v>
      </c>
      <c r="E279">
        <v>2.9999989999999999</v>
      </c>
      <c r="F279">
        <v>3.5610740000000001</v>
      </c>
      <c r="G279">
        <v>0.56107499999999999</v>
      </c>
      <c r="H279">
        <v>561.07500000000005</v>
      </c>
      <c r="I279">
        <f t="shared" si="15"/>
        <v>20.07415639585561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V279" s="2"/>
      <c r="AW279" s="2"/>
    </row>
    <row r="280" spans="1:49">
      <c r="A280">
        <v>58503</v>
      </c>
      <c r="B280" t="s">
        <v>28</v>
      </c>
      <c r="C280" t="s">
        <v>27</v>
      </c>
      <c r="D280">
        <v>2142966</v>
      </c>
      <c r="E280" s="3">
        <v>6.0000000000000002E-6</v>
      </c>
      <c r="F280">
        <v>0.25590000000000002</v>
      </c>
      <c r="G280">
        <v>0.25589400000000001</v>
      </c>
      <c r="H280">
        <v>255.89400000000001</v>
      </c>
      <c r="I280">
        <f t="shared" si="15"/>
        <v>63.891818804093447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V280" s="2"/>
      <c r="AW280" s="2"/>
    </row>
    <row r="281" spans="1:49">
      <c r="A281">
        <v>42603</v>
      </c>
      <c r="B281" t="s">
        <v>28</v>
      </c>
      <c r="C281" t="s">
        <v>27</v>
      </c>
      <c r="D281">
        <v>752138</v>
      </c>
      <c r="E281">
        <v>0.75200599999999995</v>
      </c>
      <c r="F281">
        <v>0.87975999999999999</v>
      </c>
      <c r="G281">
        <v>0.12775400000000001</v>
      </c>
      <c r="H281">
        <v>127.754</v>
      </c>
      <c r="I281">
        <f t="shared" si="15"/>
        <v>44.917243639692785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V281" s="2"/>
      <c r="AW281" s="2"/>
    </row>
    <row r="282" spans="1:49">
      <c r="A282">
        <v>56263</v>
      </c>
      <c r="B282" t="s">
        <v>28</v>
      </c>
      <c r="C282" t="s">
        <v>27</v>
      </c>
      <c r="D282">
        <v>2441374</v>
      </c>
      <c r="E282">
        <v>1.752006</v>
      </c>
      <c r="F282">
        <v>2.0997599999999998</v>
      </c>
      <c r="G282">
        <v>0.34775399999999901</v>
      </c>
      <c r="H282">
        <v>347.753999999999</v>
      </c>
      <c r="I282">
        <f t="shared" si="15"/>
        <v>53.561441261167353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V282" s="2"/>
      <c r="AW282" s="2"/>
    </row>
    <row r="283" spans="1:49">
      <c r="A283">
        <v>38976</v>
      </c>
      <c r="B283" t="s">
        <v>25</v>
      </c>
      <c r="C283" t="s">
        <v>34</v>
      </c>
      <c r="D283">
        <v>197340</v>
      </c>
      <c r="E283">
        <v>0</v>
      </c>
      <c r="F283">
        <v>0.79607399999999995</v>
      </c>
      <c r="G283">
        <v>0.79607399999999995</v>
      </c>
      <c r="H283">
        <v>796.07399999999996</v>
      </c>
      <c r="I283">
        <f t="shared" si="15"/>
        <v>1.891262265564351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V283" s="2"/>
      <c r="AW283" s="2"/>
    </row>
    <row r="284" spans="1:49">
      <c r="A284">
        <v>38978</v>
      </c>
      <c r="B284" t="s">
        <v>25</v>
      </c>
      <c r="C284" t="s">
        <v>34</v>
      </c>
      <c r="D284">
        <v>512394</v>
      </c>
      <c r="E284">
        <v>1.9999990000000001</v>
      </c>
      <c r="F284">
        <v>3.2327509999999999</v>
      </c>
      <c r="G284">
        <v>1.2327519999999901</v>
      </c>
      <c r="H284">
        <v>1232.752</v>
      </c>
      <c r="I284">
        <f t="shared" si="15"/>
        <v>3.1711617433557704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V284" s="2"/>
      <c r="AW284" s="2"/>
    </row>
    <row r="285" spans="1:49">
      <c r="A285">
        <v>38979</v>
      </c>
      <c r="B285" t="s">
        <v>25</v>
      </c>
      <c r="C285" t="s">
        <v>34</v>
      </c>
      <c r="D285">
        <v>147650</v>
      </c>
      <c r="E285">
        <v>2.9999989999999999</v>
      </c>
      <c r="F285">
        <v>4.298311</v>
      </c>
      <c r="G285">
        <v>1.2983119999999999</v>
      </c>
      <c r="H285">
        <v>1298.3119999999999</v>
      </c>
      <c r="I285">
        <f t="shared" si="15"/>
        <v>0.86764976564882912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V285" s="2"/>
      <c r="AW285" s="2"/>
    </row>
    <row r="286" spans="1:49">
      <c r="A286">
        <v>38980</v>
      </c>
      <c r="B286" t="s">
        <v>25</v>
      </c>
      <c r="C286" t="s">
        <v>34</v>
      </c>
      <c r="D286">
        <v>212904</v>
      </c>
      <c r="E286">
        <v>3.9999989999999999</v>
      </c>
      <c r="F286">
        <v>5.2520689999999997</v>
      </c>
      <c r="G286">
        <v>1.25206999999999</v>
      </c>
      <c r="H286">
        <v>1252.0699999999899</v>
      </c>
      <c r="I286">
        <f t="shared" si="15"/>
        <v>1.2973145377504955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V286" s="2"/>
      <c r="AW286" s="2"/>
    </row>
    <row r="287" spans="1:49">
      <c r="A287">
        <v>56625</v>
      </c>
      <c r="B287" t="s">
        <v>27</v>
      </c>
      <c r="C287" t="s">
        <v>28</v>
      </c>
      <c r="D287">
        <v>623864</v>
      </c>
      <c r="E287" s="3">
        <v>6.0000000000000002E-6</v>
      </c>
      <c r="F287">
        <v>0.79560299999999995</v>
      </c>
      <c r="G287">
        <v>0.795597</v>
      </c>
      <c r="H287">
        <v>795.59699999999998</v>
      </c>
      <c r="I287">
        <f t="shared" si="15"/>
        <v>5.9825572366961541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V287" s="2"/>
      <c r="AW287" s="2"/>
    </row>
    <row r="288" spans="1:49">
      <c r="A288">
        <v>54088</v>
      </c>
      <c r="B288" t="s">
        <v>27</v>
      </c>
      <c r="C288" t="s">
        <v>28</v>
      </c>
      <c r="D288">
        <v>1998488</v>
      </c>
      <c r="E288">
        <v>2.6520329999999999</v>
      </c>
      <c r="F288">
        <v>3.2716029999999998</v>
      </c>
      <c r="G288">
        <v>0.61956999999999995</v>
      </c>
      <c r="H288">
        <v>619.56999999999903</v>
      </c>
      <c r="I288">
        <f t="shared" si="15"/>
        <v>24.609412040558411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V288" s="2"/>
      <c r="AW288" s="2"/>
    </row>
    <row r="289" spans="1:49">
      <c r="A289">
        <v>58826</v>
      </c>
      <c r="B289" t="s">
        <v>27</v>
      </c>
      <c r="C289" t="s">
        <v>28</v>
      </c>
      <c r="D289">
        <v>10200648</v>
      </c>
      <c r="E289">
        <v>3.2279040000000001</v>
      </c>
      <c r="F289">
        <v>4.2968960000000003</v>
      </c>
      <c r="G289">
        <v>1.0689919999999999</v>
      </c>
      <c r="H289">
        <v>1068.992</v>
      </c>
      <c r="I289">
        <f t="shared" si="15"/>
        <v>72.802011676800433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V289" s="2"/>
      <c r="AW289" s="2"/>
    </row>
    <row r="290" spans="1:49">
      <c r="A290">
        <v>42548</v>
      </c>
      <c r="B290" t="s">
        <v>27</v>
      </c>
      <c r="C290" t="s">
        <v>28</v>
      </c>
      <c r="D290">
        <v>771710</v>
      </c>
      <c r="E290">
        <v>4.0019819999999999</v>
      </c>
      <c r="F290">
        <v>5.2516030000000002</v>
      </c>
      <c r="G290">
        <v>1.2496210000000001</v>
      </c>
      <c r="H290">
        <v>1249.6210000000001</v>
      </c>
      <c r="I290">
        <f t="shared" si="15"/>
        <v>4.7115725917785776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V290" s="2"/>
      <c r="AW290" s="2"/>
    </row>
    <row r="291" spans="1:49">
      <c r="A291">
        <v>40146</v>
      </c>
      <c r="B291" t="s">
        <v>29</v>
      </c>
      <c r="C291" t="s">
        <v>39</v>
      </c>
      <c r="D291">
        <v>6492960</v>
      </c>
      <c r="E291">
        <v>0</v>
      </c>
      <c r="F291">
        <v>1.099075</v>
      </c>
      <c r="G291">
        <v>1.099075</v>
      </c>
      <c r="H291">
        <v>1099.075</v>
      </c>
      <c r="I291">
        <f t="shared" si="15"/>
        <v>45.071859077519733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V291" s="2"/>
      <c r="AW291" s="2"/>
    </row>
    <row r="292" spans="1:49">
      <c r="A292">
        <v>40148</v>
      </c>
      <c r="B292" t="s">
        <v>29</v>
      </c>
      <c r="C292" t="s">
        <v>39</v>
      </c>
      <c r="D292">
        <v>594038</v>
      </c>
      <c r="E292">
        <v>2</v>
      </c>
      <c r="F292">
        <v>2.1510750000000001</v>
      </c>
      <c r="G292">
        <v>0.15107499999999999</v>
      </c>
      <c r="H292">
        <v>151.07499999999999</v>
      </c>
      <c r="I292">
        <f t="shared" si="15"/>
        <v>29.999339854738956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V292" s="2"/>
      <c r="AW292" s="2"/>
    </row>
    <row r="293" spans="1:49">
      <c r="A293">
        <v>40149</v>
      </c>
      <c r="B293" t="s">
        <v>29</v>
      </c>
      <c r="C293" t="s">
        <v>39</v>
      </c>
      <c r="D293">
        <v>1814916</v>
      </c>
      <c r="E293">
        <v>3</v>
      </c>
      <c r="F293">
        <v>3.3270749999999998</v>
      </c>
      <c r="G293">
        <v>0.32707499999999901</v>
      </c>
      <c r="H293">
        <v>327.07499999999902</v>
      </c>
      <c r="I293">
        <f t="shared" si="15"/>
        <v>42.334969670803844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V293" s="2"/>
      <c r="AW293" s="2"/>
    </row>
    <row r="294" spans="1:49">
      <c r="A294">
        <v>47547</v>
      </c>
      <c r="B294" t="s">
        <v>30</v>
      </c>
      <c r="C294" t="s">
        <v>32</v>
      </c>
      <c r="D294">
        <v>4926772</v>
      </c>
      <c r="E294" s="3">
        <v>6.0000000000000002E-6</v>
      </c>
      <c r="F294">
        <v>1.098603</v>
      </c>
      <c r="G294">
        <v>1.098597</v>
      </c>
      <c r="H294">
        <v>1098.597</v>
      </c>
      <c r="I294">
        <f t="shared" si="15"/>
        <v>34.214809756002992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V294" s="2"/>
      <c r="AW294" s="2"/>
    </row>
    <row r="295" spans="1:49">
      <c r="A295">
        <v>60135</v>
      </c>
      <c r="B295" t="s">
        <v>30</v>
      </c>
      <c r="C295" t="s">
        <v>32</v>
      </c>
      <c r="D295">
        <v>274042</v>
      </c>
      <c r="E295">
        <v>2.000006</v>
      </c>
      <c r="F295">
        <v>2.1506029999999998</v>
      </c>
      <c r="G295">
        <v>0.15059699999999901</v>
      </c>
      <c r="H295">
        <v>150.59699999999901</v>
      </c>
      <c r="I295">
        <f t="shared" si="15"/>
        <v>13.883241605960452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V295" s="2"/>
      <c r="AW295" s="2"/>
    </row>
    <row r="296" spans="1:49">
      <c r="A296">
        <v>39143</v>
      </c>
      <c r="B296" t="s">
        <v>30</v>
      </c>
      <c r="C296" t="s">
        <v>32</v>
      </c>
      <c r="D296">
        <v>1135984</v>
      </c>
      <c r="E296">
        <v>3.000006</v>
      </c>
      <c r="F296">
        <v>3.326603</v>
      </c>
      <c r="G296">
        <v>0.32659700000000003</v>
      </c>
      <c r="H296">
        <v>326.59699999999998</v>
      </c>
      <c r="I296">
        <f t="shared" si="15"/>
        <v>26.536894451533541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V296" s="2"/>
      <c r="AW296" s="2"/>
    </row>
    <row r="297" spans="1:49">
      <c r="A297">
        <v>52445</v>
      </c>
      <c r="B297" t="s">
        <v>26</v>
      </c>
      <c r="C297" t="s">
        <v>34</v>
      </c>
      <c r="D297">
        <v>46300</v>
      </c>
      <c r="E297">
        <v>0</v>
      </c>
      <c r="F297">
        <v>0.75807500000000005</v>
      </c>
      <c r="G297">
        <v>0.75807500000000005</v>
      </c>
      <c r="H297">
        <v>758.07500000000005</v>
      </c>
      <c r="I297">
        <f t="shared" si="15"/>
        <v>0.46597100128203012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V297" s="2"/>
      <c r="AW297" s="2"/>
    </row>
    <row r="298" spans="1:49">
      <c r="A298">
        <v>52449</v>
      </c>
      <c r="B298" t="s">
        <v>26</v>
      </c>
      <c r="C298" t="s">
        <v>34</v>
      </c>
      <c r="D298">
        <v>454544</v>
      </c>
      <c r="E298">
        <v>4</v>
      </c>
      <c r="F298">
        <v>4.6420750000000002</v>
      </c>
      <c r="G298">
        <v>0.64207499999999995</v>
      </c>
      <c r="H298">
        <v>642.07500000000005</v>
      </c>
      <c r="I298">
        <f t="shared" si="15"/>
        <v>5.401075431705797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V298" s="2"/>
      <c r="AW298" s="2"/>
    </row>
    <row r="299" spans="1:49">
      <c r="A299">
        <v>53379</v>
      </c>
      <c r="B299" t="s">
        <v>40</v>
      </c>
      <c r="C299" t="s">
        <v>28</v>
      </c>
      <c r="D299">
        <v>1209586</v>
      </c>
      <c r="E299" s="3">
        <v>6.0000000000000002E-6</v>
      </c>
      <c r="F299">
        <v>0.75727</v>
      </c>
      <c r="G299">
        <v>0.75726400000000005</v>
      </c>
      <c r="H299">
        <v>757.26400000000001</v>
      </c>
      <c r="I299">
        <f t="shared" si="15"/>
        <v>12.186514628288895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V299" s="2"/>
      <c r="AW299" s="2"/>
    </row>
    <row r="300" spans="1:49">
      <c r="A300">
        <v>50879</v>
      </c>
      <c r="B300" t="s">
        <v>40</v>
      </c>
      <c r="C300" t="s">
        <v>28</v>
      </c>
      <c r="D300">
        <v>1588486</v>
      </c>
      <c r="E300">
        <v>3.9998450000000001</v>
      </c>
      <c r="F300">
        <v>4.6019449999999997</v>
      </c>
      <c r="G300">
        <v>0.60209999999999897</v>
      </c>
      <c r="H300">
        <v>602.099999999999</v>
      </c>
      <c r="I300">
        <f t="shared" si="15"/>
        <v>20.128195318663359</v>
      </c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V300" s="2"/>
      <c r="AW300" s="2"/>
    </row>
    <row r="301" spans="1:49">
      <c r="A301">
        <v>46586</v>
      </c>
      <c r="B301" t="s">
        <v>34</v>
      </c>
      <c r="C301" t="s">
        <v>33</v>
      </c>
      <c r="D301">
        <v>1045276</v>
      </c>
      <c r="E301">
        <v>0</v>
      </c>
      <c r="F301">
        <v>0.18893099999999999</v>
      </c>
      <c r="G301">
        <v>0.18893099999999999</v>
      </c>
      <c r="H301">
        <v>188.93099999999899</v>
      </c>
      <c r="I301">
        <f t="shared" si="15"/>
        <v>42.210240765395397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V301" s="2"/>
      <c r="AW301" s="2"/>
    </row>
    <row r="302" spans="1:49">
      <c r="A302">
        <v>46587</v>
      </c>
      <c r="B302" t="s">
        <v>34</v>
      </c>
      <c r="C302" t="s">
        <v>33</v>
      </c>
      <c r="D302">
        <v>2374788</v>
      </c>
      <c r="E302">
        <v>1</v>
      </c>
      <c r="F302">
        <v>1.4089309999999999</v>
      </c>
      <c r="G302">
        <v>0.40893099999999899</v>
      </c>
      <c r="H302">
        <v>408.93099999999902</v>
      </c>
      <c r="I302">
        <f t="shared" si="15"/>
        <v>44.306238901130435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V302" s="2"/>
      <c r="AW302" s="2"/>
    </row>
    <row r="303" spans="1:49">
      <c r="A303">
        <v>46588</v>
      </c>
      <c r="B303" t="s">
        <v>34</v>
      </c>
      <c r="C303" t="s">
        <v>33</v>
      </c>
      <c r="D303">
        <v>1887750</v>
      </c>
      <c r="E303">
        <v>2</v>
      </c>
      <c r="F303">
        <v>2.3089309999999998</v>
      </c>
      <c r="G303">
        <v>0.30893099999999901</v>
      </c>
      <c r="H303">
        <v>308.93099999999902</v>
      </c>
      <c r="I303">
        <f t="shared" si="15"/>
        <v>46.62008515288926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V303" s="2"/>
      <c r="AW303" s="2"/>
    </row>
    <row r="304" spans="1:49">
      <c r="A304">
        <v>46589</v>
      </c>
      <c r="B304" t="s">
        <v>34</v>
      </c>
      <c r="C304" t="s">
        <v>33</v>
      </c>
      <c r="D304">
        <v>709436</v>
      </c>
      <c r="E304">
        <v>3</v>
      </c>
      <c r="F304">
        <v>3.1889310000000002</v>
      </c>
      <c r="G304">
        <v>0.18893099999999999</v>
      </c>
      <c r="H304">
        <v>188.93100000000001</v>
      </c>
      <c r="I304">
        <f t="shared" si="15"/>
        <v>28.648380301125144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V304" s="2"/>
      <c r="AW304" s="2"/>
    </row>
    <row r="305" spans="1:49">
      <c r="A305">
        <v>43764</v>
      </c>
      <c r="B305" t="s">
        <v>28</v>
      </c>
      <c r="C305" t="s">
        <v>35</v>
      </c>
      <c r="D305">
        <v>405224</v>
      </c>
      <c r="E305" s="3">
        <v>6.0000000000000002E-6</v>
      </c>
      <c r="F305">
        <v>0.18726599999999999</v>
      </c>
      <c r="G305">
        <v>0.18725999999999901</v>
      </c>
      <c r="H305">
        <v>187.26</v>
      </c>
      <c r="I305">
        <f t="shared" si="15"/>
        <v>16.509739237056767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V305" s="2"/>
      <c r="AW305" s="2"/>
    </row>
    <row r="306" spans="1:49">
      <c r="A306">
        <v>58355</v>
      </c>
      <c r="B306" t="s">
        <v>28</v>
      </c>
      <c r="C306" t="s">
        <v>35</v>
      </c>
      <c r="D306">
        <v>869234</v>
      </c>
      <c r="E306">
        <v>1.0009779999999999</v>
      </c>
      <c r="F306">
        <v>1.4072659999999999</v>
      </c>
      <c r="G306">
        <v>0.40628799999999998</v>
      </c>
      <c r="H306">
        <v>406.28800000000001</v>
      </c>
      <c r="I306">
        <f t="shared" si="15"/>
        <v>16.322729507089949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V306" s="2"/>
      <c r="AW306" s="2"/>
    </row>
    <row r="307" spans="1:49">
      <c r="A307">
        <v>47377</v>
      </c>
      <c r="B307" t="s">
        <v>28</v>
      </c>
      <c r="C307" t="s">
        <v>35</v>
      </c>
      <c r="D307">
        <v>1079254</v>
      </c>
      <c r="E307">
        <v>2.0092279999999998</v>
      </c>
      <c r="F307">
        <v>2.3072659999999998</v>
      </c>
      <c r="G307">
        <v>0.29803800000000003</v>
      </c>
      <c r="H307">
        <v>298.03800000000001</v>
      </c>
      <c r="I307">
        <f t="shared" si="15"/>
        <v>27.627532614732644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V307" s="2"/>
      <c r="AW307" s="2"/>
    </row>
    <row r="308" spans="1:49">
      <c r="A308">
        <v>35730</v>
      </c>
      <c r="B308" t="s">
        <v>28</v>
      </c>
      <c r="C308" t="s">
        <v>35</v>
      </c>
      <c r="D308">
        <v>505732</v>
      </c>
      <c r="E308">
        <v>3.0210089999999998</v>
      </c>
      <c r="F308">
        <v>3.1872660000000002</v>
      </c>
      <c r="G308">
        <v>0.16625699999999999</v>
      </c>
      <c r="H308">
        <v>166.25700000000001</v>
      </c>
      <c r="I308">
        <f t="shared" si="15"/>
        <v>23.207618055649537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V308" s="2"/>
      <c r="AW308" s="2"/>
    </row>
    <row r="309" spans="1:49">
      <c r="A309">
        <v>38976</v>
      </c>
      <c r="B309" t="s">
        <v>25</v>
      </c>
      <c r="C309" t="s">
        <v>34</v>
      </c>
      <c r="D309">
        <v>197340</v>
      </c>
      <c r="E309">
        <v>0</v>
      </c>
      <c r="F309">
        <v>0.79593100000000006</v>
      </c>
      <c r="G309">
        <v>0.79593100000000006</v>
      </c>
      <c r="H309">
        <v>795.93100000000004</v>
      </c>
      <c r="I309">
        <f t="shared" si="15"/>
        <v>1.8916020569582976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V309" s="2"/>
      <c r="AW309" s="2"/>
    </row>
    <row r="310" spans="1:49">
      <c r="A310">
        <v>52445</v>
      </c>
      <c r="B310" t="s">
        <v>26</v>
      </c>
      <c r="C310" t="s">
        <v>34</v>
      </c>
      <c r="D310">
        <v>46300</v>
      </c>
      <c r="E310">
        <v>2.2330000000000002E-3</v>
      </c>
      <c r="F310">
        <v>0.75993100000000002</v>
      </c>
      <c r="G310">
        <v>0.75769799999999998</v>
      </c>
      <c r="H310">
        <v>757.69799999999998</v>
      </c>
      <c r="I310">
        <f t="shared" si="15"/>
        <v>0.46620284968005066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V310" s="2"/>
      <c r="AW310" s="2"/>
    </row>
    <row r="311" spans="1:49">
      <c r="A311">
        <v>46586</v>
      </c>
      <c r="B311" t="s">
        <v>34</v>
      </c>
      <c r="C311" t="s">
        <v>33</v>
      </c>
      <c r="D311">
        <v>1045276</v>
      </c>
      <c r="E311">
        <v>2.9269999999999999E-3</v>
      </c>
      <c r="F311">
        <v>0.192001</v>
      </c>
      <c r="G311">
        <v>0.18907399999999999</v>
      </c>
      <c r="H311">
        <v>189.07399999999899</v>
      </c>
      <c r="I311">
        <f t="shared" si="15"/>
        <v>42.178316416043018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V311" s="2"/>
      <c r="AW311" s="2"/>
    </row>
    <row r="312" spans="1:49">
      <c r="A312">
        <v>52446</v>
      </c>
      <c r="B312" t="s">
        <v>26</v>
      </c>
      <c r="C312" t="s">
        <v>34</v>
      </c>
      <c r="D312">
        <v>10212986</v>
      </c>
      <c r="E312">
        <v>1.0022329999999999</v>
      </c>
      <c r="F312">
        <v>6.1119269999999997</v>
      </c>
      <c r="G312">
        <v>5.1096939999999904</v>
      </c>
      <c r="H312">
        <v>5109.6939999999904</v>
      </c>
      <c r="I312">
        <f t="shared" si="15"/>
        <v>15.249230097953609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V312" s="2"/>
      <c r="AW312" s="2"/>
    </row>
    <row r="313" spans="1:49">
      <c r="A313">
        <v>46587</v>
      </c>
      <c r="B313" t="s">
        <v>34</v>
      </c>
      <c r="C313" t="s">
        <v>33</v>
      </c>
      <c r="D313">
        <v>2421350</v>
      </c>
      <c r="E313">
        <v>1.002926</v>
      </c>
      <c r="F313">
        <v>1.412026</v>
      </c>
      <c r="G313">
        <v>0.40910000000000002</v>
      </c>
      <c r="H313">
        <v>409.1</v>
      </c>
      <c r="I313">
        <f t="shared" si="15"/>
        <v>45.156280733909036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V313" s="2"/>
      <c r="AW313" s="2"/>
    </row>
    <row r="314" spans="1:49">
      <c r="A314">
        <v>46588</v>
      </c>
      <c r="B314" t="s">
        <v>34</v>
      </c>
      <c r="C314" t="s">
        <v>33</v>
      </c>
      <c r="D314">
        <v>1887750</v>
      </c>
      <c r="E314">
        <v>2.002926</v>
      </c>
      <c r="F314">
        <v>2.313755</v>
      </c>
      <c r="G314">
        <v>0.31082900000000002</v>
      </c>
      <c r="H314">
        <v>310.82900000000001</v>
      </c>
      <c r="I314">
        <f t="shared" si="15"/>
        <v>46.33541119511753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V314" s="2"/>
      <c r="AW314" s="2"/>
    </row>
    <row r="315" spans="1:49">
      <c r="A315">
        <v>38978</v>
      </c>
      <c r="B315" t="s">
        <v>25</v>
      </c>
      <c r="C315" t="s">
        <v>34</v>
      </c>
      <c r="D315">
        <v>512394</v>
      </c>
      <c r="E315">
        <v>2.0045999999999999</v>
      </c>
      <c r="F315">
        <v>3.2326079999999999</v>
      </c>
      <c r="G315">
        <v>1.228008</v>
      </c>
      <c r="H315">
        <v>1228.008</v>
      </c>
      <c r="I315">
        <f t="shared" si="15"/>
        <v>3.183412470802562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V315" s="2"/>
      <c r="AW315" s="2"/>
    </row>
    <row r="316" spans="1:49">
      <c r="A316">
        <v>46589</v>
      </c>
      <c r="B316" t="s">
        <v>34</v>
      </c>
      <c r="C316" t="s">
        <v>33</v>
      </c>
      <c r="D316">
        <v>709374</v>
      </c>
      <c r="E316">
        <v>3.002926</v>
      </c>
      <c r="F316">
        <v>3.1920009999999999</v>
      </c>
      <c r="G316">
        <v>0.18907499999999899</v>
      </c>
      <c r="H316">
        <v>189.07499999999899</v>
      </c>
      <c r="I316">
        <f t="shared" si="15"/>
        <v>28.624059850381947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V316" s="2"/>
      <c r="AW316" s="2"/>
    </row>
    <row r="317" spans="1:49">
      <c r="A317">
        <v>38979</v>
      </c>
      <c r="B317" t="s">
        <v>25</v>
      </c>
      <c r="C317" t="s">
        <v>34</v>
      </c>
      <c r="D317">
        <v>147650</v>
      </c>
      <c r="E317">
        <v>3.0102519999999999</v>
      </c>
      <c r="F317">
        <v>4.2980429999999998</v>
      </c>
      <c r="G317">
        <v>1.2877909999999999</v>
      </c>
      <c r="H317">
        <v>1287.7909999999999</v>
      </c>
      <c r="I317">
        <f t="shared" si="15"/>
        <v>0.87473829413240389</v>
      </c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V317" s="2"/>
      <c r="AW317" s="2"/>
    </row>
    <row r="318" spans="1:49">
      <c r="A318">
        <v>38980</v>
      </c>
      <c r="B318" t="s">
        <v>25</v>
      </c>
      <c r="C318" t="s">
        <v>34</v>
      </c>
      <c r="D318">
        <v>212904</v>
      </c>
      <c r="E318">
        <v>4</v>
      </c>
      <c r="F318">
        <v>5.2519270000000002</v>
      </c>
      <c r="G318">
        <v>1.251927</v>
      </c>
      <c r="H318">
        <v>1251.9269999999999</v>
      </c>
      <c r="I318">
        <f t="shared" si="15"/>
        <v>1.297462722092622</v>
      </c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V318" s="2"/>
      <c r="AW318" s="2"/>
    </row>
    <row r="319" spans="1:49">
      <c r="A319">
        <v>52449</v>
      </c>
      <c r="B319" t="s">
        <v>26</v>
      </c>
      <c r="C319" t="s">
        <v>34</v>
      </c>
      <c r="D319">
        <v>454544</v>
      </c>
      <c r="E319">
        <v>4.0021719999999998</v>
      </c>
      <c r="F319">
        <v>4.6439310000000003</v>
      </c>
      <c r="G319">
        <v>0.64175899999999997</v>
      </c>
      <c r="H319">
        <v>641.75900000000001</v>
      </c>
      <c r="I319">
        <f t="shared" si="15"/>
        <v>5.4037349033087185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V319" s="2"/>
      <c r="AW319" s="2"/>
    </row>
    <row r="320" spans="1:49">
      <c r="A320">
        <v>46590</v>
      </c>
      <c r="B320" t="s">
        <v>34</v>
      </c>
      <c r="C320" t="s">
        <v>33</v>
      </c>
      <c r="D320">
        <v>2271040</v>
      </c>
      <c r="E320">
        <v>4.0029310000000002</v>
      </c>
      <c r="F320">
        <v>4.4241270000000004</v>
      </c>
      <c r="G320">
        <v>0.42119600000000001</v>
      </c>
      <c r="H320">
        <v>421.19600000000003</v>
      </c>
      <c r="I320">
        <f t="shared" si="15"/>
        <v>41.136810787020764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V320" s="2"/>
      <c r="AW320" s="2"/>
    </row>
    <row r="321" spans="1:49">
      <c r="A321">
        <v>56625</v>
      </c>
      <c r="B321" t="s">
        <v>27</v>
      </c>
      <c r="C321" t="s">
        <v>28</v>
      </c>
      <c r="D321">
        <v>623864</v>
      </c>
      <c r="E321" s="3">
        <v>6.0000000000000002E-6</v>
      </c>
      <c r="F321">
        <v>0.79537100000000005</v>
      </c>
      <c r="G321">
        <v>0.79536499999999999</v>
      </c>
      <c r="H321">
        <v>795.36500000000001</v>
      </c>
      <c r="I321">
        <f t="shared" si="15"/>
        <v>5.9843022886897845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V321" s="2"/>
      <c r="AW321" s="2"/>
    </row>
    <row r="322" spans="1:49">
      <c r="A322">
        <v>53379</v>
      </c>
      <c r="B322" t="s">
        <v>40</v>
      </c>
      <c r="C322" t="s">
        <v>28</v>
      </c>
      <c r="D322">
        <v>1209586</v>
      </c>
      <c r="E322">
        <v>2.4030000000000002E-3</v>
      </c>
      <c r="F322">
        <v>0.75937100000000002</v>
      </c>
      <c r="G322">
        <v>0.75696799999999997</v>
      </c>
      <c r="H322">
        <v>756.96799999999996</v>
      </c>
      <c r="I322">
        <f t="shared" si="15"/>
        <v>12.191279966229171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V322" s="2"/>
      <c r="AW322" s="2"/>
    </row>
    <row r="323" spans="1:49">
      <c r="A323">
        <v>43764</v>
      </c>
      <c r="B323" t="s">
        <v>28</v>
      </c>
      <c r="C323" t="s">
        <v>35</v>
      </c>
      <c r="D323">
        <v>405224</v>
      </c>
      <c r="E323">
        <v>4.0379999999999999E-3</v>
      </c>
      <c r="F323">
        <v>0.19144</v>
      </c>
      <c r="G323">
        <v>0.18740200000000001</v>
      </c>
      <c r="H323">
        <v>187.40199999999999</v>
      </c>
      <c r="I323">
        <f t="shared" si="15"/>
        <v>16.497229322692665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V323" s="2"/>
      <c r="AW323" s="2"/>
    </row>
    <row r="324" spans="1:49">
      <c r="A324">
        <v>54884</v>
      </c>
      <c r="B324" t="s">
        <v>40</v>
      </c>
      <c r="C324" t="s">
        <v>28</v>
      </c>
      <c r="D324">
        <v>8134532</v>
      </c>
      <c r="E324">
        <v>1.0024150000000001</v>
      </c>
      <c r="F324">
        <v>6.1113710000000001</v>
      </c>
      <c r="G324">
        <v>5.1089560000000001</v>
      </c>
      <c r="H324">
        <v>5108.9560000000001</v>
      </c>
      <c r="I324">
        <f t="shared" si="15"/>
        <v>12.147600009684586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V324" s="2"/>
      <c r="AW324" s="2"/>
    </row>
    <row r="325" spans="1:49">
      <c r="A325">
        <v>58355</v>
      </c>
      <c r="B325" t="s">
        <v>28</v>
      </c>
      <c r="C325" t="s">
        <v>35</v>
      </c>
      <c r="D325">
        <v>880334</v>
      </c>
      <c r="E325">
        <v>1.005009</v>
      </c>
      <c r="F325">
        <v>1.41144</v>
      </c>
      <c r="G325">
        <v>0.40643099999999999</v>
      </c>
      <c r="H325">
        <v>406.43099999999998</v>
      </c>
      <c r="I325">
        <f t="shared" ref="I325:I388" si="16">D325/H325*1000*8 /1024 /1024</f>
        <v>16.525352163770574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V325" s="2"/>
      <c r="AW325" s="2"/>
    </row>
    <row r="326" spans="1:49">
      <c r="A326">
        <v>47377</v>
      </c>
      <c r="B326" t="s">
        <v>28</v>
      </c>
      <c r="C326" t="s">
        <v>35</v>
      </c>
      <c r="D326">
        <v>1079254</v>
      </c>
      <c r="E326">
        <v>2.0132590000000001</v>
      </c>
      <c r="F326">
        <v>2.314009</v>
      </c>
      <c r="G326">
        <v>0.30074999999999902</v>
      </c>
      <c r="H326">
        <v>300.74999999999898</v>
      </c>
      <c r="I326">
        <f t="shared" si="16"/>
        <v>27.378402545069711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V326" s="2"/>
      <c r="AW326" s="2"/>
    </row>
    <row r="327" spans="1:49">
      <c r="A327">
        <v>54088</v>
      </c>
      <c r="B327" t="s">
        <v>27</v>
      </c>
      <c r="C327" t="s">
        <v>28</v>
      </c>
      <c r="D327">
        <v>1998488</v>
      </c>
      <c r="E327">
        <v>2.6523020000000002</v>
      </c>
      <c r="F327">
        <v>3.2713709999999998</v>
      </c>
      <c r="G327">
        <v>0.61906899999999898</v>
      </c>
      <c r="H327">
        <v>619.06899999999905</v>
      </c>
      <c r="I327">
        <f t="shared" si="16"/>
        <v>24.629327939161506</v>
      </c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V327" s="2"/>
      <c r="AW327" s="2"/>
    </row>
    <row r="328" spans="1:49">
      <c r="A328">
        <v>35730</v>
      </c>
      <c r="B328" t="s">
        <v>28</v>
      </c>
      <c r="C328" t="s">
        <v>35</v>
      </c>
      <c r="D328">
        <v>505670</v>
      </c>
      <c r="E328">
        <v>3.0250400000000002</v>
      </c>
      <c r="F328">
        <v>3.1515919999999999</v>
      </c>
      <c r="G328">
        <v>0.126551999999999</v>
      </c>
      <c r="H328">
        <v>126.551999999999</v>
      </c>
      <c r="I328">
        <f t="shared" si="16"/>
        <v>30.485143914100274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V328" s="2"/>
      <c r="AW328" s="2"/>
    </row>
    <row r="329" spans="1:49">
      <c r="A329">
        <v>58826</v>
      </c>
      <c r="B329" t="s">
        <v>27</v>
      </c>
      <c r="C329" t="s">
        <v>28</v>
      </c>
      <c r="D329">
        <v>10200648</v>
      </c>
      <c r="E329">
        <v>3.2281580000000001</v>
      </c>
      <c r="F329">
        <v>4.2950949999999999</v>
      </c>
      <c r="G329">
        <v>1.06693699999999</v>
      </c>
      <c r="H329">
        <v>1066.9369999999999</v>
      </c>
      <c r="I329">
        <f t="shared" si="16"/>
        <v>72.942233764886083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V329" s="2"/>
      <c r="AW329" s="2"/>
    </row>
    <row r="330" spans="1:49">
      <c r="A330">
        <v>50879</v>
      </c>
      <c r="B330" t="s">
        <v>40</v>
      </c>
      <c r="C330" t="s">
        <v>28</v>
      </c>
      <c r="D330">
        <v>1588486</v>
      </c>
      <c r="E330">
        <v>4.0021990000000001</v>
      </c>
      <c r="F330">
        <v>4.6040450000000002</v>
      </c>
      <c r="G330">
        <v>0.60184599999999999</v>
      </c>
      <c r="H330">
        <v>601.846</v>
      </c>
      <c r="I330">
        <f t="shared" si="16"/>
        <v>20.136690119012481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V330" s="2"/>
      <c r="AW330" s="2"/>
    </row>
    <row r="331" spans="1:49">
      <c r="A331">
        <v>42548</v>
      </c>
      <c r="B331" t="s">
        <v>27</v>
      </c>
      <c r="C331" t="s">
        <v>28</v>
      </c>
      <c r="D331">
        <v>771710</v>
      </c>
      <c r="E331">
        <v>4.004848</v>
      </c>
      <c r="F331">
        <v>5.2513709999999998</v>
      </c>
      <c r="G331">
        <v>1.2465229999999901</v>
      </c>
      <c r="H331">
        <v>1246.5229999999999</v>
      </c>
      <c r="I331">
        <f t="shared" si="16"/>
        <v>4.7232823250842051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V331" s="2"/>
      <c r="AW331" s="2"/>
    </row>
    <row r="332" spans="1:49">
      <c r="A332">
        <v>37440</v>
      </c>
      <c r="B332" t="s">
        <v>28</v>
      </c>
      <c r="C332" t="s">
        <v>35</v>
      </c>
      <c r="D332">
        <v>2297508</v>
      </c>
      <c r="E332">
        <v>4.0064789999999997</v>
      </c>
      <c r="F332">
        <v>4.4235610000000003</v>
      </c>
      <c r="G332">
        <v>0.41708200000000001</v>
      </c>
      <c r="H332">
        <v>417.08199999999999</v>
      </c>
      <c r="I332">
        <f t="shared" si="16"/>
        <v>42.026735679562108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V332" s="2"/>
      <c r="AW332" s="2"/>
    </row>
    <row r="333" spans="1:49">
      <c r="A333">
        <v>40146</v>
      </c>
      <c r="B333" t="s">
        <v>29</v>
      </c>
      <c r="C333" t="s">
        <v>39</v>
      </c>
      <c r="D333">
        <v>6492960</v>
      </c>
      <c r="E333">
        <v>0</v>
      </c>
      <c r="F333">
        <v>1.0989310000000001</v>
      </c>
      <c r="G333">
        <v>1.0989310000000001</v>
      </c>
      <c r="H333">
        <v>1098.931</v>
      </c>
      <c r="I333">
        <f t="shared" si="16"/>
        <v>45.077765133229477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V333" s="2"/>
      <c r="AW333" s="2"/>
    </row>
    <row r="334" spans="1:49">
      <c r="A334">
        <v>40148</v>
      </c>
      <c r="B334" t="s">
        <v>29</v>
      </c>
      <c r="C334" t="s">
        <v>39</v>
      </c>
      <c r="D334">
        <v>594038</v>
      </c>
      <c r="E334">
        <v>2</v>
      </c>
      <c r="F334">
        <v>2.1509309999999999</v>
      </c>
      <c r="G334">
        <v>0.15093099999999901</v>
      </c>
      <c r="H334">
        <v>150.93099999999899</v>
      </c>
      <c r="I334">
        <f t="shared" si="16"/>
        <v>30.027961575519395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V334" s="2"/>
      <c r="AW334" s="2"/>
    </row>
    <row r="335" spans="1:49">
      <c r="A335">
        <v>40149</v>
      </c>
      <c r="B335" t="s">
        <v>29</v>
      </c>
      <c r="C335" t="s">
        <v>39</v>
      </c>
      <c r="D335">
        <v>1814916</v>
      </c>
      <c r="E335">
        <v>3</v>
      </c>
      <c r="F335">
        <v>3.3269310000000001</v>
      </c>
      <c r="G335">
        <v>0.32693100000000003</v>
      </c>
      <c r="H335">
        <v>326.93099999999998</v>
      </c>
      <c r="I335">
        <f t="shared" si="16"/>
        <v>42.353616527885478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V335" s="2"/>
      <c r="AW335" s="2"/>
    </row>
    <row r="336" spans="1:49">
      <c r="A336">
        <v>47547</v>
      </c>
      <c r="B336" t="s">
        <v>30</v>
      </c>
      <c r="C336" t="s">
        <v>32</v>
      </c>
      <c r="D336">
        <v>4926772</v>
      </c>
      <c r="E336" s="3">
        <v>6.0000000000000002E-6</v>
      </c>
      <c r="F336">
        <v>1.09846</v>
      </c>
      <c r="G336">
        <v>1.098454</v>
      </c>
      <c r="H336">
        <v>1098.454</v>
      </c>
      <c r="I336">
        <f t="shared" si="16"/>
        <v>34.219263941426426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V336" s="2"/>
      <c r="AW336" s="2"/>
    </row>
    <row r="337" spans="1:49">
      <c r="A337">
        <v>60135</v>
      </c>
      <c r="B337" t="s">
        <v>30</v>
      </c>
      <c r="C337" t="s">
        <v>32</v>
      </c>
      <c r="D337">
        <v>274042</v>
      </c>
      <c r="E337">
        <v>2.000006</v>
      </c>
      <c r="F337">
        <v>2.1504599999999998</v>
      </c>
      <c r="G337">
        <v>0.15045399999999901</v>
      </c>
      <c r="H337">
        <v>150.45399999999901</v>
      </c>
      <c r="I337">
        <f t="shared" si="16"/>
        <v>13.896437024823708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V337" s="2"/>
      <c r="AW337" s="2"/>
    </row>
    <row r="338" spans="1:49">
      <c r="A338">
        <v>39143</v>
      </c>
      <c r="B338" t="s">
        <v>30</v>
      </c>
      <c r="C338" t="s">
        <v>32</v>
      </c>
      <c r="D338">
        <v>1135984</v>
      </c>
      <c r="E338">
        <v>3.000006</v>
      </c>
      <c r="F338">
        <v>3.32646</v>
      </c>
      <c r="G338">
        <v>0.32645400000000002</v>
      </c>
      <c r="H338">
        <v>326.45400000000001</v>
      </c>
      <c r="I338">
        <f t="shared" si="16"/>
        <v>26.548518680082033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V338" s="2"/>
      <c r="AW338" s="2"/>
    </row>
    <row r="339" spans="1:49">
      <c r="A339">
        <v>49789</v>
      </c>
      <c r="B339" t="s">
        <v>25</v>
      </c>
      <c r="C339" t="s">
        <v>36</v>
      </c>
      <c r="D339">
        <v>927162</v>
      </c>
      <c r="E339">
        <v>0</v>
      </c>
      <c r="F339">
        <v>0.65960799999999997</v>
      </c>
      <c r="G339">
        <v>0.65960799999999997</v>
      </c>
      <c r="H339">
        <v>659.60799999999995</v>
      </c>
      <c r="I339">
        <f t="shared" si="16"/>
        <v>10.724073529100334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V339" s="2"/>
      <c r="AW339" s="2"/>
    </row>
    <row r="340" spans="1:49">
      <c r="A340">
        <v>46060</v>
      </c>
      <c r="B340" t="s">
        <v>25</v>
      </c>
      <c r="C340" t="s">
        <v>36</v>
      </c>
      <c r="D340">
        <v>666114</v>
      </c>
      <c r="E340">
        <v>1</v>
      </c>
      <c r="F340">
        <v>1.2396130000000001</v>
      </c>
      <c r="G340">
        <v>0.23961299999999999</v>
      </c>
      <c r="H340">
        <v>239.613</v>
      </c>
      <c r="I340">
        <f t="shared" si="16"/>
        <v>21.209393934340216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V340" s="2"/>
      <c r="AW340" s="2"/>
    </row>
    <row r="341" spans="1:49">
      <c r="A341">
        <v>41734</v>
      </c>
      <c r="B341" t="s">
        <v>25</v>
      </c>
      <c r="C341" t="s">
        <v>36</v>
      </c>
      <c r="D341">
        <v>771604</v>
      </c>
      <c r="E341">
        <v>2</v>
      </c>
      <c r="F341">
        <v>2.2516029999999998</v>
      </c>
      <c r="G341">
        <v>0.25160299999999902</v>
      </c>
      <c r="H341">
        <v>251.60299999999901</v>
      </c>
      <c r="I341">
        <f t="shared" si="16"/>
        <v>23.397460832703295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V341" s="2"/>
      <c r="AW341" s="2"/>
    </row>
    <row r="342" spans="1:49">
      <c r="A342">
        <v>51373</v>
      </c>
      <c r="B342" t="s">
        <v>25</v>
      </c>
      <c r="C342" t="s">
        <v>36</v>
      </c>
      <c r="D342">
        <v>550160</v>
      </c>
      <c r="E342">
        <v>3</v>
      </c>
      <c r="F342">
        <v>3.3116080000000001</v>
      </c>
      <c r="G342">
        <v>0.311608</v>
      </c>
      <c r="H342">
        <v>311.608</v>
      </c>
      <c r="I342">
        <f t="shared" si="16"/>
        <v>13.470089648893802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V342" s="2"/>
      <c r="AW342" s="2"/>
    </row>
    <row r="343" spans="1:49">
      <c r="A343">
        <v>46431</v>
      </c>
      <c r="B343" t="s">
        <v>27</v>
      </c>
      <c r="C343" t="s">
        <v>37</v>
      </c>
      <c r="D343">
        <v>1784010</v>
      </c>
      <c r="E343">
        <v>0</v>
      </c>
      <c r="F343">
        <v>0.66007400000000005</v>
      </c>
      <c r="G343">
        <v>0.66007400000000005</v>
      </c>
      <c r="H343">
        <v>660.07399999999996</v>
      </c>
      <c r="I343">
        <f t="shared" si="16"/>
        <v>20.620288236917851</v>
      </c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V343" s="2"/>
      <c r="AW343" s="2"/>
    </row>
    <row r="344" spans="1:49">
      <c r="A344">
        <v>46432</v>
      </c>
      <c r="B344" t="s">
        <v>27</v>
      </c>
      <c r="C344" t="s">
        <v>37</v>
      </c>
      <c r="D344">
        <v>761358</v>
      </c>
      <c r="E344">
        <v>0.99999899999999997</v>
      </c>
      <c r="F344">
        <v>1.2400690000000001</v>
      </c>
      <c r="G344">
        <v>0.24007000000000001</v>
      </c>
      <c r="H344">
        <v>240.07</v>
      </c>
      <c r="I344">
        <f t="shared" si="16"/>
        <v>24.195861879966003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V344" s="2"/>
      <c r="AW344" s="2"/>
    </row>
    <row r="345" spans="1:49">
      <c r="A345">
        <v>46433</v>
      </c>
      <c r="B345" t="s">
        <v>27</v>
      </c>
      <c r="C345" t="s">
        <v>37</v>
      </c>
      <c r="D345">
        <v>797342</v>
      </c>
      <c r="E345">
        <v>1.9999990000000001</v>
      </c>
      <c r="F345">
        <v>2.2520690000000001</v>
      </c>
      <c r="G345">
        <v>0.25207000000000002</v>
      </c>
      <c r="H345">
        <v>252.07</v>
      </c>
      <c r="I345">
        <f t="shared" si="16"/>
        <v>24.133124506430509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V345" s="2"/>
      <c r="AW345" s="2"/>
    </row>
    <row r="346" spans="1:49">
      <c r="A346">
        <v>46434</v>
      </c>
      <c r="B346" t="s">
        <v>27</v>
      </c>
      <c r="C346" t="s">
        <v>37</v>
      </c>
      <c r="D346">
        <v>544720</v>
      </c>
      <c r="E346">
        <v>2.9999989999999999</v>
      </c>
      <c r="F346">
        <v>3.3080690000000001</v>
      </c>
      <c r="G346">
        <v>0.30807000000000001</v>
      </c>
      <c r="H346">
        <v>308.07</v>
      </c>
      <c r="I346">
        <f t="shared" si="16"/>
        <v>13.490063261799266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V346" s="2"/>
      <c r="AW346" s="2"/>
    </row>
    <row r="347" spans="1:49">
      <c r="A347">
        <v>50831</v>
      </c>
      <c r="B347" t="s">
        <v>29</v>
      </c>
      <c r="C347" t="s">
        <v>36</v>
      </c>
      <c r="D347">
        <v>622540</v>
      </c>
      <c r="E347">
        <v>0</v>
      </c>
      <c r="F347">
        <v>0.37450899999999998</v>
      </c>
      <c r="G347">
        <v>0.37450899999999998</v>
      </c>
      <c r="H347">
        <v>374.50899999999899</v>
      </c>
      <c r="I347">
        <f t="shared" si="16"/>
        <v>12.682213969449032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V347" s="2"/>
      <c r="AW347" s="2"/>
    </row>
    <row r="348" spans="1:49">
      <c r="A348">
        <v>57361</v>
      </c>
      <c r="B348" t="s">
        <v>34</v>
      </c>
      <c r="C348" t="s">
        <v>29</v>
      </c>
      <c r="D348">
        <v>869680</v>
      </c>
      <c r="E348">
        <v>0.61092900000000006</v>
      </c>
      <c r="F348">
        <v>0.80629499999999998</v>
      </c>
      <c r="G348">
        <v>0.19536599999999901</v>
      </c>
      <c r="H348">
        <v>195.36599999999899</v>
      </c>
      <c r="I348">
        <f t="shared" si="16"/>
        <v>33.962571972285524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V348" s="2"/>
      <c r="AW348" s="2"/>
    </row>
    <row r="349" spans="1:49">
      <c r="A349">
        <v>50889</v>
      </c>
      <c r="B349" t="s">
        <v>29</v>
      </c>
      <c r="C349" t="s">
        <v>36</v>
      </c>
      <c r="D349">
        <v>528472</v>
      </c>
      <c r="E349">
        <v>1.0000260000000001</v>
      </c>
      <c r="F349">
        <v>1.238504</v>
      </c>
      <c r="G349">
        <v>0.238477999999999</v>
      </c>
      <c r="H349">
        <v>238.47799999999901</v>
      </c>
      <c r="I349">
        <f t="shared" si="16"/>
        <v>16.906890307360708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V349" s="2"/>
      <c r="AW349" s="2"/>
    </row>
    <row r="350" spans="1:49">
      <c r="A350">
        <v>36018</v>
      </c>
      <c r="B350" t="s">
        <v>34</v>
      </c>
      <c r="C350" t="s">
        <v>29</v>
      </c>
      <c r="D350">
        <v>866498</v>
      </c>
      <c r="E350">
        <v>1.2146779999999999</v>
      </c>
      <c r="F350">
        <v>1.5662990000000001</v>
      </c>
      <c r="G350">
        <v>0.35162100000000002</v>
      </c>
      <c r="H350">
        <v>351.62099999999998</v>
      </c>
      <c r="I350">
        <f t="shared" si="16"/>
        <v>18.801081569471286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V350" s="2"/>
      <c r="AW350" s="2"/>
    </row>
    <row r="351" spans="1:49">
      <c r="A351">
        <v>56071</v>
      </c>
      <c r="B351" t="s">
        <v>29</v>
      </c>
      <c r="C351" t="s">
        <v>36</v>
      </c>
      <c r="D351">
        <v>2585466</v>
      </c>
      <c r="E351">
        <v>2.0000079999999998</v>
      </c>
      <c r="F351">
        <v>2.5903689999999999</v>
      </c>
      <c r="G351">
        <v>0.59036100000000002</v>
      </c>
      <c r="H351">
        <v>590.36099999999999</v>
      </c>
      <c r="I351">
        <f t="shared" si="16"/>
        <v>33.412674890673358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V351" s="2"/>
      <c r="AW351" s="2"/>
    </row>
    <row r="352" spans="1:49">
      <c r="A352">
        <v>36995</v>
      </c>
      <c r="B352" t="s">
        <v>34</v>
      </c>
      <c r="C352" t="s">
        <v>29</v>
      </c>
      <c r="D352">
        <v>262178</v>
      </c>
      <c r="E352">
        <v>2.6346780000000001</v>
      </c>
      <c r="F352">
        <v>2.8062990000000001</v>
      </c>
      <c r="G352">
        <v>0.171621</v>
      </c>
      <c r="H352">
        <v>171.62100000000001</v>
      </c>
      <c r="I352">
        <f t="shared" si="16"/>
        <v>11.655096983551328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V352" s="2"/>
      <c r="AW352" s="2"/>
    </row>
    <row r="353" spans="1:49">
      <c r="A353">
        <v>51858</v>
      </c>
      <c r="B353" t="s">
        <v>29</v>
      </c>
      <c r="C353" t="s">
        <v>36</v>
      </c>
      <c r="D353">
        <v>1089278</v>
      </c>
      <c r="E353">
        <v>2.9999060000000002</v>
      </c>
      <c r="F353">
        <v>3.3503690000000002</v>
      </c>
      <c r="G353">
        <v>0.35046299999999903</v>
      </c>
      <c r="H353">
        <v>350.462999999999</v>
      </c>
      <c r="I353">
        <f t="shared" si="16"/>
        <v>23.713007125462493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V353" s="2"/>
      <c r="AW353" s="2"/>
    </row>
    <row r="354" spans="1:49">
      <c r="A354">
        <v>35029</v>
      </c>
      <c r="B354" t="s">
        <v>34</v>
      </c>
      <c r="C354" t="s">
        <v>29</v>
      </c>
      <c r="D354">
        <v>467608</v>
      </c>
      <c r="E354">
        <v>3.6386780000000001</v>
      </c>
      <c r="F354">
        <v>4.2029920000000001</v>
      </c>
      <c r="G354">
        <v>0.56431399999999998</v>
      </c>
      <c r="H354">
        <v>564.31399999999996</v>
      </c>
      <c r="I354">
        <f t="shared" si="16"/>
        <v>6.3219518175497154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V354" s="2"/>
      <c r="AW354" s="2"/>
    </row>
    <row r="355" spans="1:49">
      <c r="A355">
        <v>50016</v>
      </c>
      <c r="B355" t="s">
        <v>30</v>
      </c>
      <c r="C355" t="s">
        <v>37</v>
      </c>
      <c r="D355">
        <v>1230892</v>
      </c>
      <c r="E355">
        <v>0</v>
      </c>
      <c r="F355">
        <v>0.41513100000000003</v>
      </c>
      <c r="G355">
        <v>0.41513100000000003</v>
      </c>
      <c r="H355">
        <v>415.13099999999997</v>
      </c>
      <c r="I355">
        <f t="shared" si="16"/>
        <v>22.621680128343524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V355" s="2"/>
      <c r="AW355" s="2"/>
    </row>
    <row r="356" spans="1:49">
      <c r="A356">
        <v>41303</v>
      </c>
      <c r="B356" t="s">
        <v>28</v>
      </c>
      <c r="C356" t="s">
        <v>30</v>
      </c>
      <c r="D356">
        <v>259350</v>
      </c>
      <c r="E356">
        <v>2.0739999999999999E-3</v>
      </c>
      <c r="F356">
        <v>0.80700499999999997</v>
      </c>
      <c r="G356">
        <v>0.80493099999999995</v>
      </c>
      <c r="H356">
        <v>804.93099999999902</v>
      </c>
      <c r="I356">
        <f t="shared" si="16"/>
        <v>2.45820259336476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V356" s="2"/>
      <c r="AW356" s="2"/>
    </row>
    <row r="357" spans="1:49">
      <c r="A357">
        <v>50017</v>
      </c>
      <c r="B357" t="s">
        <v>30</v>
      </c>
      <c r="C357" t="s">
        <v>37</v>
      </c>
      <c r="D357">
        <v>1027882</v>
      </c>
      <c r="E357">
        <v>1</v>
      </c>
      <c r="F357">
        <v>1.2392099999999999</v>
      </c>
      <c r="G357">
        <v>0.23920999999999901</v>
      </c>
      <c r="H357">
        <v>239.20999999999901</v>
      </c>
      <c r="I357">
        <f t="shared" si="16"/>
        <v>32.783400817567596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V357" s="2"/>
      <c r="AW357" s="2"/>
    </row>
    <row r="358" spans="1:49">
      <c r="A358">
        <v>41304</v>
      </c>
      <c r="B358" t="s">
        <v>28</v>
      </c>
      <c r="C358" t="s">
        <v>30</v>
      </c>
      <c r="D358">
        <v>425264</v>
      </c>
      <c r="E358">
        <v>1.0020739999999999</v>
      </c>
      <c r="F358">
        <v>1.567005</v>
      </c>
      <c r="G358">
        <v>0.56493099999999996</v>
      </c>
      <c r="H358">
        <v>564.93100000000004</v>
      </c>
      <c r="I358">
        <f t="shared" si="16"/>
        <v>5.7431913560018835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V358" s="2"/>
      <c r="AW358" s="2"/>
    </row>
    <row r="359" spans="1:49">
      <c r="A359">
        <v>50018</v>
      </c>
      <c r="B359" t="s">
        <v>30</v>
      </c>
      <c r="C359" t="s">
        <v>37</v>
      </c>
      <c r="D359">
        <v>3368854</v>
      </c>
      <c r="E359">
        <v>2</v>
      </c>
      <c r="F359">
        <v>2.5910700000000002</v>
      </c>
      <c r="G359">
        <v>0.59106999999999998</v>
      </c>
      <c r="H359">
        <v>591.07000000000005</v>
      </c>
      <c r="I359">
        <f t="shared" si="16"/>
        <v>43.484386424923755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V359" s="2"/>
      <c r="AW359" s="2"/>
    </row>
    <row r="360" spans="1:49">
      <c r="A360">
        <v>41305</v>
      </c>
      <c r="B360" t="s">
        <v>28</v>
      </c>
      <c r="C360" t="s">
        <v>30</v>
      </c>
      <c r="D360">
        <v>176210</v>
      </c>
      <c r="E360">
        <v>2.0020739999999999</v>
      </c>
      <c r="F360">
        <v>2.8070050000000002</v>
      </c>
      <c r="G360">
        <v>0.80493099999999995</v>
      </c>
      <c r="H360">
        <v>804.93100000000004</v>
      </c>
      <c r="I360">
        <f t="shared" si="16"/>
        <v>1.6701749719560588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V360" s="2"/>
      <c r="AW360" s="2"/>
    </row>
    <row r="361" spans="1:49">
      <c r="A361">
        <v>50019</v>
      </c>
      <c r="B361" t="s">
        <v>30</v>
      </c>
      <c r="C361" t="s">
        <v>37</v>
      </c>
      <c r="D361">
        <v>1740596</v>
      </c>
      <c r="E361">
        <v>3</v>
      </c>
      <c r="F361">
        <v>3.3510749999999998</v>
      </c>
      <c r="G361">
        <v>0.35107499999999903</v>
      </c>
      <c r="H361">
        <v>351.07499999999902</v>
      </c>
      <c r="I361">
        <f t="shared" si="16"/>
        <v>37.825802473874987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V361" s="2"/>
      <c r="AW361" s="2"/>
    </row>
    <row r="362" spans="1:49">
      <c r="A362">
        <v>41306</v>
      </c>
      <c r="B362" t="s">
        <v>28</v>
      </c>
      <c r="C362" t="s">
        <v>30</v>
      </c>
      <c r="D362">
        <v>419586</v>
      </c>
      <c r="E362">
        <v>3.0020739999999999</v>
      </c>
      <c r="F362">
        <v>4.2036509999999998</v>
      </c>
      <c r="G362">
        <v>1.2015769999999999</v>
      </c>
      <c r="H362">
        <v>1201.577</v>
      </c>
      <c r="I362">
        <f t="shared" si="16"/>
        <v>2.664154801389393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V362" s="2"/>
      <c r="AW362" s="2"/>
    </row>
    <row r="363" spans="1:49">
      <c r="A363">
        <v>49789</v>
      </c>
      <c r="B363" t="s">
        <v>25</v>
      </c>
      <c r="C363" t="s">
        <v>36</v>
      </c>
      <c r="D363">
        <v>927162</v>
      </c>
      <c r="E363">
        <v>0</v>
      </c>
      <c r="F363">
        <v>0.65946400000000005</v>
      </c>
      <c r="G363">
        <v>0.65946400000000005</v>
      </c>
      <c r="H363">
        <v>659.46400000000006</v>
      </c>
      <c r="I363">
        <f t="shared" si="16"/>
        <v>10.726415228705148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V363" s="2"/>
      <c r="AW363" s="2"/>
    </row>
    <row r="364" spans="1:49">
      <c r="A364">
        <v>50831</v>
      </c>
      <c r="B364" t="s">
        <v>29</v>
      </c>
      <c r="C364" t="s">
        <v>36</v>
      </c>
      <c r="D364">
        <v>563962</v>
      </c>
      <c r="E364">
        <v>1.4170000000000001E-3</v>
      </c>
      <c r="F364">
        <v>0.37560399999999999</v>
      </c>
      <c r="G364">
        <v>0.37418699999999999</v>
      </c>
      <c r="H364">
        <v>374.18700000000001</v>
      </c>
      <c r="I364">
        <f t="shared" si="16"/>
        <v>11.498765586813043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V364" s="2"/>
      <c r="AW364" s="2"/>
    </row>
    <row r="365" spans="1:49">
      <c r="A365">
        <v>46060</v>
      </c>
      <c r="B365" t="s">
        <v>25</v>
      </c>
      <c r="C365" t="s">
        <v>36</v>
      </c>
      <c r="D365">
        <v>666114</v>
      </c>
      <c r="E365">
        <v>1</v>
      </c>
      <c r="F365">
        <v>1.2394689999999999</v>
      </c>
      <c r="G365">
        <v>0.23946899999999899</v>
      </c>
      <c r="H365">
        <v>239.468999999999</v>
      </c>
      <c r="I365">
        <f t="shared" si="16"/>
        <v>21.222147788603468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V365" s="2"/>
      <c r="AW365" s="2"/>
    </row>
    <row r="366" spans="1:49">
      <c r="A366">
        <v>50889</v>
      </c>
      <c r="B366" t="s">
        <v>29</v>
      </c>
      <c r="C366" t="s">
        <v>36</v>
      </c>
      <c r="D366">
        <v>525468</v>
      </c>
      <c r="E366">
        <v>1.001477</v>
      </c>
      <c r="F366">
        <v>1.2394639999999999</v>
      </c>
      <c r="G366">
        <v>0.237986999999999</v>
      </c>
      <c r="H366">
        <v>237.986999999999</v>
      </c>
      <c r="I366">
        <f t="shared" si="16"/>
        <v>16.845469229608725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V366" s="2"/>
      <c r="AW366" s="2"/>
    </row>
    <row r="367" spans="1:49">
      <c r="A367">
        <v>41734</v>
      </c>
      <c r="B367" t="s">
        <v>25</v>
      </c>
      <c r="C367" t="s">
        <v>36</v>
      </c>
      <c r="D367">
        <v>771604</v>
      </c>
      <c r="E367">
        <v>2.000089</v>
      </c>
      <c r="F367">
        <v>2.2514599999999998</v>
      </c>
      <c r="G367">
        <v>0.25137099999999901</v>
      </c>
      <c r="H367">
        <v>251.37099999999899</v>
      </c>
      <c r="I367">
        <f t="shared" si="16"/>
        <v>23.41905525255757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V367" s="2"/>
      <c r="AW367" s="2"/>
    </row>
    <row r="368" spans="1:49">
      <c r="A368">
        <v>56071</v>
      </c>
      <c r="B368" t="s">
        <v>29</v>
      </c>
      <c r="C368" t="s">
        <v>36</v>
      </c>
      <c r="D368">
        <v>2583964</v>
      </c>
      <c r="E368">
        <v>2.0013030000000001</v>
      </c>
      <c r="F368">
        <v>2.5914640000000002</v>
      </c>
      <c r="G368">
        <v>0.59016100000000005</v>
      </c>
      <c r="H368">
        <v>590.16099999999994</v>
      </c>
      <c r="I368">
        <f t="shared" si="16"/>
        <v>33.404580801758975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V368" s="2"/>
      <c r="AW368" s="2"/>
    </row>
    <row r="369" spans="1:49">
      <c r="A369">
        <v>51373</v>
      </c>
      <c r="B369" t="s">
        <v>25</v>
      </c>
      <c r="C369" t="s">
        <v>36</v>
      </c>
      <c r="D369">
        <v>542650</v>
      </c>
      <c r="E369">
        <v>3</v>
      </c>
      <c r="F369">
        <v>3.311464</v>
      </c>
      <c r="G369">
        <v>0.31146399999999902</v>
      </c>
      <c r="H369">
        <v>311.46399999999898</v>
      </c>
      <c r="I369">
        <f t="shared" si="16"/>
        <v>13.292357840337331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V369" s="2"/>
      <c r="AW369" s="2"/>
    </row>
    <row r="370" spans="1:49">
      <c r="A370">
        <v>51858</v>
      </c>
      <c r="B370" t="s">
        <v>29</v>
      </c>
      <c r="C370" t="s">
        <v>36</v>
      </c>
      <c r="D370">
        <v>1087776</v>
      </c>
      <c r="E370">
        <v>3.0013570000000001</v>
      </c>
      <c r="F370">
        <v>3.351464</v>
      </c>
      <c r="G370">
        <v>0.350106999999999</v>
      </c>
      <c r="H370">
        <v>350.106999999999</v>
      </c>
      <c r="I370">
        <f t="shared" si="16"/>
        <v>23.704388274513288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V370" s="2"/>
      <c r="AW370" s="2"/>
    </row>
    <row r="371" spans="1:49">
      <c r="A371">
        <v>56652</v>
      </c>
      <c r="B371" t="s">
        <v>25</v>
      </c>
      <c r="C371" t="s">
        <v>36</v>
      </c>
      <c r="D371">
        <v>1189404</v>
      </c>
      <c r="E371">
        <v>4</v>
      </c>
      <c r="F371">
        <v>4.3754600000000003</v>
      </c>
      <c r="G371">
        <v>0.37546000000000002</v>
      </c>
      <c r="H371">
        <v>375.46</v>
      </c>
      <c r="I371">
        <f t="shared" si="16"/>
        <v>24.168839218683416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V371" s="2"/>
      <c r="AW371" s="2"/>
    </row>
    <row r="372" spans="1:49">
      <c r="A372">
        <v>46431</v>
      </c>
      <c r="B372" t="s">
        <v>27</v>
      </c>
      <c r="C372" t="s">
        <v>37</v>
      </c>
      <c r="D372">
        <v>1684878</v>
      </c>
      <c r="E372">
        <v>0</v>
      </c>
      <c r="F372">
        <v>0.65993100000000005</v>
      </c>
      <c r="G372">
        <v>0.65993100000000005</v>
      </c>
      <c r="H372">
        <v>659.93100000000004</v>
      </c>
      <c r="I372">
        <f t="shared" si="16"/>
        <v>19.478701559744032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V372" s="2"/>
      <c r="AW372" s="2"/>
    </row>
    <row r="373" spans="1:49">
      <c r="A373">
        <v>50016</v>
      </c>
      <c r="B373" t="s">
        <v>30</v>
      </c>
      <c r="C373" t="s">
        <v>37</v>
      </c>
      <c r="D373">
        <v>1227302</v>
      </c>
      <c r="E373">
        <v>1.145E-3</v>
      </c>
      <c r="F373">
        <v>0.415931</v>
      </c>
      <c r="G373">
        <v>0.41478599999999999</v>
      </c>
      <c r="H373">
        <v>414.786</v>
      </c>
      <c r="I373">
        <f t="shared" si="16"/>
        <v>22.574462896510941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V373" s="2"/>
      <c r="AW373" s="2"/>
    </row>
    <row r="374" spans="1:49">
      <c r="A374">
        <v>46432</v>
      </c>
      <c r="B374" t="s">
        <v>27</v>
      </c>
      <c r="C374" t="s">
        <v>37</v>
      </c>
      <c r="D374">
        <v>759856</v>
      </c>
      <c r="E374">
        <v>1</v>
      </c>
      <c r="F374">
        <v>1.239927</v>
      </c>
      <c r="G374">
        <v>0.239927</v>
      </c>
      <c r="H374">
        <v>239.92699999999999</v>
      </c>
      <c r="I374">
        <f t="shared" si="16"/>
        <v>24.162521145754752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V374" s="2"/>
      <c r="AW374" s="2"/>
    </row>
    <row r="375" spans="1:49">
      <c r="A375">
        <v>50017</v>
      </c>
      <c r="B375" t="s">
        <v>30</v>
      </c>
      <c r="C375" t="s">
        <v>37</v>
      </c>
      <c r="D375">
        <v>1026380</v>
      </c>
      <c r="E375">
        <v>1.0011559999999999</v>
      </c>
      <c r="F375">
        <v>1.2399309999999999</v>
      </c>
      <c r="G375">
        <v>0.23877499999999899</v>
      </c>
      <c r="H375">
        <v>238.77499999999901</v>
      </c>
      <c r="I375">
        <f t="shared" si="16"/>
        <v>32.795133322099915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V375" s="2"/>
      <c r="AW375" s="2"/>
    </row>
    <row r="376" spans="1:49">
      <c r="A376">
        <v>46433</v>
      </c>
      <c r="B376" t="s">
        <v>27</v>
      </c>
      <c r="C376" t="s">
        <v>37</v>
      </c>
      <c r="D376">
        <v>795840</v>
      </c>
      <c r="E376">
        <v>2</v>
      </c>
      <c r="F376">
        <v>2.2519269999999998</v>
      </c>
      <c r="G376">
        <v>0.25192699999999901</v>
      </c>
      <c r="H376">
        <v>251.926999999999</v>
      </c>
      <c r="I376">
        <f t="shared" si="16"/>
        <v>24.101336274992452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V376" s="2"/>
      <c r="AW376" s="2"/>
    </row>
    <row r="377" spans="1:49">
      <c r="A377">
        <v>50018</v>
      </c>
      <c r="B377" t="s">
        <v>30</v>
      </c>
      <c r="C377" t="s">
        <v>37</v>
      </c>
      <c r="D377">
        <v>3367352</v>
      </c>
      <c r="E377">
        <v>2.0011450000000002</v>
      </c>
      <c r="F377">
        <v>2.5919270000000001</v>
      </c>
      <c r="G377">
        <v>0.59078199999999903</v>
      </c>
      <c r="H377">
        <v>590.78199999999902</v>
      </c>
      <c r="I377">
        <f t="shared" si="16"/>
        <v>43.486187686141072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V377" s="2"/>
      <c r="AW377" s="2"/>
    </row>
    <row r="378" spans="1:49">
      <c r="A378">
        <v>46434</v>
      </c>
      <c r="B378" t="s">
        <v>27</v>
      </c>
      <c r="C378" t="s">
        <v>37</v>
      </c>
      <c r="D378">
        <v>544720</v>
      </c>
      <c r="E378">
        <v>3</v>
      </c>
      <c r="F378">
        <v>3.3079269999999998</v>
      </c>
      <c r="G378">
        <v>0.30792699999999901</v>
      </c>
      <c r="H378">
        <v>307.926999999999</v>
      </c>
      <c r="I378">
        <f t="shared" si="16"/>
        <v>13.496327990278584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V378" s="2"/>
      <c r="AW378" s="2"/>
    </row>
    <row r="379" spans="1:49">
      <c r="A379">
        <v>50019</v>
      </c>
      <c r="B379" t="s">
        <v>30</v>
      </c>
      <c r="C379" t="s">
        <v>37</v>
      </c>
      <c r="D379">
        <v>1740596</v>
      </c>
      <c r="E379">
        <v>3.0011450000000002</v>
      </c>
      <c r="F379">
        <v>3.351931</v>
      </c>
      <c r="G379">
        <v>0.35078599999999899</v>
      </c>
      <c r="H379">
        <v>350.78599999999898</v>
      </c>
      <c r="I379">
        <f t="shared" si="16"/>
        <v>37.856965795429872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V379" s="2"/>
      <c r="AW379" s="2"/>
    </row>
    <row r="380" spans="1:49">
      <c r="A380">
        <v>46435</v>
      </c>
      <c r="B380" t="s">
        <v>27</v>
      </c>
      <c r="C380" t="s">
        <v>37</v>
      </c>
      <c r="D380">
        <v>1151134</v>
      </c>
      <c r="E380">
        <v>4</v>
      </c>
      <c r="F380">
        <v>4.3759360000000003</v>
      </c>
      <c r="G380">
        <v>0.37593599999999999</v>
      </c>
      <c r="H380">
        <v>375.93599999999998</v>
      </c>
      <c r="I380">
        <f t="shared" si="16"/>
        <v>23.361570704417609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V380" s="2"/>
      <c r="AW380" s="2"/>
    </row>
    <row r="381" spans="1:49">
      <c r="A381">
        <v>35299</v>
      </c>
      <c r="B381" t="s">
        <v>26</v>
      </c>
      <c r="C381" t="s">
        <v>33</v>
      </c>
      <c r="D381">
        <v>1840012</v>
      </c>
      <c r="E381">
        <v>0</v>
      </c>
      <c r="F381">
        <v>0.450075</v>
      </c>
      <c r="G381">
        <v>0.450075</v>
      </c>
      <c r="H381">
        <v>450.07499999999999</v>
      </c>
      <c r="I381">
        <f t="shared" si="16"/>
        <v>31.190751519711995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V381" s="2"/>
      <c r="AW381" s="2"/>
    </row>
    <row r="382" spans="1:49">
      <c r="A382">
        <v>35300</v>
      </c>
      <c r="B382" t="s">
        <v>26</v>
      </c>
      <c r="C382" t="s">
        <v>33</v>
      </c>
      <c r="D382">
        <v>731078</v>
      </c>
      <c r="E382">
        <v>1</v>
      </c>
      <c r="F382">
        <v>1.186075</v>
      </c>
      <c r="G382">
        <v>0.18607499999999999</v>
      </c>
      <c r="H382">
        <v>186.07499999999999</v>
      </c>
      <c r="I382">
        <f t="shared" si="16"/>
        <v>29.975453419949957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V382" s="2"/>
      <c r="AW382" s="2"/>
    </row>
    <row r="383" spans="1:49">
      <c r="A383">
        <v>35301</v>
      </c>
      <c r="B383" t="s">
        <v>26</v>
      </c>
      <c r="C383" t="s">
        <v>33</v>
      </c>
      <c r="D383">
        <v>1224386</v>
      </c>
      <c r="E383">
        <v>2</v>
      </c>
      <c r="F383">
        <v>2.2260749999999998</v>
      </c>
      <c r="G383">
        <v>0.226074999999999</v>
      </c>
      <c r="H383">
        <v>226.07499999999899</v>
      </c>
      <c r="I383">
        <f t="shared" si="16"/>
        <v>41.319579133204037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V383" s="2"/>
      <c r="AW383" s="2"/>
    </row>
    <row r="384" spans="1:49">
      <c r="A384">
        <v>35302</v>
      </c>
      <c r="B384" t="s">
        <v>26</v>
      </c>
      <c r="C384" t="s">
        <v>33</v>
      </c>
      <c r="D384">
        <v>527098</v>
      </c>
      <c r="E384">
        <v>3</v>
      </c>
      <c r="F384">
        <v>3.19807</v>
      </c>
      <c r="G384">
        <v>0.198069999999999</v>
      </c>
      <c r="H384">
        <v>198.069999999999</v>
      </c>
      <c r="I384">
        <f t="shared" si="16"/>
        <v>20.30311808266185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V384" s="2"/>
      <c r="AW384" s="2"/>
    </row>
    <row r="385" spans="1:49">
      <c r="A385">
        <v>53379</v>
      </c>
      <c r="B385" t="s">
        <v>40</v>
      </c>
      <c r="C385" t="s">
        <v>35</v>
      </c>
      <c r="D385">
        <v>2684106</v>
      </c>
      <c r="E385" s="3">
        <v>6.0000000000000002E-6</v>
      </c>
      <c r="F385">
        <v>0.44960299999999997</v>
      </c>
      <c r="G385">
        <v>0.44959699999999903</v>
      </c>
      <c r="H385">
        <v>449.59699999999998</v>
      </c>
      <c r="I385">
        <f t="shared" si="16"/>
        <v>45.547687457201256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V385" s="2"/>
      <c r="AW385" s="2"/>
    </row>
    <row r="386" spans="1:49">
      <c r="A386">
        <v>54884</v>
      </c>
      <c r="B386" t="s">
        <v>40</v>
      </c>
      <c r="C386" t="s">
        <v>35</v>
      </c>
      <c r="D386">
        <v>793134</v>
      </c>
      <c r="E386">
        <v>1.000006</v>
      </c>
      <c r="F386">
        <v>1.185603</v>
      </c>
      <c r="G386">
        <v>0.18559700000000001</v>
      </c>
      <c r="H386">
        <v>185.59700000000001</v>
      </c>
      <c r="I386">
        <f t="shared" si="16"/>
        <v>32.603609983719764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V386" s="2"/>
      <c r="AW386" s="2"/>
    </row>
    <row r="387" spans="1:49">
      <c r="A387">
        <v>44153</v>
      </c>
      <c r="B387" t="s">
        <v>40</v>
      </c>
      <c r="C387" t="s">
        <v>35</v>
      </c>
      <c r="D387">
        <v>1329406</v>
      </c>
      <c r="E387">
        <v>2.000006</v>
      </c>
      <c r="F387">
        <v>2.225603</v>
      </c>
      <c r="G387">
        <v>0.22559699999999999</v>
      </c>
      <c r="H387">
        <v>225.59700000000001</v>
      </c>
      <c r="I387">
        <f t="shared" si="16"/>
        <v>44.958766589143195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V387" s="2"/>
      <c r="AW387" s="2"/>
    </row>
    <row r="388" spans="1:49">
      <c r="A388">
        <v>54826</v>
      </c>
      <c r="B388" t="s">
        <v>40</v>
      </c>
      <c r="C388" t="s">
        <v>35</v>
      </c>
      <c r="D388">
        <v>768826</v>
      </c>
      <c r="E388">
        <v>3.000006</v>
      </c>
      <c r="F388">
        <v>3.197603</v>
      </c>
      <c r="G388">
        <v>0.19759699999999999</v>
      </c>
      <c r="H388">
        <v>197.59700000000001</v>
      </c>
      <c r="I388">
        <f t="shared" si="16"/>
        <v>29.68505027851036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V388" s="2"/>
      <c r="AW388" s="2"/>
    </row>
    <row r="389" spans="1:49">
      <c r="A389">
        <v>35299</v>
      </c>
      <c r="B389" t="s">
        <v>26</v>
      </c>
      <c r="C389" t="s">
        <v>33</v>
      </c>
      <c r="D389">
        <v>1840012</v>
      </c>
      <c r="E389">
        <v>0</v>
      </c>
      <c r="F389">
        <v>0.44993100000000003</v>
      </c>
      <c r="G389">
        <v>0.44993100000000003</v>
      </c>
      <c r="H389">
        <v>449.93099999999998</v>
      </c>
      <c r="I389">
        <f t="shared" ref="I389:I452" si="17">D389/H389*1000*8 /1024 /1024</f>
        <v>31.200734090859211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V389" s="2"/>
      <c r="AW389" s="2"/>
    </row>
    <row r="390" spans="1:49">
      <c r="A390">
        <v>35300</v>
      </c>
      <c r="B390" t="s">
        <v>26</v>
      </c>
      <c r="C390" t="s">
        <v>33</v>
      </c>
      <c r="D390">
        <v>731078</v>
      </c>
      <c r="E390">
        <v>1</v>
      </c>
      <c r="F390">
        <v>1.1859310000000001</v>
      </c>
      <c r="G390">
        <v>0.18593100000000001</v>
      </c>
      <c r="H390">
        <v>185.93100000000001</v>
      </c>
      <c r="I390">
        <f t="shared" si="17"/>
        <v>29.998668834767667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V390" s="2"/>
      <c r="AW390" s="2"/>
    </row>
    <row r="391" spans="1:49">
      <c r="A391">
        <v>35301</v>
      </c>
      <c r="B391" t="s">
        <v>26</v>
      </c>
      <c r="C391" t="s">
        <v>33</v>
      </c>
      <c r="D391">
        <v>1224386</v>
      </c>
      <c r="E391">
        <v>2</v>
      </c>
      <c r="F391">
        <v>2.2259310000000001</v>
      </c>
      <c r="G391">
        <v>0.22593099999999999</v>
      </c>
      <c r="H391">
        <v>225.93100000000001</v>
      </c>
      <c r="I391">
        <f t="shared" si="17"/>
        <v>41.345914693154377</v>
      </c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V391" s="2"/>
      <c r="AW391" s="2"/>
    </row>
    <row r="392" spans="1:49">
      <c r="A392">
        <v>35302</v>
      </c>
      <c r="B392" t="s">
        <v>26</v>
      </c>
      <c r="C392" t="s">
        <v>33</v>
      </c>
      <c r="D392">
        <v>519588</v>
      </c>
      <c r="E392">
        <v>3</v>
      </c>
      <c r="F392">
        <v>3.197927</v>
      </c>
      <c r="G392">
        <v>0.19792699999999899</v>
      </c>
      <c r="H392">
        <v>197.926999999999</v>
      </c>
      <c r="I392">
        <f t="shared" si="17"/>
        <v>20.028302584807253</v>
      </c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V392" s="2"/>
      <c r="AW392" s="2"/>
    </row>
    <row r="393" spans="1:49">
      <c r="A393">
        <v>53379</v>
      </c>
      <c r="B393" t="s">
        <v>40</v>
      </c>
      <c r="C393" t="s">
        <v>35</v>
      </c>
      <c r="D393">
        <v>2684106</v>
      </c>
      <c r="E393" s="3">
        <v>6.0000000000000002E-6</v>
      </c>
      <c r="F393">
        <v>0.44946000000000003</v>
      </c>
      <c r="G393">
        <v>0.44945400000000002</v>
      </c>
      <c r="H393">
        <v>449.45400000000001</v>
      </c>
      <c r="I393">
        <f t="shared" si="17"/>
        <v>45.562179083277286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V393" s="2"/>
      <c r="AW393" s="2"/>
    </row>
    <row r="394" spans="1:49">
      <c r="A394">
        <v>54884</v>
      </c>
      <c r="B394" t="s">
        <v>40</v>
      </c>
      <c r="C394" t="s">
        <v>35</v>
      </c>
      <c r="D394">
        <v>793134</v>
      </c>
      <c r="E394">
        <v>1.000006</v>
      </c>
      <c r="F394">
        <v>1.18546</v>
      </c>
      <c r="G394">
        <v>0.18545400000000001</v>
      </c>
      <c r="H394">
        <v>185.45400000000001</v>
      </c>
      <c r="I394">
        <f t="shared" si="17"/>
        <v>32.628749998104311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V394" s="2"/>
      <c r="AW394" s="2"/>
    </row>
    <row r="395" spans="1:49">
      <c r="A395">
        <v>44153</v>
      </c>
      <c r="B395" t="s">
        <v>40</v>
      </c>
      <c r="C395" t="s">
        <v>35</v>
      </c>
      <c r="D395">
        <v>1329406</v>
      </c>
      <c r="E395">
        <v>2.000006</v>
      </c>
      <c r="F395">
        <v>2.22546</v>
      </c>
      <c r="G395">
        <v>0.22545399999999999</v>
      </c>
      <c r="H395">
        <v>225.45400000000001</v>
      </c>
      <c r="I395">
        <f t="shared" si="17"/>
        <v>44.987282843555391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V395" s="2"/>
      <c r="AW395" s="2"/>
    </row>
    <row r="396" spans="1:49">
      <c r="A396">
        <v>54826</v>
      </c>
      <c r="B396" t="s">
        <v>40</v>
      </c>
      <c r="C396" t="s">
        <v>35</v>
      </c>
      <c r="D396">
        <v>768826</v>
      </c>
      <c r="E396">
        <v>3.0000499999999999</v>
      </c>
      <c r="F396">
        <v>3.19746</v>
      </c>
      <c r="G396">
        <v>0.19741</v>
      </c>
      <c r="H396">
        <v>197.41</v>
      </c>
      <c r="I396">
        <f t="shared" si="17"/>
        <v>29.713169950270061</v>
      </c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V396" s="2"/>
      <c r="AW396" s="2"/>
    </row>
    <row r="397" spans="1:49">
      <c r="A397">
        <v>57361</v>
      </c>
      <c r="B397" t="s">
        <v>34</v>
      </c>
      <c r="C397" t="s">
        <v>29</v>
      </c>
      <c r="D397">
        <v>869680</v>
      </c>
      <c r="E397">
        <v>0</v>
      </c>
      <c r="F397">
        <v>0.19736999999999999</v>
      </c>
      <c r="G397">
        <v>0.19736999999999999</v>
      </c>
      <c r="H397">
        <v>197.36999999999901</v>
      </c>
      <c r="I397">
        <f t="shared" si="17"/>
        <v>33.617732360224622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V397" s="2"/>
      <c r="AW397" s="2"/>
    </row>
    <row r="398" spans="1:49">
      <c r="A398">
        <v>36018</v>
      </c>
      <c r="B398" t="s">
        <v>34</v>
      </c>
      <c r="C398" t="s">
        <v>29</v>
      </c>
      <c r="D398">
        <v>866498</v>
      </c>
      <c r="E398">
        <v>0.60399999999999998</v>
      </c>
      <c r="F398">
        <v>0.95576499999999998</v>
      </c>
      <c r="G398">
        <v>0.35176499999999999</v>
      </c>
      <c r="H398">
        <v>351.76499999999999</v>
      </c>
      <c r="I398">
        <f t="shared" si="17"/>
        <v>18.793385079638572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V398" s="2"/>
      <c r="AW398" s="2"/>
    </row>
    <row r="399" spans="1:49">
      <c r="A399">
        <v>36995</v>
      </c>
      <c r="B399" t="s">
        <v>34</v>
      </c>
      <c r="C399" t="s">
        <v>29</v>
      </c>
      <c r="D399">
        <v>262178</v>
      </c>
      <c r="E399">
        <v>2.024</v>
      </c>
      <c r="F399">
        <v>2.1958519999999999</v>
      </c>
      <c r="G399">
        <v>0.17185199999999901</v>
      </c>
      <c r="H399">
        <v>171.85199999999901</v>
      </c>
      <c r="I399">
        <f t="shared" si="17"/>
        <v>11.639430436736692</v>
      </c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V399" s="2"/>
      <c r="AW399" s="2"/>
    </row>
    <row r="400" spans="1:49">
      <c r="A400">
        <v>41303</v>
      </c>
      <c r="B400" t="s">
        <v>28</v>
      </c>
      <c r="C400" t="s">
        <v>30</v>
      </c>
      <c r="D400">
        <v>259350</v>
      </c>
      <c r="E400">
        <v>0</v>
      </c>
      <c r="F400">
        <v>0.80507399999999996</v>
      </c>
      <c r="G400">
        <v>0.80507399999999996</v>
      </c>
      <c r="H400">
        <v>805.07399999999996</v>
      </c>
      <c r="I400">
        <f t="shared" si="17"/>
        <v>2.457765959004623</v>
      </c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V400" s="2"/>
      <c r="AW400" s="2"/>
    </row>
    <row r="401" spans="1:49">
      <c r="A401">
        <v>41304</v>
      </c>
      <c r="B401" t="s">
        <v>28</v>
      </c>
      <c r="C401" t="s">
        <v>30</v>
      </c>
      <c r="D401">
        <v>425264</v>
      </c>
      <c r="E401">
        <v>0.99999899999999997</v>
      </c>
      <c r="F401">
        <v>1.5650740000000001</v>
      </c>
      <c r="G401">
        <v>0.56507499999999999</v>
      </c>
      <c r="H401">
        <v>565.07500000000005</v>
      </c>
      <c r="I401">
        <f t="shared" si="17"/>
        <v>5.741727798854134</v>
      </c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V401" s="2"/>
      <c r="AW401" s="2"/>
    </row>
    <row r="402" spans="1:49">
      <c r="A402">
        <v>41305</v>
      </c>
      <c r="B402" t="s">
        <v>28</v>
      </c>
      <c r="C402" t="s">
        <v>30</v>
      </c>
      <c r="D402">
        <v>176210</v>
      </c>
      <c r="E402">
        <v>1.9999990000000001</v>
      </c>
      <c r="F402">
        <v>2.805107</v>
      </c>
      <c r="G402">
        <v>0.80510799999999905</v>
      </c>
      <c r="H402">
        <v>805.10799999999995</v>
      </c>
      <c r="I402">
        <f t="shared" si="17"/>
        <v>1.6698077901990325</v>
      </c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V402" s="2"/>
      <c r="AW402" s="2"/>
    </row>
    <row r="403" spans="1:49">
      <c r="A403">
        <v>38976</v>
      </c>
      <c r="B403" t="s">
        <v>25</v>
      </c>
      <c r="C403" t="s">
        <v>34</v>
      </c>
      <c r="D403">
        <v>324320</v>
      </c>
      <c r="E403">
        <v>0</v>
      </c>
      <c r="F403">
        <v>4.5928440000000004</v>
      </c>
      <c r="G403">
        <v>4.5928440000000004</v>
      </c>
      <c r="H403">
        <v>4592.8440000000001</v>
      </c>
      <c r="I403">
        <f t="shared" si="17"/>
        <v>0.5387435833603319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V403" s="2"/>
      <c r="AW403" s="2"/>
    </row>
    <row r="404" spans="1:49">
      <c r="A404">
        <v>38977</v>
      </c>
      <c r="B404" t="s">
        <v>25</v>
      </c>
      <c r="C404" t="s">
        <v>34</v>
      </c>
      <c r="D404">
        <v>18148</v>
      </c>
      <c r="E404">
        <v>0.99999899999999997</v>
      </c>
      <c r="F404">
        <v>1.328074</v>
      </c>
      <c r="G404">
        <v>0.32807500000000001</v>
      </c>
      <c r="H404">
        <v>328.07499999999999</v>
      </c>
      <c r="I404">
        <f t="shared" si="17"/>
        <v>0.42203231563857352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V404" s="2"/>
      <c r="AW404" s="2"/>
    </row>
    <row r="405" spans="1:49">
      <c r="A405">
        <v>56625</v>
      </c>
      <c r="B405" t="s">
        <v>27</v>
      </c>
      <c r="C405" t="s">
        <v>28</v>
      </c>
      <c r="D405">
        <v>2847748</v>
      </c>
      <c r="E405" s="3">
        <v>6.0000000000000002E-6</v>
      </c>
      <c r="F405">
        <v>4.5917180000000002</v>
      </c>
      <c r="G405">
        <v>4.5917120000000002</v>
      </c>
      <c r="H405">
        <v>4591.7120000000004</v>
      </c>
      <c r="I405">
        <f t="shared" si="17"/>
        <v>4.731697679989102</v>
      </c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V405" s="2"/>
      <c r="AW405" s="2"/>
    </row>
    <row r="406" spans="1:49">
      <c r="A406">
        <v>53816</v>
      </c>
      <c r="B406" t="s">
        <v>27</v>
      </c>
      <c r="C406" t="s">
        <v>28</v>
      </c>
      <c r="D406">
        <v>2966334</v>
      </c>
      <c r="E406">
        <v>1.000006</v>
      </c>
      <c r="F406">
        <v>1.3276030000000001</v>
      </c>
      <c r="G406">
        <v>0.32759700000000003</v>
      </c>
      <c r="H406">
        <v>327.59699999999998</v>
      </c>
      <c r="I406">
        <f t="shared" si="17"/>
        <v>69.082843852235939</v>
      </c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V406" s="2"/>
      <c r="AW406" s="2"/>
    </row>
    <row r="407" spans="1:49">
      <c r="A407">
        <v>54884</v>
      </c>
      <c r="B407" t="s">
        <v>26</v>
      </c>
      <c r="C407" t="s">
        <v>38</v>
      </c>
      <c r="D407">
        <v>847628</v>
      </c>
      <c r="E407">
        <v>0</v>
      </c>
      <c r="F407">
        <v>0.197106</v>
      </c>
      <c r="G407">
        <v>0.197106</v>
      </c>
      <c r="H407">
        <v>197.10599999999999</v>
      </c>
      <c r="I407">
        <f t="shared" si="17"/>
        <v>32.809191134386445</v>
      </c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V407" s="2"/>
      <c r="AW407" s="2"/>
    </row>
    <row r="408" spans="1:49">
      <c r="A408">
        <v>57874</v>
      </c>
      <c r="B408" t="s">
        <v>26</v>
      </c>
      <c r="C408" t="s">
        <v>38</v>
      </c>
      <c r="D408">
        <v>236390</v>
      </c>
      <c r="E408">
        <v>1.0000610000000001</v>
      </c>
      <c r="F408">
        <v>1.161106</v>
      </c>
      <c r="G408">
        <v>0.16104499999999899</v>
      </c>
      <c r="H408">
        <v>161.04499999999899</v>
      </c>
      <c r="I408">
        <f t="shared" si="17"/>
        <v>11.198811346159141</v>
      </c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V408" s="2"/>
      <c r="AW408" s="2"/>
    </row>
    <row r="409" spans="1:49">
      <c r="A409">
        <v>34356</v>
      </c>
      <c r="B409" t="s">
        <v>26</v>
      </c>
      <c r="C409" t="s">
        <v>38</v>
      </c>
      <c r="D409">
        <v>200162</v>
      </c>
      <c r="E409">
        <v>2</v>
      </c>
      <c r="F409">
        <v>2.1451060000000002</v>
      </c>
      <c r="G409">
        <v>0.14510600000000001</v>
      </c>
      <c r="H409">
        <v>145.10599999999999</v>
      </c>
      <c r="I409">
        <f t="shared" si="17"/>
        <v>10.524133172743117</v>
      </c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V409" s="2"/>
      <c r="AW409" s="2"/>
    </row>
    <row r="410" spans="1:49">
      <c r="A410">
        <v>35097</v>
      </c>
      <c r="B410" t="s">
        <v>26</v>
      </c>
      <c r="C410" t="s">
        <v>38</v>
      </c>
      <c r="D410">
        <v>15982</v>
      </c>
      <c r="E410">
        <v>2.9996420000000001</v>
      </c>
      <c r="F410">
        <v>3.2011020000000001</v>
      </c>
      <c r="G410">
        <v>0.201459999999999</v>
      </c>
      <c r="H410">
        <v>201.45999999999901</v>
      </c>
      <c r="I410">
        <f t="shared" si="17"/>
        <v>0.60524661669035096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V410" s="2"/>
      <c r="AW410" s="2"/>
    </row>
    <row r="411" spans="1:49">
      <c r="A411">
        <v>59494</v>
      </c>
      <c r="B411" t="s">
        <v>40</v>
      </c>
      <c r="C411" t="s">
        <v>31</v>
      </c>
      <c r="D411">
        <v>961694</v>
      </c>
      <c r="E411">
        <v>0</v>
      </c>
      <c r="F411">
        <v>0.197931</v>
      </c>
      <c r="G411">
        <v>0.197931</v>
      </c>
      <c r="H411">
        <v>197.93099999999899</v>
      </c>
      <c r="I411">
        <f t="shared" si="17"/>
        <v>37.069195549640909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V411" s="2"/>
      <c r="AW411" s="2"/>
    </row>
    <row r="412" spans="1:49">
      <c r="A412">
        <v>59495</v>
      </c>
      <c r="B412" t="s">
        <v>40</v>
      </c>
      <c r="C412" t="s">
        <v>31</v>
      </c>
      <c r="D412">
        <v>249558</v>
      </c>
      <c r="E412">
        <v>1</v>
      </c>
      <c r="F412">
        <v>1.1619269999999999</v>
      </c>
      <c r="G412">
        <v>0.16192699999999899</v>
      </c>
      <c r="H412">
        <v>161.926999999999</v>
      </c>
      <c r="I412">
        <f t="shared" si="17"/>
        <v>11.758239456234595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V412" s="2"/>
      <c r="AW412" s="2"/>
    </row>
    <row r="413" spans="1:49">
      <c r="A413">
        <v>59496</v>
      </c>
      <c r="B413" t="s">
        <v>40</v>
      </c>
      <c r="C413" t="s">
        <v>31</v>
      </c>
      <c r="D413">
        <v>229948</v>
      </c>
      <c r="E413">
        <v>2</v>
      </c>
      <c r="F413">
        <v>2.1459269999999999</v>
      </c>
      <c r="G413">
        <v>0.145926999999999</v>
      </c>
      <c r="H413">
        <v>145.926999999999</v>
      </c>
      <c r="I413">
        <f t="shared" si="17"/>
        <v>12.022202975952956</v>
      </c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V413" s="2"/>
      <c r="AW413" s="2"/>
    </row>
    <row r="414" spans="1:49">
      <c r="A414">
        <v>59497</v>
      </c>
      <c r="B414" t="s">
        <v>40</v>
      </c>
      <c r="C414" t="s">
        <v>31</v>
      </c>
      <c r="D414">
        <v>53852</v>
      </c>
      <c r="E414">
        <v>3</v>
      </c>
      <c r="F414">
        <v>3.2019310000000001</v>
      </c>
      <c r="G414">
        <v>0.201931</v>
      </c>
      <c r="H414">
        <v>201.93100000000001</v>
      </c>
      <c r="I414">
        <f t="shared" si="17"/>
        <v>2.0346462618264405</v>
      </c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V414" s="2"/>
      <c r="AW414" s="2"/>
    </row>
    <row r="415" spans="1:49">
      <c r="A415">
        <v>50831</v>
      </c>
      <c r="B415" t="s">
        <v>29</v>
      </c>
      <c r="C415" t="s">
        <v>26</v>
      </c>
      <c r="D415">
        <v>197066</v>
      </c>
      <c r="E415">
        <v>0</v>
      </c>
      <c r="F415">
        <v>0.97060800000000003</v>
      </c>
      <c r="G415">
        <v>0.97060800000000003</v>
      </c>
      <c r="H415">
        <v>970.60799999999995</v>
      </c>
      <c r="I415">
        <f t="shared" si="17"/>
        <v>1.5490231511540318</v>
      </c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V415" s="2"/>
      <c r="AW415" s="2"/>
    </row>
    <row r="416" spans="1:49">
      <c r="A416">
        <v>48195</v>
      </c>
      <c r="B416" t="s">
        <v>29</v>
      </c>
      <c r="C416" t="s">
        <v>26</v>
      </c>
      <c r="D416">
        <v>1464834</v>
      </c>
      <c r="E416">
        <v>1</v>
      </c>
      <c r="F416">
        <v>1.9946079999999999</v>
      </c>
      <c r="G416">
        <v>0.99460799999999905</v>
      </c>
      <c r="H416">
        <v>994.60799999999995</v>
      </c>
      <c r="I416">
        <f t="shared" si="17"/>
        <v>11.236383086390884</v>
      </c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V416" s="2"/>
      <c r="AW416" s="2"/>
    </row>
    <row r="417" spans="1:49">
      <c r="A417">
        <v>48259</v>
      </c>
      <c r="B417" t="s">
        <v>29</v>
      </c>
      <c r="C417" t="s">
        <v>26</v>
      </c>
      <c r="D417">
        <v>2010602</v>
      </c>
      <c r="E417">
        <v>2</v>
      </c>
      <c r="F417">
        <v>3.9986030000000001</v>
      </c>
      <c r="G417">
        <v>1.9986029999999999</v>
      </c>
      <c r="H417">
        <v>1998.6030000000001</v>
      </c>
      <c r="I417">
        <f t="shared" si="17"/>
        <v>7.6751990782162895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V417" s="2"/>
      <c r="AW417" s="2"/>
    </row>
    <row r="418" spans="1:49">
      <c r="A418">
        <v>38377</v>
      </c>
      <c r="B418" t="s">
        <v>30</v>
      </c>
      <c r="C418" t="s">
        <v>40</v>
      </c>
      <c r="D418">
        <v>78648</v>
      </c>
      <c r="E418">
        <v>0</v>
      </c>
      <c r="F418">
        <v>0.97107500000000002</v>
      </c>
      <c r="G418">
        <v>0.97107500000000002</v>
      </c>
      <c r="H418">
        <v>971.07500000000005</v>
      </c>
      <c r="I418">
        <f t="shared" si="17"/>
        <v>0.61790965794995234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V418" s="2"/>
      <c r="AW418" s="2"/>
    </row>
    <row r="419" spans="1:49">
      <c r="A419">
        <v>38378</v>
      </c>
      <c r="B419" t="s">
        <v>30</v>
      </c>
      <c r="C419" t="s">
        <v>40</v>
      </c>
      <c r="D419">
        <v>1017734</v>
      </c>
      <c r="E419">
        <v>1</v>
      </c>
      <c r="F419">
        <v>1.9950749999999999</v>
      </c>
      <c r="G419">
        <v>0.99507499999999904</v>
      </c>
      <c r="H419">
        <v>995.07499999999902</v>
      </c>
      <c r="I419">
        <f t="shared" si="17"/>
        <v>7.8031246025346785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V419" s="2"/>
      <c r="AW419" s="2"/>
    </row>
    <row r="420" spans="1:49">
      <c r="A420">
        <v>38379</v>
      </c>
      <c r="B420" t="s">
        <v>30</v>
      </c>
      <c r="C420" t="s">
        <v>40</v>
      </c>
      <c r="D420">
        <v>1015304</v>
      </c>
      <c r="E420">
        <v>2</v>
      </c>
      <c r="F420">
        <v>3.9990749999999999</v>
      </c>
      <c r="G420">
        <v>1.9990749999999999</v>
      </c>
      <c r="H420">
        <v>1999.075</v>
      </c>
      <c r="I420">
        <f t="shared" si="17"/>
        <v>3.8748695197310004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V420" s="2"/>
      <c r="AW420" s="2"/>
    </row>
    <row r="421" spans="1:49">
      <c r="A421">
        <v>50831</v>
      </c>
      <c r="B421" t="s">
        <v>29</v>
      </c>
      <c r="C421" t="s">
        <v>26</v>
      </c>
      <c r="D421">
        <v>197066</v>
      </c>
      <c r="E421">
        <v>0</v>
      </c>
      <c r="F421">
        <v>0.97046399999999999</v>
      </c>
      <c r="G421">
        <v>0.97046399999999999</v>
      </c>
      <c r="H421">
        <v>970.46399999999903</v>
      </c>
      <c r="I421">
        <f t="shared" si="17"/>
        <v>1.5492529992821105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V421" s="2"/>
      <c r="AW421" s="2"/>
    </row>
    <row r="422" spans="1:49">
      <c r="A422">
        <v>54884</v>
      </c>
      <c r="B422" t="s">
        <v>26</v>
      </c>
      <c r="C422" t="s">
        <v>38</v>
      </c>
      <c r="D422">
        <v>847628</v>
      </c>
      <c r="E422">
        <v>1.2849999999999999E-3</v>
      </c>
      <c r="F422">
        <v>0.19853999999999999</v>
      </c>
      <c r="G422">
        <v>0.19725499999999899</v>
      </c>
      <c r="H422">
        <v>197.255</v>
      </c>
      <c r="I422">
        <f t="shared" si="17"/>
        <v>32.784408140398853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V422" s="2"/>
      <c r="AW422" s="2"/>
    </row>
    <row r="423" spans="1:49">
      <c r="A423">
        <v>54244</v>
      </c>
      <c r="B423" t="s">
        <v>34</v>
      </c>
      <c r="C423" t="s">
        <v>26</v>
      </c>
      <c r="D423">
        <v>372296</v>
      </c>
      <c r="E423">
        <v>1.7229999999999999E-3</v>
      </c>
      <c r="F423">
        <v>1.694464</v>
      </c>
      <c r="G423">
        <v>1.6927410000000001</v>
      </c>
      <c r="H423">
        <v>1692.741</v>
      </c>
      <c r="I423">
        <f t="shared" si="17"/>
        <v>1.6779844444048144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V423" s="2"/>
      <c r="AW423" s="2"/>
    </row>
    <row r="424" spans="1:49">
      <c r="A424">
        <v>48195</v>
      </c>
      <c r="B424" t="s">
        <v>29</v>
      </c>
      <c r="C424" t="s">
        <v>26</v>
      </c>
      <c r="D424">
        <v>1464834</v>
      </c>
      <c r="E424">
        <v>1</v>
      </c>
      <c r="F424">
        <v>1.994464</v>
      </c>
      <c r="G424">
        <v>0.99446400000000001</v>
      </c>
      <c r="H424">
        <v>994.46400000000006</v>
      </c>
      <c r="I424">
        <f t="shared" si="17"/>
        <v>11.238010132884712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V424" s="2"/>
      <c r="AW424" s="2"/>
    </row>
    <row r="425" spans="1:49">
      <c r="A425">
        <v>57874</v>
      </c>
      <c r="B425" t="s">
        <v>26</v>
      </c>
      <c r="C425" t="s">
        <v>38</v>
      </c>
      <c r="D425">
        <v>236390</v>
      </c>
      <c r="E425">
        <v>1.0013449999999999</v>
      </c>
      <c r="F425">
        <v>1.162534</v>
      </c>
      <c r="G425">
        <v>0.161189</v>
      </c>
      <c r="H425">
        <v>161.18899999999999</v>
      </c>
      <c r="I425">
        <f t="shared" si="17"/>
        <v>11.188806762509772</v>
      </c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V425" s="2"/>
      <c r="AW425" s="2"/>
    </row>
    <row r="426" spans="1:49">
      <c r="A426">
        <v>48259</v>
      </c>
      <c r="B426" t="s">
        <v>29</v>
      </c>
      <c r="C426" t="s">
        <v>26</v>
      </c>
      <c r="D426">
        <v>2010602</v>
      </c>
      <c r="E426">
        <v>2</v>
      </c>
      <c r="F426">
        <v>3.9984600000000001</v>
      </c>
      <c r="G426">
        <v>1.9984599999999999</v>
      </c>
      <c r="H426">
        <v>1998.46</v>
      </c>
      <c r="I426">
        <f t="shared" si="17"/>
        <v>7.6757482778340886</v>
      </c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V426" s="2"/>
      <c r="AW426" s="2"/>
    </row>
    <row r="427" spans="1:49">
      <c r="A427">
        <v>34356</v>
      </c>
      <c r="B427" t="s">
        <v>26</v>
      </c>
      <c r="C427" t="s">
        <v>38</v>
      </c>
      <c r="D427">
        <v>200162</v>
      </c>
      <c r="E427">
        <v>2.0012850000000002</v>
      </c>
      <c r="F427">
        <v>2.1465339999999999</v>
      </c>
      <c r="G427">
        <v>0.14524899999999899</v>
      </c>
      <c r="H427">
        <v>145.248999999999</v>
      </c>
      <c r="I427">
        <f t="shared" si="17"/>
        <v>10.513771992675151</v>
      </c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V427" s="2"/>
      <c r="AW427" s="2"/>
    </row>
    <row r="428" spans="1:49">
      <c r="A428">
        <v>35097</v>
      </c>
      <c r="B428" t="s">
        <v>26</v>
      </c>
      <c r="C428" t="s">
        <v>38</v>
      </c>
      <c r="D428">
        <v>15982</v>
      </c>
      <c r="E428">
        <v>3.0009260000000002</v>
      </c>
      <c r="F428">
        <v>3.2027570000000001</v>
      </c>
      <c r="G428">
        <v>0.20183099999999901</v>
      </c>
      <c r="H428">
        <v>201.83099999999899</v>
      </c>
      <c r="I428">
        <f t="shared" si="17"/>
        <v>0.6041340695851386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V428" s="2"/>
      <c r="AW428" s="2"/>
    </row>
    <row r="429" spans="1:49">
      <c r="A429">
        <v>54247</v>
      </c>
      <c r="B429" t="s">
        <v>34</v>
      </c>
      <c r="C429" t="s">
        <v>26</v>
      </c>
      <c r="D429">
        <v>592260</v>
      </c>
      <c r="E429">
        <v>3.0015329999999998</v>
      </c>
      <c r="F429">
        <v>4.1188659999999997</v>
      </c>
      <c r="G429">
        <v>1.1173329999999999</v>
      </c>
      <c r="H429">
        <v>1117.3329999999901</v>
      </c>
      <c r="I429">
        <f t="shared" si="17"/>
        <v>4.0440810439485499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V429" s="2"/>
      <c r="AW429" s="2"/>
    </row>
    <row r="430" spans="1:49">
      <c r="A430">
        <v>46524</v>
      </c>
      <c r="B430" t="s">
        <v>29</v>
      </c>
      <c r="C430" t="s">
        <v>26</v>
      </c>
      <c r="D430">
        <v>1215586</v>
      </c>
      <c r="E430">
        <v>4.0002409999999999</v>
      </c>
      <c r="F430">
        <v>4.9784639999999998</v>
      </c>
      <c r="G430">
        <v>0.97822299999999895</v>
      </c>
      <c r="H430">
        <v>978.22299999999905</v>
      </c>
      <c r="I430">
        <f t="shared" si="17"/>
        <v>9.4806451909882234</v>
      </c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V430" s="2"/>
      <c r="AW430" s="2"/>
    </row>
    <row r="431" spans="1:49">
      <c r="A431">
        <v>54248</v>
      </c>
      <c r="B431" t="s">
        <v>34</v>
      </c>
      <c r="C431" t="s">
        <v>26</v>
      </c>
      <c r="D431">
        <v>385914</v>
      </c>
      <c r="E431">
        <v>4.0016530000000001</v>
      </c>
      <c r="F431">
        <v>4.7784599999999999</v>
      </c>
      <c r="G431">
        <v>0.77680699999999903</v>
      </c>
      <c r="H431">
        <v>776.80699999999899</v>
      </c>
      <c r="I431">
        <f t="shared" si="17"/>
        <v>3.7902466907903976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V431" s="2"/>
      <c r="AW431" s="2"/>
    </row>
    <row r="432" spans="1:49">
      <c r="A432">
        <v>58156</v>
      </c>
      <c r="B432" t="s">
        <v>26</v>
      </c>
      <c r="C432" t="s">
        <v>38</v>
      </c>
      <c r="D432">
        <v>1308304</v>
      </c>
      <c r="E432">
        <v>4.0037640000000003</v>
      </c>
      <c r="F432">
        <v>4.8026900000000001</v>
      </c>
      <c r="G432">
        <v>0.79892599999999903</v>
      </c>
      <c r="H432">
        <v>798.92599999999902</v>
      </c>
      <c r="I432">
        <f t="shared" si="17"/>
        <v>12.493732063811308</v>
      </c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V432" s="2"/>
      <c r="AW432" s="2"/>
    </row>
    <row r="433" spans="1:49">
      <c r="A433">
        <v>38377</v>
      </c>
      <c r="B433" t="s">
        <v>30</v>
      </c>
      <c r="C433" t="s">
        <v>40</v>
      </c>
      <c r="D433">
        <v>78648</v>
      </c>
      <c r="E433">
        <v>0</v>
      </c>
      <c r="F433">
        <v>0.97093099999999999</v>
      </c>
      <c r="G433">
        <v>0.97093099999999999</v>
      </c>
      <c r="H433">
        <v>970.93100000000004</v>
      </c>
      <c r="I433">
        <f t="shared" si="17"/>
        <v>0.6180013009098998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V433" s="2"/>
      <c r="AW433" s="2"/>
    </row>
    <row r="434" spans="1:49">
      <c r="A434">
        <v>59494</v>
      </c>
      <c r="B434" t="s">
        <v>40</v>
      </c>
      <c r="C434" t="s">
        <v>31</v>
      </c>
      <c r="D434">
        <v>961694</v>
      </c>
      <c r="E434">
        <v>9.2599999999999996E-4</v>
      </c>
      <c r="F434">
        <v>0.19900100000000001</v>
      </c>
      <c r="G434">
        <v>0.198075</v>
      </c>
      <c r="H434">
        <v>198.07499999999999</v>
      </c>
      <c r="I434">
        <f t="shared" si="17"/>
        <v>37.042246342728454</v>
      </c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V434" s="2"/>
      <c r="AW434" s="2"/>
    </row>
    <row r="435" spans="1:49">
      <c r="A435">
        <v>49391</v>
      </c>
      <c r="B435" t="s">
        <v>28</v>
      </c>
      <c r="C435" t="s">
        <v>40</v>
      </c>
      <c r="D435">
        <v>835566</v>
      </c>
      <c r="E435">
        <v>0.20346900000000001</v>
      </c>
      <c r="F435">
        <v>1.6949270000000001</v>
      </c>
      <c r="G435">
        <v>1.491458</v>
      </c>
      <c r="H435">
        <v>1491.4580000000001</v>
      </c>
      <c r="I435">
        <f t="shared" si="17"/>
        <v>4.2742488698296821</v>
      </c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V435" s="2"/>
      <c r="AW435" s="2"/>
    </row>
    <row r="436" spans="1:49">
      <c r="A436">
        <v>38378</v>
      </c>
      <c r="B436" t="s">
        <v>30</v>
      </c>
      <c r="C436" t="s">
        <v>40</v>
      </c>
      <c r="D436">
        <v>1017734</v>
      </c>
      <c r="E436">
        <v>1</v>
      </c>
      <c r="F436">
        <v>1.994931</v>
      </c>
      <c r="G436">
        <v>0.99493100000000001</v>
      </c>
      <c r="H436">
        <v>994.93100000000004</v>
      </c>
      <c r="I436">
        <f t="shared" si="17"/>
        <v>7.8042539772780088</v>
      </c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V436" s="2"/>
      <c r="AW436" s="2"/>
    </row>
    <row r="437" spans="1:49">
      <c r="A437">
        <v>59495</v>
      </c>
      <c r="B437" t="s">
        <v>40</v>
      </c>
      <c r="C437" t="s">
        <v>31</v>
      </c>
      <c r="D437">
        <v>249558</v>
      </c>
      <c r="E437">
        <v>1.000926</v>
      </c>
      <c r="F437">
        <v>1.1629959999999999</v>
      </c>
      <c r="G437">
        <v>0.16206999999999899</v>
      </c>
      <c r="H437">
        <v>162.069999999999</v>
      </c>
      <c r="I437">
        <f t="shared" si="17"/>
        <v>11.747864752450788</v>
      </c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V437" s="2"/>
      <c r="AW437" s="2"/>
    </row>
    <row r="438" spans="1:49">
      <c r="A438">
        <v>38379</v>
      </c>
      <c r="B438" t="s">
        <v>30</v>
      </c>
      <c r="C438" t="s">
        <v>40</v>
      </c>
      <c r="D438">
        <v>1015304</v>
      </c>
      <c r="E438">
        <v>2</v>
      </c>
      <c r="F438">
        <v>3.9989309999999998</v>
      </c>
      <c r="G438">
        <v>1.99893099999999</v>
      </c>
      <c r="H438">
        <v>1998.93099999999</v>
      </c>
      <c r="I438">
        <f t="shared" si="17"/>
        <v>3.8751486595366669</v>
      </c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V438" s="2"/>
      <c r="AW438" s="2"/>
    </row>
    <row r="439" spans="1:49">
      <c r="A439">
        <v>59496</v>
      </c>
      <c r="B439" t="s">
        <v>40</v>
      </c>
      <c r="C439" t="s">
        <v>31</v>
      </c>
      <c r="D439">
        <v>229948</v>
      </c>
      <c r="E439">
        <v>2.0009260000000002</v>
      </c>
      <c r="F439">
        <v>2.1469960000000001</v>
      </c>
      <c r="G439">
        <v>0.14606999999999901</v>
      </c>
      <c r="H439">
        <v>146.069999999999</v>
      </c>
      <c r="I439">
        <f t="shared" si="17"/>
        <v>12.010433447469618</v>
      </c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V439" s="2"/>
      <c r="AW439" s="2"/>
    </row>
    <row r="440" spans="1:49">
      <c r="A440">
        <v>59497</v>
      </c>
      <c r="B440" t="s">
        <v>40</v>
      </c>
      <c r="C440" t="s">
        <v>31</v>
      </c>
      <c r="D440">
        <v>53852</v>
      </c>
      <c r="E440">
        <v>3.0009260000000002</v>
      </c>
      <c r="F440">
        <v>3.2046990000000002</v>
      </c>
      <c r="G440">
        <v>0.20377299999999901</v>
      </c>
      <c r="H440">
        <v>203.772999999999</v>
      </c>
      <c r="I440">
        <f t="shared" si="17"/>
        <v>2.016254137186364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V440" s="2"/>
      <c r="AW440" s="2"/>
    </row>
    <row r="441" spans="1:49">
      <c r="A441">
        <v>50259</v>
      </c>
      <c r="B441" t="s">
        <v>28</v>
      </c>
      <c r="C441" t="s">
        <v>40</v>
      </c>
      <c r="D441">
        <v>3373052</v>
      </c>
      <c r="E441">
        <v>3.2153930000000002</v>
      </c>
      <c r="F441">
        <v>4.1130050000000002</v>
      </c>
      <c r="G441">
        <v>0.89761199999999997</v>
      </c>
      <c r="H441">
        <v>897.61199999999997</v>
      </c>
      <c r="I441">
        <f t="shared" si="17"/>
        <v>28.66978659200398</v>
      </c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V441" s="2"/>
      <c r="AW441" s="2"/>
    </row>
    <row r="442" spans="1:49">
      <c r="A442">
        <v>38381</v>
      </c>
      <c r="B442" t="s">
        <v>30</v>
      </c>
      <c r="C442" t="s">
        <v>40</v>
      </c>
      <c r="D442">
        <v>1480412</v>
      </c>
      <c r="E442">
        <v>4.0001480000000003</v>
      </c>
      <c r="F442">
        <v>4.9789310000000002</v>
      </c>
      <c r="G442">
        <v>0.97878299999999996</v>
      </c>
      <c r="H442">
        <v>978.78299999999899</v>
      </c>
      <c r="I442">
        <f t="shared" si="17"/>
        <v>11.53948037184635</v>
      </c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V442" s="2"/>
      <c r="AW442" s="2"/>
    </row>
    <row r="443" spans="1:49">
      <c r="A443">
        <v>59498</v>
      </c>
      <c r="B443" t="s">
        <v>40</v>
      </c>
      <c r="C443" t="s">
        <v>31</v>
      </c>
      <c r="D443">
        <v>4079790</v>
      </c>
      <c r="E443">
        <v>4.000928</v>
      </c>
      <c r="F443">
        <v>4.8031379999999997</v>
      </c>
      <c r="G443">
        <v>0.80220999999999898</v>
      </c>
      <c r="H443">
        <v>802.20999999999901</v>
      </c>
      <c r="I443">
        <f t="shared" si="17"/>
        <v>38.800722397686982</v>
      </c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V443" s="2"/>
      <c r="AW443" s="2"/>
    </row>
    <row r="444" spans="1:49">
      <c r="A444">
        <v>60460</v>
      </c>
      <c r="B444" t="s">
        <v>28</v>
      </c>
      <c r="C444" t="s">
        <v>40</v>
      </c>
      <c r="D444">
        <v>1394544</v>
      </c>
      <c r="E444">
        <v>4.0099289999999996</v>
      </c>
      <c r="F444">
        <v>4.7789270000000004</v>
      </c>
      <c r="G444">
        <v>0.76899799999999996</v>
      </c>
      <c r="H444">
        <v>768.99800000000005</v>
      </c>
      <c r="I444">
        <f t="shared" si="17"/>
        <v>13.835570921104475</v>
      </c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V444" s="2"/>
      <c r="AW444" s="2"/>
    </row>
    <row r="445" spans="1:49">
      <c r="A445">
        <v>38976</v>
      </c>
      <c r="B445" t="s">
        <v>25</v>
      </c>
      <c r="C445" t="s">
        <v>34</v>
      </c>
      <c r="D445">
        <v>324320</v>
      </c>
      <c r="E445">
        <v>0</v>
      </c>
      <c r="F445">
        <v>4.5925859999999998</v>
      </c>
      <c r="G445">
        <v>4.5925859999999998</v>
      </c>
      <c r="H445">
        <v>4592.5860000000002</v>
      </c>
      <c r="I445">
        <f t="shared" si="17"/>
        <v>0.53877384862798428</v>
      </c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V445" s="2"/>
      <c r="AW445" s="2"/>
    </row>
    <row r="446" spans="1:49">
      <c r="A446">
        <v>54244</v>
      </c>
      <c r="B446" t="s">
        <v>34</v>
      </c>
      <c r="C446" t="s">
        <v>26</v>
      </c>
      <c r="D446">
        <v>372296</v>
      </c>
      <c r="E446">
        <v>2.9269999999999999E-3</v>
      </c>
      <c r="F446">
        <v>1.6960010000000001</v>
      </c>
      <c r="G446">
        <v>1.693074</v>
      </c>
      <c r="H446">
        <v>1693.0740000000001</v>
      </c>
      <c r="I446">
        <f t="shared" si="17"/>
        <v>1.677654412273917</v>
      </c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V446" s="2"/>
      <c r="AW446" s="2"/>
    </row>
    <row r="447" spans="1:49">
      <c r="A447">
        <v>38977</v>
      </c>
      <c r="B447" t="s">
        <v>25</v>
      </c>
      <c r="C447" t="s">
        <v>34</v>
      </c>
      <c r="D447">
        <v>18148</v>
      </c>
      <c r="E447">
        <v>1</v>
      </c>
      <c r="F447">
        <v>1.327931</v>
      </c>
      <c r="G447">
        <v>0.32793099999999997</v>
      </c>
      <c r="H447">
        <v>327.93099999999998</v>
      </c>
      <c r="I447">
        <f t="shared" si="17"/>
        <v>0.42221763710391824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V447" s="2"/>
      <c r="AW447" s="2"/>
    </row>
    <row r="448" spans="1:49">
      <c r="A448">
        <v>38978</v>
      </c>
      <c r="B448" t="s">
        <v>25</v>
      </c>
      <c r="C448" t="s">
        <v>34</v>
      </c>
      <c r="D448">
        <v>419986</v>
      </c>
      <c r="E448">
        <v>2</v>
      </c>
      <c r="F448">
        <v>4.8759309999999996</v>
      </c>
      <c r="G448">
        <v>2.8759309999999898</v>
      </c>
      <c r="H448">
        <v>2875.93099999999</v>
      </c>
      <c r="I448">
        <f t="shared" si="17"/>
        <v>1.1141570822114903</v>
      </c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V448" s="2"/>
      <c r="AW448" s="2"/>
    </row>
    <row r="449" spans="1:49">
      <c r="A449">
        <v>38979</v>
      </c>
      <c r="B449" t="s">
        <v>25</v>
      </c>
      <c r="C449" t="s">
        <v>34</v>
      </c>
      <c r="D449">
        <v>271282</v>
      </c>
      <c r="E449">
        <v>3</v>
      </c>
      <c r="F449">
        <v>4.8519310000000004</v>
      </c>
      <c r="G449">
        <v>1.851931</v>
      </c>
      <c r="H449">
        <v>1851.931</v>
      </c>
      <c r="I449">
        <f t="shared" si="17"/>
        <v>1.1175996336939995</v>
      </c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V449" s="2"/>
      <c r="AW449" s="2"/>
    </row>
    <row r="450" spans="1:49">
      <c r="A450">
        <v>54247</v>
      </c>
      <c r="B450" t="s">
        <v>34</v>
      </c>
      <c r="C450" t="s">
        <v>26</v>
      </c>
      <c r="D450">
        <v>592260</v>
      </c>
      <c r="E450">
        <v>3.002926</v>
      </c>
      <c r="F450">
        <v>4.1207479999999999</v>
      </c>
      <c r="G450">
        <v>1.1178219999999901</v>
      </c>
      <c r="H450">
        <v>1117.8219999999999</v>
      </c>
      <c r="I450">
        <f t="shared" si="17"/>
        <v>4.0423119289816496</v>
      </c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V450" s="2"/>
      <c r="AW450" s="2"/>
    </row>
    <row r="451" spans="1:49">
      <c r="A451">
        <v>38980</v>
      </c>
      <c r="B451" t="s">
        <v>25</v>
      </c>
      <c r="C451" t="s">
        <v>34</v>
      </c>
      <c r="D451">
        <v>642314</v>
      </c>
      <c r="E451">
        <v>4</v>
      </c>
      <c r="F451">
        <v>4.8839309999999996</v>
      </c>
      <c r="G451">
        <v>0.88393099999999902</v>
      </c>
      <c r="H451">
        <v>883.93099999999902</v>
      </c>
      <c r="I451">
        <f t="shared" si="17"/>
        <v>5.5439473431131141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V451" s="2"/>
      <c r="AW451" s="2"/>
    </row>
    <row r="452" spans="1:49">
      <c r="A452">
        <v>54248</v>
      </c>
      <c r="B452" t="s">
        <v>34</v>
      </c>
      <c r="C452" t="s">
        <v>26</v>
      </c>
      <c r="D452">
        <v>385914</v>
      </c>
      <c r="E452">
        <v>4.0029260000000004</v>
      </c>
      <c r="F452">
        <v>4.7802030000000002</v>
      </c>
      <c r="G452">
        <v>0.777276999999999</v>
      </c>
      <c r="H452">
        <v>777.27699999999902</v>
      </c>
      <c r="I452">
        <f t="shared" si="17"/>
        <v>3.7879548232262326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V452" s="2"/>
      <c r="AW452" s="2"/>
    </row>
    <row r="453" spans="1:49">
      <c r="A453">
        <v>56625</v>
      </c>
      <c r="B453" t="s">
        <v>27</v>
      </c>
      <c r="C453" t="s">
        <v>28</v>
      </c>
      <c r="D453">
        <v>2847748</v>
      </c>
      <c r="E453" s="3">
        <v>6.0000000000000002E-6</v>
      </c>
      <c r="F453">
        <v>4.5914599999999997</v>
      </c>
      <c r="G453">
        <v>4.5914539999999997</v>
      </c>
      <c r="H453">
        <v>4591.4539999999997</v>
      </c>
      <c r="I453">
        <f t="shared" ref="I453:I516" si="18">D453/H453*1000*8 /1024 /1024</f>
        <v>4.7319635604708497</v>
      </c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V453" s="2"/>
      <c r="AW453" s="2"/>
    </row>
    <row r="454" spans="1:49">
      <c r="A454">
        <v>49391</v>
      </c>
      <c r="B454" t="s">
        <v>28</v>
      </c>
      <c r="C454" t="s">
        <v>40</v>
      </c>
      <c r="D454">
        <v>858096</v>
      </c>
      <c r="E454">
        <v>0.20380999999999999</v>
      </c>
      <c r="F454">
        <v>1.6955290000000001</v>
      </c>
      <c r="G454">
        <v>1.491719</v>
      </c>
      <c r="H454">
        <v>1491.7190000000001</v>
      </c>
      <c r="I454">
        <f t="shared" si="18"/>
        <v>4.3887306722563029</v>
      </c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V454" s="2"/>
      <c r="AW454" s="2"/>
    </row>
    <row r="455" spans="1:49">
      <c r="A455">
        <v>53816</v>
      </c>
      <c r="B455" t="s">
        <v>27</v>
      </c>
      <c r="C455" t="s">
        <v>28</v>
      </c>
      <c r="D455">
        <v>2966334</v>
      </c>
      <c r="E455">
        <v>1.000006</v>
      </c>
      <c r="F455">
        <v>1.3274600000000001</v>
      </c>
      <c r="G455">
        <v>0.32745400000000002</v>
      </c>
      <c r="H455">
        <v>327.45400000000001</v>
      </c>
      <c r="I455">
        <f t="shared" si="18"/>
        <v>69.113012506980951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V455" s="2"/>
      <c r="AW455" s="2"/>
    </row>
    <row r="456" spans="1:49">
      <c r="A456">
        <v>54088</v>
      </c>
      <c r="B456" t="s">
        <v>27</v>
      </c>
      <c r="C456" t="s">
        <v>28</v>
      </c>
      <c r="D456">
        <v>2361348</v>
      </c>
      <c r="E456">
        <v>2.0000100000000001</v>
      </c>
      <c r="F456">
        <v>4.8754600000000003</v>
      </c>
      <c r="G456">
        <v>2.8754499999999998</v>
      </c>
      <c r="H456">
        <v>2875.45</v>
      </c>
      <c r="I456">
        <f t="shared" si="18"/>
        <v>6.2653343016147476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V456" s="2"/>
      <c r="AW456" s="2"/>
    </row>
    <row r="457" spans="1:49">
      <c r="A457">
        <v>58826</v>
      </c>
      <c r="B457" t="s">
        <v>27</v>
      </c>
      <c r="C457" t="s">
        <v>28</v>
      </c>
      <c r="D457">
        <v>1379738</v>
      </c>
      <c r="E457">
        <v>3.000095</v>
      </c>
      <c r="F457">
        <v>4.8514600000000003</v>
      </c>
      <c r="G457">
        <v>1.8513649999999999</v>
      </c>
      <c r="H457">
        <v>1851.365</v>
      </c>
      <c r="I457">
        <f t="shared" si="18"/>
        <v>5.6858402053392023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V457" s="2"/>
      <c r="AW457" s="2"/>
    </row>
    <row r="458" spans="1:49">
      <c r="A458">
        <v>50259</v>
      </c>
      <c r="B458" t="s">
        <v>28</v>
      </c>
      <c r="C458" t="s">
        <v>40</v>
      </c>
      <c r="D458">
        <v>3373052</v>
      </c>
      <c r="E458">
        <v>3.2158519999999999</v>
      </c>
      <c r="F458">
        <v>4.1137870000000003</v>
      </c>
      <c r="G458">
        <v>0.89793500000000004</v>
      </c>
      <c r="H458">
        <v>897.93499999999995</v>
      </c>
      <c r="I458">
        <f t="shared" si="18"/>
        <v>28.659473661703661</v>
      </c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V458" s="2"/>
      <c r="AW458" s="2"/>
    </row>
    <row r="459" spans="1:49">
      <c r="A459">
        <v>42548</v>
      </c>
      <c r="B459" t="s">
        <v>27</v>
      </c>
      <c r="C459" t="s">
        <v>28</v>
      </c>
      <c r="D459">
        <v>9726</v>
      </c>
      <c r="E459">
        <v>4.000623</v>
      </c>
      <c r="F459">
        <v>4.8834600000000004</v>
      </c>
      <c r="G459">
        <v>0.88283699999999998</v>
      </c>
      <c r="H459">
        <v>882.83699999999999</v>
      </c>
      <c r="I459">
        <f t="shared" si="18"/>
        <v>8.4051179561954806E-2</v>
      </c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V459" s="2"/>
      <c r="AW459" s="2"/>
    </row>
    <row r="460" spans="1:49">
      <c r="A460">
        <v>60460</v>
      </c>
      <c r="B460" t="s">
        <v>28</v>
      </c>
      <c r="C460" t="s">
        <v>40</v>
      </c>
      <c r="D460">
        <v>1394544</v>
      </c>
      <c r="E460">
        <v>4.0079700000000003</v>
      </c>
      <c r="F460">
        <v>4.7795290000000001</v>
      </c>
      <c r="G460">
        <v>0.771558999999999</v>
      </c>
      <c r="H460">
        <v>771.55899999999895</v>
      </c>
      <c r="I460">
        <f t="shared" si="18"/>
        <v>13.789647152307879</v>
      </c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V460" s="2"/>
      <c r="AW460" s="2"/>
    </row>
    <row r="461" spans="1:49">
      <c r="A461">
        <v>49789</v>
      </c>
      <c r="B461" t="s">
        <v>25</v>
      </c>
      <c r="C461" t="s">
        <v>33</v>
      </c>
      <c r="D461">
        <v>2011410</v>
      </c>
      <c r="E461">
        <v>0</v>
      </c>
      <c r="F461">
        <v>0.54760299999999995</v>
      </c>
      <c r="G461">
        <v>0.54760299999999995</v>
      </c>
      <c r="H461">
        <v>547.60299999999995</v>
      </c>
      <c r="I461">
        <f t="shared" si="18"/>
        <v>28.023660305187452</v>
      </c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V461" s="2"/>
      <c r="AW461" s="2"/>
    </row>
    <row r="462" spans="1:49">
      <c r="A462">
        <v>50831</v>
      </c>
      <c r="B462" t="s">
        <v>29</v>
      </c>
      <c r="C462" t="s">
        <v>25</v>
      </c>
      <c r="D462">
        <v>3352728</v>
      </c>
      <c r="E462">
        <v>0.61238199999999998</v>
      </c>
      <c r="F462">
        <v>0.95153399999999999</v>
      </c>
      <c r="G462">
        <v>0.33915200000000001</v>
      </c>
      <c r="H462">
        <v>339.15199999999999</v>
      </c>
      <c r="I462">
        <f t="shared" si="18"/>
        <v>75.421299794690142</v>
      </c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V462" s="2"/>
      <c r="AW462" s="2"/>
    </row>
    <row r="463" spans="1:49">
      <c r="A463">
        <v>54088</v>
      </c>
      <c r="B463" t="s">
        <v>25</v>
      </c>
      <c r="C463" t="s">
        <v>33</v>
      </c>
      <c r="D463">
        <v>936446</v>
      </c>
      <c r="E463">
        <v>1</v>
      </c>
      <c r="F463">
        <v>1.2116039999999999</v>
      </c>
      <c r="G463">
        <v>0.21160399999999899</v>
      </c>
      <c r="H463">
        <v>211.60399999999899</v>
      </c>
      <c r="I463">
        <f t="shared" si="18"/>
        <v>33.76361501300056</v>
      </c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V463" s="2"/>
      <c r="AW463" s="2"/>
    </row>
    <row r="464" spans="1:49">
      <c r="A464">
        <v>48195</v>
      </c>
      <c r="B464" t="s">
        <v>29</v>
      </c>
      <c r="C464" t="s">
        <v>25</v>
      </c>
      <c r="D464">
        <v>1074088</v>
      </c>
      <c r="E464">
        <v>1.2119169999999999</v>
      </c>
      <c r="F464">
        <v>1.310408</v>
      </c>
      <c r="G464">
        <v>9.8491000000000106E-2</v>
      </c>
      <c r="H464">
        <v>98.491000000000099</v>
      </c>
      <c r="I464">
        <f t="shared" si="18"/>
        <v>83.201928229800103</v>
      </c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V464" s="2"/>
      <c r="AW464" s="2"/>
    </row>
    <row r="465" spans="1:49">
      <c r="A465">
        <v>44278</v>
      </c>
      <c r="B465" t="s">
        <v>25</v>
      </c>
      <c r="C465" t="s">
        <v>33</v>
      </c>
      <c r="D465">
        <v>1095060</v>
      </c>
      <c r="E465">
        <v>2</v>
      </c>
      <c r="F465">
        <v>2.1903929999999998</v>
      </c>
      <c r="G465">
        <v>0.19039299999999901</v>
      </c>
      <c r="H465">
        <v>190.39299999999901</v>
      </c>
      <c r="I465">
        <f t="shared" si="18"/>
        <v>43.88105011944068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V465" s="2"/>
      <c r="AW465" s="2"/>
    </row>
    <row r="466" spans="1:49">
      <c r="A466">
        <v>48259</v>
      </c>
      <c r="B466" t="s">
        <v>29</v>
      </c>
      <c r="C466" t="s">
        <v>25</v>
      </c>
      <c r="D466">
        <v>898320</v>
      </c>
      <c r="E466">
        <v>2.2120139999999999</v>
      </c>
      <c r="F466">
        <v>2.3276780000000001</v>
      </c>
      <c r="G466">
        <v>0.115664</v>
      </c>
      <c r="H466">
        <v>115.664</v>
      </c>
      <c r="I466">
        <f t="shared" si="18"/>
        <v>59.254717935680077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V466" s="2"/>
      <c r="AW466" s="2"/>
    </row>
    <row r="467" spans="1:49">
      <c r="A467">
        <v>36070</v>
      </c>
      <c r="B467" t="s">
        <v>25</v>
      </c>
      <c r="C467" t="s">
        <v>33</v>
      </c>
      <c r="D467">
        <v>641484</v>
      </c>
      <c r="E467">
        <v>3</v>
      </c>
      <c r="F467">
        <v>3.2277930000000001</v>
      </c>
      <c r="G467">
        <v>0.227793</v>
      </c>
      <c r="H467">
        <v>227.79300000000001</v>
      </c>
      <c r="I467">
        <f t="shared" si="18"/>
        <v>21.485008413271586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V467" s="2"/>
      <c r="AW467" s="2"/>
    </row>
    <row r="468" spans="1:49">
      <c r="A468">
        <v>33311</v>
      </c>
      <c r="B468" t="s">
        <v>29</v>
      </c>
      <c r="C468" t="s">
        <v>25</v>
      </c>
      <c r="D468">
        <v>1171956</v>
      </c>
      <c r="E468">
        <v>3.212075</v>
      </c>
      <c r="F468">
        <v>3.3995340000000001</v>
      </c>
      <c r="G468">
        <v>0.18745899999999999</v>
      </c>
      <c r="H468">
        <v>187.459</v>
      </c>
      <c r="I468">
        <f t="shared" si="18"/>
        <v>47.697441559304295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V468" s="2"/>
      <c r="AW468" s="2"/>
    </row>
    <row r="469" spans="1:49">
      <c r="A469">
        <v>42941</v>
      </c>
      <c r="B469" t="s">
        <v>27</v>
      </c>
      <c r="C469" t="s">
        <v>35</v>
      </c>
      <c r="D469">
        <v>811358</v>
      </c>
      <c r="E469">
        <v>0</v>
      </c>
      <c r="F469">
        <v>0.54406900000000002</v>
      </c>
      <c r="G469">
        <v>0.54406900000000002</v>
      </c>
      <c r="H469">
        <v>544.06899999999996</v>
      </c>
      <c r="I469">
        <f t="shared" si="18"/>
        <v>11.377546392251602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V469" s="2"/>
      <c r="AW469" s="2"/>
    </row>
    <row r="470" spans="1:49">
      <c r="A470">
        <v>45778</v>
      </c>
      <c r="B470" t="s">
        <v>30</v>
      </c>
      <c r="C470" t="s">
        <v>27</v>
      </c>
      <c r="D470">
        <v>752204</v>
      </c>
      <c r="E470">
        <v>1.073E-3</v>
      </c>
      <c r="F470">
        <v>0.95199999999999996</v>
      </c>
      <c r="G470">
        <v>0.95092699999999997</v>
      </c>
      <c r="H470">
        <v>950.92700000000002</v>
      </c>
      <c r="I470">
        <f t="shared" si="18"/>
        <v>6.0350174976463755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V470" s="2"/>
      <c r="AW470" s="2"/>
    </row>
    <row r="471" spans="1:49">
      <c r="A471">
        <v>42942</v>
      </c>
      <c r="B471" t="s">
        <v>27</v>
      </c>
      <c r="C471" t="s">
        <v>35</v>
      </c>
      <c r="D471">
        <v>503140</v>
      </c>
      <c r="E471">
        <v>0.99999899999999997</v>
      </c>
      <c r="F471">
        <v>1.21208</v>
      </c>
      <c r="G471">
        <v>0.21208099999999999</v>
      </c>
      <c r="H471">
        <v>212.08099999999999</v>
      </c>
      <c r="I471">
        <f t="shared" si="18"/>
        <v>18.099940892645382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V471" s="2"/>
      <c r="AW471" s="2"/>
    </row>
    <row r="472" spans="1:49">
      <c r="A472">
        <v>45779</v>
      </c>
      <c r="B472" t="s">
        <v>30</v>
      </c>
      <c r="C472" t="s">
        <v>27</v>
      </c>
      <c r="D472">
        <v>291876</v>
      </c>
      <c r="E472">
        <v>1.0010730000000001</v>
      </c>
      <c r="F472">
        <v>1.348004</v>
      </c>
      <c r="G472">
        <v>0.34693099999999899</v>
      </c>
      <c r="H472">
        <v>346.93099999999902</v>
      </c>
      <c r="I472">
        <f t="shared" si="18"/>
        <v>6.4186744862901595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V472" s="2"/>
      <c r="AW472" s="2"/>
    </row>
    <row r="473" spans="1:49">
      <c r="A473">
        <v>42943</v>
      </c>
      <c r="B473" t="s">
        <v>27</v>
      </c>
      <c r="C473" t="s">
        <v>35</v>
      </c>
      <c r="D473">
        <v>617202</v>
      </c>
      <c r="E473">
        <v>1.9999990000000001</v>
      </c>
      <c r="F473">
        <v>2.2315719999999999</v>
      </c>
      <c r="G473">
        <v>0.231572999999999</v>
      </c>
      <c r="H473">
        <v>231.57299999999901</v>
      </c>
      <c r="I473">
        <f t="shared" si="18"/>
        <v>20.334311700744831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V473" s="2"/>
      <c r="AW473" s="2"/>
    </row>
    <row r="474" spans="1:49">
      <c r="A474">
        <v>45780</v>
      </c>
      <c r="B474" t="s">
        <v>30</v>
      </c>
      <c r="C474" t="s">
        <v>27</v>
      </c>
      <c r="D474">
        <v>230880</v>
      </c>
      <c r="E474">
        <v>2.0010729999999999</v>
      </c>
      <c r="F474">
        <v>2.368004</v>
      </c>
      <c r="G474">
        <v>0.36693100000000001</v>
      </c>
      <c r="H474">
        <v>366.93099999999998</v>
      </c>
      <c r="I474">
        <f t="shared" si="18"/>
        <v>4.8005608939419133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V474" s="2"/>
      <c r="AW474" s="2"/>
    </row>
    <row r="475" spans="1:49">
      <c r="A475">
        <v>42944</v>
      </c>
      <c r="B475" t="s">
        <v>27</v>
      </c>
      <c r="C475" t="s">
        <v>35</v>
      </c>
      <c r="D475">
        <v>551746</v>
      </c>
      <c r="E475">
        <v>2.9999989999999999</v>
      </c>
      <c r="F475">
        <v>3.2327249999999998</v>
      </c>
      <c r="G475">
        <v>0.23272599999999999</v>
      </c>
      <c r="H475">
        <v>232.726</v>
      </c>
      <c r="I475">
        <f t="shared" si="18"/>
        <v>18.08774230227419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V475" s="2"/>
      <c r="AW475" s="2"/>
    </row>
    <row r="476" spans="1:49">
      <c r="A476">
        <v>45781</v>
      </c>
      <c r="B476" t="s">
        <v>30</v>
      </c>
      <c r="C476" t="s">
        <v>27</v>
      </c>
      <c r="D476">
        <v>377972</v>
      </c>
      <c r="E476">
        <v>3.0010729999999999</v>
      </c>
      <c r="F476">
        <v>3.400004</v>
      </c>
      <c r="G476">
        <v>0.39893099999999998</v>
      </c>
      <c r="H476">
        <v>398.93099999999998</v>
      </c>
      <c r="I476">
        <f t="shared" si="18"/>
        <v>7.2285621066440697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V476" s="2"/>
      <c r="AW476" s="2"/>
    </row>
    <row r="477" spans="1:49">
      <c r="A477">
        <v>51927</v>
      </c>
      <c r="B477" t="s">
        <v>34</v>
      </c>
      <c r="C477" t="s">
        <v>38</v>
      </c>
      <c r="D477">
        <v>3260800</v>
      </c>
      <c r="E477">
        <v>0</v>
      </c>
      <c r="F477">
        <v>0.74893100000000001</v>
      </c>
      <c r="G477">
        <v>0.74893100000000001</v>
      </c>
      <c r="H477">
        <v>748.93100000000004</v>
      </c>
      <c r="I477">
        <f t="shared" si="18"/>
        <v>33.217919524629103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V477" s="2"/>
      <c r="AW477" s="2"/>
    </row>
    <row r="478" spans="1:49">
      <c r="A478">
        <v>51928</v>
      </c>
      <c r="B478" t="s">
        <v>34</v>
      </c>
      <c r="C478" t="s">
        <v>38</v>
      </c>
      <c r="D478">
        <v>645960</v>
      </c>
      <c r="E478">
        <v>1</v>
      </c>
      <c r="F478">
        <v>1.1609309999999999</v>
      </c>
      <c r="G478">
        <v>0.16093099999999899</v>
      </c>
      <c r="H478">
        <v>160.93099999999899</v>
      </c>
      <c r="I478">
        <f t="shared" si="18"/>
        <v>30.623582102927845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V478" s="2"/>
      <c r="AW478" s="2"/>
    </row>
    <row r="479" spans="1:49">
      <c r="A479">
        <v>51929</v>
      </c>
      <c r="B479" t="s">
        <v>34</v>
      </c>
      <c r="C479" t="s">
        <v>38</v>
      </c>
      <c r="D479">
        <v>1992950</v>
      </c>
      <c r="E479">
        <v>2.000006</v>
      </c>
      <c r="F479">
        <v>2.3249309999999999</v>
      </c>
      <c r="G479">
        <v>0.32492499999999902</v>
      </c>
      <c r="H479">
        <v>324.92499999999899</v>
      </c>
      <c r="I479">
        <f t="shared" si="18"/>
        <v>46.795419961698038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V479" s="2"/>
      <c r="AW479" s="2"/>
    </row>
    <row r="480" spans="1:49">
      <c r="A480">
        <v>51930</v>
      </c>
      <c r="B480" t="s">
        <v>34</v>
      </c>
      <c r="C480" t="s">
        <v>38</v>
      </c>
      <c r="D480">
        <v>595526</v>
      </c>
      <c r="E480">
        <v>3</v>
      </c>
      <c r="F480">
        <v>3.1569310000000002</v>
      </c>
      <c r="G480">
        <v>0.15693099999999999</v>
      </c>
      <c r="H480">
        <v>156.93100000000001</v>
      </c>
      <c r="I480">
        <f t="shared" si="18"/>
        <v>28.952232558367609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V480" s="2"/>
      <c r="AW480" s="2"/>
    </row>
    <row r="481" spans="1:49">
      <c r="A481">
        <v>48358</v>
      </c>
      <c r="B481" t="s">
        <v>28</v>
      </c>
      <c r="C481" t="s">
        <v>31</v>
      </c>
      <c r="D481">
        <v>3930324</v>
      </c>
      <c r="E481" s="3">
        <v>6.0000000000000002E-6</v>
      </c>
      <c r="F481">
        <v>0.74846000000000001</v>
      </c>
      <c r="G481">
        <v>0.74845399999999995</v>
      </c>
      <c r="H481">
        <v>748.45399999999995</v>
      </c>
      <c r="I481">
        <f t="shared" si="18"/>
        <v>40.063908311854334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V481" s="2"/>
      <c r="AW481" s="2"/>
    </row>
    <row r="482" spans="1:49">
      <c r="A482">
        <v>59563</v>
      </c>
      <c r="B482" t="s">
        <v>28</v>
      </c>
      <c r="C482" t="s">
        <v>31</v>
      </c>
      <c r="D482">
        <v>547246</v>
      </c>
      <c r="E482">
        <v>1.000006</v>
      </c>
      <c r="F482">
        <v>1.16046</v>
      </c>
      <c r="G482">
        <v>0.16045400000000001</v>
      </c>
      <c r="H482">
        <v>160.45400000000001</v>
      </c>
      <c r="I482">
        <f t="shared" si="18"/>
        <v>26.020888476749956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V482" s="2"/>
      <c r="AW482" s="2"/>
    </row>
    <row r="483" spans="1:49">
      <c r="A483">
        <v>33332</v>
      </c>
      <c r="B483" t="s">
        <v>28</v>
      </c>
      <c r="C483" t="s">
        <v>31</v>
      </c>
      <c r="D483">
        <v>2072086</v>
      </c>
      <c r="E483">
        <v>2.0000529999999999</v>
      </c>
      <c r="F483">
        <v>2.3244600000000002</v>
      </c>
      <c r="G483">
        <v>0.324407</v>
      </c>
      <c r="H483">
        <v>324.40699999999998</v>
      </c>
      <c r="I483">
        <f t="shared" si="18"/>
        <v>48.731259179609843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V483" s="2"/>
      <c r="AW483" s="2"/>
    </row>
    <row r="484" spans="1:49">
      <c r="A484">
        <v>58334</v>
      </c>
      <c r="B484" t="s">
        <v>28</v>
      </c>
      <c r="C484" t="s">
        <v>31</v>
      </c>
      <c r="D484">
        <v>541500</v>
      </c>
      <c r="E484">
        <v>3.0000849999999999</v>
      </c>
      <c r="F484">
        <v>3.15646</v>
      </c>
      <c r="G484">
        <v>0.15637499999999999</v>
      </c>
      <c r="H484">
        <v>156.375</v>
      </c>
      <c r="I484">
        <f t="shared" si="18"/>
        <v>26.419294252098322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V484" s="2"/>
      <c r="AW484" s="2"/>
    </row>
    <row r="485" spans="1:49">
      <c r="A485">
        <v>50831</v>
      </c>
      <c r="B485" t="s">
        <v>29</v>
      </c>
      <c r="C485" t="s">
        <v>25</v>
      </c>
      <c r="D485">
        <v>3352728</v>
      </c>
      <c r="E485">
        <v>0</v>
      </c>
      <c r="F485">
        <v>0.33929399999999998</v>
      </c>
      <c r="G485">
        <v>0.33929399999999998</v>
      </c>
      <c r="H485">
        <v>339.29399999999998</v>
      </c>
      <c r="I485">
        <f t="shared" si="18"/>
        <v>75.389734766806228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V485" s="2"/>
      <c r="AW485" s="2"/>
    </row>
    <row r="486" spans="1:49">
      <c r="A486">
        <v>48195</v>
      </c>
      <c r="B486" t="s">
        <v>29</v>
      </c>
      <c r="C486" t="s">
        <v>25</v>
      </c>
      <c r="D486">
        <v>1074088</v>
      </c>
      <c r="E486">
        <v>0.59953400000000001</v>
      </c>
      <c r="F486">
        <v>0.69816900000000004</v>
      </c>
      <c r="G486">
        <v>9.8635E-2</v>
      </c>
      <c r="H486">
        <v>98.635000000000005</v>
      </c>
      <c r="I486">
        <f t="shared" si="18"/>
        <v>83.080459403672634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V486" s="2"/>
      <c r="AW486" s="2"/>
    </row>
    <row r="487" spans="1:49">
      <c r="A487">
        <v>48259</v>
      </c>
      <c r="B487" t="s">
        <v>29</v>
      </c>
      <c r="C487" t="s">
        <v>25</v>
      </c>
      <c r="D487">
        <v>898320</v>
      </c>
      <c r="E487">
        <v>1.5995440000000001</v>
      </c>
      <c r="F487">
        <v>1.7154389999999999</v>
      </c>
      <c r="G487">
        <v>0.115894999999999</v>
      </c>
      <c r="H487">
        <v>115.894999999999</v>
      </c>
      <c r="I487">
        <f t="shared" si="18"/>
        <v>59.13661241047982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V487" s="2"/>
      <c r="AW487" s="2"/>
    </row>
    <row r="488" spans="1:49">
      <c r="A488">
        <v>45778</v>
      </c>
      <c r="B488" t="s">
        <v>30</v>
      </c>
      <c r="C488" t="s">
        <v>27</v>
      </c>
      <c r="D488">
        <v>752204</v>
      </c>
      <c r="E488">
        <v>0</v>
      </c>
      <c r="F488">
        <v>0.95106999999999997</v>
      </c>
      <c r="G488">
        <v>0.95106999999999997</v>
      </c>
      <c r="H488">
        <v>951.06999999999903</v>
      </c>
      <c r="I488">
        <f t="shared" si="18"/>
        <v>6.0341100907234804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V488" s="2"/>
      <c r="AW488" s="2"/>
    </row>
    <row r="489" spans="1:49">
      <c r="A489">
        <v>45779</v>
      </c>
      <c r="B489" t="s">
        <v>30</v>
      </c>
      <c r="C489" t="s">
        <v>27</v>
      </c>
      <c r="D489">
        <v>291876</v>
      </c>
      <c r="E489">
        <v>1</v>
      </c>
      <c r="F489">
        <v>1.347075</v>
      </c>
      <c r="G489">
        <v>0.34707500000000002</v>
      </c>
      <c r="H489">
        <v>347.07499999999999</v>
      </c>
      <c r="I489">
        <f t="shared" si="18"/>
        <v>6.416011404460491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V489" s="2"/>
      <c r="AW489" s="2"/>
    </row>
    <row r="490" spans="1:49">
      <c r="A490">
        <v>45780</v>
      </c>
      <c r="B490" t="s">
        <v>30</v>
      </c>
      <c r="C490" t="s">
        <v>27</v>
      </c>
      <c r="D490">
        <v>230880</v>
      </c>
      <c r="E490">
        <v>2</v>
      </c>
      <c r="F490">
        <v>2.3670749999999998</v>
      </c>
      <c r="G490">
        <v>0.36707499999999899</v>
      </c>
      <c r="H490">
        <v>367.07499999999902</v>
      </c>
      <c r="I490">
        <f t="shared" si="18"/>
        <v>4.7986776799700461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V490" s="2"/>
      <c r="AW490" s="2"/>
    </row>
    <row r="491" spans="1:49">
      <c r="A491">
        <v>45781</v>
      </c>
      <c r="B491" t="s">
        <v>30</v>
      </c>
      <c r="C491" t="s">
        <v>27</v>
      </c>
      <c r="D491">
        <v>377972</v>
      </c>
      <c r="E491">
        <v>3</v>
      </c>
      <c r="F491">
        <v>3.3990809999999998</v>
      </c>
      <c r="G491">
        <v>0.39908099999999902</v>
      </c>
      <c r="H491">
        <v>399.08099999999899</v>
      </c>
      <c r="I491">
        <f t="shared" si="18"/>
        <v>7.2258451536546016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V491" s="2"/>
      <c r="AW491" s="2"/>
    </row>
    <row r="492" spans="1:49">
      <c r="A492">
        <v>35299</v>
      </c>
      <c r="B492" t="s">
        <v>26</v>
      </c>
      <c r="C492" t="s">
        <v>33</v>
      </c>
      <c r="D492">
        <v>3111520</v>
      </c>
      <c r="E492">
        <v>0</v>
      </c>
      <c r="F492">
        <v>0.62607500000000005</v>
      </c>
      <c r="G492">
        <v>0.62607500000000005</v>
      </c>
      <c r="H492">
        <v>626.07500000000005</v>
      </c>
      <c r="I492">
        <f t="shared" si="18"/>
        <v>37.917204283632145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V492" s="2"/>
      <c r="AW492" s="2"/>
    </row>
    <row r="493" spans="1:49">
      <c r="A493">
        <v>35300</v>
      </c>
      <c r="B493" t="s">
        <v>26</v>
      </c>
      <c r="C493" t="s">
        <v>33</v>
      </c>
      <c r="D493">
        <v>998538</v>
      </c>
      <c r="E493">
        <v>1</v>
      </c>
      <c r="F493">
        <v>1.5740749999999999</v>
      </c>
      <c r="G493">
        <v>0.574074999999999</v>
      </c>
      <c r="H493">
        <v>574.07499999999902</v>
      </c>
      <c r="I493">
        <f t="shared" si="18"/>
        <v>13.270461797579282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V493" s="2"/>
      <c r="AW493" s="2"/>
    </row>
    <row r="494" spans="1:49">
      <c r="A494">
        <v>35301</v>
      </c>
      <c r="B494" t="s">
        <v>26</v>
      </c>
      <c r="C494" t="s">
        <v>33</v>
      </c>
      <c r="D494">
        <v>1412090</v>
      </c>
      <c r="E494">
        <v>2</v>
      </c>
      <c r="F494">
        <v>2.422075</v>
      </c>
      <c r="G494">
        <v>0.42207499999999998</v>
      </c>
      <c r="H494">
        <v>422.07499999999999</v>
      </c>
      <c r="I494">
        <f t="shared" si="18"/>
        <v>25.524827870953771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V494" s="2"/>
      <c r="AW494" s="2"/>
    </row>
    <row r="495" spans="1:49">
      <c r="A495">
        <v>35302</v>
      </c>
      <c r="B495" t="s">
        <v>26</v>
      </c>
      <c r="C495" t="s">
        <v>33</v>
      </c>
      <c r="D495">
        <v>731730</v>
      </c>
      <c r="E495">
        <v>3</v>
      </c>
      <c r="F495">
        <v>3.2300749999999998</v>
      </c>
      <c r="G495">
        <v>0.230074999999999</v>
      </c>
      <c r="H495">
        <v>230.07499999999899</v>
      </c>
      <c r="I495">
        <f t="shared" si="18"/>
        <v>24.264508792139896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V495" s="2"/>
      <c r="AW495" s="2"/>
    </row>
    <row r="496" spans="1:49">
      <c r="A496">
        <v>53379</v>
      </c>
      <c r="B496" t="s">
        <v>40</v>
      </c>
      <c r="C496" t="s">
        <v>35</v>
      </c>
      <c r="D496">
        <v>3609916</v>
      </c>
      <c r="E496" s="3">
        <v>6.0000000000000002E-6</v>
      </c>
      <c r="F496">
        <v>0.62550600000000001</v>
      </c>
      <c r="G496">
        <v>0.62549999999999994</v>
      </c>
      <c r="H496">
        <v>625.5</v>
      </c>
      <c r="I496">
        <f t="shared" si="18"/>
        <v>44.031132515862311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V496" s="2"/>
      <c r="AW496" s="2"/>
    </row>
    <row r="497" spans="1:49">
      <c r="A497">
        <v>54884</v>
      </c>
      <c r="B497" t="s">
        <v>40</v>
      </c>
      <c r="C497" t="s">
        <v>35</v>
      </c>
      <c r="D497">
        <v>1365796</v>
      </c>
      <c r="E497">
        <v>1.000321</v>
      </c>
      <c r="F497">
        <v>1.5735060000000001</v>
      </c>
      <c r="G497">
        <v>0.57318499999999994</v>
      </c>
      <c r="H497">
        <v>573.18499999999995</v>
      </c>
      <c r="I497">
        <f t="shared" si="18"/>
        <v>18.179464803166738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V497" s="2"/>
      <c r="AW497" s="2"/>
    </row>
    <row r="498" spans="1:49">
      <c r="A498">
        <v>44153</v>
      </c>
      <c r="B498" t="s">
        <v>40</v>
      </c>
      <c r="C498" t="s">
        <v>35</v>
      </c>
      <c r="D498">
        <v>1564304</v>
      </c>
      <c r="E498">
        <v>2.0001869999999999</v>
      </c>
      <c r="F498">
        <v>2.4215059999999999</v>
      </c>
      <c r="G498">
        <v>0.421319</v>
      </c>
      <c r="H498">
        <v>421.31900000000002</v>
      </c>
      <c r="I498">
        <f t="shared" si="18"/>
        <v>28.326974057216738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V498" s="2"/>
      <c r="AW498" s="2"/>
    </row>
    <row r="499" spans="1:49">
      <c r="A499">
        <v>54826</v>
      </c>
      <c r="B499" t="s">
        <v>40</v>
      </c>
      <c r="C499" t="s">
        <v>35</v>
      </c>
      <c r="D499">
        <v>651036</v>
      </c>
      <c r="E499">
        <v>3.0022899999999999</v>
      </c>
      <c r="F499">
        <v>3.19293</v>
      </c>
      <c r="G499">
        <v>0.19064</v>
      </c>
      <c r="H499">
        <v>190.64</v>
      </c>
      <c r="I499">
        <f t="shared" si="18"/>
        <v>26.054398332180423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V499" s="2"/>
      <c r="AW499" s="2"/>
    </row>
    <row r="500" spans="1:49">
      <c r="A500">
        <v>49789</v>
      </c>
      <c r="B500" t="s">
        <v>25</v>
      </c>
      <c r="C500" t="s">
        <v>33</v>
      </c>
      <c r="D500">
        <v>1954334</v>
      </c>
      <c r="E500">
        <v>0</v>
      </c>
      <c r="F500">
        <v>0.54745999999999995</v>
      </c>
      <c r="G500">
        <v>0.54745999999999995</v>
      </c>
      <c r="H500">
        <v>547.45999999999901</v>
      </c>
      <c r="I500">
        <f t="shared" si="18"/>
        <v>27.235569962802696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V500" s="2"/>
      <c r="AW500" s="2"/>
    </row>
    <row r="501" spans="1:49">
      <c r="A501">
        <v>35299</v>
      </c>
      <c r="B501" t="s">
        <v>26</v>
      </c>
      <c r="C501" t="s">
        <v>33</v>
      </c>
      <c r="D501">
        <v>3067962</v>
      </c>
      <c r="E501">
        <v>1.537E-3</v>
      </c>
      <c r="F501">
        <v>0.62746400000000002</v>
      </c>
      <c r="G501">
        <v>0.62592700000000001</v>
      </c>
      <c r="H501">
        <v>625.92700000000002</v>
      </c>
      <c r="I501">
        <f t="shared" si="18"/>
        <v>37.39524338282709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V501" s="2"/>
      <c r="AW501" s="2"/>
    </row>
    <row r="502" spans="1:49">
      <c r="A502">
        <v>54088</v>
      </c>
      <c r="B502" t="s">
        <v>25</v>
      </c>
      <c r="C502" t="s">
        <v>33</v>
      </c>
      <c r="D502">
        <v>933442</v>
      </c>
      <c r="E502">
        <v>1</v>
      </c>
      <c r="F502">
        <v>1.21146</v>
      </c>
      <c r="G502">
        <v>0.21145999999999901</v>
      </c>
      <c r="H502">
        <v>211.45999999999901</v>
      </c>
      <c r="I502">
        <f t="shared" si="18"/>
        <v>33.678224203343873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V502" s="2"/>
      <c r="AW502" s="2"/>
    </row>
    <row r="503" spans="1:49">
      <c r="A503">
        <v>35300</v>
      </c>
      <c r="B503" t="s">
        <v>26</v>
      </c>
      <c r="C503" t="s">
        <v>33</v>
      </c>
      <c r="D503">
        <v>963992</v>
      </c>
      <c r="E503">
        <v>1.0017309999999999</v>
      </c>
      <c r="F503">
        <v>1.575464</v>
      </c>
      <c r="G503">
        <v>0.57373300000000005</v>
      </c>
      <c r="H503">
        <v>573.73299999999995</v>
      </c>
      <c r="I503">
        <f t="shared" si="18"/>
        <v>12.818985996916249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V503" s="2"/>
      <c r="AW503" s="2"/>
    </row>
    <row r="504" spans="1:49">
      <c r="A504">
        <v>44278</v>
      </c>
      <c r="B504" t="s">
        <v>25</v>
      </c>
      <c r="C504" t="s">
        <v>33</v>
      </c>
      <c r="D504">
        <v>1095060</v>
      </c>
      <c r="E504">
        <v>2</v>
      </c>
      <c r="F504">
        <v>2.1902490000000001</v>
      </c>
      <c r="G504">
        <v>0.190249</v>
      </c>
      <c r="H504">
        <v>190.249</v>
      </c>
      <c r="I504">
        <f t="shared" si="18"/>
        <v>43.914263808958914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V504" s="2"/>
      <c r="AW504" s="2"/>
    </row>
    <row r="505" spans="1:49">
      <c r="A505">
        <v>35301</v>
      </c>
      <c r="B505" t="s">
        <v>26</v>
      </c>
      <c r="C505" t="s">
        <v>33</v>
      </c>
      <c r="D505">
        <v>1401576</v>
      </c>
      <c r="E505">
        <v>2.0017170000000002</v>
      </c>
      <c r="F505">
        <v>2.4234640000000001</v>
      </c>
      <c r="G505">
        <v>0.42174699999999898</v>
      </c>
      <c r="H505">
        <v>421.74699999999899</v>
      </c>
      <c r="I505">
        <f t="shared" si="18"/>
        <v>25.354480931770173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V505" s="2"/>
      <c r="AW505" s="2"/>
    </row>
    <row r="506" spans="1:49">
      <c r="A506">
        <v>36070</v>
      </c>
      <c r="B506" t="s">
        <v>25</v>
      </c>
      <c r="C506" t="s">
        <v>33</v>
      </c>
      <c r="D506">
        <v>639982</v>
      </c>
      <c r="E506">
        <v>3</v>
      </c>
      <c r="F506">
        <v>3.2274600000000002</v>
      </c>
      <c r="G506">
        <v>0.22746</v>
      </c>
      <c r="H506">
        <v>227.46</v>
      </c>
      <c r="I506">
        <f t="shared" si="18"/>
        <v>21.466082699808481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V506" s="2"/>
      <c r="AW506" s="2"/>
    </row>
    <row r="507" spans="1:49">
      <c r="A507">
        <v>35302</v>
      </c>
      <c r="B507" t="s">
        <v>26</v>
      </c>
      <c r="C507" t="s">
        <v>33</v>
      </c>
      <c r="D507">
        <v>727224</v>
      </c>
      <c r="E507">
        <v>3.0022579999999999</v>
      </c>
      <c r="F507">
        <v>3.2314639999999999</v>
      </c>
      <c r="G507">
        <v>0.22920599999999999</v>
      </c>
      <c r="H507">
        <v>229.20599999999999</v>
      </c>
      <c r="I507">
        <f t="shared" si="18"/>
        <v>24.206516446313582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V507" s="2"/>
      <c r="AW507" s="2"/>
    </row>
    <row r="508" spans="1:49">
      <c r="A508">
        <v>35303</v>
      </c>
      <c r="B508" t="s">
        <v>26</v>
      </c>
      <c r="C508" t="s">
        <v>33</v>
      </c>
      <c r="D508">
        <v>714128</v>
      </c>
      <c r="E508">
        <v>4.001722</v>
      </c>
      <c r="F508">
        <v>4.1874599999999997</v>
      </c>
      <c r="G508">
        <v>0.18573799999999899</v>
      </c>
      <c r="H508">
        <v>185.737999999999</v>
      </c>
      <c r="I508">
        <f t="shared" si="18"/>
        <v>29.333600328487059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V508" s="2"/>
      <c r="AW508" s="2"/>
    </row>
    <row r="509" spans="1:49">
      <c r="A509">
        <v>42941</v>
      </c>
      <c r="B509" t="s">
        <v>27</v>
      </c>
      <c r="C509" t="s">
        <v>35</v>
      </c>
      <c r="D509">
        <v>763294</v>
      </c>
      <c r="E509">
        <v>0</v>
      </c>
      <c r="F509">
        <v>0.54392700000000005</v>
      </c>
      <c r="G509">
        <v>0.54392700000000005</v>
      </c>
      <c r="H509">
        <v>543.92700000000002</v>
      </c>
      <c r="I509">
        <f t="shared" si="18"/>
        <v>10.7063467511926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V509" s="2"/>
      <c r="AW509" s="2"/>
    </row>
    <row r="510" spans="1:49">
      <c r="A510">
        <v>53379</v>
      </c>
      <c r="B510" t="s">
        <v>40</v>
      </c>
      <c r="C510" t="s">
        <v>35</v>
      </c>
      <c r="D510">
        <v>3600318</v>
      </c>
      <c r="E510">
        <v>2.725E-3</v>
      </c>
      <c r="F510">
        <v>0.62792700000000001</v>
      </c>
      <c r="G510">
        <v>0.62520200000000004</v>
      </c>
      <c r="H510">
        <v>625.202</v>
      </c>
      <c r="I510">
        <f t="shared" si="18"/>
        <v>43.934994545700327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V510" s="2"/>
      <c r="AW510" s="2"/>
    </row>
    <row r="511" spans="1:49">
      <c r="A511">
        <v>42942</v>
      </c>
      <c r="B511" t="s">
        <v>27</v>
      </c>
      <c r="C511" t="s">
        <v>35</v>
      </c>
      <c r="D511">
        <v>503140</v>
      </c>
      <c r="E511">
        <v>1</v>
      </c>
      <c r="F511">
        <v>1.2119310000000001</v>
      </c>
      <c r="G511">
        <v>0.21193100000000001</v>
      </c>
      <c r="H511">
        <v>211.93100000000001</v>
      </c>
      <c r="I511">
        <f t="shared" si="18"/>
        <v>18.112751624128251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V511" s="2"/>
      <c r="AW511" s="2"/>
    </row>
    <row r="512" spans="1:49">
      <c r="A512">
        <v>54884</v>
      </c>
      <c r="B512" t="s">
        <v>40</v>
      </c>
      <c r="C512" t="s">
        <v>35</v>
      </c>
      <c r="D512">
        <v>1361290</v>
      </c>
      <c r="E512">
        <v>1.003098</v>
      </c>
      <c r="F512">
        <v>1.5759270000000001</v>
      </c>
      <c r="G512">
        <v>0.57282900000000003</v>
      </c>
      <c r="H512">
        <v>572.82899999999995</v>
      </c>
      <c r="I512">
        <f t="shared" si="18"/>
        <v>18.130748410861379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V512" s="2"/>
      <c r="AW512" s="2"/>
    </row>
    <row r="513" spans="1:49">
      <c r="A513">
        <v>42943</v>
      </c>
      <c r="B513" t="s">
        <v>27</v>
      </c>
      <c r="C513" t="s">
        <v>35</v>
      </c>
      <c r="D513">
        <v>617202</v>
      </c>
      <c r="E513">
        <v>2</v>
      </c>
      <c r="F513">
        <v>2.2279309999999999</v>
      </c>
      <c r="G513">
        <v>0.227930999999999</v>
      </c>
      <c r="H513">
        <v>227.93099999999899</v>
      </c>
      <c r="I513">
        <f t="shared" si="18"/>
        <v>20.659223903183786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V513" s="2"/>
      <c r="AW513" s="2"/>
    </row>
    <row r="514" spans="1:49">
      <c r="A514">
        <v>44153</v>
      </c>
      <c r="B514" t="s">
        <v>40</v>
      </c>
      <c r="C514" t="s">
        <v>35</v>
      </c>
      <c r="D514">
        <v>1559798</v>
      </c>
      <c r="E514">
        <v>2.0028329999999999</v>
      </c>
      <c r="F514">
        <v>2.4239269999999999</v>
      </c>
      <c r="G514">
        <v>0.42109400000000002</v>
      </c>
      <c r="H514">
        <v>421.09399999999999</v>
      </c>
      <c r="I514">
        <f t="shared" si="18"/>
        <v>28.260469945082779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V514" s="2"/>
      <c r="AW514" s="2"/>
    </row>
    <row r="515" spans="1:49">
      <c r="A515">
        <v>42944</v>
      </c>
      <c r="B515" t="s">
        <v>27</v>
      </c>
      <c r="C515" t="s">
        <v>35</v>
      </c>
      <c r="D515">
        <v>550244</v>
      </c>
      <c r="E515">
        <v>3</v>
      </c>
      <c r="F515">
        <v>3.2319270000000002</v>
      </c>
      <c r="G515">
        <v>0.23192699999999999</v>
      </c>
      <c r="H515">
        <v>231.92699999999999</v>
      </c>
      <c r="I515">
        <f t="shared" si="18"/>
        <v>18.100646170791347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V515" s="2"/>
      <c r="AW515" s="2"/>
    </row>
    <row r="516" spans="1:49">
      <c r="A516">
        <v>54826</v>
      </c>
      <c r="B516" t="s">
        <v>40</v>
      </c>
      <c r="C516" t="s">
        <v>35</v>
      </c>
      <c r="D516">
        <v>648032</v>
      </c>
      <c r="E516">
        <v>3.0050560000000002</v>
      </c>
      <c r="F516">
        <v>3.1953499999999999</v>
      </c>
      <c r="G516">
        <v>0.19029399999999899</v>
      </c>
      <c r="H516">
        <v>190.29399999999899</v>
      </c>
      <c r="I516">
        <f t="shared" si="18"/>
        <v>25.981333078683647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V516" s="2"/>
      <c r="AW516" s="2"/>
    </row>
    <row r="517" spans="1:49">
      <c r="A517">
        <v>49878</v>
      </c>
      <c r="B517" t="s">
        <v>40</v>
      </c>
      <c r="C517" t="s">
        <v>35</v>
      </c>
      <c r="D517">
        <v>447178</v>
      </c>
      <c r="E517">
        <v>4.0029700000000004</v>
      </c>
      <c r="F517">
        <v>4.1879309999999998</v>
      </c>
      <c r="G517">
        <v>0.18496099999999899</v>
      </c>
      <c r="H517">
        <v>184.96099999999899</v>
      </c>
      <c r="I517">
        <f t="shared" ref="I517:I580" si="19">D517/H517*1000*8 /1024 /1024</f>
        <v>18.445496011025735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V517" s="2"/>
      <c r="AW517" s="2"/>
    </row>
    <row r="518" spans="1:49">
      <c r="A518">
        <v>51927</v>
      </c>
      <c r="B518" t="s">
        <v>34</v>
      </c>
      <c r="C518" t="s">
        <v>38</v>
      </c>
      <c r="D518">
        <v>3260800</v>
      </c>
      <c r="E518">
        <v>0</v>
      </c>
      <c r="F518">
        <v>0.74907400000000002</v>
      </c>
      <c r="G518">
        <v>0.74907400000000002</v>
      </c>
      <c r="H518">
        <v>749.07399999999996</v>
      </c>
      <c r="I518">
        <f t="shared" si="19"/>
        <v>33.211578145149886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V518" s="2"/>
      <c r="AW518" s="2"/>
    </row>
    <row r="519" spans="1:49">
      <c r="A519">
        <v>51928</v>
      </c>
      <c r="B519" t="s">
        <v>34</v>
      </c>
      <c r="C519" t="s">
        <v>38</v>
      </c>
      <c r="D519">
        <v>645960</v>
      </c>
      <c r="E519">
        <v>0.99999899999999997</v>
      </c>
      <c r="F519">
        <v>1.1610739999999999</v>
      </c>
      <c r="G519">
        <v>0.161074999999999</v>
      </c>
      <c r="H519">
        <v>161.07499999999899</v>
      </c>
      <c r="I519">
        <f t="shared" si="19"/>
        <v>30.596204820153847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V519" s="2"/>
      <c r="AW519" s="2"/>
    </row>
    <row r="520" spans="1:49">
      <c r="A520">
        <v>51929</v>
      </c>
      <c r="B520" t="s">
        <v>34</v>
      </c>
      <c r="C520" t="s">
        <v>38</v>
      </c>
      <c r="D520">
        <v>1992950</v>
      </c>
      <c r="E520">
        <v>1.9999990000000001</v>
      </c>
      <c r="F520">
        <v>2.3250739999999999</v>
      </c>
      <c r="G520">
        <v>0.325074999999999</v>
      </c>
      <c r="H520">
        <v>325.07499999999902</v>
      </c>
      <c r="I520">
        <f t="shared" si="19"/>
        <v>46.773827058539517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V520" s="2"/>
      <c r="AW520" s="2"/>
    </row>
    <row r="521" spans="1:49">
      <c r="A521">
        <v>51930</v>
      </c>
      <c r="B521" t="s">
        <v>34</v>
      </c>
      <c r="C521" t="s">
        <v>38</v>
      </c>
      <c r="D521">
        <v>595526</v>
      </c>
      <c r="E521">
        <v>2.9999989999999999</v>
      </c>
      <c r="F521">
        <v>3.1570740000000002</v>
      </c>
      <c r="G521">
        <v>0.15707499999999999</v>
      </c>
      <c r="H521">
        <v>157.07499999999999</v>
      </c>
      <c r="I521">
        <f t="shared" si="19"/>
        <v>28.925690323840126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V521" s="2"/>
      <c r="AW521" s="2"/>
    </row>
    <row r="522" spans="1:49">
      <c r="A522">
        <v>48358</v>
      </c>
      <c r="B522" t="s">
        <v>28</v>
      </c>
      <c r="C522" t="s">
        <v>31</v>
      </c>
      <c r="D522">
        <v>3930324</v>
      </c>
      <c r="E522" s="3">
        <v>6.0000000000000002E-6</v>
      </c>
      <c r="F522">
        <v>0.74860300000000002</v>
      </c>
      <c r="G522">
        <v>0.74859699999999996</v>
      </c>
      <c r="H522">
        <v>748.59699999999998</v>
      </c>
      <c r="I522">
        <f t="shared" si="19"/>
        <v>40.056255143475894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V522" s="2"/>
      <c r="AW522" s="2"/>
    </row>
    <row r="523" spans="1:49">
      <c r="A523">
        <v>59563</v>
      </c>
      <c r="B523" t="s">
        <v>28</v>
      </c>
      <c r="C523" t="s">
        <v>31</v>
      </c>
      <c r="D523">
        <v>547246</v>
      </c>
      <c r="E523">
        <v>1.000006</v>
      </c>
      <c r="F523">
        <v>1.1606030000000001</v>
      </c>
      <c r="G523">
        <v>0.16059699999999999</v>
      </c>
      <c r="H523">
        <v>160.59700000000001</v>
      </c>
      <c r="I523">
        <f t="shared" si="19"/>
        <v>25.997718759680676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V523" s="2"/>
      <c r="AW523" s="2"/>
    </row>
    <row r="524" spans="1:49">
      <c r="A524">
        <v>33332</v>
      </c>
      <c r="B524" t="s">
        <v>28</v>
      </c>
      <c r="C524" t="s">
        <v>31</v>
      </c>
      <c r="D524">
        <v>2072086</v>
      </c>
      <c r="E524">
        <v>2.0000529999999999</v>
      </c>
      <c r="F524">
        <v>2.3246030000000002</v>
      </c>
      <c r="G524">
        <v>0.32455000000000001</v>
      </c>
      <c r="H524">
        <v>324.55</v>
      </c>
      <c r="I524">
        <f t="shared" si="19"/>
        <v>48.709787695824019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V524" s="2"/>
      <c r="AW524" s="2"/>
    </row>
    <row r="525" spans="1:49">
      <c r="A525">
        <v>58334</v>
      </c>
      <c r="B525" t="s">
        <v>28</v>
      </c>
      <c r="C525" t="s">
        <v>31</v>
      </c>
      <c r="D525">
        <v>541500</v>
      </c>
      <c r="E525">
        <v>3.0000849999999999</v>
      </c>
      <c r="F525">
        <v>3.156603</v>
      </c>
      <c r="G525">
        <v>0.15651799999999999</v>
      </c>
      <c r="H525">
        <v>156.518</v>
      </c>
      <c r="I525">
        <f t="shared" si="19"/>
        <v>26.395156714702942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V525" s="2"/>
      <c r="AW525" s="2"/>
    </row>
    <row r="526" spans="1:49">
      <c r="A526">
        <v>54613</v>
      </c>
      <c r="B526" t="s">
        <v>25</v>
      </c>
      <c r="C526" t="s">
        <v>29</v>
      </c>
      <c r="D526">
        <v>99124</v>
      </c>
      <c r="E526">
        <v>0</v>
      </c>
      <c r="F526">
        <v>1.568074</v>
      </c>
      <c r="G526">
        <v>1.568074</v>
      </c>
      <c r="H526">
        <v>1568.0740000000001</v>
      </c>
      <c r="I526">
        <f t="shared" si="19"/>
        <v>0.48228342764156856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V526" s="2"/>
      <c r="AW526" s="2"/>
    </row>
    <row r="527" spans="1:49">
      <c r="A527">
        <v>54615</v>
      </c>
      <c r="B527" t="s">
        <v>25</v>
      </c>
      <c r="C527" t="s">
        <v>29</v>
      </c>
      <c r="D527">
        <v>223604</v>
      </c>
      <c r="E527">
        <v>1.9999990000000001</v>
      </c>
      <c r="F527">
        <v>2.7240739999999999</v>
      </c>
      <c r="G527">
        <v>0.72407499999999902</v>
      </c>
      <c r="H527">
        <v>724.07499999999902</v>
      </c>
      <c r="I527">
        <f t="shared" si="19"/>
        <v>2.3560586054837236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V527" s="2"/>
      <c r="AW527" s="2"/>
    </row>
    <row r="528" spans="1:49">
      <c r="A528">
        <v>56625</v>
      </c>
      <c r="B528" t="s">
        <v>27</v>
      </c>
      <c r="C528" t="s">
        <v>30</v>
      </c>
      <c r="D528">
        <v>5799476</v>
      </c>
      <c r="E528" s="3">
        <v>6.0000000000000002E-6</v>
      </c>
      <c r="F528">
        <v>1.5676030000000001</v>
      </c>
      <c r="G528">
        <v>1.5675969999999999</v>
      </c>
      <c r="H528">
        <v>1567.597</v>
      </c>
      <c r="I528">
        <f t="shared" si="19"/>
        <v>28.22567948172625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V528" s="2"/>
      <c r="AW528" s="2"/>
    </row>
    <row r="529" spans="1:49">
      <c r="A529">
        <v>58915</v>
      </c>
      <c r="B529" t="s">
        <v>27</v>
      </c>
      <c r="C529" t="s">
        <v>30</v>
      </c>
      <c r="D529">
        <v>2063720</v>
      </c>
      <c r="E529">
        <v>2.000006</v>
      </c>
      <c r="F529">
        <v>2.7236030000000002</v>
      </c>
      <c r="G529">
        <v>0.72359700000000005</v>
      </c>
      <c r="H529">
        <v>723.59699999999998</v>
      </c>
      <c r="I529">
        <f t="shared" si="19"/>
        <v>21.759258374525118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V529" s="2"/>
      <c r="AW529" s="2"/>
    </row>
    <row r="530" spans="1:49">
      <c r="A530">
        <v>54613</v>
      </c>
      <c r="B530" t="s">
        <v>25</v>
      </c>
      <c r="C530" t="s">
        <v>29</v>
      </c>
      <c r="D530">
        <v>99124</v>
      </c>
      <c r="E530">
        <v>0</v>
      </c>
      <c r="F530">
        <v>1.567931</v>
      </c>
      <c r="G530">
        <v>1.567931</v>
      </c>
      <c r="H530">
        <v>1567.931</v>
      </c>
      <c r="I530">
        <f t="shared" si="19"/>
        <v>0.48232741333363838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V530" s="2"/>
      <c r="AW530" s="2"/>
    </row>
    <row r="531" spans="1:49">
      <c r="A531">
        <v>56453</v>
      </c>
      <c r="B531" t="s">
        <v>29</v>
      </c>
      <c r="C531" t="s">
        <v>36</v>
      </c>
      <c r="D531">
        <v>724068</v>
      </c>
      <c r="E531">
        <v>1.709E-3</v>
      </c>
      <c r="F531">
        <v>0.20000100000000001</v>
      </c>
      <c r="G531">
        <v>0.198292</v>
      </c>
      <c r="H531">
        <v>198.292</v>
      </c>
      <c r="I531">
        <f t="shared" si="19"/>
        <v>27.858917351446983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V531" s="2"/>
      <c r="AW531" s="2"/>
    </row>
    <row r="532" spans="1:49">
      <c r="A532">
        <v>48268</v>
      </c>
      <c r="B532" t="s">
        <v>34</v>
      </c>
      <c r="C532" t="s">
        <v>29</v>
      </c>
      <c r="D532">
        <v>158020</v>
      </c>
      <c r="E532">
        <v>3.1770000000000001E-3</v>
      </c>
      <c r="F532">
        <v>0.54393100000000005</v>
      </c>
      <c r="G532">
        <v>0.54075399999999996</v>
      </c>
      <c r="H532">
        <v>540.75400000000002</v>
      </c>
      <c r="I532">
        <f t="shared" si="19"/>
        <v>2.2294738898429318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V532" s="2"/>
      <c r="AW532" s="2"/>
    </row>
    <row r="533" spans="1:49">
      <c r="A533">
        <v>59514</v>
      </c>
      <c r="B533" t="s">
        <v>29</v>
      </c>
      <c r="C533" t="s">
        <v>36</v>
      </c>
      <c r="D533">
        <v>571526</v>
      </c>
      <c r="E533">
        <v>1.0014460000000001</v>
      </c>
      <c r="F533">
        <v>1.2120409999999999</v>
      </c>
      <c r="G533">
        <v>0.21059499999999901</v>
      </c>
      <c r="H533">
        <v>210.594999999999</v>
      </c>
      <c r="I533">
        <f t="shared" si="19"/>
        <v>20.705132310203034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V533" s="2"/>
      <c r="AW533" s="2"/>
    </row>
    <row r="534" spans="1:49">
      <c r="A534">
        <v>48269</v>
      </c>
      <c r="B534" t="s">
        <v>34</v>
      </c>
      <c r="C534" t="s">
        <v>29</v>
      </c>
      <c r="D534">
        <v>1118944</v>
      </c>
      <c r="E534">
        <v>1.0029999999999999</v>
      </c>
      <c r="F534">
        <v>1.6879310000000001</v>
      </c>
      <c r="G534">
        <v>0.68493099999999996</v>
      </c>
      <c r="H534">
        <v>684.93100000000004</v>
      </c>
      <c r="I534">
        <f t="shared" si="19"/>
        <v>12.463832465423524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V534" s="2"/>
      <c r="AW534" s="2"/>
    </row>
    <row r="535" spans="1:49">
      <c r="A535">
        <v>54615</v>
      </c>
      <c r="B535" t="s">
        <v>25</v>
      </c>
      <c r="C535" t="s">
        <v>29</v>
      </c>
      <c r="D535">
        <v>223604</v>
      </c>
      <c r="E535">
        <v>2</v>
      </c>
      <c r="F535">
        <v>2.7239309999999999</v>
      </c>
      <c r="G535">
        <v>0.72393099999999899</v>
      </c>
      <c r="H535">
        <v>723.93099999999902</v>
      </c>
      <c r="I535">
        <f t="shared" si="19"/>
        <v>2.3565272584895895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V535" s="2"/>
      <c r="AW535" s="2"/>
    </row>
    <row r="536" spans="1:49">
      <c r="A536">
        <v>39026</v>
      </c>
      <c r="B536" t="s">
        <v>29</v>
      </c>
      <c r="C536" t="s">
        <v>36</v>
      </c>
      <c r="D536">
        <v>437148</v>
      </c>
      <c r="E536">
        <v>2.001709</v>
      </c>
      <c r="F536">
        <v>2.1320009999999998</v>
      </c>
      <c r="G536">
        <v>0.13029199999999899</v>
      </c>
      <c r="H536">
        <v>130.29199999999901</v>
      </c>
      <c r="I536">
        <f t="shared" si="19"/>
        <v>25.597692571661348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V536" s="2"/>
      <c r="AW536" s="2"/>
    </row>
    <row r="537" spans="1:49">
      <c r="A537">
        <v>48270</v>
      </c>
      <c r="B537" t="s">
        <v>34</v>
      </c>
      <c r="C537" t="s">
        <v>29</v>
      </c>
      <c r="D537">
        <v>279054</v>
      </c>
      <c r="E537">
        <v>2.0030000000000001</v>
      </c>
      <c r="F537">
        <v>2.359931</v>
      </c>
      <c r="G537">
        <v>0.356930999999999</v>
      </c>
      <c r="H537">
        <v>356.93099999999902</v>
      </c>
      <c r="I537">
        <f t="shared" si="19"/>
        <v>5.9647748767225135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V537" s="2"/>
      <c r="AW537" s="2"/>
    </row>
    <row r="538" spans="1:49">
      <c r="A538">
        <v>54616</v>
      </c>
      <c r="B538" t="s">
        <v>25</v>
      </c>
      <c r="C538" t="s">
        <v>29</v>
      </c>
      <c r="D538">
        <v>571846</v>
      </c>
      <c r="E538">
        <v>3</v>
      </c>
      <c r="F538">
        <v>4.153302</v>
      </c>
      <c r="G538">
        <v>1.153302</v>
      </c>
      <c r="H538">
        <v>1153.3019999999999</v>
      </c>
      <c r="I538">
        <f t="shared" si="19"/>
        <v>3.7829109332310078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V538" s="2"/>
      <c r="AW538" s="2"/>
    </row>
    <row r="539" spans="1:49">
      <c r="A539">
        <v>50812</v>
      </c>
      <c r="B539" t="s">
        <v>29</v>
      </c>
      <c r="C539" t="s">
        <v>36</v>
      </c>
      <c r="D539">
        <v>1491084</v>
      </c>
      <c r="E539">
        <v>3.001709</v>
      </c>
      <c r="F539">
        <v>3.4886219999999999</v>
      </c>
      <c r="G539">
        <v>0.48691299999999899</v>
      </c>
      <c r="H539">
        <v>486.91299999999899</v>
      </c>
      <c r="I539">
        <f t="shared" si="19"/>
        <v>23.363656577734421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V539" s="2"/>
      <c r="AW539" s="2"/>
    </row>
    <row r="540" spans="1:49">
      <c r="A540">
        <v>48271</v>
      </c>
      <c r="B540" t="s">
        <v>34</v>
      </c>
      <c r="C540" t="s">
        <v>29</v>
      </c>
      <c r="D540">
        <v>335944</v>
      </c>
      <c r="E540">
        <v>3.0030000000000001</v>
      </c>
      <c r="F540">
        <v>3.7999309999999999</v>
      </c>
      <c r="G540">
        <v>0.79693099999999895</v>
      </c>
      <c r="H540">
        <v>796.93099999999902</v>
      </c>
      <c r="I540">
        <f t="shared" si="19"/>
        <v>3.2161495994085474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V540" s="2"/>
      <c r="AW540" s="2"/>
    </row>
    <row r="541" spans="1:49">
      <c r="A541">
        <v>48272</v>
      </c>
      <c r="B541" t="s">
        <v>34</v>
      </c>
      <c r="C541" t="s">
        <v>29</v>
      </c>
      <c r="D541">
        <v>229316</v>
      </c>
      <c r="E541">
        <v>4.0030060000000001</v>
      </c>
      <c r="F541">
        <v>4.385027</v>
      </c>
      <c r="G541">
        <v>0.382020999999999</v>
      </c>
      <c r="H541">
        <v>382.02099999999899</v>
      </c>
      <c r="I541">
        <f t="shared" si="19"/>
        <v>4.5797017345332574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V541" s="2"/>
      <c r="AW541" s="2"/>
    </row>
    <row r="542" spans="1:49">
      <c r="A542">
        <v>56625</v>
      </c>
      <c r="B542" t="s">
        <v>27</v>
      </c>
      <c r="C542" t="s">
        <v>30</v>
      </c>
      <c r="D542">
        <v>5797974</v>
      </c>
      <c r="E542" s="3">
        <v>6.0000000000000002E-6</v>
      </c>
      <c r="F542">
        <v>1.5674600000000001</v>
      </c>
      <c r="G542">
        <v>1.5674539999999999</v>
      </c>
      <c r="H542">
        <v>1567.454</v>
      </c>
      <c r="I542">
        <f t="shared" si="19"/>
        <v>28.220943726533406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V542" s="2"/>
      <c r="AW542" s="2"/>
    </row>
    <row r="543" spans="1:49">
      <c r="A543">
        <v>50016</v>
      </c>
      <c r="B543" t="s">
        <v>30</v>
      </c>
      <c r="C543" t="s">
        <v>37</v>
      </c>
      <c r="D543">
        <v>1348082</v>
      </c>
      <c r="E543">
        <v>4.5899999999999999E-4</v>
      </c>
      <c r="F543">
        <v>0.19953399999999999</v>
      </c>
      <c r="G543">
        <v>0.199075</v>
      </c>
      <c r="H543">
        <v>199.07499999999999</v>
      </c>
      <c r="I543">
        <f t="shared" si="19"/>
        <v>51.664194090049293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V543" s="2"/>
      <c r="AW543" s="2"/>
    </row>
    <row r="544" spans="1:49">
      <c r="A544">
        <v>48358</v>
      </c>
      <c r="B544" t="s">
        <v>28</v>
      </c>
      <c r="C544" t="s">
        <v>30</v>
      </c>
      <c r="D544">
        <v>488352</v>
      </c>
      <c r="E544">
        <v>0.20810300000000001</v>
      </c>
      <c r="F544">
        <v>0.54346399999999995</v>
      </c>
      <c r="G544">
        <v>0.33536099999999902</v>
      </c>
      <c r="H544">
        <v>335.36099999999902</v>
      </c>
      <c r="I544">
        <f t="shared" si="19"/>
        <v>11.109908659996275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V544" s="2"/>
      <c r="AW544" s="2"/>
    </row>
    <row r="545" spans="1:49">
      <c r="A545">
        <v>50017</v>
      </c>
      <c r="B545" t="s">
        <v>30</v>
      </c>
      <c r="C545" t="s">
        <v>37</v>
      </c>
      <c r="D545">
        <v>1064162</v>
      </c>
      <c r="E545">
        <v>1.000459</v>
      </c>
      <c r="F545">
        <v>1.2115340000000001</v>
      </c>
      <c r="G545">
        <v>0.21107500000000001</v>
      </c>
      <c r="H545">
        <v>211.07499999999999</v>
      </c>
      <c r="I545">
        <f t="shared" si="19"/>
        <v>38.464582461987746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V545" s="2"/>
      <c r="AW545" s="2"/>
    </row>
    <row r="546" spans="1:49">
      <c r="A546">
        <v>59563</v>
      </c>
      <c r="B546" t="s">
        <v>28</v>
      </c>
      <c r="C546" t="s">
        <v>30</v>
      </c>
      <c r="D546">
        <v>1615400</v>
      </c>
      <c r="E546">
        <v>1.2160200000000001</v>
      </c>
      <c r="F546">
        <v>1.68746</v>
      </c>
      <c r="G546">
        <v>0.47143999999999903</v>
      </c>
      <c r="H546">
        <v>471.43999999999897</v>
      </c>
      <c r="I546">
        <f t="shared" si="19"/>
        <v>26.142295786910903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V546" s="2"/>
      <c r="AW546" s="2"/>
    </row>
    <row r="547" spans="1:49">
      <c r="A547">
        <v>58915</v>
      </c>
      <c r="B547" t="s">
        <v>27</v>
      </c>
      <c r="C547" t="s">
        <v>30</v>
      </c>
      <c r="D547">
        <v>2063720</v>
      </c>
      <c r="E547">
        <v>2.000006</v>
      </c>
      <c r="F547">
        <v>2.7234600000000002</v>
      </c>
      <c r="G547">
        <v>0.72345400000000004</v>
      </c>
      <c r="H547">
        <v>723.45399999999995</v>
      </c>
      <c r="I547">
        <f t="shared" si="19"/>
        <v>21.763559372166373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V547" s="2"/>
      <c r="AW547" s="2"/>
    </row>
    <row r="548" spans="1:49">
      <c r="A548">
        <v>50018</v>
      </c>
      <c r="B548" t="s">
        <v>30</v>
      </c>
      <c r="C548" t="s">
        <v>37</v>
      </c>
      <c r="D548">
        <v>512904</v>
      </c>
      <c r="E548">
        <v>2.0004590000000002</v>
      </c>
      <c r="F548">
        <v>2.1315339999999998</v>
      </c>
      <c r="G548">
        <v>0.131074999999999</v>
      </c>
      <c r="H548">
        <v>131.07499999999899</v>
      </c>
      <c r="I548">
        <f t="shared" si="19"/>
        <v>29.854258803404768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V548" s="2"/>
      <c r="AW548" s="2"/>
    </row>
    <row r="549" spans="1:49">
      <c r="A549">
        <v>33332</v>
      </c>
      <c r="B549" t="s">
        <v>28</v>
      </c>
      <c r="C549" t="s">
        <v>30</v>
      </c>
      <c r="D549">
        <v>276192</v>
      </c>
      <c r="E549">
        <v>2.2162069999999998</v>
      </c>
      <c r="F549">
        <v>2.359464</v>
      </c>
      <c r="G549">
        <v>0.143257</v>
      </c>
      <c r="H549">
        <v>143.25700000000001</v>
      </c>
      <c r="I549">
        <f t="shared" si="19"/>
        <v>14.70907344405509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V549" s="2"/>
      <c r="AW549" s="2"/>
    </row>
    <row r="550" spans="1:49">
      <c r="A550">
        <v>45915</v>
      </c>
      <c r="B550" t="s">
        <v>27</v>
      </c>
      <c r="C550" t="s">
        <v>30</v>
      </c>
      <c r="D550">
        <v>537898</v>
      </c>
      <c r="E550">
        <v>3.000006</v>
      </c>
      <c r="F550">
        <v>4.1514600000000002</v>
      </c>
      <c r="G550">
        <v>1.151454</v>
      </c>
      <c r="H550">
        <v>1151.454</v>
      </c>
      <c r="I550">
        <f t="shared" si="19"/>
        <v>3.5640469003280311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V550" s="2"/>
      <c r="AW550" s="2"/>
    </row>
    <row r="551" spans="1:49">
      <c r="A551">
        <v>50019</v>
      </c>
      <c r="B551" t="s">
        <v>30</v>
      </c>
      <c r="C551" t="s">
        <v>37</v>
      </c>
      <c r="D551">
        <v>1578416</v>
      </c>
      <c r="E551">
        <v>3.0004590000000002</v>
      </c>
      <c r="F551">
        <v>3.5275340000000002</v>
      </c>
      <c r="G551">
        <v>0.52707499999999996</v>
      </c>
      <c r="H551">
        <v>527.07499999999902</v>
      </c>
      <c r="I551">
        <f t="shared" si="19"/>
        <v>22.847523404520274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V551" s="2"/>
      <c r="AW551" s="2"/>
    </row>
    <row r="552" spans="1:49">
      <c r="A552">
        <v>58334</v>
      </c>
      <c r="B552" t="s">
        <v>28</v>
      </c>
      <c r="C552" t="s">
        <v>30</v>
      </c>
      <c r="D552">
        <v>323188</v>
      </c>
      <c r="E552">
        <v>3.6400860000000002</v>
      </c>
      <c r="F552">
        <v>3.7618140000000002</v>
      </c>
      <c r="G552">
        <v>0.121728</v>
      </c>
      <c r="H552">
        <v>121.72799999999999</v>
      </c>
      <c r="I552">
        <f t="shared" si="19"/>
        <v>20.256052508589846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V552" s="2"/>
      <c r="AW552" s="2"/>
    </row>
    <row r="553" spans="1:49">
      <c r="A553">
        <v>56453</v>
      </c>
      <c r="B553" t="s">
        <v>29</v>
      </c>
      <c r="C553" t="s">
        <v>36</v>
      </c>
      <c r="D553">
        <v>724068</v>
      </c>
      <c r="E553">
        <v>0</v>
      </c>
      <c r="F553">
        <v>0.19805900000000001</v>
      </c>
      <c r="G553">
        <v>0.19805900000000001</v>
      </c>
      <c r="H553">
        <v>198.059</v>
      </c>
      <c r="I553">
        <f t="shared" si="19"/>
        <v>27.891691058993153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V553" s="2"/>
      <c r="AW553" s="2"/>
    </row>
    <row r="554" spans="1:49">
      <c r="A554">
        <v>59514</v>
      </c>
      <c r="B554" t="s">
        <v>29</v>
      </c>
      <c r="C554" t="s">
        <v>36</v>
      </c>
      <c r="D554">
        <v>571526</v>
      </c>
      <c r="E554">
        <v>0.99964799999999998</v>
      </c>
      <c r="F554">
        <v>1.210059</v>
      </c>
      <c r="G554">
        <v>0.21041099999999999</v>
      </c>
      <c r="H554">
        <v>210.411</v>
      </c>
      <c r="I554">
        <f t="shared" si="19"/>
        <v>20.723238513514918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V554" s="2"/>
      <c r="AW554" s="2"/>
    </row>
    <row r="555" spans="1:49">
      <c r="A555">
        <v>39026</v>
      </c>
      <c r="B555" t="s">
        <v>29</v>
      </c>
      <c r="C555" t="s">
        <v>36</v>
      </c>
      <c r="D555">
        <v>405606</v>
      </c>
      <c r="E555">
        <v>1.999911</v>
      </c>
      <c r="F555">
        <v>2.1300590000000001</v>
      </c>
      <c r="G555">
        <v>0.13014800000000001</v>
      </c>
      <c r="H555">
        <v>130.148</v>
      </c>
      <c r="I555">
        <f t="shared" si="19"/>
        <v>23.77699387037978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V555" s="2"/>
      <c r="AW555" s="2"/>
    </row>
    <row r="556" spans="1:49">
      <c r="A556">
        <v>50812</v>
      </c>
      <c r="B556" t="s">
        <v>29</v>
      </c>
      <c r="C556" t="s">
        <v>36</v>
      </c>
      <c r="D556">
        <v>1491084</v>
      </c>
      <c r="E556">
        <v>3</v>
      </c>
      <c r="F556">
        <v>3.4866799999999998</v>
      </c>
      <c r="G556">
        <v>0.486679999999999</v>
      </c>
      <c r="H556">
        <v>486.67999999999898</v>
      </c>
      <c r="I556">
        <f t="shared" si="19"/>
        <v>23.374842021933095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V556" s="2"/>
      <c r="AW556" s="2"/>
    </row>
    <row r="557" spans="1:49">
      <c r="A557">
        <v>50016</v>
      </c>
      <c r="B557" t="s">
        <v>30</v>
      </c>
      <c r="C557" t="s">
        <v>37</v>
      </c>
      <c r="D557">
        <v>1348082</v>
      </c>
      <c r="E557">
        <v>0</v>
      </c>
      <c r="F557">
        <v>0.198931</v>
      </c>
      <c r="G557">
        <v>0.198931</v>
      </c>
      <c r="H557">
        <v>198.93099999999899</v>
      </c>
      <c r="I557">
        <f t="shared" si="19"/>
        <v>51.701592202706543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V557" s="2"/>
      <c r="AW557" s="2"/>
    </row>
    <row r="558" spans="1:49">
      <c r="A558">
        <v>50017</v>
      </c>
      <c r="B558" t="s">
        <v>30</v>
      </c>
      <c r="C558" t="s">
        <v>37</v>
      </c>
      <c r="D558">
        <v>1064162</v>
      </c>
      <c r="E558">
        <v>1</v>
      </c>
      <c r="F558">
        <v>1.210931</v>
      </c>
      <c r="G558">
        <v>0.21093099999999901</v>
      </c>
      <c r="H558">
        <v>210.93099999999899</v>
      </c>
      <c r="I558">
        <f t="shared" si="19"/>
        <v>38.490841759457361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V558" s="2"/>
      <c r="AW558" s="2"/>
    </row>
    <row r="559" spans="1:49">
      <c r="A559">
        <v>50018</v>
      </c>
      <c r="B559" t="s">
        <v>30</v>
      </c>
      <c r="C559" t="s">
        <v>37</v>
      </c>
      <c r="D559">
        <v>512904</v>
      </c>
      <c r="E559">
        <v>2</v>
      </c>
      <c r="F559">
        <v>2.1309309999999999</v>
      </c>
      <c r="G559">
        <v>0.13093099999999899</v>
      </c>
      <c r="H559">
        <v>130.93099999999899</v>
      </c>
      <c r="I559">
        <f t="shared" si="19"/>
        <v>29.887092992922074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V559" s="2"/>
      <c r="AW559" s="2"/>
    </row>
    <row r="560" spans="1:49">
      <c r="A560">
        <v>50019</v>
      </c>
      <c r="B560" t="s">
        <v>30</v>
      </c>
      <c r="C560" t="s">
        <v>37</v>
      </c>
      <c r="D560">
        <v>1578416</v>
      </c>
      <c r="E560">
        <v>3</v>
      </c>
      <c r="F560">
        <v>3.5269309999999998</v>
      </c>
      <c r="G560">
        <v>0.52693099999999904</v>
      </c>
      <c r="H560">
        <v>526.93099999999902</v>
      </c>
      <c r="I560">
        <f t="shared" si="19"/>
        <v>22.853767188564582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V560" s="2"/>
      <c r="AW560" s="2"/>
    </row>
    <row r="561" spans="1:49">
      <c r="A561">
        <v>45861</v>
      </c>
      <c r="B561" t="s">
        <v>26</v>
      </c>
      <c r="C561" t="s">
        <v>33</v>
      </c>
      <c r="D561">
        <v>594428</v>
      </c>
      <c r="E561">
        <v>0</v>
      </c>
      <c r="F561">
        <v>0.48960300000000001</v>
      </c>
      <c r="G561">
        <v>0.48960300000000001</v>
      </c>
      <c r="H561">
        <v>489.60300000000001</v>
      </c>
      <c r="I561">
        <f t="shared" si="19"/>
        <v>9.2628634473683267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V561" s="2"/>
      <c r="AW561" s="2"/>
    </row>
    <row r="562" spans="1:49">
      <c r="A562">
        <v>48332</v>
      </c>
      <c r="B562" t="s">
        <v>26</v>
      </c>
      <c r="C562" t="s">
        <v>33</v>
      </c>
      <c r="D562">
        <v>231408</v>
      </c>
      <c r="E562">
        <v>1</v>
      </c>
      <c r="F562">
        <v>1.142814</v>
      </c>
      <c r="G562">
        <v>0.142814</v>
      </c>
      <c r="H562">
        <v>142.81399999999999</v>
      </c>
      <c r="I562">
        <f t="shared" si="19"/>
        <v>12.362253908492866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V562" s="2"/>
      <c r="AW562" s="2"/>
    </row>
    <row r="563" spans="1:49">
      <c r="A563">
        <v>59331</v>
      </c>
      <c r="B563" t="s">
        <v>26</v>
      </c>
      <c r="C563" t="s">
        <v>33</v>
      </c>
      <c r="D563">
        <v>670314</v>
      </c>
      <c r="E563">
        <v>2</v>
      </c>
      <c r="F563">
        <v>2.2936079999999999</v>
      </c>
      <c r="G563">
        <v>0.29360799999999898</v>
      </c>
      <c r="H563">
        <v>293.60799999999898</v>
      </c>
      <c r="I563">
        <f t="shared" si="19"/>
        <v>17.418087946582961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V563" s="2"/>
      <c r="AW563" s="2"/>
    </row>
    <row r="564" spans="1:49">
      <c r="A564">
        <v>54387</v>
      </c>
      <c r="B564" t="s">
        <v>26</v>
      </c>
      <c r="C564" t="s">
        <v>33</v>
      </c>
      <c r="D564">
        <v>237450</v>
      </c>
      <c r="E564">
        <v>3</v>
      </c>
      <c r="F564">
        <v>3.1536080000000002</v>
      </c>
      <c r="G564">
        <v>0.15360799999999999</v>
      </c>
      <c r="H564">
        <v>153.608</v>
      </c>
      <c r="I564">
        <f t="shared" si="19"/>
        <v>11.793654832074582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V564" s="2"/>
      <c r="AW564" s="2"/>
    </row>
    <row r="565" spans="1:49">
      <c r="A565">
        <v>49112</v>
      </c>
      <c r="B565" t="s">
        <v>40</v>
      </c>
      <c r="C565" t="s">
        <v>35</v>
      </c>
      <c r="D565">
        <v>1913104</v>
      </c>
      <c r="E565">
        <v>0</v>
      </c>
      <c r="F565">
        <v>0.49007499999999998</v>
      </c>
      <c r="G565">
        <v>0.49007499999999998</v>
      </c>
      <c r="H565">
        <v>490.07499999999999</v>
      </c>
      <c r="I565">
        <f t="shared" si="19"/>
        <v>29.782839759858184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V565" s="2"/>
      <c r="AW565" s="2"/>
    </row>
    <row r="566" spans="1:49">
      <c r="A566">
        <v>49113</v>
      </c>
      <c r="B566" t="s">
        <v>40</v>
      </c>
      <c r="C566" t="s">
        <v>35</v>
      </c>
      <c r="D566">
        <v>766726</v>
      </c>
      <c r="E566">
        <v>1</v>
      </c>
      <c r="F566">
        <v>1.182075</v>
      </c>
      <c r="G566">
        <v>0.18207499999999999</v>
      </c>
      <c r="H566">
        <v>182.07499999999999</v>
      </c>
      <c r="I566">
        <f t="shared" si="19"/>
        <v>32.127722923889536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V566" s="2"/>
      <c r="AW566" s="2"/>
    </row>
    <row r="567" spans="1:49">
      <c r="A567">
        <v>49114</v>
      </c>
      <c r="B567" t="s">
        <v>40</v>
      </c>
      <c r="C567" t="s">
        <v>35</v>
      </c>
      <c r="D567">
        <v>1973204</v>
      </c>
      <c r="E567">
        <v>2</v>
      </c>
      <c r="F567">
        <v>2.2940749999999999</v>
      </c>
      <c r="G567">
        <v>0.29407499999999898</v>
      </c>
      <c r="H567">
        <v>294.07499999999902</v>
      </c>
      <c r="I567">
        <f t="shared" si="19"/>
        <v>51.192219014335379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V567" s="2"/>
      <c r="AW567" s="2"/>
    </row>
    <row r="568" spans="1:49">
      <c r="A568">
        <v>49115</v>
      </c>
      <c r="B568" t="s">
        <v>40</v>
      </c>
      <c r="C568" t="s">
        <v>35</v>
      </c>
      <c r="D568">
        <v>563984</v>
      </c>
      <c r="E568">
        <v>3</v>
      </c>
      <c r="F568">
        <v>3.1540750000000002</v>
      </c>
      <c r="G568">
        <v>0.15407499999999999</v>
      </c>
      <c r="H568">
        <v>154.07499999999999</v>
      </c>
      <c r="I568">
        <f t="shared" si="19"/>
        <v>27.927025444183027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V568" s="2"/>
      <c r="AW568" s="2"/>
    </row>
    <row r="569" spans="1:49">
      <c r="A569">
        <v>45861</v>
      </c>
      <c r="B569" t="s">
        <v>26</v>
      </c>
      <c r="C569" t="s">
        <v>33</v>
      </c>
      <c r="D569">
        <v>594428</v>
      </c>
      <c r="E569">
        <v>0</v>
      </c>
      <c r="F569">
        <v>0.48946000000000001</v>
      </c>
      <c r="G569">
        <v>0.48946000000000001</v>
      </c>
      <c r="H569">
        <v>489.46</v>
      </c>
      <c r="I569">
        <f t="shared" si="19"/>
        <v>9.265569673562446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V569" s="2"/>
      <c r="AW569" s="2"/>
    </row>
    <row r="570" spans="1:49">
      <c r="A570">
        <v>48332</v>
      </c>
      <c r="B570" t="s">
        <v>26</v>
      </c>
      <c r="C570" t="s">
        <v>33</v>
      </c>
      <c r="D570">
        <v>231408</v>
      </c>
      <c r="E570">
        <v>1</v>
      </c>
      <c r="F570">
        <v>1.1426700000000001</v>
      </c>
      <c r="G570">
        <v>0.14266999999999999</v>
      </c>
      <c r="H570">
        <v>142.66999999999999</v>
      </c>
      <c r="I570">
        <f t="shared" si="19"/>
        <v>12.374731405954302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V570" s="2"/>
      <c r="AW570" s="2"/>
    </row>
    <row r="571" spans="1:49">
      <c r="A571">
        <v>59331</v>
      </c>
      <c r="B571" t="s">
        <v>26</v>
      </c>
      <c r="C571" t="s">
        <v>33</v>
      </c>
      <c r="D571">
        <v>670314</v>
      </c>
      <c r="E571">
        <v>2</v>
      </c>
      <c r="F571">
        <v>2.2934640000000002</v>
      </c>
      <c r="G571">
        <v>0.293464</v>
      </c>
      <c r="H571">
        <v>293.464</v>
      </c>
      <c r="I571">
        <f t="shared" si="19"/>
        <v>17.426634837050926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V571" s="2"/>
      <c r="AW571" s="2"/>
    </row>
    <row r="572" spans="1:49">
      <c r="A572">
        <v>54387</v>
      </c>
      <c r="B572" t="s">
        <v>26</v>
      </c>
      <c r="C572" t="s">
        <v>33</v>
      </c>
      <c r="D572">
        <v>237450</v>
      </c>
      <c r="E572">
        <v>3</v>
      </c>
      <c r="F572">
        <v>3.153464</v>
      </c>
      <c r="G572">
        <v>0.15346399999999999</v>
      </c>
      <c r="H572">
        <v>153.464</v>
      </c>
      <c r="I572">
        <f t="shared" si="19"/>
        <v>11.804721181810148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V572" s="2"/>
      <c r="AW572" s="2"/>
    </row>
    <row r="573" spans="1:49">
      <c r="A573">
        <v>49112</v>
      </c>
      <c r="B573" t="s">
        <v>40</v>
      </c>
      <c r="C573" t="s">
        <v>35</v>
      </c>
      <c r="D573">
        <v>1913104</v>
      </c>
      <c r="E573">
        <v>0</v>
      </c>
      <c r="F573">
        <v>0.48993100000000001</v>
      </c>
      <c r="G573">
        <v>0.48993100000000001</v>
      </c>
      <c r="H573">
        <v>489.93099999999998</v>
      </c>
      <c r="I573">
        <f t="shared" si="19"/>
        <v>29.791593500538852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V573" s="2"/>
      <c r="AW573" s="2"/>
    </row>
    <row r="574" spans="1:49">
      <c r="A574">
        <v>49113</v>
      </c>
      <c r="B574" t="s">
        <v>40</v>
      </c>
      <c r="C574" t="s">
        <v>35</v>
      </c>
      <c r="D574">
        <v>766726</v>
      </c>
      <c r="E574">
        <v>1</v>
      </c>
      <c r="F574">
        <v>1.1819310000000001</v>
      </c>
      <c r="G574">
        <v>0.18193100000000001</v>
      </c>
      <c r="H574">
        <v>181.93100000000001</v>
      </c>
      <c r="I574">
        <f t="shared" si="19"/>
        <v>32.153152301516442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V574" s="2"/>
      <c r="AW574" s="2"/>
    </row>
    <row r="575" spans="1:49">
      <c r="A575">
        <v>49114</v>
      </c>
      <c r="B575" t="s">
        <v>40</v>
      </c>
      <c r="C575" t="s">
        <v>35</v>
      </c>
      <c r="D575">
        <v>1973204</v>
      </c>
      <c r="E575">
        <v>2</v>
      </c>
      <c r="F575">
        <v>2.2939310000000002</v>
      </c>
      <c r="G575">
        <v>0.293931</v>
      </c>
      <c r="H575">
        <v>293.93099999999998</v>
      </c>
      <c r="I575">
        <f t="shared" si="19"/>
        <v>51.217298640295262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V575" s="2"/>
      <c r="AW575" s="2"/>
    </row>
    <row r="576" spans="1:49">
      <c r="A576">
        <v>49115</v>
      </c>
      <c r="B576" t="s">
        <v>40</v>
      </c>
      <c r="C576" t="s">
        <v>35</v>
      </c>
      <c r="D576">
        <v>563984</v>
      </c>
      <c r="E576">
        <v>3</v>
      </c>
      <c r="F576">
        <v>3.153931</v>
      </c>
      <c r="G576">
        <v>0.15393100000000001</v>
      </c>
      <c r="H576">
        <v>153.93100000000001</v>
      </c>
      <c r="I576">
        <f t="shared" si="19"/>
        <v>27.953150731902603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V576" s="2"/>
      <c r="AW576" s="2"/>
    </row>
    <row r="577" spans="1:49">
      <c r="A577">
        <v>48268</v>
      </c>
      <c r="B577" t="s">
        <v>34</v>
      </c>
      <c r="C577" t="s">
        <v>29</v>
      </c>
      <c r="D577">
        <v>170036</v>
      </c>
      <c r="E577">
        <v>0</v>
      </c>
      <c r="F577">
        <v>0.54107400000000005</v>
      </c>
      <c r="G577">
        <v>0.54107400000000005</v>
      </c>
      <c r="H577">
        <v>541.07399999999996</v>
      </c>
      <c r="I577">
        <f t="shared" si="19"/>
        <v>2.397586519617696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V577" s="2"/>
      <c r="AW577" s="2"/>
    </row>
    <row r="578" spans="1:49">
      <c r="A578">
        <v>48269</v>
      </c>
      <c r="B578" t="s">
        <v>34</v>
      </c>
      <c r="C578" t="s">
        <v>29</v>
      </c>
      <c r="D578">
        <v>1118944</v>
      </c>
      <c r="E578">
        <v>0.99999899999999997</v>
      </c>
      <c r="F578">
        <v>1.685079</v>
      </c>
      <c r="G578">
        <v>0.68508000000000002</v>
      </c>
      <c r="H578">
        <v>685.08</v>
      </c>
      <c r="I578">
        <f t="shared" si="19"/>
        <v>12.461121671009224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V578" s="2"/>
      <c r="AW578" s="2"/>
    </row>
    <row r="579" spans="1:49">
      <c r="A579">
        <v>48270</v>
      </c>
      <c r="B579" t="s">
        <v>34</v>
      </c>
      <c r="C579" t="s">
        <v>29</v>
      </c>
      <c r="D579">
        <v>279054</v>
      </c>
      <c r="E579">
        <v>1.9999990000000001</v>
      </c>
      <c r="F579">
        <v>2.3570739999999999</v>
      </c>
      <c r="G579">
        <v>0.35707499999999898</v>
      </c>
      <c r="H579">
        <v>357.07499999999902</v>
      </c>
      <c r="I579">
        <f t="shared" si="19"/>
        <v>5.9623694224559083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V579" s="2"/>
      <c r="AW579" s="2"/>
    </row>
    <row r="580" spans="1:49">
      <c r="A580">
        <v>48271</v>
      </c>
      <c r="B580" t="s">
        <v>34</v>
      </c>
      <c r="C580" t="s">
        <v>29</v>
      </c>
      <c r="D580">
        <v>335944</v>
      </c>
      <c r="E580">
        <v>2.9999989999999999</v>
      </c>
      <c r="F580">
        <v>3.7970739999999998</v>
      </c>
      <c r="G580">
        <v>0.79707499999999998</v>
      </c>
      <c r="H580">
        <v>797.07499999999902</v>
      </c>
      <c r="I580">
        <f t="shared" si="19"/>
        <v>3.2155685680848767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V580" s="2"/>
      <c r="AW580" s="2"/>
    </row>
    <row r="581" spans="1:49">
      <c r="A581">
        <v>48358</v>
      </c>
      <c r="B581" t="s">
        <v>28</v>
      </c>
      <c r="C581" t="s">
        <v>30</v>
      </c>
      <c r="D581">
        <v>488352</v>
      </c>
      <c r="E581" s="3">
        <v>6.0000000000000002E-6</v>
      </c>
      <c r="F581">
        <v>0.33569599999999999</v>
      </c>
      <c r="G581">
        <v>0.33568999999999999</v>
      </c>
      <c r="H581">
        <v>335.69</v>
      </c>
      <c r="I581">
        <f t="shared" ref="I581:I584" si="20">D581/H581*1000*8 /1024 /1024</f>
        <v>11.099020161830856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V581" s="2"/>
      <c r="AW581" s="2"/>
    </row>
    <row r="582" spans="1:49">
      <c r="A582">
        <v>59563</v>
      </c>
      <c r="B582" t="s">
        <v>28</v>
      </c>
      <c r="C582" t="s">
        <v>30</v>
      </c>
      <c r="D582">
        <v>1615400</v>
      </c>
      <c r="E582">
        <v>1.0079370000000001</v>
      </c>
      <c r="F582">
        <v>1.4796910000000001</v>
      </c>
      <c r="G582">
        <v>0.47175400000000001</v>
      </c>
      <c r="H582">
        <v>471.75400000000002</v>
      </c>
      <c r="I582">
        <f t="shared" si="20"/>
        <v>26.124895445043922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V582" s="2"/>
      <c r="AW582" s="2"/>
    </row>
    <row r="583" spans="1:49">
      <c r="A583">
        <v>33332</v>
      </c>
      <c r="B583" t="s">
        <v>28</v>
      </c>
      <c r="C583" t="s">
        <v>30</v>
      </c>
      <c r="D583">
        <v>276192</v>
      </c>
      <c r="E583">
        <v>2.0080900000000002</v>
      </c>
      <c r="F583">
        <v>2.1516959999999998</v>
      </c>
      <c r="G583">
        <v>0.14360599999999901</v>
      </c>
      <c r="H583">
        <v>143.605999999999</v>
      </c>
      <c r="I583">
        <f t="shared" si="20"/>
        <v>14.673326562782995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V583" s="2"/>
      <c r="AW583" s="2"/>
    </row>
    <row r="584" spans="1:49">
      <c r="A584">
        <v>58334</v>
      </c>
      <c r="B584" t="s">
        <v>28</v>
      </c>
      <c r="C584" t="s">
        <v>30</v>
      </c>
      <c r="D584">
        <v>323188</v>
      </c>
      <c r="E584">
        <v>3.4320170000000001</v>
      </c>
      <c r="F584">
        <v>3.554046</v>
      </c>
      <c r="G584">
        <v>0.122028999999999</v>
      </c>
      <c r="H584">
        <v>122.028999999999</v>
      </c>
      <c r="I584">
        <f t="shared" si="20"/>
        <v>20.206088386905122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V584" s="2"/>
      <c r="AW584" s="2"/>
    </row>
    <row r="585" spans="1:49"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V585" s="2"/>
      <c r="AW585" s="2"/>
    </row>
    <row r="586" spans="1:49"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V586" s="2"/>
      <c r="AW586" s="2"/>
    </row>
    <row r="587" spans="1:49"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V587" s="2"/>
      <c r="AW587" s="2"/>
    </row>
    <row r="588" spans="1:49"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V588" s="2"/>
      <c r="AW588" s="2"/>
    </row>
    <row r="589" spans="1:49"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V589" s="2"/>
      <c r="AW589" s="2"/>
    </row>
    <row r="590" spans="1:49"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V590" s="2"/>
      <c r="AW590" s="2"/>
    </row>
    <row r="591" spans="1:49"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V591" s="2"/>
      <c r="AW591" s="2"/>
    </row>
    <row r="592" spans="1:49"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V592" s="2"/>
      <c r="AW592" s="2"/>
    </row>
    <row r="593" spans="27:49"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V593" s="2"/>
      <c r="AW593" s="2"/>
    </row>
    <row r="594" spans="27:49"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V594" s="2"/>
      <c r="AW594" s="2"/>
    </row>
    <row r="595" spans="27:49"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V595" s="2"/>
      <c r="AW595" s="2"/>
    </row>
    <row r="596" spans="27:49"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V596" s="2"/>
      <c r="AW596" s="2"/>
    </row>
    <row r="597" spans="27:49"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V597" s="2"/>
      <c r="AW597" s="2"/>
    </row>
    <row r="598" spans="27:49"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V598" s="2"/>
      <c r="AW598" s="2"/>
    </row>
    <row r="599" spans="27:49"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V599" s="2"/>
      <c r="AW599" s="2"/>
    </row>
    <row r="600" spans="27:49"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V600" s="2"/>
      <c r="AW600" s="2"/>
    </row>
    <row r="601" spans="27:49"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V601" s="2"/>
      <c r="AW601" s="2"/>
    </row>
    <row r="602" spans="27:49"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V602" s="2"/>
      <c r="AW602" s="2"/>
    </row>
    <row r="603" spans="27:49"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V603" s="2"/>
      <c r="AW603" s="2"/>
    </row>
    <row r="604" spans="27:49"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V604" s="2"/>
      <c r="AW604" s="2"/>
    </row>
    <row r="605" spans="27:49"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V605" s="2"/>
      <c r="AW605" s="2"/>
    </row>
    <row r="606" spans="27:49"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V606" s="2"/>
      <c r="AW606" s="2"/>
    </row>
    <row r="607" spans="27:49"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V607" s="2"/>
      <c r="AW607" s="2"/>
    </row>
    <row r="608" spans="27:49"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V608" s="2"/>
      <c r="AW608" s="2"/>
    </row>
    <row r="609" spans="27:49"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V609" s="2"/>
      <c r="AW609" s="2"/>
    </row>
    <row r="610" spans="27:49"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V610" s="2"/>
      <c r="AW610" s="2"/>
    </row>
    <row r="611" spans="27:49"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V611" s="2"/>
      <c r="AW611" s="2"/>
    </row>
    <row r="612" spans="27:49"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V612" s="2"/>
      <c r="AW612" s="2"/>
    </row>
    <row r="613" spans="27:49"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V613" s="2"/>
      <c r="AW613" s="2"/>
    </row>
    <row r="614" spans="27:49"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V614" s="2"/>
      <c r="AW614" s="2"/>
    </row>
    <row r="615" spans="27:49"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V615" s="2"/>
      <c r="AW615" s="2"/>
    </row>
    <row r="616" spans="27:49"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V616" s="2"/>
      <c r="AW616" s="2"/>
    </row>
    <row r="617" spans="27:49"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V617" s="2"/>
      <c r="AW617" s="2"/>
    </row>
    <row r="618" spans="27:49"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V618" s="2"/>
      <c r="AW618" s="2"/>
    </row>
    <row r="619" spans="27:49"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V619" s="2"/>
      <c r="AW619" s="2"/>
    </row>
    <row r="620" spans="27:49"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V620" s="2"/>
      <c r="AW620" s="2"/>
    </row>
    <row r="621" spans="27:49"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V621" s="2"/>
      <c r="AW621" s="2"/>
    </row>
    <row r="622" spans="27:49"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V622" s="2"/>
      <c r="AW622" s="2"/>
    </row>
    <row r="623" spans="27:49"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V623" s="2"/>
      <c r="AW623" s="2"/>
    </row>
    <row r="624" spans="27:49"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V624" s="2"/>
      <c r="AW624" s="2"/>
    </row>
    <row r="625" spans="27:49"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V625" s="2"/>
      <c r="AW625" s="2"/>
    </row>
    <row r="626" spans="27:49"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V626" s="2"/>
      <c r="AW626" s="2"/>
    </row>
    <row r="627" spans="27:49"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V627" s="2"/>
      <c r="AW627" s="2"/>
    </row>
    <row r="628" spans="27:49"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V628" s="2"/>
      <c r="AW628" s="2"/>
    </row>
    <row r="629" spans="27:49"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V629" s="2"/>
      <c r="AW629" s="2"/>
    </row>
    <row r="630" spans="27:49"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V630" s="2"/>
      <c r="AW630" s="2"/>
    </row>
    <row r="631" spans="27:49"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V631" s="2"/>
      <c r="AW631" s="2"/>
    </row>
    <row r="632" spans="27:49"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V632" s="2"/>
      <c r="AW632" s="2"/>
    </row>
    <row r="633" spans="27:49"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V633" s="2"/>
      <c r="AW633" s="2"/>
    </row>
    <row r="634" spans="27:49"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V634" s="2"/>
      <c r="AW634" s="2"/>
    </row>
    <row r="635" spans="27:49"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V635" s="2"/>
      <c r="AW635" s="2"/>
    </row>
    <row r="636" spans="27:49"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V636" s="2"/>
      <c r="AW636" s="2"/>
    </row>
    <row r="637" spans="27:49"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V637" s="2"/>
      <c r="AW637" s="2"/>
    </row>
    <row r="638" spans="27:49"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V638" s="2"/>
      <c r="AW638" s="2"/>
    </row>
    <row r="639" spans="27:49"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V639" s="2"/>
      <c r="AW639" s="2"/>
    </row>
    <row r="640" spans="27:49"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V640" s="2"/>
      <c r="AW640" s="2"/>
    </row>
    <row r="641" spans="27:49"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V641" s="2"/>
      <c r="AW641" s="2"/>
    </row>
    <row r="642" spans="27:49"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V642" s="2"/>
      <c r="AW642" s="2"/>
    </row>
    <row r="643" spans="27:49"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V643" s="2"/>
      <c r="AW643" s="2"/>
    </row>
    <row r="644" spans="27:49"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V644" s="2"/>
      <c r="AW644" s="2"/>
    </row>
    <row r="645" spans="27:49"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V645" s="2"/>
      <c r="AW645" s="2"/>
    </row>
    <row r="646" spans="27:49"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V646" s="2"/>
      <c r="AW646" s="2"/>
    </row>
    <row r="647" spans="27:49"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V647" s="2"/>
      <c r="AW647" s="2"/>
    </row>
    <row r="648" spans="27:49"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V648" s="2"/>
      <c r="AW648" s="2"/>
    </row>
    <row r="649" spans="27:49"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V649" s="2"/>
      <c r="AW649" s="2"/>
    </row>
    <row r="650" spans="27:49"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V650" s="2"/>
      <c r="AW650" s="2"/>
    </row>
    <row r="651" spans="27:49"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V651" s="2"/>
      <c r="AW651" s="2"/>
    </row>
    <row r="652" spans="27:49"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V652" s="2"/>
      <c r="AW652" s="2"/>
    </row>
    <row r="653" spans="27:49"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V653" s="2"/>
      <c r="AW653" s="2"/>
    </row>
    <row r="654" spans="27:49"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V654" s="2"/>
      <c r="AW654" s="2"/>
    </row>
    <row r="655" spans="27:49"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V655" s="2"/>
      <c r="AW655" s="2"/>
    </row>
    <row r="656" spans="27:49"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V656" s="2"/>
      <c r="AW656" s="2"/>
    </row>
    <row r="657" spans="27:49"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V657" s="2"/>
      <c r="AW657" s="2"/>
    </row>
    <row r="658" spans="27:49"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V658" s="2"/>
      <c r="AW658" s="2"/>
    </row>
    <row r="659" spans="27:49"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V659" s="2"/>
      <c r="AW659" s="2"/>
    </row>
    <row r="660" spans="27:49"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V660" s="2"/>
      <c r="AW660" s="2"/>
    </row>
    <row r="661" spans="27:49"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V661" s="2"/>
      <c r="AW661" s="2"/>
    </row>
    <row r="662" spans="27:49"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V662" s="2"/>
      <c r="AW662" s="2"/>
    </row>
    <row r="663" spans="27:49"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V663" s="2"/>
      <c r="AW663" s="2"/>
    </row>
    <row r="664" spans="27:49"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V664" s="2"/>
      <c r="AW664" s="2"/>
    </row>
    <row r="665" spans="27:49"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V665" s="2"/>
      <c r="AW665" s="2"/>
    </row>
    <row r="666" spans="27:49"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V666" s="2"/>
      <c r="AW666" s="2"/>
    </row>
    <row r="667" spans="27:49"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V667" s="2"/>
      <c r="AW667" s="2"/>
    </row>
    <row r="668" spans="27:49"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V668" s="2"/>
      <c r="AW668" s="2"/>
    </row>
    <row r="669" spans="27:49"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V669" s="2"/>
      <c r="AW669" s="2"/>
    </row>
    <row r="670" spans="27:49"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V670" s="2"/>
      <c r="AW670" s="2"/>
    </row>
    <row r="671" spans="27:49"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V671" s="2"/>
      <c r="AW671" s="2"/>
    </row>
    <row r="672" spans="27:49"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V672" s="2"/>
      <c r="AW672" s="2"/>
    </row>
    <row r="673" spans="27:49"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V673" s="2"/>
      <c r="AW673" s="2"/>
    </row>
    <row r="674" spans="27:49"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V674" s="2"/>
      <c r="AW674" s="2"/>
    </row>
    <row r="675" spans="27:49"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V675" s="2"/>
      <c r="AW675" s="2"/>
    </row>
    <row r="676" spans="27:49"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V676" s="2"/>
      <c r="AW676" s="2"/>
    </row>
    <row r="677" spans="27:49"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V677" s="2"/>
      <c r="AW677" s="2"/>
    </row>
    <row r="678" spans="27:49"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V678" s="2"/>
      <c r="AW678" s="2"/>
    </row>
    <row r="679" spans="27:49"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V679" s="2"/>
      <c r="AW679" s="2"/>
    </row>
    <row r="680" spans="27:49"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V680" s="2"/>
      <c r="AW680" s="2"/>
    </row>
    <row r="681" spans="27:49"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V681" s="2"/>
      <c r="AW681" s="2"/>
    </row>
    <row r="682" spans="27:49"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V682" s="2"/>
      <c r="AW682" s="2"/>
    </row>
    <row r="683" spans="27:49"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V683" s="2"/>
      <c r="AW683" s="2"/>
    </row>
    <row r="684" spans="27:49"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V684" s="2"/>
      <c r="AW684" s="2"/>
    </row>
    <row r="685" spans="27:49"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V685" s="2"/>
      <c r="AW685" s="2"/>
    </row>
    <row r="686" spans="27:49"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V686" s="2"/>
      <c r="AW686" s="2"/>
    </row>
    <row r="687" spans="27:49"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V687" s="2"/>
      <c r="AW687" s="2"/>
    </row>
    <row r="688" spans="27:49"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V688" s="2"/>
      <c r="AW688" s="2"/>
    </row>
    <row r="689" spans="27:49"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V689" s="2"/>
      <c r="AW689" s="2"/>
    </row>
    <row r="690" spans="27:49"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V690" s="2"/>
      <c r="AW690" s="2"/>
    </row>
    <row r="691" spans="27:49"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V691" s="2"/>
      <c r="AW691" s="2"/>
    </row>
    <row r="692" spans="27:49"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V692" s="2"/>
      <c r="AW692" s="2"/>
    </row>
    <row r="693" spans="27:49"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V693" s="2"/>
      <c r="AW693" s="2"/>
    </row>
    <row r="694" spans="27:49"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V694" s="2"/>
      <c r="AW694" s="2"/>
    </row>
    <row r="695" spans="27:49"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V695" s="2"/>
      <c r="AW695" s="2"/>
    </row>
    <row r="696" spans="27:49"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V696" s="2"/>
      <c r="AW696" s="2"/>
    </row>
    <row r="697" spans="27:49"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V697" s="2"/>
      <c r="AW697" s="2"/>
    </row>
    <row r="698" spans="27:49"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V698" s="2"/>
      <c r="AW698" s="2"/>
    </row>
    <row r="699" spans="27:49"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V699" s="2"/>
      <c r="AW699" s="2"/>
    </row>
    <row r="700" spans="27:49"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V700" s="2"/>
      <c r="AW700" s="2"/>
    </row>
    <row r="701" spans="27:49"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V701" s="2"/>
      <c r="AW701" s="2"/>
    </row>
    <row r="702" spans="27:49"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V702" s="2"/>
      <c r="AW702" s="2"/>
    </row>
    <row r="703" spans="27:49"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V703" s="2"/>
      <c r="AW703" s="2"/>
    </row>
    <row r="704" spans="27:49"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V704" s="2"/>
      <c r="AW704" s="2"/>
    </row>
    <row r="705" spans="27:49"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V705" s="2"/>
      <c r="AW705" s="2"/>
    </row>
    <row r="706" spans="27:49"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V706" s="2"/>
      <c r="AW706" s="2"/>
    </row>
    <row r="707" spans="27:49"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V707" s="2"/>
      <c r="AW707" s="2"/>
    </row>
    <row r="708" spans="27:49"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V708" s="2"/>
      <c r="AW708" s="2"/>
    </row>
    <row r="709" spans="27:49"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V709" s="2"/>
      <c r="AW709" s="2"/>
    </row>
    <row r="710" spans="27:49"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V710" s="2"/>
      <c r="AW710" s="2"/>
    </row>
    <row r="711" spans="27:49"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V711" s="2"/>
      <c r="AW711" s="2"/>
    </row>
    <row r="712" spans="27:49"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V712" s="2"/>
      <c r="AW712" s="2"/>
    </row>
    <row r="713" spans="27:49"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V713" s="2"/>
      <c r="AW713" s="2"/>
    </row>
    <row r="714" spans="27:49"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V714" s="2"/>
      <c r="AW714" s="2"/>
    </row>
    <row r="715" spans="27:49"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V715" s="2"/>
      <c r="AW715" s="2"/>
    </row>
    <row r="716" spans="27:49"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V716" s="2"/>
      <c r="AW716" s="2"/>
    </row>
    <row r="717" spans="27:49"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V717" s="2"/>
      <c r="AW717" s="2"/>
    </row>
    <row r="718" spans="27:49"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V718" s="2"/>
      <c r="AW718" s="2"/>
    </row>
    <row r="719" spans="27:49"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V719" s="2"/>
      <c r="AW719" s="2"/>
    </row>
    <row r="720" spans="27:49"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V720" s="2"/>
      <c r="AW720" s="2"/>
    </row>
    <row r="721" spans="27:49"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V721" s="2"/>
      <c r="AW721" s="2"/>
    </row>
    <row r="722" spans="27:49"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V722" s="2"/>
      <c r="AW722" s="2"/>
    </row>
    <row r="723" spans="27:49"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V723" s="2"/>
      <c r="AW723" s="2"/>
    </row>
    <row r="724" spans="27:49"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V724" s="2"/>
      <c r="AW724" s="2"/>
    </row>
    <row r="725" spans="27:49"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V725" s="2"/>
      <c r="AW725" s="2"/>
    </row>
    <row r="726" spans="27:49"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V726" s="2"/>
      <c r="AW726" s="2"/>
    </row>
    <row r="727" spans="27:49"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V727" s="2"/>
      <c r="AW727" s="2"/>
    </row>
    <row r="728" spans="27:49"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V728" s="2"/>
      <c r="AW728" s="2"/>
    </row>
    <row r="729" spans="27:49"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V729" s="2"/>
      <c r="AW729" s="2"/>
    </row>
    <row r="730" spans="27:49"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V730" s="2"/>
      <c r="AW730" s="2"/>
    </row>
    <row r="731" spans="27:49"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V731" s="2"/>
      <c r="AW731" s="2"/>
    </row>
    <row r="732" spans="27:49"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V732" s="2"/>
      <c r="AW732" s="2"/>
    </row>
    <row r="733" spans="27:49"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V733" s="2"/>
      <c r="AW733" s="2"/>
    </row>
    <row r="734" spans="27:49"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V734" s="2"/>
      <c r="AW734" s="2"/>
    </row>
    <row r="735" spans="27:49"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V735" s="2"/>
      <c r="AW735" s="2"/>
    </row>
    <row r="736" spans="27:49">
      <c r="AA736" s="2"/>
      <c r="AB736" s="2"/>
      <c r="AC736" s="2"/>
      <c r="AD736" s="2"/>
      <c r="AE736" s="2"/>
      <c r="AF736" s="2"/>
      <c r="AG736" s="2"/>
      <c r="AH736" s="2"/>
    </row>
    <row r="737" spans="27:34">
      <c r="AA737" s="2"/>
      <c r="AB737" s="2"/>
      <c r="AC737" s="2"/>
      <c r="AD737" s="2"/>
      <c r="AE737" s="2"/>
      <c r="AF737" s="2"/>
      <c r="AG737" s="2"/>
      <c r="AH737" s="2"/>
    </row>
    <row r="738" spans="27:34">
      <c r="AA738" s="2"/>
      <c r="AB738" s="2"/>
      <c r="AC738" s="2"/>
      <c r="AD738" s="2"/>
      <c r="AE738" s="2"/>
      <c r="AF738" s="2"/>
      <c r="AG738" s="2"/>
      <c r="AH738" s="2"/>
    </row>
    <row r="739" spans="27:34">
      <c r="AA739" s="2"/>
      <c r="AB739" s="2"/>
      <c r="AC739" s="2"/>
      <c r="AD739" s="2"/>
      <c r="AE739" s="2"/>
      <c r="AF739" s="2"/>
      <c r="AG739" s="2"/>
      <c r="AH739" s="2"/>
    </row>
    <row r="740" spans="27:34">
      <c r="AA740" s="2"/>
      <c r="AB740" s="2"/>
      <c r="AC740" s="2"/>
      <c r="AD740" s="2"/>
      <c r="AE740" s="2"/>
      <c r="AF740" s="2"/>
      <c r="AG740" s="2"/>
      <c r="AH740" s="2"/>
    </row>
    <row r="741" spans="27:34">
      <c r="AA741" s="2"/>
      <c r="AB741" s="2"/>
      <c r="AC741" s="2"/>
      <c r="AD741" s="2"/>
      <c r="AE741" s="2"/>
      <c r="AF741" s="2"/>
      <c r="AG741" s="2"/>
      <c r="AH741" s="2"/>
    </row>
    <row r="742" spans="27:34">
      <c r="AA742" s="2"/>
      <c r="AB742" s="2"/>
      <c r="AC742" s="2"/>
      <c r="AD742" s="2"/>
      <c r="AE742" s="2"/>
      <c r="AF742" s="2"/>
      <c r="AG742" s="2"/>
      <c r="AH742" s="2"/>
    </row>
    <row r="743" spans="27:34">
      <c r="AA743" s="2"/>
      <c r="AB743" s="2"/>
      <c r="AC743" s="2"/>
      <c r="AD743" s="2"/>
      <c r="AE743" s="2"/>
      <c r="AF743" s="2"/>
      <c r="AG743" s="2"/>
      <c r="AH743" s="2"/>
    </row>
    <row r="744" spans="27:34">
      <c r="AA744" s="2"/>
      <c r="AB744" s="2"/>
      <c r="AC744" s="2"/>
      <c r="AD744" s="2"/>
      <c r="AE744" s="2"/>
      <c r="AF744" s="2"/>
      <c r="AG744" s="2"/>
      <c r="AH744" s="2"/>
    </row>
    <row r="745" spans="27:34">
      <c r="AA745" s="2"/>
      <c r="AB745" s="2"/>
      <c r="AC745" s="2"/>
      <c r="AD745" s="2"/>
      <c r="AE745" s="2"/>
      <c r="AF745" s="2"/>
      <c r="AG745" s="2"/>
      <c r="AH745" s="2"/>
    </row>
    <row r="746" spans="27:34">
      <c r="AA746" s="2"/>
      <c r="AB746" s="2"/>
      <c r="AC746" s="2"/>
      <c r="AD746" s="2"/>
      <c r="AE746" s="2"/>
      <c r="AF746" s="2"/>
      <c r="AG746" s="2"/>
      <c r="AH746" s="2"/>
    </row>
    <row r="747" spans="27:34">
      <c r="AA747" s="2"/>
      <c r="AB747" s="2"/>
      <c r="AC747" s="2"/>
      <c r="AD747" s="2"/>
      <c r="AE747" s="2"/>
      <c r="AF747" s="2"/>
      <c r="AG747" s="2"/>
      <c r="AH747" s="2"/>
    </row>
    <row r="748" spans="27:34">
      <c r="AA748" s="2"/>
      <c r="AB748" s="2"/>
      <c r="AC748" s="2"/>
      <c r="AD748" s="2"/>
      <c r="AE748" s="2"/>
      <c r="AF748" s="2"/>
      <c r="AG748" s="2"/>
      <c r="AH748" s="2"/>
    </row>
    <row r="749" spans="27:34">
      <c r="AA749" s="2"/>
      <c r="AB749" s="2"/>
      <c r="AC749" s="2"/>
      <c r="AD749" s="2"/>
      <c r="AE749" s="2"/>
      <c r="AF749" s="2"/>
      <c r="AG749" s="2"/>
      <c r="AH749" s="2"/>
    </row>
    <row r="750" spans="27:34">
      <c r="AA750" s="2"/>
      <c r="AB750" s="2"/>
      <c r="AC750" s="2"/>
      <c r="AD750" s="2"/>
      <c r="AE750" s="2"/>
      <c r="AF750" s="2"/>
      <c r="AG750" s="2"/>
      <c r="AH750" s="2"/>
    </row>
    <row r="751" spans="27:34">
      <c r="AA751" s="2"/>
      <c r="AB751" s="2"/>
      <c r="AC751" s="2"/>
      <c r="AD751" s="2"/>
      <c r="AE751" s="2"/>
      <c r="AF751" s="2"/>
      <c r="AG751" s="2"/>
      <c r="AH751" s="2"/>
    </row>
    <row r="752" spans="27:34">
      <c r="AA752" s="2"/>
      <c r="AB752" s="2"/>
      <c r="AC752" s="2"/>
      <c r="AD752" s="2"/>
      <c r="AE752" s="2"/>
      <c r="AF752" s="2"/>
      <c r="AG752" s="2"/>
      <c r="AH752" s="2"/>
    </row>
    <row r="753" spans="27:34">
      <c r="AA753" s="2"/>
      <c r="AB753" s="2"/>
      <c r="AC753" s="2"/>
      <c r="AD753" s="2"/>
      <c r="AE753" s="2"/>
      <c r="AF753" s="2"/>
      <c r="AG753" s="2"/>
      <c r="AH753" s="2"/>
    </row>
    <row r="754" spans="27:34">
      <c r="AA754" s="2"/>
      <c r="AB754" s="2"/>
      <c r="AC754" s="2"/>
      <c r="AD754" s="2"/>
      <c r="AE754" s="2"/>
      <c r="AF754" s="2"/>
      <c r="AG754" s="2"/>
      <c r="AH754" s="2"/>
    </row>
    <row r="755" spans="27:34">
      <c r="AA755" s="2"/>
      <c r="AB755" s="2"/>
      <c r="AC755" s="2"/>
      <c r="AD755" s="2"/>
      <c r="AE755" s="2"/>
      <c r="AF755" s="2"/>
      <c r="AG755" s="2"/>
      <c r="AH755" s="2"/>
    </row>
    <row r="756" spans="27:34">
      <c r="AA756" s="2"/>
      <c r="AB756" s="2"/>
      <c r="AC756" s="2"/>
      <c r="AD756" s="2"/>
      <c r="AE756" s="2"/>
      <c r="AF756" s="2"/>
      <c r="AG756" s="2"/>
      <c r="AH756" s="2"/>
    </row>
    <row r="757" spans="27:34">
      <c r="AA757" s="2"/>
      <c r="AB757" s="2"/>
      <c r="AC757" s="2"/>
      <c r="AD757" s="2"/>
      <c r="AE757" s="2"/>
      <c r="AF757" s="2"/>
      <c r="AG757" s="2"/>
      <c r="AH757" s="2"/>
    </row>
    <row r="758" spans="27:34">
      <c r="AA758" s="2"/>
      <c r="AB758" s="2"/>
      <c r="AC758" s="2"/>
      <c r="AD758" s="2"/>
      <c r="AE758" s="2"/>
      <c r="AF758" s="2"/>
      <c r="AG758" s="2"/>
      <c r="AH758" s="2"/>
    </row>
    <row r="759" spans="27:34">
      <c r="AA759" s="2"/>
      <c r="AB759" s="2"/>
      <c r="AC759" s="2"/>
      <c r="AD759" s="2"/>
      <c r="AE759" s="2"/>
      <c r="AF759" s="2"/>
      <c r="AG759" s="2"/>
      <c r="AH759" s="2"/>
    </row>
    <row r="760" spans="27:34">
      <c r="AA760" s="2"/>
      <c r="AB760" s="2"/>
      <c r="AC760" s="2"/>
      <c r="AD760" s="2"/>
      <c r="AE760" s="2"/>
      <c r="AF760" s="2"/>
      <c r="AG760" s="2"/>
      <c r="AH760" s="2"/>
    </row>
    <row r="761" spans="27:34">
      <c r="AA761" s="2"/>
      <c r="AB761" s="2"/>
      <c r="AC761" s="2"/>
      <c r="AD761" s="2"/>
      <c r="AE761" s="2"/>
      <c r="AF761" s="2"/>
      <c r="AG761" s="2"/>
      <c r="AH761" s="2"/>
    </row>
    <row r="762" spans="27:34">
      <c r="AA762" s="2"/>
      <c r="AB762" s="2"/>
      <c r="AC762" s="2"/>
      <c r="AD762" s="2"/>
      <c r="AE762" s="2"/>
      <c r="AF762" s="2"/>
      <c r="AG762" s="2"/>
      <c r="AH762" s="2"/>
    </row>
    <row r="763" spans="27:34">
      <c r="AA763" s="2"/>
      <c r="AB763" s="2"/>
      <c r="AC763" s="2"/>
      <c r="AD763" s="2"/>
      <c r="AE763" s="2"/>
      <c r="AF763" s="2"/>
      <c r="AG763" s="2"/>
      <c r="AH763" s="2"/>
    </row>
    <row r="764" spans="27:34">
      <c r="AA764" s="2"/>
      <c r="AB764" s="2"/>
      <c r="AC764" s="2"/>
      <c r="AD764" s="2"/>
      <c r="AE764" s="2"/>
      <c r="AF764" s="2"/>
      <c r="AG764" s="2"/>
      <c r="AH764" s="2"/>
    </row>
    <row r="765" spans="27:34">
      <c r="AA765" s="2"/>
      <c r="AB765" s="2"/>
      <c r="AC765" s="2"/>
      <c r="AD765" s="2"/>
      <c r="AE765" s="2"/>
      <c r="AF765" s="2"/>
      <c r="AG765" s="2"/>
      <c r="AH765" s="2"/>
    </row>
    <row r="766" spans="27:34">
      <c r="AA766" s="2"/>
      <c r="AB766" s="2"/>
      <c r="AC766" s="2"/>
      <c r="AD766" s="2"/>
      <c r="AE766" s="2"/>
      <c r="AF766" s="2"/>
      <c r="AG766" s="2"/>
      <c r="AH766" s="2"/>
    </row>
    <row r="767" spans="27:34">
      <c r="AA767" s="2"/>
      <c r="AB767" s="2"/>
      <c r="AC767" s="2"/>
      <c r="AD767" s="2"/>
      <c r="AE767" s="2"/>
      <c r="AF767" s="2"/>
      <c r="AG767" s="2"/>
      <c r="AH767" s="2"/>
    </row>
    <row r="768" spans="27:34">
      <c r="AA768" s="2"/>
      <c r="AB768" s="2"/>
      <c r="AC768" s="2"/>
      <c r="AD768" s="2"/>
      <c r="AE768" s="2"/>
      <c r="AF768" s="2"/>
      <c r="AG768" s="2"/>
      <c r="AH768" s="2"/>
    </row>
    <row r="769" spans="27:34">
      <c r="AA769" s="2"/>
      <c r="AB769" s="2"/>
      <c r="AC769" s="2"/>
      <c r="AD769" s="2"/>
      <c r="AE769" s="2"/>
      <c r="AF769" s="2"/>
      <c r="AG769" s="2"/>
      <c r="AH769" s="2"/>
    </row>
    <row r="770" spans="27:34">
      <c r="AA770" s="2"/>
      <c r="AB770" s="2"/>
      <c r="AC770" s="2"/>
      <c r="AD770" s="2"/>
      <c r="AE770" s="2"/>
      <c r="AF770" s="2"/>
      <c r="AG770" s="2"/>
      <c r="AH770" s="2"/>
    </row>
    <row r="771" spans="27:34">
      <c r="AA771" s="2"/>
      <c r="AB771" s="2"/>
      <c r="AC771" s="2"/>
      <c r="AD771" s="2"/>
      <c r="AE771" s="2"/>
      <c r="AF771" s="2"/>
      <c r="AG771" s="2"/>
      <c r="AH771" s="2"/>
    </row>
    <row r="772" spans="27:34">
      <c r="AA772" s="2"/>
      <c r="AB772" s="2"/>
      <c r="AC772" s="2"/>
      <c r="AD772" s="2"/>
      <c r="AE772" s="2"/>
      <c r="AF772" s="2"/>
      <c r="AG772" s="2"/>
      <c r="AH772" s="2"/>
    </row>
    <row r="773" spans="27:34">
      <c r="AA773" s="2"/>
      <c r="AB773" s="2"/>
      <c r="AC773" s="2"/>
      <c r="AD773" s="2"/>
      <c r="AE773" s="2"/>
      <c r="AF773" s="2"/>
      <c r="AG773" s="2"/>
      <c r="AH773" s="2"/>
    </row>
    <row r="774" spans="27:34">
      <c r="AA774" s="2"/>
      <c r="AB774" s="2"/>
      <c r="AC774" s="2"/>
      <c r="AD774" s="2"/>
      <c r="AE774" s="2"/>
      <c r="AF774" s="2"/>
      <c r="AG774" s="2"/>
      <c r="AH774" s="2"/>
    </row>
    <row r="775" spans="27:34">
      <c r="AA775" s="2"/>
      <c r="AB775" s="2"/>
      <c r="AC775" s="2"/>
      <c r="AD775" s="2"/>
      <c r="AE775" s="2"/>
      <c r="AF775" s="2"/>
      <c r="AG775" s="2"/>
      <c r="AH775" s="2"/>
    </row>
    <row r="776" spans="27:34">
      <c r="AA776" s="2"/>
      <c r="AB776" s="2"/>
      <c r="AC776" s="2"/>
      <c r="AD776" s="2"/>
      <c r="AE776" s="2"/>
      <c r="AF776" s="2"/>
      <c r="AG776" s="2"/>
      <c r="AH776" s="2"/>
    </row>
    <row r="777" spans="27:34">
      <c r="AA777" s="2"/>
      <c r="AB777" s="2"/>
      <c r="AC777" s="2"/>
      <c r="AD777" s="2"/>
      <c r="AE777" s="2"/>
      <c r="AF777" s="2"/>
      <c r="AG777" s="2"/>
      <c r="AH777" s="2"/>
    </row>
    <row r="778" spans="27:34">
      <c r="AA778" s="2"/>
      <c r="AB778" s="2"/>
      <c r="AC778" s="2"/>
      <c r="AD778" s="2"/>
      <c r="AE778" s="2"/>
      <c r="AF778" s="2"/>
      <c r="AG778" s="2"/>
      <c r="AH778" s="2"/>
    </row>
    <row r="779" spans="27:34">
      <c r="AA779" s="2"/>
      <c r="AB779" s="2"/>
      <c r="AC779" s="2"/>
      <c r="AD779" s="2"/>
      <c r="AE779" s="2"/>
      <c r="AF779" s="2"/>
      <c r="AG779" s="2"/>
      <c r="AH779" s="2"/>
    </row>
    <row r="780" spans="27:34">
      <c r="AA780" s="2"/>
      <c r="AB780" s="2"/>
      <c r="AC780" s="2"/>
      <c r="AD780" s="2"/>
      <c r="AE780" s="2"/>
      <c r="AF780" s="2"/>
      <c r="AG780" s="2"/>
      <c r="AH780" s="2"/>
    </row>
    <row r="781" spans="27:34">
      <c r="AA781" s="2"/>
      <c r="AB781" s="2"/>
      <c r="AC781" s="2"/>
      <c r="AD781" s="2"/>
      <c r="AE781" s="2"/>
      <c r="AF781" s="2"/>
      <c r="AG781" s="2"/>
      <c r="AH781" s="2"/>
    </row>
    <row r="782" spans="27:34">
      <c r="AA782" s="2"/>
      <c r="AB782" s="2"/>
      <c r="AC782" s="2"/>
      <c r="AD782" s="2"/>
      <c r="AE782" s="2"/>
      <c r="AF782" s="2"/>
      <c r="AG782" s="2"/>
      <c r="AH782" s="2"/>
    </row>
    <row r="783" spans="27:34">
      <c r="AA783" s="2"/>
      <c r="AB783" s="2"/>
      <c r="AC783" s="2"/>
      <c r="AD783" s="2"/>
      <c r="AE783" s="2"/>
      <c r="AF783" s="2"/>
      <c r="AG783" s="2"/>
      <c r="AH783" s="2"/>
    </row>
    <row r="784" spans="27:34">
      <c r="AA784" s="2"/>
      <c r="AB784" s="2"/>
      <c r="AC784" s="2"/>
      <c r="AD784" s="2"/>
      <c r="AE784" s="2"/>
      <c r="AF784" s="2"/>
      <c r="AG784" s="2"/>
      <c r="AH784" s="2"/>
    </row>
    <row r="785" spans="27:34">
      <c r="AA785" s="2"/>
      <c r="AB785" s="2"/>
      <c r="AC785" s="2"/>
      <c r="AD785" s="2"/>
      <c r="AE785" s="2"/>
      <c r="AF785" s="2"/>
      <c r="AG785" s="2"/>
      <c r="AH785" s="2"/>
    </row>
    <row r="786" spans="27:34">
      <c r="AA786" s="2"/>
      <c r="AB786" s="2"/>
      <c r="AC786" s="2"/>
      <c r="AD786" s="2"/>
      <c r="AE786" s="2"/>
      <c r="AF786" s="2"/>
      <c r="AG786" s="2"/>
      <c r="AH786" s="2"/>
    </row>
    <row r="787" spans="27:34">
      <c r="AA787" s="2"/>
      <c r="AB787" s="2"/>
      <c r="AC787" s="2"/>
      <c r="AD787" s="2"/>
      <c r="AE787" s="2"/>
      <c r="AF787" s="2"/>
      <c r="AG787" s="2"/>
      <c r="AH787" s="2"/>
    </row>
    <row r="788" spans="27:34">
      <c r="AA788" s="2"/>
      <c r="AB788" s="2"/>
      <c r="AC788" s="2"/>
      <c r="AD788" s="2"/>
      <c r="AE788" s="2"/>
      <c r="AF788" s="2"/>
      <c r="AG788" s="2"/>
      <c r="AH788" s="2"/>
    </row>
    <row r="789" spans="27:34">
      <c r="AA789" s="2"/>
      <c r="AB789" s="2"/>
      <c r="AC789" s="2"/>
      <c r="AD789" s="2"/>
      <c r="AE789" s="2"/>
      <c r="AF789" s="2"/>
      <c r="AG789" s="2"/>
      <c r="AH789" s="2"/>
    </row>
    <row r="790" spans="27:34">
      <c r="AA790" s="2"/>
      <c r="AB790" s="2"/>
      <c r="AC790" s="2"/>
      <c r="AD790" s="2"/>
      <c r="AE790" s="2"/>
      <c r="AF790" s="2"/>
      <c r="AG790" s="2"/>
      <c r="AH790" s="2"/>
    </row>
    <row r="791" spans="27:34">
      <c r="AA791" s="2"/>
      <c r="AB791" s="2"/>
      <c r="AC791" s="2"/>
      <c r="AD791" s="2"/>
      <c r="AE791" s="2"/>
      <c r="AF791" s="2"/>
      <c r="AG791" s="2"/>
      <c r="AH791" s="2"/>
    </row>
    <row r="792" spans="27:34">
      <c r="AA792" s="2"/>
      <c r="AB792" s="2"/>
      <c r="AC792" s="2"/>
      <c r="AD792" s="2"/>
      <c r="AE792" s="2"/>
      <c r="AF792" s="2"/>
      <c r="AG792" s="2"/>
      <c r="AH792" s="2"/>
    </row>
    <row r="793" spans="27:34">
      <c r="AA793" s="2"/>
      <c r="AB793" s="2"/>
      <c r="AC793" s="2"/>
      <c r="AD793" s="2"/>
      <c r="AE793" s="2"/>
      <c r="AF793" s="2"/>
      <c r="AG793" s="2"/>
      <c r="AH793" s="2"/>
    </row>
    <row r="794" spans="27:34">
      <c r="AA794" s="2"/>
      <c r="AB794" s="2"/>
      <c r="AC794" s="2"/>
      <c r="AD794" s="2"/>
      <c r="AE794" s="2"/>
      <c r="AF794" s="2"/>
      <c r="AG794" s="2"/>
      <c r="AH794" s="2"/>
    </row>
    <row r="795" spans="27:34">
      <c r="AA795" s="2"/>
      <c r="AB795" s="2"/>
      <c r="AC795" s="2"/>
      <c r="AD795" s="2"/>
      <c r="AE795" s="2"/>
      <c r="AF795" s="2"/>
      <c r="AG795" s="2"/>
      <c r="AH795" s="2"/>
    </row>
    <row r="796" spans="27:34">
      <c r="AA796" s="2"/>
      <c r="AB796" s="2"/>
      <c r="AC796" s="2"/>
      <c r="AD796" s="2"/>
      <c r="AE796" s="2"/>
      <c r="AF796" s="2"/>
      <c r="AG796" s="2"/>
      <c r="AH796" s="2"/>
    </row>
    <row r="797" spans="27:34">
      <c r="AA797" s="2"/>
      <c r="AB797" s="2"/>
      <c r="AC797" s="2"/>
      <c r="AD797" s="2"/>
      <c r="AE797" s="2"/>
      <c r="AF797" s="2"/>
      <c r="AG797" s="2"/>
      <c r="AH797" s="2"/>
    </row>
    <row r="798" spans="27:34">
      <c r="AA798" s="2"/>
      <c r="AB798" s="2"/>
      <c r="AC798" s="2"/>
      <c r="AD798" s="2"/>
      <c r="AE798" s="2"/>
      <c r="AF798" s="2"/>
      <c r="AG798" s="2"/>
      <c r="AH798" s="2"/>
    </row>
    <row r="799" spans="27:34">
      <c r="AA799" s="2"/>
      <c r="AB799" s="2"/>
      <c r="AC799" s="2"/>
      <c r="AD799" s="2"/>
      <c r="AE799" s="2"/>
      <c r="AF799" s="2"/>
      <c r="AG799" s="2"/>
      <c r="AH799" s="2"/>
    </row>
    <row r="800" spans="27:34">
      <c r="AA800" s="2"/>
      <c r="AB800" s="2"/>
      <c r="AC800" s="2"/>
      <c r="AD800" s="2"/>
      <c r="AE800" s="2"/>
      <c r="AF800" s="2"/>
      <c r="AG800" s="2"/>
      <c r="AH800" s="2"/>
    </row>
    <row r="801" spans="27:34">
      <c r="AA801" s="2"/>
      <c r="AB801" s="2"/>
      <c r="AC801" s="2"/>
      <c r="AD801" s="2"/>
      <c r="AE801" s="2"/>
      <c r="AF801" s="2"/>
      <c r="AG801" s="2"/>
      <c r="AH801" s="2"/>
    </row>
    <row r="802" spans="27:34">
      <c r="AA802" s="2"/>
      <c r="AB802" s="2"/>
      <c r="AC802" s="2"/>
      <c r="AD802" s="2"/>
      <c r="AE802" s="2"/>
      <c r="AF802" s="2"/>
      <c r="AG802" s="2"/>
      <c r="AH802" s="2"/>
    </row>
    <row r="803" spans="27:34">
      <c r="AA803" s="2"/>
      <c r="AB803" s="2"/>
      <c r="AC803" s="2"/>
      <c r="AD803" s="2"/>
      <c r="AE803" s="2"/>
      <c r="AF803" s="2"/>
      <c r="AG803" s="2"/>
      <c r="AH803" s="2"/>
    </row>
    <row r="804" spans="27:34">
      <c r="AA804" s="2"/>
      <c r="AB804" s="2"/>
      <c r="AC804" s="2"/>
      <c r="AD804" s="2"/>
      <c r="AE804" s="2"/>
      <c r="AF804" s="2"/>
      <c r="AG804" s="2"/>
      <c r="AH804" s="2"/>
    </row>
    <row r="805" spans="27:34">
      <c r="AA805" s="2"/>
      <c r="AB805" s="2"/>
      <c r="AC805" s="2"/>
      <c r="AD805" s="2"/>
      <c r="AE805" s="2"/>
      <c r="AF805" s="2"/>
      <c r="AG805" s="2"/>
      <c r="AH805" s="2"/>
    </row>
    <row r="806" spans="27:34">
      <c r="AA806" s="2"/>
      <c r="AB806" s="2"/>
      <c r="AC806" s="2"/>
      <c r="AD806" s="2"/>
      <c r="AE806" s="2"/>
      <c r="AF806" s="2"/>
      <c r="AG806" s="2"/>
      <c r="AH806" s="2"/>
    </row>
    <row r="807" spans="27:34">
      <c r="AA807" s="2"/>
      <c r="AB807" s="2"/>
      <c r="AC807" s="2"/>
      <c r="AD807" s="2"/>
      <c r="AE807" s="2"/>
      <c r="AF807" s="2"/>
      <c r="AG807" s="2"/>
      <c r="AH807" s="2"/>
    </row>
    <row r="808" spans="27:34">
      <c r="AA808" s="2"/>
      <c r="AB808" s="2"/>
      <c r="AC808" s="2"/>
      <c r="AD808" s="2"/>
      <c r="AE808" s="2"/>
      <c r="AF808" s="2"/>
      <c r="AG808" s="2"/>
      <c r="AH808" s="2"/>
    </row>
    <row r="809" spans="27:34">
      <c r="AA809" s="2"/>
      <c r="AB809" s="2"/>
      <c r="AC809" s="2"/>
      <c r="AD809" s="2"/>
      <c r="AE809" s="2"/>
      <c r="AF809" s="2"/>
      <c r="AG809" s="2"/>
      <c r="AH809" s="2"/>
    </row>
    <row r="810" spans="27:34">
      <c r="AA810" s="2"/>
      <c r="AB810" s="2"/>
      <c r="AC810" s="2"/>
      <c r="AD810" s="2"/>
      <c r="AE810" s="2"/>
      <c r="AF810" s="2"/>
      <c r="AG810" s="2"/>
      <c r="AH810" s="2"/>
    </row>
    <row r="811" spans="27:34">
      <c r="AA811" s="2"/>
      <c r="AB811" s="2"/>
      <c r="AC811" s="2"/>
      <c r="AD811" s="2"/>
      <c r="AE811" s="2"/>
      <c r="AF811" s="2"/>
      <c r="AG811" s="2"/>
      <c r="AH811" s="2"/>
    </row>
    <row r="812" spans="27:34">
      <c r="AA812" s="2"/>
      <c r="AB812" s="2"/>
      <c r="AC812" s="2"/>
      <c r="AD812" s="2"/>
      <c r="AE812" s="2"/>
      <c r="AF812" s="2"/>
      <c r="AG812" s="2"/>
      <c r="AH812" s="2"/>
    </row>
    <row r="813" spans="27:34">
      <c r="AA813" s="2"/>
      <c r="AB813" s="2"/>
      <c r="AC813" s="2"/>
      <c r="AD813" s="2"/>
      <c r="AE813" s="2"/>
      <c r="AF813" s="2"/>
      <c r="AG813" s="2"/>
      <c r="AH813" s="2"/>
    </row>
    <row r="814" spans="27:34">
      <c r="AA814" s="2"/>
      <c r="AB814" s="2"/>
      <c r="AC814" s="2"/>
      <c r="AD814" s="2"/>
      <c r="AE814" s="2"/>
      <c r="AF814" s="2"/>
      <c r="AG814" s="2"/>
      <c r="AH814" s="2"/>
    </row>
    <row r="815" spans="27:34">
      <c r="AA815" s="2"/>
      <c r="AB815" s="2"/>
      <c r="AC815" s="2"/>
      <c r="AD815" s="2"/>
      <c r="AE815" s="2"/>
      <c r="AF815" s="2"/>
      <c r="AG815" s="2"/>
      <c r="AH815" s="2"/>
    </row>
    <row r="816" spans="27:34">
      <c r="AA816" s="2"/>
      <c r="AB816" s="2"/>
      <c r="AC816" s="2"/>
      <c r="AD816" s="2"/>
      <c r="AE816" s="2"/>
      <c r="AF816" s="2"/>
      <c r="AG816" s="2"/>
      <c r="AH816" s="2"/>
    </row>
    <row r="817" spans="27:34">
      <c r="AA817" s="2"/>
      <c r="AB817" s="2"/>
      <c r="AC817" s="2"/>
      <c r="AD817" s="2"/>
      <c r="AE817" s="2"/>
      <c r="AF817" s="2"/>
      <c r="AG817" s="2"/>
      <c r="AH817" s="2"/>
    </row>
    <row r="818" spans="27:34">
      <c r="AA818" s="2"/>
      <c r="AB818" s="2"/>
      <c r="AC818" s="2"/>
      <c r="AD818" s="2"/>
      <c r="AE818" s="2"/>
      <c r="AF818" s="2"/>
      <c r="AG818" s="2"/>
      <c r="AH818" s="2"/>
    </row>
    <row r="819" spans="27:34">
      <c r="AA819" s="2"/>
      <c r="AB819" s="2"/>
      <c r="AC819" s="2"/>
      <c r="AD819" s="2"/>
      <c r="AE819" s="2"/>
      <c r="AF819" s="2"/>
      <c r="AG819" s="2"/>
      <c r="AH819" s="2"/>
    </row>
    <row r="820" spans="27:34">
      <c r="AA820" s="2"/>
      <c r="AB820" s="2"/>
      <c r="AC820" s="2"/>
      <c r="AD820" s="2"/>
      <c r="AE820" s="2"/>
      <c r="AF820" s="2"/>
      <c r="AG820" s="2"/>
      <c r="AH820" s="2"/>
    </row>
    <row r="821" spans="27:34">
      <c r="AA821" s="2"/>
      <c r="AB821" s="2"/>
      <c r="AC821" s="2"/>
      <c r="AD821" s="2"/>
      <c r="AE821" s="2"/>
      <c r="AF821" s="2"/>
      <c r="AG821" s="2"/>
      <c r="AH821" s="2"/>
    </row>
    <row r="822" spans="27:34">
      <c r="AA822" s="2"/>
      <c r="AB822" s="2"/>
      <c r="AC822" s="2"/>
      <c r="AD822" s="2"/>
      <c r="AE822" s="2"/>
      <c r="AF822" s="2"/>
      <c r="AG822" s="2"/>
      <c r="AH822" s="2"/>
    </row>
    <row r="823" spans="27:34">
      <c r="AA823" s="2"/>
      <c r="AB823" s="2"/>
      <c r="AC823" s="2"/>
      <c r="AD823" s="2"/>
      <c r="AE823" s="2"/>
      <c r="AF823" s="2"/>
      <c r="AG823" s="2"/>
      <c r="AH823" s="2"/>
    </row>
    <row r="824" spans="27:34">
      <c r="AA824" s="2"/>
      <c r="AB824" s="2"/>
      <c r="AC824" s="2"/>
      <c r="AD824" s="2"/>
      <c r="AE824" s="2"/>
      <c r="AF824" s="2"/>
      <c r="AG824" s="2"/>
      <c r="AH824" s="2"/>
    </row>
    <row r="825" spans="27:34">
      <c r="AA825" s="2"/>
      <c r="AB825" s="2"/>
      <c r="AC825" s="2"/>
      <c r="AD825" s="2"/>
      <c r="AE825" s="2"/>
      <c r="AF825" s="2"/>
      <c r="AG825" s="2"/>
      <c r="AH825" s="2"/>
    </row>
    <row r="826" spans="27:34">
      <c r="AA826" s="2"/>
      <c r="AB826" s="2"/>
      <c r="AC826" s="2"/>
      <c r="AD826" s="2"/>
      <c r="AE826" s="2"/>
      <c r="AF826" s="2"/>
      <c r="AG826" s="2"/>
      <c r="AH826" s="2"/>
    </row>
    <row r="827" spans="27:34">
      <c r="AA827" s="2"/>
      <c r="AB827" s="2"/>
      <c r="AC827" s="2"/>
      <c r="AD827" s="2"/>
      <c r="AE827" s="2"/>
      <c r="AF827" s="2"/>
      <c r="AG827" s="2"/>
      <c r="AH827" s="2"/>
    </row>
    <row r="828" spans="27:34">
      <c r="AA828" s="2"/>
      <c r="AB828" s="2"/>
      <c r="AC828" s="2"/>
      <c r="AD828" s="2"/>
      <c r="AE828" s="2"/>
      <c r="AF828" s="2"/>
      <c r="AG828" s="2"/>
      <c r="AH828" s="2"/>
    </row>
    <row r="829" spans="27:34">
      <c r="AA829" s="2"/>
      <c r="AB829" s="2"/>
      <c r="AC829" s="2"/>
      <c r="AD829" s="2"/>
      <c r="AE829" s="2"/>
      <c r="AF829" s="2"/>
      <c r="AG829" s="2"/>
      <c r="AH829" s="2"/>
    </row>
    <row r="830" spans="27:34">
      <c r="AA830" s="2"/>
      <c r="AB830" s="2"/>
      <c r="AC830" s="2"/>
      <c r="AD830" s="2"/>
      <c r="AE830" s="2"/>
      <c r="AF830" s="2"/>
      <c r="AG830" s="2"/>
      <c r="AH830" s="2"/>
    </row>
    <row r="831" spans="27:34">
      <c r="AA831" s="2"/>
      <c r="AB831" s="2"/>
      <c r="AC831" s="2"/>
      <c r="AD831" s="2"/>
      <c r="AE831" s="2"/>
      <c r="AF831" s="2"/>
      <c r="AG831" s="2"/>
      <c r="AH831" s="2"/>
    </row>
    <row r="832" spans="27:34">
      <c r="AA832" s="2"/>
      <c r="AB832" s="2"/>
      <c r="AC832" s="2"/>
      <c r="AD832" s="2"/>
      <c r="AE832" s="2"/>
      <c r="AF832" s="2"/>
      <c r="AG832" s="2"/>
      <c r="AH832" s="2"/>
    </row>
    <row r="833" spans="27:34">
      <c r="AA833" s="2"/>
      <c r="AB833" s="2"/>
      <c r="AC833" s="2"/>
      <c r="AD833" s="2"/>
      <c r="AE833" s="2"/>
      <c r="AF833" s="2"/>
      <c r="AG833" s="2"/>
      <c r="AH833" s="2"/>
    </row>
    <row r="834" spans="27:34">
      <c r="AA834" s="2"/>
      <c r="AB834" s="2"/>
      <c r="AC834" s="2"/>
      <c r="AD834" s="2"/>
      <c r="AE834" s="2"/>
      <c r="AF834" s="2"/>
      <c r="AG834" s="2"/>
      <c r="AH834" s="2"/>
    </row>
    <row r="835" spans="27:34">
      <c r="AA835" s="2"/>
      <c r="AB835" s="2"/>
      <c r="AC835" s="2"/>
      <c r="AD835" s="2"/>
      <c r="AE835" s="2"/>
      <c r="AF835" s="2"/>
      <c r="AG835" s="2"/>
      <c r="AH835" s="2"/>
    </row>
    <row r="836" spans="27:34">
      <c r="AA836" s="2"/>
      <c r="AB836" s="2"/>
      <c r="AC836" s="2"/>
      <c r="AD836" s="2"/>
      <c r="AE836" s="2"/>
      <c r="AF836" s="2"/>
      <c r="AG836" s="2"/>
      <c r="AH836" s="2"/>
    </row>
    <row r="837" spans="27:34">
      <c r="AA837" s="2"/>
      <c r="AB837" s="2"/>
      <c r="AC837" s="2"/>
      <c r="AD837" s="2"/>
      <c r="AE837" s="2"/>
      <c r="AF837" s="2"/>
      <c r="AG837" s="2"/>
      <c r="AH837" s="2"/>
    </row>
    <row r="838" spans="27:34">
      <c r="AA838" s="2"/>
      <c r="AB838" s="2"/>
      <c r="AC838" s="2"/>
      <c r="AD838" s="2"/>
      <c r="AE838" s="2"/>
      <c r="AF838" s="2"/>
      <c r="AG838" s="2"/>
      <c r="AH838" s="2"/>
    </row>
    <row r="839" spans="27:34">
      <c r="AA839" s="2"/>
      <c r="AB839" s="2"/>
      <c r="AC839" s="2"/>
      <c r="AD839" s="2"/>
      <c r="AE839" s="2"/>
      <c r="AF839" s="2"/>
      <c r="AG839" s="2"/>
      <c r="AH839" s="2"/>
    </row>
    <row r="840" spans="27:34">
      <c r="AA840" s="2"/>
      <c r="AB840" s="2"/>
      <c r="AC840" s="2"/>
      <c r="AD840" s="2"/>
      <c r="AE840" s="2"/>
      <c r="AF840" s="2"/>
      <c r="AG840" s="2"/>
      <c r="AH840" s="2"/>
    </row>
    <row r="841" spans="27:34">
      <c r="AA841" s="2"/>
      <c r="AB841" s="2"/>
      <c r="AC841" s="2"/>
      <c r="AD841" s="2"/>
      <c r="AE841" s="2"/>
      <c r="AF841" s="2"/>
      <c r="AG841" s="2"/>
      <c r="AH841" s="2"/>
    </row>
    <row r="842" spans="27:34">
      <c r="AA842" s="2"/>
      <c r="AB842" s="2"/>
      <c r="AC842" s="2"/>
      <c r="AD842" s="2"/>
      <c r="AE842" s="2"/>
      <c r="AF842" s="2"/>
      <c r="AG842" s="2"/>
      <c r="AH842" s="2"/>
    </row>
    <row r="843" spans="27:34">
      <c r="AA843" s="2"/>
      <c r="AB843" s="2"/>
      <c r="AC843" s="2"/>
      <c r="AD843" s="2"/>
      <c r="AE843" s="2"/>
      <c r="AF843" s="2"/>
      <c r="AG843" s="2"/>
      <c r="AH843" s="2"/>
    </row>
    <row r="844" spans="27:34">
      <c r="AA844" s="2"/>
      <c r="AB844" s="2"/>
      <c r="AC844" s="2"/>
      <c r="AD844" s="2"/>
      <c r="AE844" s="2"/>
      <c r="AF844" s="2"/>
      <c r="AG844" s="2"/>
      <c r="AH844" s="2"/>
    </row>
    <row r="845" spans="27:34">
      <c r="AA845" s="2"/>
      <c r="AB845" s="2"/>
      <c r="AC845" s="2"/>
      <c r="AD845" s="2"/>
      <c r="AE845" s="2"/>
      <c r="AF845" s="2"/>
      <c r="AG845" s="2"/>
      <c r="AH845" s="2"/>
    </row>
    <row r="846" spans="27:34">
      <c r="AA846" s="2"/>
      <c r="AB846" s="2"/>
      <c r="AC846" s="2"/>
      <c r="AD846" s="2"/>
      <c r="AE846" s="2"/>
      <c r="AF846" s="2"/>
      <c r="AG846" s="2"/>
      <c r="AH846" s="2"/>
    </row>
    <row r="847" spans="27:34">
      <c r="AA847" s="2"/>
      <c r="AB847" s="2"/>
      <c r="AC847" s="2"/>
      <c r="AD847" s="2"/>
      <c r="AE847" s="2"/>
      <c r="AF847" s="2"/>
      <c r="AG847" s="2"/>
      <c r="AH847" s="2"/>
    </row>
    <row r="848" spans="27:34">
      <c r="AA848" s="2"/>
      <c r="AB848" s="2"/>
      <c r="AC848" s="2"/>
      <c r="AD848" s="2"/>
      <c r="AE848" s="2"/>
      <c r="AF848" s="2"/>
      <c r="AG848" s="2"/>
      <c r="AH848" s="2"/>
    </row>
    <row r="849" spans="27:34">
      <c r="AA849" s="2"/>
      <c r="AB849" s="2"/>
      <c r="AC849" s="2"/>
      <c r="AD849" s="2"/>
      <c r="AE849" s="2"/>
      <c r="AF849" s="2"/>
      <c r="AG849" s="2"/>
      <c r="AH849" s="2"/>
    </row>
    <row r="850" spans="27:34">
      <c r="AA850" s="2"/>
      <c r="AB850" s="2"/>
      <c r="AC850" s="2"/>
      <c r="AD850" s="2"/>
      <c r="AE850" s="2"/>
      <c r="AF850" s="2"/>
      <c r="AG850" s="2"/>
      <c r="AH850" s="2"/>
    </row>
    <row r="851" spans="27:34">
      <c r="AA851" s="2"/>
      <c r="AB851" s="2"/>
      <c r="AC851" s="2"/>
      <c r="AD851" s="2"/>
      <c r="AE851" s="2"/>
      <c r="AF851" s="2"/>
      <c r="AG851" s="2"/>
      <c r="AH851" s="2"/>
    </row>
    <row r="852" spans="27:34">
      <c r="AA852" s="2"/>
      <c r="AB852" s="2"/>
      <c r="AC852" s="2"/>
      <c r="AD852" s="2"/>
      <c r="AE852" s="2"/>
      <c r="AF852" s="2"/>
      <c r="AG852" s="2"/>
      <c r="AH852" s="2"/>
    </row>
    <row r="853" spans="27:34">
      <c r="AA853" s="2"/>
      <c r="AB853" s="2"/>
      <c r="AC853" s="2"/>
      <c r="AD853" s="2"/>
      <c r="AE853" s="2"/>
      <c r="AF853" s="2"/>
      <c r="AG853" s="2"/>
      <c r="AH853" s="2"/>
    </row>
    <row r="854" spans="27:34">
      <c r="AA854" s="2"/>
      <c r="AB854" s="2"/>
      <c r="AC854" s="2"/>
      <c r="AD854" s="2"/>
      <c r="AE854" s="2"/>
      <c r="AF854" s="2"/>
      <c r="AG854" s="2"/>
      <c r="AH854" s="2"/>
    </row>
    <row r="855" spans="27:34">
      <c r="AA855" s="2"/>
      <c r="AB855" s="2"/>
      <c r="AC855" s="2"/>
      <c r="AD855" s="2"/>
      <c r="AE855" s="2"/>
      <c r="AF855" s="2"/>
      <c r="AG855" s="2"/>
      <c r="AH855" s="2"/>
    </row>
    <row r="856" spans="27:34">
      <c r="AA856" s="2"/>
      <c r="AB856" s="2"/>
      <c r="AC856" s="2"/>
      <c r="AD856" s="2"/>
      <c r="AE856" s="2"/>
      <c r="AF856" s="2"/>
      <c r="AG856" s="2"/>
      <c r="AH856" s="2"/>
    </row>
    <row r="857" spans="27:34">
      <c r="AA857" s="2"/>
      <c r="AB857" s="2"/>
      <c r="AC857" s="2"/>
      <c r="AD857" s="2"/>
      <c r="AE857" s="2"/>
      <c r="AF857" s="2"/>
      <c r="AG857" s="2"/>
      <c r="AH857" s="2"/>
    </row>
    <row r="858" spans="27:34">
      <c r="AA858" s="2"/>
      <c r="AB858" s="2"/>
      <c r="AC858" s="2"/>
      <c r="AD858" s="2"/>
      <c r="AE858" s="2"/>
      <c r="AF858" s="2"/>
      <c r="AG858" s="2"/>
      <c r="AH858" s="2"/>
    </row>
    <row r="859" spans="27:34">
      <c r="AA859" s="2"/>
      <c r="AB859" s="2"/>
      <c r="AC859" s="2"/>
      <c r="AD859" s="2"/>
      <c r="AE859" s="2"/>
      <c r="AF859" s="2"/>
      <c r="AG859" s="2"/>
      <c r="AH859" s="2"/>
    </row>
    <row r="860" spans="27:34">
      <c r="AA860" s="2"/>
      <c r="AB860" s="2"/>
      <c r="AC860" s="2"/>
      <c r="AD860" s="2"/>
      <c r="AE860" s="2"/>
      <c r="AF860" s="2"/>
      <c r="AG860" s="2"/>
      <c r="AH860" s="2"/>
    </row>
    <row r="861" spans="27:34">
      <c r="AA861" s="2"/>
      <c r="AB861" s="2"/>
      <c r="AC861" s="2"/>
      <c r="AD861" s="2"/>
      <c r="AE861" s="2"/>
      <c r="AF861" s="2"/>
      <c r="AG861" s="2"/>
      <c r="AH861" s="2"/>
    </row>
    <row r="862" spans="27:34">
      <c r="AA862" s="2"/>
      <c r="AB862" s="2"/>
      <c r="AC862" s="2"/>
      <c r="AD862" s="2"/>
      <c r="AE862" s="2"/>
      <c r="AF862" s="2"/>
      <c r="AG862" s="2"/>
      <c r="AH862" s="2"/>
    </row>
    <row r="863" spans="27:34">
      <c r="AA863" s="2"/>
      <c r="AB863" s="2"/>
      <c r="AC863" s="2"/>
      <c r="AD863" s="2"/>
      <c r="AE863" s="2"/>
      <c r="AF863" s="2"/>
      <c r="AG863" s="2"/>
      <c r="AH863" s="2"/>
    </row>
    <row r="864" spans="27:34">
      <c r="AA864" s="2"/>
      <c r="AB864" s="2"/>
      <c r="AC864" s="2"/>
      <c r="AD864" s="2"/>
      <c r="AE864" s="2"/>
      <c r="AF864" s="2"/>
      <c r="AG864" s="2"/>
      <c r="AH864" s="2"/>
    </row>
    <row r="865" spans="27:34">
      <c r="AA865" s="2"/>
      <c r="AB865" s="2"/>
      <c r="AC865" s="2"/>
      <c r="AD865" s="2"/>
      <c r="AE865" s="2"/>
      <c r="AF865" s="2"/>
      <c r="AG865" s="2"/>
      <c r="AH865" s="2"/>
    </row>
    <row r="866" spans="27:34">
      <c r="AA866" s="2"/>
      <c r="AB866" s="2"/>
      <c r="AC866" s="2"/>
      <c r="AD866" s="2"/>
      <c r="AE866" s="2"/>
      <c r="AF866" s="2"/>
      <c r="AG866" s="2"/>
      <c r="AH866" s="2"/>
    </row>
    <row r="867" spans="27:34">
      <c r="AA867" s="2"/>
      <c r="AB867" s="2"/>
      <c r="AC867" s="2"/>
      <c r="AD867" s="2"/>
      <c r="AE867" s="2"/>
      <c r="AF867" s="2"/>
      <c r="AG867" s="2"/>
      <c r="AH867" s="2"/>
    </row>
    <row r="868" spans="27:34">
      <c r="AA868" s="2"/>
      <c r="AB868" s="2"/>
      <c r="AC868" s="2"/>
      <c r="AD868" s="2"/>
      <c r="AE868" s="2"/>
      <c r="AF868" s="2"/>
      <c r="AG868" s="2"/>
      <c r="AH868" s="2"/>
    </row>
    <row r="869" spans="27:34">
      <c r="AA869" s="2"/>
      <c r="AB869" s="2"/>
      <c r="AC869" s="2"/>
      <c r="AD869" s="2"/>
      <c r="AE869" s="2"/>
      <c r="AF869" s="2"/>
      <c r="AG869" s="2"/>
      <c r="AH869" s="2"/>
    </row>
    <row r="870" spans="27:34">
      <c r="AA870" s="2"/>
      <c r="AB870" s="2"/>
      <c r="AC870" s="2"/>
      <c r="AD870" s="2"/>
      <c r="AE870" s="2"/>
      <c r="AF870" s="2"/>
      <c r="AG870" s="2"/>
      <c r="AH870" s="2"/>
    </row>
    <row r="871" spans="27:34">
      <c r="AA871" s="2"/>
      <c r="AB871" s="2"/>
      <c r="AC871" s="2"/>
      <c r="AD871" s="2"/>
      <c r="AE871" s="2"/>
      <c r="AF871" s="2"/>
      <c r="AG871" s="2"/>
      <c r="AH871" s="2"/>
    </row>
    <row r="872" spans="27:34">
      <c r="AA872" s="2"/>
      <c r="AB872" s="2"/>
      <c r="AC872" s="2"/>
      <c r="AD872" s="2"/>
      <c r="AE872" s="2"/>
      <c r="AF872" s="2"/>
      <c r="AG872" s="2"/>
      <c r="AH872" s="2"/>
    </row>
    <row r="873" spans="27:34">
      <c r="AA873" s="2"/>
      <c r="AB873" s="2"/>
      <c r="AC873" s="2"/>
      <c r="AD873" s="2"/>
      <c r="AE873" s="2"/>
      <c r="AF873" s="2"/>
      <c r="AG873" s="2"/>
      <c r="AH873" s="2"/>
    </row>
    <row r="874" spans="27:34">
      <c r="AA874" s="2"/>
      <c r="AB874" s="2"/>
      <c r="AC874" s="2"/>
      <c r="AD874" s="2"/>
      <c r="AE874" s="2"/>
      <c r="AF874" s="2"/>
      <c r="AG874" s="2"/>
      <c r="AH874" s="2"/>
    </row>
    <row r="875" spans="27:34">
      <c r="AA875" s="2"/>
      <c r="AB875" s="2"/>
      <c r="AC875" s="2"/>
      <c r="AD875" s="2"/>
      <c r="AE875" s="2"/>
      <c r="AF875" s="2"/>
      <c r="AG875" s="2"/>
      <c r="AH875" s="2"/>
    </row>
    <row r="876" spans="27:34">
      <c r="AA876" s="2"/>
      <c r="AB876" s="2"/>
      <c r="AC876" s="2"/>
      <c r="AD876" s="2"/>
      <c r="AE876" s="2"/>
      <c r="AF876" s="2"/>
      <c r="AG876" s="2"/>
      <c r="AH876" s="2"/>
    </row>
    <row r="877" spans="27:34">
      <c r="AA877" s="2"/>
      <c r="AB877" s="2"/>
      <c r="AC877" s="2"/>
      <c r="AD877" s="2"/>
      <c r="AE877" s="2"/>
      <c r="AF877" s="2"/>
      <c r="AG877" s="2"/>
      <c r="AH877" s="2"/>
    </row>
    <row r="878" spans="27:34">
      <c r="AA878" s="2"/>
      <c r="AB878" s="2"/>
      <c r="AC878" s="2"/>
      <c r="AD878" s="2"/>
      <c r="AE878" s="2"/>
      <c r="AF878" s="2"/>
      <c r="AG878" s="2"/>
      <c r="AH878" s="2"/>
    </row>
    <row r="879" spans="27:34">
      <c r="AA879" s="2"/>
      <c r="AB879" s="2"/>
      <c r="AC879" s="2"/>
      <c r="AD879" s="2"/>
      <c r="AE879" s="2"/>
      <c r="AF879" s="2"/>
      <c r="AG879" s="2"/>
      <c r="AH879" s="2"/>
    </row>
    <row r="880" spans="27:34">
      <c r="AA880" s="2"/>
      <c r="AB880" s="2"/>
      <c r="AC880" s="2"/>
      <c r="AD880" s="2"/>
      <c r="AE880" s="2"/>
      <c r="AF880" s="2"/>
      <c r="AG880" s="2"/>
      <c r="AH880" s="2"/>
    </row>
    <row r="881" spans="27:34">
      <c r="AA881" s="2"/>
      <c r="AB881" s="2"/>
      <c r="AC881" s="2"/>
      <c r="AD881" s="2"/>
      <c r="AE881" s="2"/>
      <c r="AF881" s="2"/>
      <c r="AG881" s="2"/>
      <c r="AH881" s="2"/>
    </row>
    <row r="882" spans="27:34">
      <c r="AA882" s="2"/>
      <c r="AB882" s="2"/>
      <c r="AC882" s="2"/>
      <c r="AD882" s="2"/>
      <c r="AE882" s="2"/>
      <c r="AF882" s="2"/>
      <c r="AG882" s="2"/>
      <c r="AH882" s="2"/>
    </row>
    <row r="883" spans="27:34">
      <c r="AA883" s="2"/>
      <c r="AB883" s="2"/>
      <c r="AC883" s="2"/>
      <c r="AD883" s="2"/>
      <c r="AE883" s="2"/>
      <c r="AF883" s="2"/>
      <c r="AG883" s="2"/>
      <c r="AH883" s="2"/>
    </row>
    <row r="884" spans="27:34">
      <c r="AA884" s="2"/>
      <c r="AB884" s="2"/>
      <c r="AC884" s="2"/>
      <c r="AD884" s="2"/>
      <c r="AE884" s="2"/>
      <c r="AF884" s="2"/>
      <c r="AG884" s="2"/>
      <c r="AH884" s="2"/>
    </row>
    <row r="885" spans="27:34">
      <c r="AA885" s="2"/>
      <c r="AB885" s="2"/>
      <c r="AC885" s="2"/>
      <c r="AD885" s="2"/>
      <c r="AE885" s="2"/>
      <c r="AF885" s="2"/>
      <c r="AG885" s="2"/>
      <c r="AH885" s="2"/>
    </row>
    <row r="886" spans="27:34">
      <c r="AA886" s="2"/>
      <c r="AB886" s="2"/>
      <c r="AC886" s="2"/>
      <c r="AD886" s="2"/>
      <c r="AE886" s="2"/>
      <c r="AF886" s="2"/>
      <c r="AG886" s="2"/>
      <c r="AH886" s="2"/>
    </row>
    <row r="887" spans="27:34">
      <c r="AA887" s="2"/>
      <c r="AB887" s="2"/>
      <c r="AC887" s="2"/>
      <c r="AD887" s="2"/>
      <c r="AE887" s="2"/>
      <c r="AF887" s="2"/>
      <c r="AG887" s="2"/>
      <c r="AH887" s="2"/>
    </row>
    <row r="888" spans="27:34">
      <c r="AA888" s="2"/>
      <c r="AB888" s="2"/>
      <c r="AC888" s="2"/>
      <c r="AD888" s="2"/>
      <c r="AE888" s="2"/>
      <c r="AF888" s="2"/>
      <c r="AG888" s="2"/>
      <c r="AH888" s="2"/>
    </row>
    <row r="889" spans="27:34">
      <c r="AA889" s="2"/>
      <c r="AB889" s="2"/>
      <c r="AC889" s="2"/>
      <c r="AD889" s="2"/>
      <c r="AE889" s="2"/>
      <c r="AF889" s="2"/>
      <c r="AG889" s="2"/>
      <c r="AH889" s="2"/>
    </row>
    <row r="890" spans="27:34">
      <c r="AA890" s="2"/>
      <c r="AB890" s="2"/>
      <c r="AC890" s="2"/>
      <c r="AD890" s="2"/>
      <c r="AE890" s="2"/>
      <c r="AF890" s="2"/>
      <c r="AG890" s="2"/>
      <c r="AH890" s="2"/>
    </row>
    <row r="891" spans="27:34">
      <c r="AA891" s="2"/>
      <c r="AB891" s="2"/>
      <c r="AC891" s="2"/>
      <c r="AD891" s="2"/>
      <c r="AE891" s="2"/>
      <c r="AF891" s="2"/>
      <c r="AG891" s="2"/>
      <c r="AH891" s="2"/>
    </row>
    <row r="892" spans="27:34">
      <c r="AA892" s="2"/>
      <c r="AB892" s="2"/>
      <c r="AC892" s="2"/>
      <c r="AD892" s="2"/>
      <c r="AE892" s="2"/>
      <c r="AF892" s="2"/>
      <c r="AG892" s="2"/>
      <c r="AH892" s="2"/>
    </row>
    <row r="893" spans="27:34">
      <c r="AA893" s="2"/>
      <c r="AB893" s="2"/>
      <c r="AC893" s="2"/>
      <c r="AD893" s="2"/>
      <c r="AE893" s="2"/>
      <c r="AF893" s="2"/>
      <c r="AG893" s="2"/>
      <c r="AH893" s="2"/>
    </row>
    <row r="894" spans="27:34">
      <c r="AA894" s="2"/>
      <c r="AB894" s="2"/>
      <c r="AC894" s="2"/>
      <c r="AD894" s="2"/>
      <c r="AE894" s="2"/>
      <c r="AF894" s="2"/>
      <c r="AG894" s="2"/>
      <c r="AH894" s="2"/>
    </row>
    <row r="895" spans="27:34">
      <c r="AA895" s="2"/>
      <c r="AB895" s="2"/>
      <c r="AC895" s="2"/>
      <c r="AD895" s="2"/>
      <c r="AE895" s="2"/>
      <c r="AF895" s="2"/>
      <c r="AG895" s="2"/>
      <c r="AH895" s="2"/>
    </row>
    <row r="896" spans="27:34">
      <c r="AA896" s="2"/>
      <c r="AB896" s="2"/>
      <c r="AC896" s="2"/>
      <c r="AD896" s="2"/>
      <c r="AE896" s="2"/>
      <c r="AF896" s="2"/>
      <c r="AG896" s="2"/>
      <c r="AH896" s="2"/>
    </row>
    <row r="897" spans="27:34">
      <c r="AA897" s="2"/>
      <c r="AB897" s="2"/>
      <c r="AC897" s="2"/>
      <c r="AD897" s="2"/>
      <c r="AE897" s="2"/>
      <c r="AF897" s="2"/>
      <c r="AG897" s="2"/>
      <c r="AH897" s="2"/>
    </row>
    <row r="898" spans="27:34">
      <c r="AA898" s="2"/>
      <c r="AB898" s="2"/>
      <c r="AC898" s="2"/>
      <c r="AD898" s="2"/>
      <c r="AE898" s="2"/>
      <c r="AF898" s="2"/>
      <c r="AG898" s="2"/>
      <c r="AH898" s="2"/>
    </row>
    <row r="899" spans="27:34">
      <c r="AA899" s="2"/>
      <c r="AB899" s="2"/>
      <c r="AC899" s="2"/>
      <c r="AD899" s="2"/>
      <c r="AE899" s="2"/>
      <c r="AF899" s="2"/>
      <c r="AG899" s="2"/>
      <c r="AH899" s="2"/>
    </row>
    <row r="900" spans="27:34">
      <c r="AA900" s="2"/>
      <c r="AB900" s="2"/>
      <c r="AC900" s="2"/>
      <c r="AD900" s="2"/>
      <c r="AE900" s="2"/>
      <c r="AF900" s="2"/>
      <c r="AG900" s="2"/>
      <c r="AH900" s="2"/>
    </row>
    <row r="901" spans="27:34">
      <c r="AA901" s="2"/>
      <c r="AB901" s="2"/>
      <c r="AC901" s="2"/>
      <c r="AD901" s="2"/>
      <c r="AE901" s="2"/>
      <c r="AF901" s="2"/>
      <c r="AG901" s="2"/>
      <c r="AH901" s="2"/>
    </row>
    <row r="902" spans="27:34">
      <c r="AA902" s="2"/>
      <c r="AB902" s="2"/>
      <c r="AC902" s="2"/>
      <c r="AD902" s="2"/>
      <c r="AE902" s="2"/>
      <c r="AF902" s="2"/>
      <c r="AG902" s="2"/>
      <c r="AH902" s="2"/>
    </row>
    <row r="903" spans="27:34">
      <c r="AA903" s="2"/>
      <c r="AB903" s="2"/>
      <c r="AC903" s="2"/>
      <c r="AD903" s="2"/>
      <c r="AE903" s="2"/>
      <c r="AF903" s="2"/>
      <c r="AG903" s="2"/>
      <c r="AH903" s="2"/>
    </row>
    <row r="904" spans="27:34">
      <c r="AA904" s="2"/>
      <c r="AB904" s="2"/>
      <c r="AC904" s="2"/>
      <c r="AD904" s="2"/>
      <c r="AE904" s="2"/>
      <c r="AF904" s="2"/>
      <c r="AG904" s="2"/>
      <c r="AH904" s="2"/>
    </row>
    <row r="905" spans="27:34">
      <c r="AA905" s="2"/>
      <c r="AB905" s="2"/>
      <c r="AC905" s="2"/>
      <c r="AD905" s="2"/>
      <c r="AE905" s="2"/>
      <c r="AF905" s="2"/>
      <c r="AG905" s="2"/>
      <c r="AH905" s="2"/>
    </row>
    <row r="906" spans="27:34">
      <c r="AA906" s="2"/>
      <c r="AB906" s="2"/>
      <c r="AC906" s="2"/>
      <c r="AD906" s="2"/>
      <c r="AE906" s="2"/>
      <c r="AF906" s="2"/>
      <c r="AG906" s="2"/>
      <c r="AH906" s="2"/>
    </row>
    <row r="907" spans="27:34">
      <c r="AA907" s="2"/>
      <c r="AB907" s="2"/>
      <c r="AC907" s="2"/>
      <c r="AD907" s="2"/>
      <c r="AE907" s="2"/>
      <c r="AF907" s="2"/>
      <c r="AG907" s="2"/>
      <c r="AH907" s="2"/>
    </row>
    <row r="908" spans="27:34">
      <c r="AA908" s="2"/>
      <c r="AB908" s="2"/>
      <c r="AC908" s="2"/>
      <c r="AD908" s="2"/>
      <c r="AE908" s="2"/>
      <c r="AF908" s="2"/>
      <c r="AG908" s="2"/>
      <c r="AH908" s="2"/>
    </row>
    <row r="909" spans="27:34">
      <c r="AA909" s="2"/>
      <c r="AB909" s="2"/>
      <c r="AC909" s="2"/>
      <c r="AD909" s="2"/>
      <c r="AE909" s="2"/>
      <c r="AF909" s="2"/>
      <c r="AG909" s="2"/>
      <c r="AH909" s="2"/>
    </row>
    <row r="910" spans="27:34">
      <c r="AA910" s="2"/>
      <c r="AB910" s="2"/>
      <c r="AC910" s="2"/>
      <c r="AD910" s="2"/>
      <c r="AE910" s="2"/>
      <c r="AF910" s="2"/>
      <c r="AG910" s="2"/>
      <c r="AH910" s="2"/>
    </row>
    <row r="911" spans="27:34">
      <c r="AA911" s="2"/>
      <c r="AB911" s="2"/>
      <c r="AC911" s="2"/>
      <c r="AD911" s="2"/>
      <c r="AE911" s="2"/>
      <c r="AF911" s="2"/>
      <c r="AG911" s="2"/>
      <c r="AH911" s="2"/>
    </row>
    <row r="912" spans="27:34">
      <c r="AA912" s="2"/>
      <c r="AB912" s="2"/>
      <c r="AC912" s="2"/>
      <c r="AD912" s="2"/>
      <c r="AE912" s="2"/>
      <c r="AF912" s="2"/>
      <c r="AG912" s="2"/>
      <c r="AH912" s="2"/>
    </row>
    <row r="913" spans="27:34">
      <c r="AA913" s="2"/>
      <c r="AB913" s="2"/>
      <c r="AC913" s="2"/>
      <c r="AD913" s="2"/>
      <c r="AE913" s="2"/>
      <c r="AF913" s="2"/>
      <c r="AG913" s="2"/>
      <c r="AH913" s="2"/>
    </row>
    <row r="914" spans="27:34">
      <c r="AA914" s="2"/>
      <c r="AB914" s="2"/>
      <c r="AC914" s="2"/>
      <c r="AD914" s="2"/>
      <c r="AE914" s="2"/>
      <c r="AF914" s="2"/>
      <c r="AG914" s="2"/>
      <c r="AH914" s="2"/>
    </row>
    <row r="915" spans="27:34">
      <c r="AA915" s="2"/>
      <c r="AB915" s="2"/>
      <c r="AC915" s="2"/>
      <c r="AD915" s="2"/>
      <c r="AE915" s="2"/>
      <c r="AF915" s="2"/>
      <c r="AG915" s="2"/>
      <c r="AH915" s="2"/>
    </row>
    <row r="916" spans="27:34">
      <c r="AA916" s="2"/>
      <c r="AB916" s="2"/>
      <c r="AC916" s="2"/>
      <c r="AD916" s="2"/>
      <c r="AE916" s="2"/>
      <c r="AF916" s="2"/>
      <c r="AG916" s="2"/>
      <c r="AH916" s="2"/>
    </row>
    <row r="917" spans="27:34">
      <c r="AA917" s="2"/>
      <c r="AB917" s="2"/>
      <c r="AC917" s="2"/>
      <c r="AD917" s="2"/>
      <c r="AE917" s="2"/>
      <c r="AF917" s="2"/>
      <c r="AG917" s="2"/>
      <c r="AH917" s="2"/>
    </row>
    <row r="918" spans="27:34">
      <c r="AA918" s="2"/>
      <c r="AB918" s="2"/>
      <c r="AC918" s="2"/>
      <c r="AD918" s="2"/>
      <c r="AE918" s="2"/>
      <c r="AF918" s="2"/>
      <c r="AG918" s="2"/>
      <c r="AH918" s="2"/>
    </row>
    <row r="919" spans="27:34">
      <c r="AA919" s="2"/>
      <c r="AB919" s="2"/>
      <c r="AC919" s="2"/>
      <c r="AD919" s="2"/>
      <c r="AE919" s="2"/>
      <c r="AF919" s="2"/>
      <c r="AG919" s="2"/>
      <c r="AH919" s="2"/>
    </row>
    <row r="920" spans="27:34">
      <c r="AA920" s="2"/>
      <c r="AB920" s="2"/>
      <c r="AC920" s="2"/>
      <c r="AD920" s="2"/>
      <c r="AE920" s="2"/>
      <c r="AF920" s="2"/>
      <c r="AG920" s="2"/>
      <c r="AH920" s="2"/>
    </row>
    <row r="921" spans="27:34">
      <c r="AA921" s="2"/>
      <c r="AB921" s="2"/>
      <c r="AC921" s="2"/>
      <c r="AD921" s="2"/>
      <c r="AE921" s="2"/>
      <c r="AF921" s="2"/>
      <c r="AG921" s="2"/>
      <c r="AH921" s="2"/>
    </row>
    <row r="922" spans="27:34">
      <c r="AA922" s="2"/>
      <c r="AB922" s="2"/>
      <c r="AC922" s="2"/>
      <c r="AD922" s="2"/>
      <c r="AE922" s="2"/>
      <c r="AF922" s="2"/>
      <c r="AG922" s="2"/>
      <c r="AH922" s="2"/>
    </row>
    <row r="923" spans="27:34">
      <c r="AA923" s="2"/>
      <c r="AB923" s="2"/>
      <c r="AC923" s="2"/>
      <c r="AD923" s="2"/>
      <c r="AE923" s="2"/>
      <c r="AF923" s="2"/>
      <c r="AG923" s="2"/>
      <c r="AH923" s="2"/>
    </row>
    <row r="924" spans="27:34">
      <c r="AA924" s="2"/>
      <c r="AB924" s="2"/>
      <c r="AC924" s="2"/>
      <c r="AD924" s="2"/>
      <c r="AE924" s="2"/>
      <c r="AF924" s="2"/>
      <c r="AG924" s="2"/>
      <c r="AH924" s="2"/>
    </row>
    <row r="925" spans="27:34">
      <c r="AA925" s="2"/>
      <c r="AB925" s="2"/>
      <c r="AC925" s="2"/>
      <c r="AD925" s="2"/>
      <c r="AE925" s="2"/>
      <c r="AF925" s="2"/>
      <c r="AG925" s="2"/>
      <c r="AH925" s="2"/>
    </row>
    <row r="926" spans="27:34">
      <c r="AA926" s="2"/>
      <c r="AB926" s="2"/>
      <c r="AC926" s="2"/>
      <c r="AD926" s="2"/>
      <c r="AE926" s="2"/>
      <c r="AF926" s="2"/>
      <c r="AG926" s="2"/>
      <c r="AH926" s="2"/>
    </row>
    <row r="927" spans="27:34">
      <c r="AA927" s="2"/>
      <c r="AB927" s="2"/>
      <c r="AC927" s="2"/>
      <c r="AD927" s="2"/>
      <c r="AE927" s="2"/>
      <c r="AF927" s="2"/>
      <c r="AG927" s="2"/>
      <c r="AH927" s="2"/>
    </row>
    <row r="928" spans="27:34">
      <c r="AA928" s="2"/>
      <c r="AB928" s="2"/>
      <c r="AC928" s="2"/>
      <c r="AD928" s="2"/>
      <c r="AE928" s="2"/>
      <c r="AF928" s="2"/>
      <c r="AG928" s="2"/>
      <c r="AH928" s="2"/>
    </row>
    <row r="929" spans="27:34">
      <c r="AA929" s="2"/>
      <c r="AB929" s="2"/>
      <c r="AC929" s="2"/>
      <c r="AD929" s="2"/>
      <c r="AE929" s="2"/>
      <c r="AF929" s="2"/>
      <c r="AG929" s="2"/>
      <c r="AH929" s="2"/>
    </row>
    <row r="930" spans="27:34">
      <c r="AA930" s="2"/>
      <c r="AB930" s="2"/>
      <c r="AC930" s="2"/>
      <c r="AD930" s="2"/>
      <c r="AE930" s="2"/>
      <c r="AF930" s="2"/>
      <c r="AG930" s="2"/>
      <c r="AH930" s="2"/>
    </row>
    <row r="931" spans="27:34">
      <c r="AA931" s="2"/>
      <c r="AB931" s="2"/>
      <c r="AC931" s="2"/>
      <c r="AD931" s="2"/>
      <c r="AE931" s="2"/>
      <c r="AF931" s="2"/>
      <c r="AG931" s="2"/>
      <c r="AH931" s="2"/>
    </row>
    <row r="932" spans="27:34">
      <c r="AA932" s="2"/>
      <c r="AB932" s="2"/>
      <c r="AC932" s="2"/>
      <c r="AD932" s="2"/>
      <c r="AE932" s="2"/>
      <c r="AF932" s="2"/>
      <c r="AG932" s="2"/>
      <c r="AH932" s="2"/>
    </row>
    <row r="933" spans="27:34">
      <c r="AA933" s="2"/>
      <c r="AB933" s="2"/>
      <c r="AC933" s="2"/>
      <c r="AD933" s="2"/>
      <c r="AE933" s="2"/>
      <c r="AF933" s="2"/>
      <c r="AG933" s="2"/>
      <c r="AH933" s="2"/>
    </row>
    <row r="934" spans="27:34">
      <c r="AA934" s="2"/>
      <c r="AB934" s="2"/>
      <c r="AC934" s="2"/>
      <c r="AD934" s="2"/>
      <c r="AE934" s="2"/>
      <c r="AF934" s="2"/>
      <c r="AG934" s="2"/>
      <c r="AH934" s="2"/>
    </row>
    <row r="935" spans="27:34">
      <c r="AA935" s="2"/>
      <c r="AB935" s="2"/>
      <c r="AC935" s="2"/>
      <c r="AD935" s="2"/>
      <c r="AE935" s="2"/>
      <c r="AF935" s="2"/>
      <c r="AG935" s="2"/>
      <c r="AH935" s="2"/>
    </row>
    <row r="936" spans="27:34">
      <c r="AA936" s="2"/>
      <c r="AB936" s="2"/>
      <c r="AC936" s="2"/>
      <c r="AD936" s="2"/>
      <c r="AE936" s="2"/>
      <c r="AF936" s="2"/>
      <c r="AG936" s="2"/>
      <c r="AH936" s="2"/>
    </row>
    <row r="937" spans="27:34">
      <c r="AA937" s="2"/>
      <c r="AB937" s="2"/>
      <c r="AC937" s="2"/>
      <c r="AD937" s="2"/>
      <c r="AE937" s="2"/>
      <c r="AF937" s="2"/>
      <c r="AG937" s="2"/>
      <c r="AH937" s="2"/>
    </row>
    <row r="938" spans="27:34">
      <c r="AA938" s="2"/>
      <c r="AB938" s="2"/>
      <c r="AC938" s="2"/>
      <c r="AD938" s="2"/>
      <c r="AE938" s="2"/>
      <c r="AF938" s="2"/>
      <c r="AG938" s="2"/>
      <c r="AH938" s="2"/>
    </row>
    <row r="939" spans="27:34">
      <c r="AA939" s="2"/>
      <c r="AB939" s="2"/>
      <c r="AC939" s="2"/>
      <c r="AD939" s="2"/>
      <c r="AE939" s="2"/>
      <c r="AF939" s="2"/>
      <c r="AG939" s="2"/>
      <c r="AH939" s="2"/>
    </row>
    <row r="940" spans="27:34">
      <c r="AA940" s="2"/>
      <c r="AB940" s="2"/>
      <c r="AC940" s="2"/>
      <c r="AD940" s="2"/>
      <c r="AE940" s="2"/>
      <c r="AF940" s="2"/>
      <c r="AG940" s="2"/>
      <c r="AH940" s="2"/>
    </row>
    <row r="941" spans="27:34">
      <c r="AA941" s="2"/>
      <c r="AB941" s="2"/>
      <c r="AC941" s="2"/>
      <c r="AD941" s="2"/>
      <c r="AE941" s="2"/>
      <c r="AF941" s="2"/>
      <c r="AG941" s="2"/>
      <c r="AH941" s="2"/>
    </row>
    <row r="942" spans="27:34">
      <c r="AA942" s="2"/>
      <c r="AB942" s="2"/>
      <c r="AC942" s="2"/>
      <c r="AD942" s="2"/>
      <c r="AE942" s="2"/>
      <c r="AF942" s="2"/>
      <c r="AG942" s="2"/>
      <c r="AH942" s="2"/>
    </row>
    <row r="943" spans="27:34">
      <c r="AA943" s="2"/>
      <c r="AB943" s="2"/>
      <c r="AC943" s="2"/>
      <c r="AD943" s="2"/>
      <c r="AE943" s="2"/>
      <c r="AF943" s="2"/>
      <c r="AG943" s="2"/>
      <c r="AH943" s="2"/>
    </row>
    <row r="944" spans="27:34">
      <c r="AA944" s="2"/>
      <c r="AB944" s="2"/>
      <c r="AC944" s="2"/>
      <c r="AD944" s="2"/>
      <c r="AE944" s="2"/>
      <c r="AF944" s="2"/>
      <c r="AG944" s="2"/>
      <c r="AH944" s="2"/>
    </row>
    <row r="945" spans="27:34">
      <c r="AA945" s="2"/>
      <c r="AB945" s="2"/>
      <c r="AC945" s="2"/>
      <c r="AD945" s="2"/>
      <c r="AE945" s="2"/>
      <c r="AF945" s="2"/>
      <c r="AG945" s="2"/>
      <c r="AH945" s="2"/>
    </row>
    <row r="946" spans="27:34">
      <c r="AA946" s="2"/>
      <c r="AB946" s="2"/>
      <c r="AC946" s="2"/>
      <c r="AD946" s="2"/>
      <c r="AE946" s="2"/>
      <c r="AF946" s="2"/>
      <c r="AG946" s="2"/>
      <c r="AH946" s="2"/>
    </row>
    <row r="947" spans="27:34">
      <c r="AA947" s="2"/>
      <c r="AB947" s="2"/>
      <c r="AC947" s="2"/>
      <c r="AD947" s="2"/>
      <c r="AE947" s="2"/>
      <c r="AF947" s="2"/>
      <c r="AG947" s="2"/>
      <c r="AH947" s="2"/>
    </row>
    <row r="948" spans="27:34">
      <c r="AA948" s="2"/>
      <c r="AB948" s="2"/>
      <c r="AC948" s="2"/>
      <c r="AD948" s="2"/>
      <c r="AE948" s="2"/>
      <c r="AF948" s="2"/>
      <c r="AG948" s="2"/>
      <c r="AH948" s="2"/>
    </row>
    <row r="949" spans="27:34">
      <c r="AA949" s="2"/>
      <c r="AB949" s="2"/>
      <c r="AC949" s="2"/>
      <c r="AD949" s="2"/>
      <c r="AE949" s="2"/>
      <c r="AF949" s="2"/>
      <c r="AG949" s="2"/>
      <c r="AH949" s="2"/>
    </row>
    <row r="950" spans="27:34">
      <c r="AA950" s="2"/>
      <c r="AB950" s="2"/>
      <c r="AC950" s="2"/>
      <c r="AD950" s="2"/>
      <c r="AE950" s="2"/>
      <c r="AF950" s="2"/>
      <c r="AG950" s="2"/>
      <c r="AH950" s="2"/>
    </row>
    <row r="951" spans="27:34">
      <c r="AA951" s="2"/>
      <c r="AB951" s="2"/>
      <c r="AC951" s="2"/>
      <c r="AD951" s="2"/>
      <c r="AE951" s="2"/>
      <c r="AF951" s="2"/>
      <c r="AG951" s="2"/>
      <c r="AH951" s="2"/>
    </row>
    <row r="952" spans="27:34">
      <c r="AA952" s="2"/>
      <c r="AB952" s="2"/>
      <c r="AC952" s="2"/>
      <c r="AD952" s="2"/>
      <c r="AE952" s="2"/>
      <c r="AF952" s="2"/>
      <c r="AG952" s="2"/>
      <c r="AH952" s="2"/>
    </row>
    <row r="953" spans="27:34">
      <c r="AA953" s="2"/>
      <c r="AB953" s="2"/>
      <c r="AC953" s="2"/>
      <c r="AD953" s="2"/>
      <c r="AE953" s="2"/>
      <c r="AF953" s="2"/>
      <c r="AG953" s="2"/>
      <c r="AH953" s="2"/>
    </row>
    <row r="954" spans="27:34">
      <c r="AA954" s="2"/>
      <c r="AB954" s="2"/>
      <c r="AC954" s="2"/>
      <c r="AD954" s="2"/>
      <c r="AE954" s="2"/>
      <c r="AF954" s="2"/>
      <c r="AG954" s="2"/>
      <c r="AH954" s="2"/>
    </row>
    <row r="955" spans="27:34">
      <c r="AA955" s="2"/>
      <c r="AB955" s="2"/>
      <c r="AC955" s="2"/>
      <c r="AD955" s="2"/>
      <c r="AE955" s="2"/>
      <c r="AF955" s="2"/>
      <c r="AG955" s="2"/>
      <c r="AH955" s="2"/>
    </row>
    <row r="956" spans="27:34">
      <c r="AA956" s="2"/>
      <c r="AB956" s="2"/>
      <c r="AC956" s="2"/>
      <c r="AD956" s="2"/>
      <c r="AE956" s="2"/>
      <c r="AF956" s="2"/>
      <c r="AG956" s="2"/>
      <c r="AH956" s="2"/>
    </row>
    <row r="957" spans="27:34">
      <c r="AA957" s="2"/>
      <c r="AB957" s="2"/>
      <c r="AC957" s="2"/>
      <c r="AD957" s="2"/>
      <c r="AE957" s="2"/>
      <c r="AF957" s="2"/>
      <c r="AG957" s="2"/>
      <c r="AH957" s="2"/>
    </row>
    <row r="958" spans="27:34">
      <c r="AA958" s="2"/>
      <c r="AB958" s="2"/>
      <c r="AC958" s="2"/>
      <c r="AD958" s="2"/>
      <c r="AE958" s="2"/>
      <c r="AF958" s="2"/>
      <c r="AG958" s="2"/>
      <c r="AH958" s="2"/>
    </row>
    <row r="959" spans="27:34">
      <c r="AA959" s="2"/>
      <c r="AB959" s="2"/>
      <c r="AC959" s="2"/>
      <c r="AD959" s="2"/>
      <c r="AE959" s="2"/>
      <c r="AF959" s="2"/>
      <c r="AG959" s="2"/>
      <c r="AH959" s="2"/>
    </row>
    <row r="960" spans="27:34">
      <c r="AA960" s="2"/>
      <c r="AB960" s="2"/>
      <c r="AC960" s="2"/>
      <c r="AD960" s="2"/>
      <c r="AE960" s="2"/>
      <c r="AF960" s="2"/>
      <c r="AG960" s="2"/>
      <c r="AH960" s="2"/>
    </row>
    <row r="961" spans="27:34">
      <c r="AA961" s="2"/>
      <c r="AB961" s="2"/>
      <c r="AC961" s="2"/>
      <c r="AD961" s="2"/>
      <c r="AE961" s="2"/>
      <c r="AF961" s="2"/>
      <c r="AG961" s="2"/>
      <c r="AH961" s="2"/>
    </row>
    <row r="962" spans="27:34">
      <c r="AA962" s="2"/>
      <c r="AB962" s="2"/>
      <c r="AC962" s="2"/>
      <c r="AD962" s="2"/>
      <c r="AE962" s="2"/>
      <c r="AF962" s="2"/>
      <c r="AG962" s="2"/>
      <c r="AH962" s="2"/>
    </row>
    <row r="963" spans="27:34">
      <c r="AA963" s="2"/>
      <c r="AB963" s="2"/>
      <c r="AC963" s="2"/>
      <c r="AD963" s="2"/>
      <c r="AE963" s="2"/>
      <c r="AF963" s="2"/>
      <c r="AG963" s="2"/>
      <c r="AH963" s="2"/>
    </row>
    <row r="964" spans="27:34">
      <c r="AA964" s="2"/>
      <c r="AB964" s="2"/>
      <c r="AC964" s="2"/>
      <c r="AD964" s="2"/>
      <c r="AE964" s="2"/>
      <c r="AF964" s="2"/>
      <c r="AG964" s="2"/>
      <c r="AH964" s="2"/>
    </row>
    <row r="965" spans="27:34">
      <c r="AA965" s="2"/>
      <c r="AB965" s="2"/>
      <c r="AC965" s="2"/>
      <c r="AD965" s="2"/>
      <c r="AE965" s="2"/>
      <c r="AF965" s="2"/>
      <c r="AG965" s="2"/>
      <c r="AH965" s="2"/>
    </row>
    <row r="966" spans="27:34">
      <c r="AA966" s="2"/>
      <c r="AB966" s="2"/>
      <c r="AC966" s="2"/>
      <c r="AD966" s="2"/>
      <c r="AE966" s="2"/>
      <c r="AF966" s="2"/>
      <c r="AG966" s="2"/>
      <c r="AH966" s="2"/>
    </row>
    <row r="967" spans="27:34">
      <c r="AA967" s="2"/>
      <c r="AB967" s="2"/>
      <c r="AC967" s="2"/>
      <c r="AD967" s="2"/>
      <c r="AE967" s="2"/>
      <c r="AF967" s="2"/>
      <c r="AG967" s="2"/>
      <c r="AH967" s="2"/>
    </row>
    <row r="968" spans="27:34">
      <c r="AA968" s="2"/>
      <c r="AB968" s="2"/>
      <c r="AC968" s="2"/>
      <c r="AD968" s="2"/>
      <c r="AE968" s="2"/>
      <c r="AF968" s="2"/>
      <c r="AG968" s="2"/>
      <c r="AH968" s="2"/>
    </row>
    <row r="969" spans="27:34">
      <c r="AA969" s="2"/>
      <c r="AB969" s="2"/>
      <c r="AC969" s="2"/>
      <c r="AD969" s="2"/>
      <c r="AE969" s="2"/>
      <c r="AF969" s="2"/>
      <c r="AG969" s="2"/>
      <c r="AH969" s="2"/>
    </row>
    <row r="970" spans="27:34">
      <c r="AA970" s="2"/>
      <c r="AB970" s="2"/>
      <c r="AC970" s="2"/>
      <c r="AD970" s="2"/>
      <c r="AE970" s="2"/>
      <c r="AF970" s="2"/>
      <c r="AG970" s="2"/>
      <c r="AH970" s="2"/>
    </row>
    <row r="971" spans="27:34">
      <c r="AA971" s="2"/>
      <c r="AB971" s="2"/>
      <c r="AC971" s="2"/>
      <c r="AD971" s="2"/>
      <c r="AE971" s="2"/>
      <c r="AF971" s="2"/>
      <c r="AG971" s="2"/>
      <c r="AH971" s="2"/>
    </row>
    <row r="972" spans="27:34">
      <c r="AA972" s="2"/>
      <c r="AB972" s="2"/>
      <c r="AC972" s="2"/>
      <c r="AD972" s="2"/>
      <c r="AE972" s="2"/>
      <c r="AF972" s="2"/>
      <c r="AG972" s="2"/>
      <c r="AH972" s="2"/>
    </row>
    <row r="973" spans="27:34">
      <c r="AA973" s="2"/>
      <c r="AB973" s="2"/>
      <c r="AC973" s="2"/>
      <c r="AD973" s="2"/>
      <c r="AE973" s="2"/>
      <c r="AF973" s="2"/>
      <c r="AG973" s="2"/>
      <c r="AH973" s="2"/>
    </row>
    <row r="974" spans="27:34">
      <c r="AA974" s="2"/>
      <c r="AB974" s="2"/>
      <c r="AC974" s="2"/>
      <c r="AD974" s="2"/>
      <c r="AE974" s="2"/>
      <c r="AF974" s="2"/>
      <c r="AG974" s="2"/>
      <c r="AH974" s="2"/>
    </row>
    <row r="975" spans="27:34">
      <c r="AA975" s="2"/>
      <c r="AB975" s="2"/>
      <c r="AC975" s="2"/>
      <c r="AD975" s="2"/>
      <c r="AE975" s="2"/>
      <c r="AF975" s="2"/>
      <c r="AG975" s="2"/>
      <c r="AH975" s="2"/>
    </row>
    <row r="976" spans="27:34">
      <c r="AA976" s="2"/>
      <c r="AB976" s="2"/>
      <c r="AC976" s="2"/>
      <c r="AD976" s="2"/>
      <c r="AE976" s="2"/>
      <c r="AF976" s="2"/>
      <c r="AG976" s="2"/>
      <c r="AH976" s="2"/>
    </row>
    <row r="977" spans="27:34">
      <c r="AA977" s="2"/>
      <c r="AB977" s="2"/>
      <c r="AC977" s="2"/>
      <c r="AD977" s="2"/>
      <c r="AE977" s="2"/>
      <c r="AF977" s="2"/>
      <c r="AG977" s="2"/>
      <c r="AH977" s="2"/>
    </row>
    <row r="978" spans="27:34">
      <c r="AA978" s="2"/>
      <c r="AB978" s="2"/>
      <c r="AC978" s="2"/>
      <c r="AD978" s="2"/>
      <c r="AE978" s="2"/>
      <c r="AF978" s="2"/>
      <c r="AG978" s="2"/>
      <c r="AH978" s="2"/>
    </row>
    <row r="979" spans="27:34">
      <c r="AA979" s="2"/>
      <c r="AB979" s="2"/>
      <c r="AC979" s="2"/>
      <c r="AD979" s="2"/>
      <c r="AE979" s="2"/>
      <c r="AF979" s="2"/>
      <c r="AG979" s="2"/>
      <c r="AH979" s="2"/>
    </row>
    <row r="980" spans="27:34">
      <c r="AA980" s="2"/>
      <c r="AB980" s="2"/>
      <c r="AC980" s="2"/>
      <c r="AD980" s="2"/>
      <c r="AE980" s="2"/>
      <c r="AF980" s="2"/>
      <c r="AG980" s="2"/>
      <c r="AH980" s="2"/>
    </row>
    <row r="981" spans="27:34">
      <c r="AA981" s="2"/>
      <c r="AB981" s="2"/>
      <c r="AC981" s="2"/>
      <c r="AD981" s="2"/>
      <c r="AE981" s="2"/>
      <c r="AF981" s="2"/>
      <c r="AG981" s="2"/>
      <c r="AH981" s="2"/>
    </row>
    <row r="982" spans="27:34">
      <c r="AA982" s="2"/>
      <c r="AB982" s="2"/>
      <c r="AC982" s="2"/>
      <c r="AD982" s="2"/>
      <c r="AE982" s="2"/>
      <c r="AF982" s="2"/>
      <c r="AG982" s="2"/>
      <c r="AH982" s="2"/>
    </row>
    <row r="983" spans="27:34">
      <c r="AA983" s="2"/>
      <c r="AB983" s="2"/>
      <c r="AC983" s="2"/>
      <c r="AD983" s="2"/>
      <c r="AE983" s="2"/>
      <c r="AF983" s="2"/>
      <c r="AG983" s="2"/>
      <c r="AH983" s="2"/>
    </row>
    <row r="984" spans="27:34">
      <c r="AA984" s="2"/>
      <c r="AB984" s="2"/>
      <c r="AC984" s="2"/>
      <c r="AD984" s="2"/>
      <c r="AE984" s="2"/>
      <c r="AF984" s="2"/>
      <c r="AG984" s="2"/>
      <c r="AH984" s="2"/>
    </row>
    <row r="985" spans="27:34">
      <c r="AA985" s="2"/>
      <c r="AB985" s="2"/>
      <c r="AC985" s="2"/>
      <c r="AD985" s="2"/>
      <c r="AE985" s="2"/>
      <c r="AF985" s="2"/>
      <c r="AG985" s="2"/>
      <c r="AH985" s="2"/>
    </row>
    <row r="986" spans="27:34">
      <c r="AA986" s="2"/>
      <c r="AB986" s="2"/>
      <c r="AC986" s="2"/>
      <c r="AD986" s="2"/>
      <c r="AE986" s="2"/>
      <c r="AF986" s="2"/>
      <c r="AG986" s="2"/>
      <c r="AH986" s="2"/>
    </row>
    <row r="987" spans="27:34">
      <c r="AA987" s="2"/>
      <c r="AB987" s="2"/>
      <c r="AC987" s="2"/>
      <c r="AD987" s="2"/>
      <c r="AE987" s="2"/>
      <c r="AF987" s="2"/>
      <c r="AG987" s="2"/>
      <c r="AH987" s="2"/>
    </row>
    <row r="988" spans="27:34">
      <c r="AA988" s="2"/>
      <c r="AB988" s="2"/>
      <c r="AC988" s="2"/>
      <c r="AD988" s="2"/>
      <c r="AE988" s="2"/>
      <c r="AF988" s="2"/>
      <c r="AG988" s="2"/>
      <c r="AH988" s="2"/>
    </row>
    <row r="989" spans="27:34">
      <c r="AA989" s="2"/>
      <c r="AB989" s="2"/>
      <c r="AC989" s="2"/>
      <c r="AD989" s="2"/>
      <c r="AE989" s="2"/>
      <c r="AF989" s="2"/>
      <c r="AG989" s="2"/>
      <c r="AH989" s="2"/>
    </row>
    <row r="990" spans="27:34">
      <c r="AA990" s="2"/>
      <c r="AB990" s="2"/>
      <c r="AC990" s="2"/>
      <c r="AD990" s="2"/>
      <c r="AE990" s="2"/>
      <c r="AF990" s="2"/>
      <c r="AG990" s="2"/>
      <c r="AH990" s="2"/>
    </row>
    <row r="991" spans="27:34">
      <c r="AA991" s="2"/>
      <c r="AB991" s="2"/>
      <c r="AC991" s="2"/>
      <c r="AD991" s="2"/>
      <c r="AE991" s="2"/>
      <c r="AF991" s="2"/>
      <c r="AG991" s="2"/>
      <c r="AH991" s="2"/>
    </row>
    <row r="992" spans="27:34">
      <c r="AA992" s="2"/>
      <c r="AB992" s="2"/>
      <c r="AC992" s="2"/>
      <c r="AD992" s="2"/>
      <c r="AE992" s="2"/>
      <c r="AF992" s="2"/>
      <c r="AG992" s="2"/>
      <c r="AH992" s="2"/>
    </row>
    <row r="993" spans="27:34">
      <c r="AA993" s="2"/>
      <c r="AB993" s="2"/>
      <c r="AC993" s="2"/>
      <c r="AD993" s="2"/>
      <c r="AE993" s="2"/>
      <c r="AF993" s="2"/>
      <c r="AG993" s="2"/>
      <c r="AH993" s="2"/>
    </row>
    <row r="994" spans="27:34">
      <c r="AA994" s="2"/>
      <c r="AB994" s="2"/>
      <c r="AC994" s="2"/>
      <c r="AD994" s="2"/>
      <c r="AE994" s="2"/>
      <c r="AF994" s="2"/>
      <c r="AG994" s="2"/>
      <c r="AH994" s="2"/>
    </row>
    <row r="995" spans="27:34">
      <c r="AA995" s="2"/>
      <c r="AB995" s="2"/>
      <c r="AC995" s="2"/>
      <c r="AD995" s="2"/>
      <c r="AE995" s="2"/>
      <c r="AF995" s="2"/>
      <c r="AG995" s="2"/>
      <c r="AH995" s="2"/>
    </row>
    <row r="996" spans="27:34">
      <c r="AA996" s="2"/>
      <c r="AB996" s="2"/>
      <c r="AC996" s="2"/>
      <c r="AD996" s="2"/>
      <c r="AE996" s="2"/>
      <c r="AF996" s="2"/>
      <c r="AG996" s="2"/>
      <c r="AH996" s="2"/>
    </row>
    <row r="997" spans="27:34">
      <c r="AA997" s="2"/>
      <c r="AB997" s="2"/>
      <c r="AC997" s="2"/>
      <c r="AD997" s="2"/>
      <c r="AE997" s="2"/>
      <c r="AF997" s="2"/>
      <c r="AG997" s="2"/>
      <c r="AH997" s="2"/>
    </row>
    <row r="998" spans="27:34">
      <c r="AA998" s="2"/>
      <c r="AB998" s="2"/>
      <c r="AC998" s="2"/>
      <c r="AD998" s="2"/>
      <c r="AE998" s="2"/>
      <c r="AF998" s="2"/>
      <c r="AG998" s="2"/>
      <c r="AH998" s="2"/>
    </row>
    <row r="999" spans="27:34">
      <c r="AA999" s="2"/>
      <c r="AB999" s="2"/>
      <c r="AC999" s="2"/>
      <c r="AD999" s="2"/>
      <c r="AE999" s="2"/>
      <c r="AF999" s="2"/>
      <c r="AG999" s="2"/>
      <c r="AH999" s="2"/>
    </row>
    <row r="1000" spans="27:34">
      <c r="AA1000" s="2"/>
      <c r="AB1000" s="2"/>
      <c r="AC1000" s="2"/>
      <c r="AD1000" s="2"/>
      <c r="AE1000" s="2"/>
      <c r="AF1000" s="2"/>
      <c r="AG1000" s="2"/>
      <c r="AH1000" s="2"/>
    </row>
    <row r="1001" spans="27:34">
      <c r="AA1001" s="2"/>
      <c r="AB1001" s="2"/>
      <c r="AC1001" s="2"/>
      <c r="AD1001" s="2"/>
      <c r="AE1001" s="2"/>
      <c r="AF1001" s="2"/>
      <c r="AG1001" s="2"/>
      <c r="AH1001" s="2"/>
    </row>
    <row r="1002" spans="27:34">
      <c r="AA1002" s="2"/>
      <c r="AB1002" s="2"/>
      <c r="AC1002" s="2"/>
      <c r="AD1002" s="2"/>
      <c r="AE1002" s="2"/>
      <c r="AF1002" s="2"/>
      <c r="AG1002" s="2"/>
      <c r="AH1002" s="2"/>
    </row>
    <row r="1003" spans="27:34">
      <c r="AA1003" s="2"/>
      <c r="AB1003" s="2"/>
      <c r="AC1003" s="2"/>
      <c r="AD1003" s="2"/>
      <c r="AE1003" s="2"/>
      <c r="AF1003" s="2"/>
      <c r="AG1003" s="2"/>
      <c r="AH1003" s="2"/>
    </row>
    <row r="1004" spans="27:34">
      <c r="AA1004" s="2"/>
      <c r="AB1004" s="2"/>
      <c r="AC1004" s="2"/>
      <c r="AD1004" s="2"/>
      <c r="AE1004" s="2"/>
      <c r="AF1004" s="2"/>
      <c r="AG1004" s="2"/>
      <c r="AH1004" s="2"/>
    </row>
    <row r="1005" spans="27:34">
      <c r="AA1005" s="2"/>
      <c r="AB1005" s="2"/>
      <c r="AC1005" s="2"/>
      <c r="AD1005" s="2"/>
      <c r="AE1005" s="2"/>
      <c r="AF1005" s="2"/>
      <c r="AG1005" s="2"/>
      <c r="AH1005" s="2"/>
    </row>
    <row r="1006" spans="27:34">
      <c r="AA1006" s="2"/>
      <c r="AB1006" s="2"/>
      <c r="AC1006" s="2"/>
      <c r="AD1006" s="2"/>
      <c r="AE1006" s="2"/>
      <c r="AF1006" s="2"/>
      <c r="AG1006" s="2"/>
      <c r="AH1006" s="2"/>
    </row>
    <row r="1007" spans="27:34">
      <c r="AA1007" s="2"/>
      <c r="AB1007" s="2"/>
      <c r="AC1007" s="2"/>
      <c r="AD1007" s="2"/>
      <c r="AE1007" s="2"/>
      <c r="AF1007" s="2"/>
      <c r="AG1007" s="2"/>
      <c r="AH1007" s="2"/>
    </row>
    <row r="1008" spans="27:34">
      <c r="AA1008" s="2"/>
      <c r="AB1008" s="2"/>
      <c r="AC1008" s="2"/>
      <c r="AD1008" s="2"/>
      <c r="AE1008" s="2"/>
      <c r="AF1008" s="2"/>
      <c r="AG1008" s="2"/>
      <c r="AH1008" s="2"/>
    </row>
    <row r="1009" spans="14:34">
      <c r="N1009" s="2"/>
      <c r="O1009" s="2"/>
      <c r="P1009" s="2"/>
      <c r="Q1009" s="2"/>
      <c r="R1009" s="2"/>
      <c r="S1009" s="2"/>
      <c r="T1009" s="2"/>
      <c r="U1009" s="2"/>
      <c r="AA1009" s="2"/>
      <c r="AB1009" s="2"/>
      <c r="AC1009" s="2"/>
      <c r="AD1009" s="2"/>
      <c r="AE1009" s="2"/>
      <c r="AF1009" s="2"/>
      <c r="AG1009" s="2"/>
      <c r="AH1009" s="2"/>
    </row>
    <row r="1010" spans="14:34">
      <c r="N1010" s="2"/>
      <c r="O1010" s="2"/>
      <c r="P1010" s="2"/>
      <c r="Q1010" s="2"/>
      <c r="R1010" s="2"/>
      <c r="S1010" s="2"/>
      <c r="T1010" s="2"/>
      <c r="U1010" s="2"/>
      <c r="AA1010" s="2"/>
      <c r="AB1010" s="2"/>
      <c r="AC1010" s="2"/>
      <c r="AD1010" s="2"/>
      <c r="AE1010" s="2"/>
      <c r="AF1010" s="2"/>
      <c r="AG1010" s="2"/>
      <c r="AH1010" s="2"/>
    </row>
    <row r="1011" spans="14:34">
      <c r="N1011" s="2"/>
      <c r="O1011" s="2"/>
      <c r="P1011" s="2"/>
      <c r="Q1011" s="2"/>
      <c r="R1011" s="2"/>
      <c r="S1011" s="2"/>
      <c r="T1011" s="2"/>
      <c r="U1011" s="2"/>
      <c r="AA1011" s="2"/>
      <c r="AB1011" s="2"/>
      <c r="AC1011" s="2"/>
      <c r="AD1011" s="2"/>
      <c r="AE1011" s="2"/>
      <c r="AF1011" s="2"/>
      <c r="AG1011" s="2"/>
      <c r="AH1011" s="2"/>
    </row>
    <row r="1012" spans="14:34">
      <c r="N1012" s="2"/>
      <c r="O1012" s="2"/>
      <c r="P1012" s="2"/>
      <c r="Q1012" s="2"/>
      <c r="R1012" s="2"/>
      <c r="S1012" s="2"/>
      <c r="T1012" s="2"/>
      <c r="U1012" s="2"/>
      <c r="AA1012" s="2"/>
      <c r="AB1012" s="2"/>
      <c r="AC1012" s="2"/>
      <c r="AD1012" s="2"/>
      <c r="AE1012" s="2"/>
      <c r="AF1012" s="2"/>
      <c r="AG1012" s="2"/>
      <c r="AH1012" s="2"/>
    </row>
    <row r="1013" spans="14:34">
      <c r="N1013" s="2"/>
      <c r="O1013" s="2"/>
      <c r="P1013" s="2"/>
      <c r="Q1013" s="2"/>
      <c r="R1013" s="2"/>
      <c r="S1013" s="2"/>
      <c r="T1013" s="2"/>
      <c r="U1013" s="2"/>
      <c r="AA1013" s="2"/>
      <c r="AB1013" s="2"/>
      <c r="AC1013" s="2"/>
      <c r="AD1013" s="2"/>
      <c r="AE1013" s="2"/>
      <c r="AF1013" s="2"/>
      <c r="AG1013" s="2"/>
      <c r="AH1013" s="2"/>
    </row>
    <row r="1014" spans="14:34">
      <c r="N1014" s="2"/>
      <c r="O1014" s="2"/>
      <c r="P1014" s="2"/>
      <c r="Q1014" s="2"/>
      <c r="R1014" s="2"/>
      <c r="S1014" s="2"/>
      <c r="T1014" s="2"/>
      <c r="U1014" s="2"/>
      <c r="AA1014" s="2"/>
      <c r="AB1014" s="2"/>
      <c r="AC1014" s="2"/>
      <c r="AD1014" s="2"/>
      <c r="AE1014" s="2"/>
      <c r="AF1014" s="2"/>
      <c r="AG1014" s="2"/>
      <c r="AH1014" s="2"/>
    </row>
    <row r="1015" spans="14:34">
      <c r="N1015" s="2"/>
      <c r="O1015" s="2"/>
      <c r="P1015" s="2"/>
      <c r="Q1015" s="2"/>
      <c r="R1015" s="2"/>
      <c r="S1015" s="2"/>
      <c r="T1015" s="2"/>
      <c r="U1015" s="2"/>
      <c r="AA1015" s="2"/>
      <c r="AB1015" s="2"/>
      <c r="AC1015" s="2"/>
      <c r="AD1015" s="2"/>
      <c r="AE1015" s="2"/>
      <c r="AF1015" s="2"/>
      <c r="AG1015" s="2"/>
      <c r="AH1015" s="2"/>
    </row>
    <row r="1016" spans="14:34">
      <c r="N1016" s="2"/>
      <c r="O1016" s="2"/>
      <c r="P1016" s="2"/>
      <c r="Q1016" s="2"/>
      <c r="R1016" s="2"/>
      <c r="S1016" s="2"/>
      <c r="T1016" s="2"/>
      <c r="U1016" s="2"/>
      <c r="AA1016" s="2"/>
      <c r="AB1016" s="2"/>
      <c r="AC1016" s="2"/>
      <c r="AD1016" s="2"/>
      <c r="AE1016" s="2"/>
      <c r="AF1016" s="2"/>
      <c r="AG1016" s="2"/>
      <c r="AH1016" s="2"/>
    </row>
    <row r="1017" spans="14:34">
      <c r="N1017" s="2"/>
      <c r="O1017" s="2"/>
      <c r="P1017" s="2"/>
      <c r="Q1017" s="2"/>
      <c r="R1017" s="2"/>
      <c r="S1017" s="2"/>
      <c r="T1017" s="2"/>
      <c r="U1017" s="2"/>
      <c r="AA1017" s="2"/>
      <c r="AB1017" s="2"/>
      <c r="AC1017" s="2"/>
      <c r="AD1017" s="2"/>
      <c r="AE1017" s="2"/>
      <c r="AF1017" s="2"/>
      <c r="AG1017" s="2"/>
      <c r="AH1017" s="2"/>
    </row>
    <row r="1018" spans="14:34">
      <c r="N1018" s="2"/>
      <c r="O1018" s="2"/>
      <c r="P1018" s="2"/>
      <c r="Q1018" s="2"/>
      <c r="R1018" s="2"/>
      <c r="S1018" s="2"/>
      <c r="T1018" s="2"/>
      <c r="U1018" s="2"/>
      <c r="AA1018" s="2"/>
      <c r="AB1018" s="2"/>
      <c r="AC1018" s="2"/>
      <c r="AD1018" s="2"/>
      <c r="AE1018" s="2"/>
      <c r="AF1018" s="2"/>
      <c r="AG1018" s="2"/>
      <c r="AH1018" s="2"/>
    </row>
    <row r="1019" spans="14:34">
      <c r="N1019" s="2"/>
      <c r="O1019" s="2"/>
      <c r="P1019" s="2"/>
      <c r="Q1019" s="2"/>
      <c r="R1019" s="2"/>
      <c r="S1019" s="2"/>
      <c r="T1019" s="2"/>
      <c r="U1019" s="2"/>
      <c r="AA1019" s="2"/>
      <c r="AB1019" s="2"/>
      <c r="AC1019" s="2"/>
      <c r="AD1019" s="2"/>
      <c r="AE1019" s="2"/>
      <c r="AF1019" s="2"/>
      <c r="AG1019" s="2"/>
      <c r="AH1019" s="2"/>
    </row>
    <row r="1020" spans="14:34">
      <c r="N1020" s="2"/>
      <c r="O1020" s="2"/>
      <c r="P1020" s="2"/>
      <c r="Q1020" s="2"/>
      <c r="R1020" s="4"/>
      <c r="S1020" s="2"/>
      <c r="T1020" s="2"/>
      <c r="U1020" s="2"/>
      <c r="AA1020" s="2"/>
      <c r="AB1020" s="2"/>
      <c r="AC1020" s="2"/>
      <c r="AD1020" s="2"/>
      <c r="AE1020" s="2"/>
      <c r="AF1020" s="2"/>
      <c r="AG1020" s="2"/>
      <c r="AH1020" s="2"/>
    </row>
    <row r="1021" spans="14:34">
      <c r="N1021" s="2"/>
      <c r="O1021" s="2"/>
      <c r="P1021" s="2"/>
      <c r="Q1021" s="2"/>
      <c r="R1021" s="4"/>
      <c r="S1021" s="2"/>
      <c r="T1021" s="2"/>
      <c r="U1021" s="2"/>
      <c r="AA1021" s="2"/>
      <c r="AB1021" s="2"/>
      <c r="AC1021" s="2"/>
      <c r="AD1021" s="2"/>
      <c r="AE1021" s="2"/>
      <c r="AF1021" s="2"/>
      <c r="AG1021" s="2"/>
      <c r="AH1021" s="2"/>
    </row>
    <row r="1022" spans="14:34">
      <c r="N1022" s="2"/>
      <c r="O1022" s="2"/>
      <c r="P1022" s="2"/>
      <c r="Q1022" s="2"/>
      <c r="R1022" s="2"/>
      <c r="S1022" s="2"/>
      <c r="T1022" s="2"/>
      <c r="U1022" s="2"/>
      <c r="AA1022" s="2"/>
      <c r="AB1022" s="2"/>
      <c r="AC1022" s="2"/>
      <c r="AD1022" s="2"/>
      <c r="AE1022" s="2"/>
      <c r="AF1022" s="2"/>
      <c r="AG1022" s="2"/>
      <c r="AH1022" s="2"/>
    </row>
    <row r="1023" spans="14:34">
      <c r="N1023" s="2"/>
      <c r="O1023" s="2"/>
      <c r="P1023" s="2"/>
      <c r="Q1023" s="2"/>
      <c r="R1023" s="2"/>
      <c r="S1023" s="2"/>
      <c r="T1023" s="2"/>
      <c r="U1023" s="2"/>
      <c r="AA1023" s="2"/>
      <c r="AB1023" s="2"/>
      <c r="AC1023" s="2"/>
      <c r="AD1023" s="2"/>
      <c r="AE1023" s="2"/>
      <c r="AF1023" s="2"/>
      <c r="AG1023" s="2"/>
      <c r="AH1023" s="2"/>
    </row>
    <row r="1024" spans="14:34">
      <c r="N1024" s="2"/>
      <c r="O1024" s="2"/>
      <c r="P1024" s="2"/>
      <c r="Q1024" s="2"/>
      <c r="R1024" s="4"/>
      <c r="S1024" s="2"/>
      <c r="T1024" s="2"/>
      <c r="U1024" s="2"/>
      <c r="AA1024" s="2"/>
      <c r="AB1024" s="2"/>
      <c r="AC1024" s="2"/>
      <c r="AD1024" s="2"/>
      <c r="AE1024" s="2"/>
      <c r="AF1024" s="2"/>
      <c r="AG1024" s="2"/>
      <c r="AH1024" s="2"/>
    </row>
    <row r="1025" spans="14:34">
      <c r="N1025" s="2"/>
      <c r="O1025" s="2"/>
      <c r="P1025" s="2"/>
      <c r="Q1025" s="2"/>
      <c r="R1025" s="4"/>
      <c r="S1025" s="2"/>
      <c r="T1025" s="2"/>
      <c r="U1025" s="2"/>
      <c r="AA1025" s="2"/>
      <c r="AB1025" s="2"/>
      <c r="AC1025" s="2"/>
      <c r="AD1025" s="2"/>
      <c r="AE1025" s="2"/>
      <c r="AF1025" s="2"/>
      <c r="AG1025" s="2"/>
      <c r="AH1025" s="2"/>
    </row>
    <row r="1026" spans="14:34">
      <c r="N1026" s="2"/>
      <c r="O1026" s="2"/>
      <c r="P1026" s="2"/>
      <c r="Q1026" s="2"/>
      <c r="R1026" s="2"/>
      <c r="S1026" s="2"/>
      <c r="T1026" s="2"/>
      <c r="U1026" s="2"/>
      <c r="AA1026" s="2"/>
      <c r="AB1026" s="2"/>
      <c r="AC1026" s="2"/>
      <c r="AD1026" s="2"/>
      <c r="AE1026" s="2"/>
      <c r="AF1026" s="2"/>
      <c r="AG1026" s="2"/>
      <c r="AH1026" s="2"/>
    </row>
    <row r="1027" spans="14:34">
      <c r="N1027" s="2"/>
      <c r="O1027" s="2"/>
      <c r="P1027" s="2"/>
      <c r="Q1027" s="2"/>
      <c r="R1027" s="2"/>
      <c r="S1027" s="2"/>
      <c r="T1027" s="2"/>
      <c r="U1027" s="2"/>
      <c r="AA1027" s="2"/>
      <c r="AB1027" s="2"/>
      <c r="AC1027" s="2"/>
      <c r="AD1027" s="2"/>
      <c r="AE1027" s="2"/>
      <c r="AF1027" s="2"/>
      <c r="AG1027" s="2"/>
      <c r="AH1027" s="2"/>
    </row>
    <row r="1028" spans="14:34">
      <c r="N1028" s="2"/>
      <c r="O1028" s="2"/>
      <c r="P1028" s="2"/>
      <c r="Q1028" s="2"/>
      <c r="R1028" s="2"/>
      <c r="S1028" s="2"/>
      <c r="T1028" s="2"/>
      <c r="U1028" s="2"/>
      <c r="AA1028" s="2"/>
      <c r="AB1028" s="2"/>
      <c r="AC1028" s="2"/>
      <c r="AD1028" s="2"/>
      <c r="AE1028" s="2"/>
      <c r="AF1028" s="2"/>
      <c r="AG1028" s="2"/>
      <c r="AH1028" s="2"/>
    </row>
    <row r="1029" spans="14:34">
      <c r="N1029" s="2"/>
      <c r="O1029" s="2"/>
      <c r="P1029" s="2"/>
      <c r="Q1029" s="2"/>
      <c r="R1029" s="2"/>
      <c r="S1029" s="2"/>
      <c r="T1029" s="2"/>
      <c r="U1029" s="2"/>
      <c r="AA1029" s="2"/>
      <c r="AB1029" s="2"/>
      <c r="AC1029" s="2"/>
      <c r="AD1029" s="2"/>
      <c r="AE1029" s="2"/>
      <c r="AF1029" s="2"/>
      <c r="AG1029" s="2"/>
      <c r="AH1029" s="2"/>
    </row>
    <row r="1030" spans="14:34">
      <c r="N1030" s="2"/>
      <c r="O1030" s="2"/>
      <c r="P1030" s="2"/>
      <c r="Q1030" s="2"/>
      <c r="R1030" s="4"/>
      <c r="S1030" s="2"/>
      <c r="T1030" s="2"/>
      <c r="U1030" s="2"/>
      <c r="AA1030" s="2"/>
      <c r="AB1030" s="2"/>
      <c r="AC1030" s="2"/>
      <c r="AD1030" s="2"/>
      <c r="AE1030" s="2"/>
      <c r="AF1030" s="2"/>
      <c r="AG1030" s="2"/>
      <c r="AH1030" s="2"/>
    </row>
    <row r="1031" spans="14:34">
      <c r="N1031" s="2"/>
      <c r="O1031" s="2"/>
      <c r="P1031" s="2"/>
      <c r="Q1031" s="2"/>
      <c r="R1031" s="4"/>
      <c r="S1031" s="2"/>
      <c r="T1031" s="2"/>
      <c r="U1031" s="2"/>
      <c r="AA1031" s="2"/>
      <c r="AB1031" s="2"/>
      <c r="AC1031" s="2"/>
      <c r="AD1031" s="2"/>
      <c r="AE1031" s="2"/>
      <c r="AF1031" s="2"/>
      <c r="AG1031" s="2"/>
      <c r="AH1031" s="2"/>
    </row>
    <row r="1032" spans="14:34">
      <c r="N1032" s="2"/>
      <c r="O1032" s="2"/>
      <c r="P1032" s="2"/>
      <c r="Q1032" s="2"/>
      <c r="R1032" s="2"/>
      <c r="S1032" s="2"/>
      <c r="T1032" s="2"/>
      <c r="U1032" s="2"/>
      <c r="AA1032" s="2"/>
      <c r="AB1032" s="2"/>
      <c r="AC1032" s="2"/>
      <c r="AD1032" s="2"/>
      <c r="AE1032" s="2"/>
      <c r="AF1032" s="2"/>
      <c r="AG1032" s="2"/>
      <c r="AH1032" s="2"/>
    </row>
    <row r="1033" spans="14:34">
      <c r="N1033" s="2"/>
      <c r="O1033" s="2"/>
      <c r="P1033" s="2"/>
      <c r="Q1033" s="2"/>
      <c r="R1033" s="2"/>
      <c r="S1033" s="2"/>
      <c r="T1033" s="2"/>
      <c r="U1033" s="2"/>
      <c r="AA1033" s="2"/>
      <c r="AB1033" s="2"/>
      <c r="AC1033" s="2"/>
      <c r="AD1033" s="2"/>
      <c r="AE1033" s="2"/>
      <c r="AF1033" s="2"/>
      <c r="AG1033" s="2"/>
      <c r="AH1033" s="2"/>
    </row>
    <row r="1034" spans="14:34">
      <c r="N1034" s="2"/>
      <c r="O1034" s="2"/>
      <c r="P1034" s="2"/>
      <c r="Q1034" s="2"/>
      <c r="R1034" s="4"/>
      <c r="S1034" s="2"/>
      <c r="T1034" s="2"/>
      <c r="U1034" s="2"/>
      <c r="AA1034" s="2"/>
      <c r="AB1034" s="2"/>
      <c r="AC1034" s="2"/>
      <c r="AD1034" s="2"/>
      <c r="AE1034" s="2"/>
      <c r="AF1034" s="2"/>
      <c r="AG1034" s="2"/>
      <c r="AH1034" s="2"/>
    </row>
    <row r="1035" spans="14:34">
      <c r="N1035" s="2"/>
      <c r="O1035" s="2"/>
      <c r="P1035" s="2"/>
      <c r="Q1035" s="2"/>
      <c r="R1035" s="4"/>
      <c r="S1035" s="2"/>
      <c r="T1035" s="2"/>
      <c r="U1035" s="2"/>
      <c r="AA1035" s="2"/>
      <c r="AB1035" s="2"/>
      <c r="AC1035" s="2"/>
      <c r="AD1035" s="2"/>
      <c r="AE1035" s="2"/>
      <c r="AF1035" s="2"/>
      <c r="AG1035" s="2"/>
      <c r="AH1035" s="2"/>
    </row>
    <row r="1036" spans="14:34">
      <c r="N1036" s="2"/>
      <c r="O1036" s="2"/>
      <c r="P1036" s="2"/>
      <c r="Q1036" s="2"/>
      <c r="R1036" s="2"/>
      <c r="S1036" s="2"/>
      <c r="T1036" s="2"/>
      <c r="U1036" s="2"/>
      <c r="AA1036" s="2"/>
      <c r="AB1036" s="2"/>
      <c r="AC1036" s="2"/>
      <c r="AD1036" s="2"/>
      <c r="AE1036" s="2"/>
      <c r="AF1036" s="2"/>
      <c r="AG1036" s="2"/>
      <c r="AH1036" s="2"/>
    </row>
    <row r="1037" spans="14:34">
      <c r="N1037" s="2"/>
      <c r="O1037" s="2"/>
      <c r="P1037" s="2"/>
      <c r="Q1037" s="2"/>
      <c r="R1037" s="2"/>
      <c r="S1037" s="2"/>
      <c r="T1037" s="2"/>
      <c r="U1037" s="2"/>
      <c r="AA1037" s="2"/>
      <c r="AB1037" s="2"/>
      <c r="AC1037" s="2"/>
      <c r="AD1037" s="2"/>
      <c r="AE1037" s="2"/>
      <c r="AF1037" s="2"/>
      <c r="AG1037" s="2"/>
      <c r="AH1037" s="2"/>
    </row>
    <row r="1038" spans="14:34">
      <c r="N1038" s="2"/>
      <c r="O1038" s="2"/>
      <c r="P1038" s="2"/>
      <c r="Q1038" s="2"/>
      <c r="R1038" s="2"/>
      <c r="S1038" s="2"/>
      <c r="T1038" s="2"/>
      <c r="U1038" s="2"/>
      <c r="AA1038" s="2"/>
      <c r="AB1038" s="2"/>
      <c r="AC1038" s="2"/>
      <c r="AD1038" s="2"/>
      <c r="AE1038" s="2"/>
      <c r="AF1038" s="2"/>
      <c r="AG1038" s="2"/>
      <c r="AH1038" s="2"/>
    </row>
    <row r="1039" spans="14:34">
      <c r="N1039" s="2"/>
      <c r="O1039" s="2"/>
      <c r="P1039" s="2"/>
      <c r="Q1039" s="2"/>
      <c r="R1039" s="2"/>
      <c r="S1039" s="2"/>
      <c r="T1039" s="2"/>
      <c r="U1039" s="2"/>
      <c r="AA1039" s="2"/>
      <c r="AB1039" s="2"/>
      <c r="AC1039" s="2"/>
      <c r="AD1039" s="2"/>
      <c r="AE1039" s="2"/>
      <c r="AF1039" s="2"/>
      <c r="AG1039" s="2"/>
      <c r="AH1039" s="2"/>
    </row>
    <row r="1040" spans="14:34">
      <c r="N1040" s="2"/>
      <c r="O1040" s="2"/>
      <c r="P1040" s="2"/>
      <c r="Q1040" s="2"/>
      <c r="R1040" s="4"/>
      <c r="S1040" s="2"/>
      <c r="T1040" s="2"/>
      <c r="U1040" s="2"/>
      <c r="AA1040" s="2"/>
      <c r="AB1040" s="2"/>
      <c r="AC1040" s="2"/>
      <c r="AD1040" s="2"/>
      <c r="AE1040" s="2"/>
      <c r="AF1040" s="2"/>
      <c r="AG1040" s="2"/>
      <c r="AH1040" s="2"/>
    </row>
    <row r="1041" spans="14:34">
      <c r="N1041" s="2"/>
      <c r="O1041" s="2"/>
      <c r="P1041" s="2"/>
      <c r="Q1041" s="2"/>
      <c r="R1041" s="4"/>
      <c r="S1041" s="2"/>
      <c r="T1041" s="2"/>
      <c r="U1041" s="2"/>
      <c r="AA1041" s="2"/>
      <c r="AB1041" s="2"/>
      <c r="AC1041" s="2"/>
      <c r="AD1041" s="2"/>
      <c r="AE1041" s="2"/>
      <c r="AF1041" s="2"/>
      <c r="AG1041" s="2"/>
      <c r="AH1041" s="2"/>
    </row>
    <row r="1042" spans="14:34">
      <c r="N1042" s="2"/>
      <c r="O1042" s="2"/>
      <c r="P1042" s="2"/>
      <c r="Q1042" s="2"/>
      <c r="R1042" s="2"/>
      <c r="S1042" s="2"/>
      <c r="T1042" s="2"/>
      <c r="U1042" s="2"/>
      <c r="AA1042" s="2"/>
      <c r="AB1042" s="2"/>
      <c r="AC1042" s="2"/>
      <c r="AD1042" s="2"/>
      <c r="AE1042" s="2"/>
      <c r="AF1042" s="2"/>
      <c r="AG1042" s="2"/>
      <c r="AH1042" s="2"/>
    </row>
    <row r="1043" spans="14:34">
      <c r="N1043" s="2"/>
      <c r="O1043" s="2"/>
      <c r="P1043" s="2"/>
      <c r="Q1043" s="2"/>
      <c r="R1043" s="2"/>
      <c r="S1043" s="2"/>
      <c r="T1043" s="2"/>
      <c r="U1043" s="2"/>
      <c r="AA1043" s="2"/>
      <c r="AB1043" s="2"/>
      <c r="AC1043" s="2"/>
      <c r="AD1043" s="2"/>
      <c r="AE1043" s="2"/>
      <c r="AF1043" s="2"/>
      <c r="AG1043" s="2"/>
      <c r="AH1043" s="2"/>
    </row>
    <row r="1044" spans="14:34">
      <c r="N1044" s="2"/>
      <c r="O1044" s="2"/>
      <c r="P1044" s="2"/>
      <c r="Q1044" s="2"/>
      <c r="R1044" s="4"/>
      <c r="S1044" s="2"/>
      <c r="T1044" s="2"/>
      <c r="U1044" s="2"/>
      <c r="AA1044" s="2"/>
      <c r="AB1044" s="2"/>
      <c r="AC1044" s="2"/>
      <c r="AD1044" s="2"/>
      <c r="AE1044" s="2"/>
      <c r="AF1044" s="2"/>
      <c r="AG1044" s="2"/>
      <c r="AH1044" s="2"/>
    </row>
    <row r="1045" spans="14:34">
      <c r="N1045" s="2"/>
      <c r="O1045" s="2"/>
      <c r="P1045" s="2"/>
      <c r="Q1045" s="2"/>
      <c r="R1045" s="4"/>
      <c r="S1045" s="2"/>
      <c r="T1045" s="2"/>
      <c r="U1045" s="2"/>
      <c r="AA1045" s="2"/>
      <c r="AB1045" s="2"/>
      <c r="AC1045" s="2"/>
      <c r="AD1045" s="2"/>
      <c r="AE1045" s="2"/>
      <c r="AF1045" s="2"/>
      <c r="AG1045" s="2"/>
      <c r="AH1045" s="2"/>
    </row>
    <row r="1046" spans="14:34">
      <c r="N1046" s="2"/>
      <c r="O1046" s="2"/>
      <c r="P1046" s="2"/>
      <c r="Q1046" s="2"/>
      <c r="R1046" s="2"/>
      <c r="S1046" s="2"/>
      <c r="T1046" s="2"/>
      <c r="U1046" s="2"/>
      <c r="AA1046" s="2"/>
      <c r="AB1046" s="2"/>
      <c r="AC1046" s="2"/>
      <c r="AD1046" s="2"/>
      <c r="AE1046" s="2"/>
      <c r="AF1046" s="2"/>
      <c r="AG1046" s="2"/>
      <c r="AH1046" s="2"/>
    </row>
    <row r="1047" spans="14:34">
      <c r="N1047" s="2"/>
      <c r="O1047" s="2"/>
      <c r="P1047" s="2"/>
      <c r="Q1047" s="2"/>
      <c r="R1047" s="2"/>
      <c r="S1047" s="2"/>
      <c r="T1047" s="2"/>
      <c r="U1047" s="2"/>
      <c r="AA1047" s="2"/>
      <c r="AB1047" s="2"/>
      <c r="AC1047" s="2"/>
      <c r="AD1047" s="2"/>
      <c r="AE1047" s="2"/>
      <c r="AF1047" s="2"/>
      <c r="AG1047" s="2"/>
      <c r="AH1047" s="2"/>
    </row>
    <row r="1048" spans="14:34">
      <c r="N1048" s="2"/>
      <c r="O1048" s="2"/>
      <c r="P1048" s="2"/>
      <c r="Q1048" s="2"/>
      <c r="R1048" s="2"/>
      <c r="S1048" s="2"/>
      <c r="T1048" s="2"/>
      <c r="U1048" s="2"/>
      <c r="AA1048" s="2"/>
      <c r="AB1048" s="2"/>
      <c r="AC1048" s="2"/>
      <c r="AD1048" s="2"/>
      <c r="AE1048" s="2"/>
      <c r="AF1048" s="2"/>
      <c r="AG1048" s="2"/>
      <c r="AH1048" s="2"/>
    </row>
    <row r="1049" spans="14:34">
      <c r="N1049" s="2"/>
      <c r="O1049" s="2"/>
      <c r="P1049" s="2"/>
      <c r="Q1049" s="2"/>
      <c r="R1049" s="2"/>
      <c r="S1049" s="2"/>
      <c r="T1049" s="2"/>
      <c r="U1049" s="2"/>
      <c r="AA1049" s="2"/>
      <c r="AB1049" s="2"/>
      <c r="AC1049" s="2"/>
      <c r="AD1049" s="2"/>
      <c r="AE1049" s="2"/>
      <c r="AF1049" s="2"/>
      <c r="AG1049" s="2"/>
      <c r="AH1049" s="2"/>
    </row>
    <row r="1050" spans="14:34">
      <c r="N1050" s="2"/>
      <c r="O1050" s="2"/>
      <c r="P1050" s="2"/>
      <c r="Q1050" s="2"/>
      <c r="R1050" s="4"/>
      <c r="S1050" s="2"/>
      <c r="T1050" s="2"/>
      <c r="U1050" s="2"/>
      <c r="AA1050" s="2"/>
      <c r="AB1050" s="2"/>
      <c r="AC1050" s="2"/>
      <c r="AD1050" s="2"/>
      <c r="AE1050" s="2"/>
      <c r="AF1050" s="2"/>
      <c r="AG1050" s="2"/>
      <c r="AH1050" s="2"/>
    </row>
    <row r="1051" spans="14:34">
      <c r="N1051" s="2"/>
      <c r="O1051" s="2"/>
      <c r="P1051" s="2"/>
      <c r="Q1051" s="2"/>
      <c r="R1051" s="4"/>
      <c r="S1051" s="2"/>
      <c r="T1051" s="2"/>
      <c r="U1051" s="2"/>
      <c r="AA1051" s="2"/>
      <c r="AB1051" s="2"/>
      <c r="AC1051" s="2"/>
      <c r="AD1051" s="2"/>
      <c r="AE1051" s="2"/>
      <c r="AF1051" s="2"/>
      <c r="AG1051" s="2"/>
      <c r="AH1051" s="2"/>
    </row>
    <row r="1052" spans="14:34">
      <c r="N1052" s="2"/>
      <c r="O1052" s="2"/>
      <c r="P1052" s="2"/>
      <c r="Q1052" s="2"/>
      <c r="R1052" s="2"/>
      <c r="S1052" s="2"/>
      <c r="T1052" s="2"/>
      <c r="U1052" s="2"/>
      <c r="AA1052" s="2"/>
      <c r="AB1052" s="2"/>
      <c r="AC1052" s="2"/>
      <c r="AD1052" s="2"/>
      <c r="AE1052" s="2"/>
      <c r="AF1052" s="2"/>
      <c r="AG1052" s="2"/>
      <c r="AH1052" s="2"/>
    </row>
    <row r="1053" spans="14:34">
      <c r="N1053" s="2"/>
      <c r="O1053" s="2"/>
      <c r="P1053" s="2"/>
      <c r="Q1053" s="2"/>
      <c r="R1053" s="2"/>
      <c r="S1053" s="2"/>
      <c r="T1053" s="2"/>
      <c r="U1053" s="2"/>
      <c r="AA1053" s="2"/>
      <c r="AB1053" s="2"/>
      <c r="AC1053" s="2"/>
      <c r="AD1053" s="2"/>
      <c r="AE1053" s="2"/>
      <c r="AF1053" s="2"/>
      <c r="AG1053" s="2"/>
      <c r="AH1053" s="2"/>
    </row>
    <row r="1054" spans="14:34">
      <c r="N1054" s="2"/>
      <c r="O1054" s="2"/>
      <c r="P1054" s="2"/>
      <c r="Q1054" s="2"/>
      <c r="R1054" s="2"/>
      <c r="S1054" s="2"/>
      <c r="T1054" s="2"/>
      <c r="U1054" s="2"/>
      <c r="AA1054" s="2"/>
      <c r="AB1054" s="2"/>
      <c r="AC1054" s="2"/>
      <c r="AD1054" s="2"/>
      <c r="AE1054" s="2"/>
      <c r="AF1054" s="2"/>
      <c r="AG1054" s="2"/>
      <c r="AH1054" s="2"/>
    </row>
    <row r="1055" spans="14:34">
      <c r="N1055" s="2"/>
      <c r="O1055" s="2"/>
      <c r="P1055" s="2"/>
      <c r="Q1055" s="2"/>
      <c r="R1055" s="2"/>
      <c r="S1055" s="2"/>
      <c r="T1055" s="2"/>
      <c r="U1055" s="2"/>
      <c r="AA1055" s="2"/>
      <c r="AB1055" s="2"/>
      <c r="AC1055" s="2"/>
      <c r="AD1055" s="2"/>
      <c r="AE1055" s="2"/>
      <c r="AF1055" s="2"/>
      <c r="AG1055" s="2"/>
      <c r="AH1055" s="2"/>
    </row>
    <row r="1056" spans="14:34">
      <c r="N1056" s="2"/>
      <c r="O1056" s="2"/>
      <c r="P1056" s="2"/>
      <c r="Q1056" s="2"/>
      <c r="R1056" s="4"/>
      <c r="S1056" s="2"/>
      <c r="T1056" s="2"/>
      <c r="U1056" s="2"/>
      <c r="AA1056" s="2"/>
      <c r="AB1056" s="2"/>
      <c r="AC1056" s="2"/>
      <c r="AD1056" s="2"/>
      <c r="AE1056" s="2"/>
      <c r="AF1056" s="2"/>
      <c r="AG1056" s="2"/>
      <c r="AH1056" s="2"/>
    </row>
    <row r="1057" spans="14:34">
      <c r="N1057" s="2"/>
      <c r="O1057" s="2"/>
      <c r="P1057" s="2"/>
      <c r="Q1057" s="2"/>
      <c r="R1057" s="4"/>
      <c r="S1057" s="2"/>
      <c r="T1057" s="2"/>
      <c r="U1057" s="2"/>
      <c r="AA1057" s="2"/>
      <c r="AB1057" s="2"/>
      <c r="AC1057" s="2"/>
      <c r="AD1057" s="2"/>
      <c r="AE1057" s="2"/>
      <c r="AF1057" s="2"/>
      <c r="AG1057" s="2"/>
      <c r="AH1057" s="2"/>
    </row>
    <row r="1058" spans="14:34">
      <c r="N1058" s="2"/>
      <c r="O1058" s="2"/>
      <c r="P1058" s="2"/>
      <c r="Q1058" s="2"/>
      <c r="R1058" s="2"/>
      <c r="S1058" s="2"/>
      <c r="T1058" s="2"/>
      <c r="U1058" s="2"/>
      <c r="AA1058" s="2"/>
      <c r="AB1058" s="2"/>
      <c r="AC1058" s="2"/>
      <c r="AD1058" s="2"/>
      <c r="AE1058" s="2"/>
      <c r="AF1058" s="2"/>
      <c r="AG1058" s="2"/>
      <c r="AH1058" s="2"/>
    </row>
    <row r="1059" spans="14:34">
      <c r="N1059" s="2"/>
      <c r="O1059" s="2"/>
      <c r="P1059" s="2"/>
      <c r="Q1059" s="2"/>
      <c r="R1059" s="2"/>
      <c r="S1059" s="2"/>
      <c r="T1059" s="2"/>
      <c r="U1059" s="2"/>
      <c r="AA1059" s="2"/>
      <c r="AB1059" s="2"/>
      <c r="AC1059" s="2"/>
      <c r="AD1059" s="2"/>
      <c r="AE1059" s="2"/>
      <c r="AF1059" s="2"/>
      <c r="AG1059" s="2"/>
      <c r="AH1059" s="2"/>
    </row>
    <row r="1060" spans="14:34">
      <c r="N1060" s="2"/>
      <c r="O1060" s="2"/>
      <c r="P1060" s="2"/>
      <c r="Q1060" s="2"/>
      <c r="R1060" s="2"/>
      <c r="S1060" s="2"/>
      <c r="T1060" s="2"/>
      <c r="U1060" s="2"/>
      <c r="AA1060" s="2"/>
      <c r="AB1060" s="2"/>
      <c r="AC1060" s="2"/>
      <c r="AD1060" s="2"/>
      <c r="AE1060" s="2"/>
      <c r="AF1060" s="2"/>
      <c r="AG1060" s="2"/>
      <c r="AH1060" s="2"/>
    </row>
    <row r="1061" spans="14:34">
      <c r="N1061" s="2"/>
      <c r="O1061" s="2"/>
      <c r="P1061" s="2"/>
      <c r="Q1061" s="2"/>
      <c r="R1061" s="2"/>
      <c r="S1061" s="2"/>
      <c r="T1061" s="2"/>
      <c r="U1061" s="2"/>
      <c r="AA1061" s="2"/>
      <c r="AB1061" s="2"/>
      <c r="AC1061" s="2"/>
      <c r="AD1061" s="2"/>
      <c r="AE1061" s="2"/>
      <c r="AF1061" s="2"/>
      <c r="AG1061" s="2"/>
      <c r="AH1061" s="2"/>
    </row>
    <row r="1062" spans="14:34">
      <c r="N1062" s="2"/>
      <c r="O1062" s="2"/>
      <c r="P1062" s="2"/>
      <c r="Q1062" s="2"/>
      <c r="R1062" s="2"/>
      <c r="S1062" s="2"/>
      <c r="T1062" s="2"/>
      <c r="U1062" s="2"/>
      <c r="AA1062" s="2"/>
      <c r="AB1062" s="2"/>
      <c r="AC1062" s="2"/>
      <c r="AD1062" s="2"/>
      <c r="AE1062" s="2"/>
      <c r="AF1062" s="2"/>
      <c r="AG1062" s="2"/>
      <c r="AH1062" s="2"/>
    </row>
    <row r="1063" spans="14:34">
      <c r="N1063" s="2"/>
      <c r="O1063" s="2"/>
      <c r="P1063" s="2"/>
      <c r="Q1063" s="2"/>
      <c r="R1063" s="2"/>
      <c r="S1063" s="2"/>
      <c r="T1063" s="2"/>
      <c r="U1063" s="2"/>
      <c r="AA1063" s="2"/>
      <c r="AB1063" s="2"/>
      <c r="AC1063" s="2"/>
      <c r="AD1063" s="2"/>
      <c r="AE1063" s="2"/>
      <c r="AF1063" s="2"/>
      <c r="AG1063" s="2"/>
      <c r="AH1063" s="2"/>
    </row>
    <row r="1064" spans="14:34">
      <c r="N1064" s="2"/>
      <c r="O1064" s="2"/>
      <c r="P1064" s="2"/>
      <c r="Q1064" s="2"/>
      <c r="R1064" s="2"/>
      <c r="S1064" s="2"/>
      <c r="T1064" s="2"/>
      <c r="U1064" s="2"/>
      <c r="AA1064" s="2"/>
      <c r="AB1064" s="2"/>
      <c r="AC1064" s="2"/>
      <c r="AD1064" s="2"/>
      <c r="AE1064" s="2"/>
      <c r="AF1064" s="2"/>
      <c r="AG1064" s="2"/>
      <c r="AH1064" s="2"/>
    </row>
    <row r="1065" spans="14:34">
      <c r="N1065" s="2"/>
      <c r="O1065" s="2"/>
      <c r="P1065" s="2"/>
      <c r="Q1065" s="2"/>
      <c r="R1065" s="2"/>
      <c r="S1065" s="2"/>
      <c r="T1065" s="2"/>
      <c r="U1065" s="2"/>
      <c r="AA1065" s="2"/>
      <c r="AB1065" s="2"/>
      <c r="AC1065" s="2"/>
      <c r="AD1065" s="2"/>
      <c r="AE1065" s="2"/>
      <c r="AF1065" s="2"/>
      <c r="AG1065" s="2"/>
      <c r="AH1065" s="2"/>
    </row>
    <row r="1066" spans="14:34">
      <c r="N1066" s="2"/>
      <c r="O1066" s="2"/>
      <c r="P1066" s="2"/>
      <c r="Q1066" s="2"/>
      <c r="R1066" s="2"/>
      <c r="S1066" s="2"/>
      <c r="T1066" s="2"/>
      <c r="U1066" s="2"/>
      <c r="AA1066" s="2"/>
      <c r="AB1066" s="2"/>
      <c r="AC1066" s="2"/>
      <c r="AD1066" s="2"/>
      <c r="AE1066" s="2"/>
      <c r="AF1066" s="2"/>
      <c r="AG1066" s="2"/>
      <c r="AH1066" s="2"/>
    </row>
    <row r="1067" spans="14:34">
      <c r="N1067" s="2"/>
      <c r="O1067" s="2"/>
      <c r="P1067" s="2"/>
      <c r="Q1067" s="2"/>
      <c r="R1067" s="4"/>
      <c r="S1067" s="2"/>
      <c r="T1067" s="2"/>
      <c r="U1067" s="2"/>
      <c r="AA1067" s="2"/>
      <c r="AB1067" s="2"/>
      <c r="AC1067" s="2"/>
      <c r="AD1067" s="2"/>
      <c r="AE1067" s="2"/>
      <c r="AF1067" s="2"/>
      <c r="AG1067" s="2"/>
      <c r="AH1067" s="2"/>
    </row>
    <row r="1068" spans="14:34">
      <c r="N1068" s="2"/>
      <c r="O1068" s="2"/>
      <c r="P1068" s="2"/>
      <c r="Q1068" s="2"/>
      <c r="R1068" s="2"/>
      <c r="S1068" s="2"/>
      <c r="T1068" s="2"/>
      <c r="U1068" s="2"/>
      <c r="AA1068" s="2"/>
      <c r="AB1068" s="2"/>
      <c r="AC1068" s="2"/>
      <c r="AD1068" s="2"/>
      <c r="AE1068" s="2"/>
      <c r="AF1068" s="2"/>
      <c r="AG1068" s="2"/>
      <c r="AH1068" s="2"/>
    </row>
    <row r="1069" spans="14:34">
      <c r="N1069" s="2"/>
      <c r="O1069" s="2"/>
      <c r="P1069" s="2"/>
      <c r="Q1069" s="2"/>
      <c r="R1069" s="4"/>
      <c r="S1069" s="2"/>
      <c r="T1069" s="2"/>
      <c r="U1069" s="2"/>
      <c r="AA1069" s="2"/>
      <c r="AB1069" s="2"/>
      <c r="AC1069" s="2"/>
      <c r="AD1069" s="2"/>
      <c r="AE1069" s="2"/>
      <c r="AF1069" s="2"/>
      <c r="AG1069" s="2"/>
      <c r="AH1069" s="2"/>
    </row>
    <row r="1070" spans="14:34">
      <c r="N1070" s="2"/>
      <c r="O1070" s="2"/>
      <c r="P1070" s="2"/>
      <c r="Q1070" s="2"/>
      <c r="R1070" s="2"/>
      <c r="S1070" s="2"/>
      <c r="T1070" s="2"/>
      <c r="U1070" s="2"/>
      <c r="AA1070" s="2"/>
      <c r="AB1070" s="2"/>
      <c r="AC1070" s="2"/>
      <c r="AD1070" s="2"/>
      <c r="AE1070" s="2"/>
      <c r="AF1070" s="2"/>
      <c r="AG1070" s="2"/>
      <c r="AH1070" s="2"/>
    </row>
    <row r="1071" spans="14:34">
      <c r="N1071" s="2"/>
      <c r="O1071" s="2"/>
      <c r="P1071" s="2"/>
      <c r="Q1071" s="2"/>
      <c r="R1071" s="2"/>
      <c r="S1071" s="2"/>
      <c r="T1071" s="2"/>
      <c r="U1071" s="2"/>
      <c r="AA1071" s="2"/>
      <c r="AB1071" s="2"/>
      <c r="AC1071" s="2"/>
      <c r="AD1071" s="2"/>
      <c r="AE1071" s="2"/>
      <c r="AF1071" s="2"/>
      <c r="AG1071" s="2"/>
      <c r="AH1071" s="2"/>
    </row>
    <row r="1072" spans="14:34">
      <c r="N1072" s="2"/>
      <c r="O1072" s="2"/>
      <c r="P1072" s="2"/>
      <c r="Q1072" s="2"/>
      <c r="R1072" s="2"/>
      <c r="S1072" s="2"/>
      <c r="T1072" s="2"/>
      <c r="U1072" s="2"/>
      <c r="AA1072" s="2"/>
      <c r="AB1072" s="2"/>
      <c r="AC1072" s="2"/>
      <c r="AD1072" s="2"/>
      <c r="AE1072" s="2"/>
      <c r="AF1072" s="2"/>
      <c r="AG1072" s="2"/>
      <c r="AH1072" s="2"/>
    </row>
    <row r="1073" spans="14:34">
      <c r="N1073" s="2"/>
      <c r="O1073" s="2"/>
      <c r="P1073" s="2"/>
      <c r="Q1073" s="2"/>
      <c r="R1073" s="2"/>
      <c r="S1073" s="2"/>
      <c r="T1073" s="2"/>
      <c r="U1073" s="2"/>
      <c r="AA1073" s="2"/>
      <c r="AB1073" s="2"/>
      <c r="AC1073" s="2"/>
      <c r="AD1073" s="2"/>
      <c r="AE1073" s="2"/>
      <c r="AF1073" s="2"/>
      <c r="AG1073" s="2"/>
      <c r="AH1073" s="2"/>
    </row>
    <row r="1074" spans="14:34">
      <c r="N1074" s="2"/>
      <c r="O1074" s="2"/>
      <c r="P1074" s="2"/>
      <c r="Q1074" s="2"/>
      <c r="R1074" s="2"/>
      <c r="S1074" s="2"/>
      <c r="T1074" s="2"/>
      <c r="U1074" s="2"/>
      <c r="AA1074" s="2"/>
      <c r="AB1074" s="2"/>
      <c r="AC1074" s="2"/>
      <c r="AD1074" s="2"/>
      <c r="AE1074" s="2"/>
      <c r="AF1074" s="2"/>
      <c r="AG1074" s="2"/>
      <c r="AH1074" s="2"/>
    </row>
    <row r="1075" spans="14:34">
      <c r="N1075" s="2"/>
      <c r="O1075" s="2"/>
      <c r="P1075" s="2"/>
      <c r="Q1075" s="2"/>
      <c r="R1075" s="4"/>
      <c r="S1075" s="2"/>
      <c r="T1075" s="2"/>
      <c r="U1075" s="2"/>
      <c r="AA1075" s="2"/>
      <c r="AB1075" s="2"/>
      <c r="AC1075" s="2"/>
      <c r="AD1075" s="2"/>
      <c r="AE1075" s="2"/>
      <c r="AF1075" s="2"/>
      <c r="AG1075" s="2"/>
      <c r="AH1075" s="2"/>
    </row>
    <row r="1076" spans="14:34">
      <c r="N1076" s="2"/>
      <c r="O1076" s="2"/>
      <c r="P1076" s="2"/>
      <c r="Q1076" s="2"/>
      <c r="R1076" s="2"/>
      <c r="S1076" s="2"/>
      <c r="T1076" s="2"/>
      <c r="U1076" s="2"/>
      <c r="AA1076" s="2"/>
      <c r="AB1076" s="2"/>
      <c r="AC1076" s="2"/>
      <c r="AD1076" s="2"/>
      <c r="AE1076" s="2"/>
      <c r="AF1076" s="2"/>
      <c r="AG1076" s="2"/>
      <c r="AH1076" s="2"/>
    </row>
    <row r="1077" spans="14:34">
      <c r="N1077" s="2"/>
      <c r="O1077" s="2"/>
      <c r="P1077" s="2"/>
      <c r="Q1077" s="2"/>
      <c r="R1077" s="4"/>
      <c r="S1077" s="2"/>
      <c r="T1077" s="2"/>
      <c r="U1077" s="2"/>
      <c r="AA1077" s="2"/>
      <c r="AB1077" s="2"/>
      <c r="AC1077" s="2"/>
      <c r="AD1077" s="2"/>
      <c r="AE1077" s="2"/>
      <c r="AF1077" s="2"/>
      <c r="AG1077" s="2"/>
      <c r="AH1077" s="2"/>
    </row>
    <row r="1078" spans="14:34">
      <c r="N1078" s="2"/>
      <c r="O1078" s="2"/>
      <c r="P1078" s="2"/>
      <c r="Q1078" s="2"/>
      <c r="R1078" s="2"/>
      <c r="S1078" s="2"/>
      <c r="T1078" s="2"/>
      <c r="U1078" s="2"/>
      <c r="AA1078" s="2"/>
      <c r="AB1078" s="2"/>
      <c r="AC1078" s="2"/>
      <c r="AD1078" s="2"/>
      <c r="AE1078" s="2"/>
      <c r="AF1078" s="2"/>
      <c r="AG1078" s="2"/>
      <c r="AH1078" s="2"/>
    </row>
    <row r="1079" spans="14:34">
      <c r="N1079" s="2"/>
      <c r="O1079" s="2"/>
      <c r="P1079" s="2"/>
      <c r="Q1079" s="2"/>
      <c r="R1079" s="2"/>
      <c r="S1079" s="2"/>
      <c r="T1079" s="2"/>
      <c r="U1079" s="2"/>
      <c r="AA1079" s="2"/>
      <c r="AB1079" s="2"/>
      <c r="AC1079" s="2"/>
      <c r="AD1079" s="2"/>
      <c r="AE1079" s="2"/>
      <c r="AF1079" s="2"/>
      <c r="AG1079" s="2"/>
      <c r="AH1079" s="2"/>
    </row>
    <row r="1080" spans="14:34">
      <c r="N1080" s="2"/>
      <c r="O1080" s="2"/>
      <c r="P1080" s="2"/>
      <c r="Q1080" s="2"/>
      <c r="R1080" s="2"/>
      <c r="S1080" s="2"/>
      <c r="T1080" s="2"/>
      <c r="U1080" s="2"/>
      <c r="AA1080" s="2"/>
      <c r="AB1080" s="2"/>
      <c r="AC1080" s="2"/>
      <c r="AD1080" s="2"/>
      <c r="AE1080" s="2"/>
      <c r="AF1080" s="2"/>
      <c r="AG1080" s="2"/>
      <c r="AH1080" s="2"/>
    </row>
    <row r="1081" spans="14:34">
      <c r="N1081" s="2"/>
      <c r="O1081" s="2"/>
      <c r="P1081" s="2"/>
      <c r="Q1081" s="2"/>
      <c r="R1081" s="2"/>
      <c r="S1081" s="2"/>
      <c r="T1081" s="2"/>
      <c r="U1081" s="2"/>
      <c r="AA1081" s="2"/>
      <c r="AB1081" s="2"/>
      <c r="AC1081" s="2"/>
      <c r="AD1081" s="2"/>
      <c r="AE1081" s="2"/>
      <c r="AF1081" s="2"/>
      <c r="AG1081" s="2"/>
      <c r="AH1081" s="2"/>
    </row>
    <row r="1082" spans="14:34">
      <c r="N1082" s="2"/>
      <c r="O1082" s="2"/>
      <c r="P1082" s="2"/>
      <c r="Q1082" s="2"/>
      <c r="R1082" s="2"/>
      <c r="S1082" s="2"/>
      <c r="T1082" s="2"/>
      <c r="U1082" s="2"/>
      <c r="AA1082" s="2"/>
      <c r="AB1082" s="2"/>
      <c r="AC1082" s="2"/>
      <c r="AD1082" s="2"/>
      <c r="AE1082" s="2"/>
      <c r="AF1082" s="2"/>
      <c r="AG1082" s="2"/>
      <c r="AH1082" s="2"/>
    </row>
    <row r="1083" spans="14:34">
      <c r="N1083" s="2"/>
      <c r="O1083" s="2"/>
      <c r="P1083" s="2"/>
      <c r="Q1083" s="2"/>
      <c r="R1083" s="2"/>
      <c r="S1083" s="2"/>
      <c r="T1083" s="2"/>
      <c r="U1083" s="2"/>
      <c r="AA1083" s="2"/>
      <c r="AB1083" s="2"/>
      <c r="AC1083" s="2"/>
      <c r="AD1083" s="2"/>
      <c r="AE1083" s="2"/>
      <c r="AF1083" s="2"/>
      <c r="AG1083" s="2"/>
      <c r="AH1083" s="2"/>
    </row>
    <row r="1084" spans="14:34">
      <c r="N1084" s="2"/>
      <c r="O1084" s="2"/>
      <c r="P1084" s="2"/>
      <c r="Q1084" s="2"/>
      <c r="R1084" s="2"/>
      <c r="S1084" s="2"/>
      <c r="T1084" s="2"/>
      <c r="U1084" s="2"/>
      <c r="AA1084" s="2"/>
      <c r="AB1084" s="2"/>
      <c r="AC1084" s="2"/>
      <c r="AD1084" s="2"/>
      <c r="AE1084" s="2"/>
      <c r="AF1084" s="2"/>
      <c r="AG1084" s="2"/>
      <c r="AH1084" s="2"/>
    </row>
    <row r="1085" spans="14:34">
      <c r="N1085" s="2"/>
      <c r="O1085" s="2"/>
      <c r="P1085" s="2"/>
      <c r="Q1085" s="2"/>
      <c r="R1085" s="2"/>
      <c r="S1085" s="2"/>
      <c r="T1085" s="2"/>
      <c r="U1085" s="2"/>
      <c r="AA1085" s="2"/>
      <c r="AB1085" s="2"/>
      <c r="AC1085" s="2"/>
      <c r="AD1085" s="2"/>
      <c r="AE1085" s="2"/>
      <c r="AF1085" s="2"/>
      <c r="AG1085" s="2"/>
      <c r="AH1085" s="2"/>
    </row>
    <row r="1086" spans="14:34">
      <c r="N1086" s="2"/>
      <c r="O1086" s="2"/>
      <c r="P1086" s="2"/>
      <c r="Q1086" s="2"/>
      <c r="R1086" s="2"/>
      <c r="S1086" s="2"/>
      <c r="T1086" s="2"/>
      <c r="U1086" s="2"/>
      <c r="AA1086" s="2"/>
      <c r="AB1086" s="2"/>
      <c r="AC1086" s="2"/>
      <c r="AD1086" s="2"/>
      <c r="AE1086" s="2"/>
      <c r="AF1086" s="2"/>
      <c r="AG1086" s="2"/>
      <c r="AH1086" s="2"/>
    </row>
    <row r="1087" spans="14:34">
      <c r="N1087" s="2"/>
      <c r="O1087" s="2"/>
      <c r="P1087" s="2"/>
      <c r="Q1087" s="2"/>
      <c r="R1087" s="2"/>
      <c r="S1087" s="2"/>
      <c r="T1087" s="2"/>
      <c r="U1087" s="2"/>
      <c r="AA1087" s="2"/>
      <c r="AB1087" s="2"/>
      <c r="AC1087" s="2"/>
      <c r="AD1087" s="2"/>
      <c r="AE1087" s="2"/>
      <c r="AF1087" s="2"/>
      <c r="AG1087" s="2"/>
      <c r="AH1087" s="2"/>
    </row>
    <row r="1088" spans="14:34">
      <c r="N1088" s="2"/>
      <c r="O1088" s="2"/>
      <c r="P1088" s="2"/>
      <c r="Q1088" s="2"/>
      <c r="R1088" s="2"/>
      <c r="S1088" s="2"/>
      <c r="T1088" s="2"/>
      <c r="U1088" s="2"/>
      <c r="AA1088" s="2"/>
      <c r="AB1088" s="2"/>
      <c r="AC1088" s="2"/>
      <c r="AD1088" s="2"/>
      <c r="AE1088" s="2"/>
      <c r="AF1088" s="2"/>
      <c r="AG1088" s="2"/>
      <c r="AH1088" s="2"/>
    </row>
    <row r="1089" spans="14:34">
      <c r="N1089" s="2"/>
      <c r="O1089" s="2"/>
      <c r="P1089" s="2"/>
      <c r="Q1089" s="2"/>
      <c r="R1089" s="2"/>
      <c r="S1089" s="2"/>
      <c r="T1089" s="2"/>
      <c r="U1089" s="2"/>
      <c r="AA1089" s="2"/>
      <c r="AB1089" s="2"/>
      <c r="AC1089" s="2"/>
      <c r="AD1089" s="2"/>
      <c r="AE1089" s="2"/>
      <c r="AF1089" s="2"/>
      <c r="AG1089" s="2"/>
      <c r="AH1089" s="2"/>
    </row>
    <row r="1090" spans="14:34">
      <c r="N1090" s="2"/>
      <c r="O1090" s="2"/>
      <c r="P1090" s="2"/>
      <c r="Q1090" s="2"/>
      <c r="R1090" s="2"/>
      <c r="S1090" s="2"/>
      <c r="T1090" s="2"/>
      <c r="U1090" s="2"/>
      <c r="AA1090" s="2"/>
      <c r="AB1090" s="2"/>
      <c r="AC1090" s="2"/>
      <c r="AD1090" s="2"/>
      <c r="AE1090" s="2"/>
      <c r="AF1090" s="2"/>
      <c r="AG1090" s="2"/>
      <c r="AH1090" s="2"/>
    </row>
    <row r="1091" spans="14:34">
      <c r="N1091" s="2"/>
      <c r="O1091" s="2"/>
      <c r="P1091" s="2"/>
      <c r="Q1091" s="2"/>
      <c r="R1091" s="2"/>
      <c r="S1091" s="2"/>
      <c r="T1091" s="2"/>
      <c r="U1091" s="2"/>
      <c r="AA1091" s="2"/>
      <c r="AB1091" s="2"/>
      <c r="AC1091" s="2"/>
      <c r="AD1091" s="2"/>
      <c r="AE1091" s="2"/>
      <c r="AF1091" s="2"/>
      <c r="AG1091" s="2"/>
      <c r="AH1091" s="2"/>
    </row>
    <row r="1092" spans="14:34">
      <c r="N1092" s="2"/>
      <c r="O1092" s="2"/>
      <c r="P1092" s="2"/>
      <c r="Q1092" s="2"/>
      <c r="R1092" s="2"/>
      <c r="S1092" s="2"/>
      <c r="T1092" s="2"/>
      <c r="U1092" s="2"/>
      <c r="AA1092" s="2"/>
      <c r="AB1092" s="2"/>
      <c r="AC1092" s="2"/>
      <c r="AD1092" s="2"/>
      <c r="AE1092" s="2"/>
      <c r="AF1092" s="2"/>
      <c r="AG1092" s="2"/>
      <c r="AH1092" s="2"/>
    </row>
    <row r="1093" spans="14:34">
      <c r="N1093" s="2"/>
      <c r="O1093" s="2"/>
      <c r="P1093" s="2"/>
      <c r="Q1093" s="2"/>
      <c r="R1093" s="2"/>
      <c r="S1093" s="2"/>
      <c r="T1093" s="2"/>
      <c r="U1093" s="2"/>
      <c r="AA1093" s="2"/>
      <c r="AB1093" s="2"/>
      <c r="AC1093" s="2"/>
      <c r="AD1093" s="2"/>
      <c r="AE1093" s="2"/>
      <c r="AF1093" s="2"/>
      <c r="AG1093" s="2"/>
      <c r="AH1093" s="2"/>
    </row>
    <row r="1094" spans="14:34">
      <c r="N1094" s="2"/>
      <c r="O1094" s="2"/>
      <c r="P1094" s="2"/>
      <c r="Q1094" s="2"/>
      <c r="R1094" s="2"/>
      <c r="S1094" s="2"/>
      <c r="T1094" s="2"/>
      <c r="U1094" s="2"/>
      <c r="AA1094" s="2"/>
      <c r="AB1094" s="2"/>
      <c r="AC1094" s="2"/>
      <c r="AD1094" s="2"/>
      <c r="AE1094" s="2"/>
      <c r="AF1094" s="2"/>
      <c r="AG1094" s="2"/>
      <c r="AH1094" s="2"/>
    </row>
    <row r="1095" spans="14:34">
      <c r="N1095" s="2"/>
      <c r="O1095" s="2"/>
      <c r="P1095" s="2"/>
      <c r="Q1095" s="2"/>
      <c r="R1095" s="2"/>
      <c r="S1095" s="2"/>
      <c r="T1095" s="2"/>
      <c r="U1095" s="2"/>
      <c r="AA1095" s="2"/>
      <c r="AB1095" s="2"/>
      <c r="AC1095" s="2"/>
      <c r="AD1095" s="2"/>
      <c r="AE1095" s="2"/>
      <c r="AF1095" s="2"/>
      <c r="AG1095" s="2"/>
      <c r="AH1095" s="2"/>
    </row>
    <row r="1096" spans="14:34">
      <c r="N1096" s="2"/>
      <c r="O1096" s="2"/>
      <c r="P1096" s="2"/>
      <c r="Q1096" s="2"/>
      <c r="R1096" s="2"/>
      <c r="S1096" s="2"/>
      <c r="T1096" s="2"/>
      <c r="U1096" s="2"/>
      <c r="AA1096" s="2"/>
      <c r="AB1096" s="2"/>
      <c r="AC1096" s="2"/>
      <c r="AD1096" s="2"/>
      <c r="AE1096" s="2"/>
      <c r="AF1096" s="2"/>
      <c r="AG1096" s="2"/>
      <c r="AH1096" s="2"/>
    </row>
    <row r="1097" spans="14:34">
      <c r="N1097" s="2"/>
      <c r="O1097" s="2"/>
      <c r="P1097" s="2"/>
      <c r="Q1097" s="2"/>
      <c r="R1097" s="2"/>
      <c r="S1097" s="2"/>
      <c r="T1097" s="2"/>
      <c r="U1097" s="2"/>
      <c r="AA1097" s="2"/>
      <c r="AB1097" s="2"/>
      <c r="AC1097" s="2"/>
      <c r="AD1097" s="2"/>
      <c r="AE1097" s="2"/>
      <c r="AF1097" s="2"/>
      <c r="AG1097" s="2"/>
      <c r="AH1097" s="2"/>
    </row>
    <row r="1098" spans="14:34">
      <c r="N1098" s="2"/>
      <c r="O1098" s="2"/>
      <c r="P1098" s="2"/>
      <c r="Q1098" s="2"/>
      <c r="R1098" s="2"/>
      <c r="S1098" s="2"/>
      <c r="T1098" s="2"/>
      <c r="U1098" s="2"/>
      <c r="AA1098" s="2"/>
      <c r="AB1098" s="2"/>
      <c r="AC1098" s="2"/>
      <c r="AD1098" s="2"/>
      <c r="AE1098" s="2"/>
      <c r="AF1098" s="2"/>
      <c r="AG1098" s="2"/>
      <c r="AH1098" s="2"/>
    </row>
    <row r="1099" spans="14:34">
      <c r="N1099" s="2"/>
      <c r="O1099" s="2"/>
      <c r="P1099" s="2"/>
      <c r="Q1099" s="2"/>
      <c r="R1099" s="2"/>
      <c r="S1099" s="2"/>
      <c r="T1099" s="2"/>
      <c r="U1099" s="2"/>
      <c r="AA1099" s="2"/>
      <c r="AB1099" s="2"/>
      <c r="AC1099" s="2"/>
      <c r="AD1099" s="2"/>
      <c r="AE1099" s="2"/>
      <c r="AF1099" s="2"/>
      <c r="AG1099" s="2"/>
      <c r="AH1099" s="2"/>
    </row>
    <row r="1100" spans="14:34">
      <c r="N1100" s="2"/>
      <c r="O1100" s="2"/>
      <c r="P1100" s="2"/>
      <c r="Q1100" s="2"/>
      <c r="R1100" s="2"/>
      <c r="S1100" s="2"/>
      <c r="T1100" s="2"/>
      <c r="U1100" s="2"/>
      <c r="AA1100" s="2"/>
      <c r="AB1100" s="2"/>
      <c r="AC1100" s="2"/>
      <c r="AD1100" s="2"/>
      <c r="AE1100" s="2"/>
      <c r="AF1100" s="2"/>
      <c r="AG1100" s="2"/>
      <c r="AH1100" s="2"/>
    </row>
    <row r="1101" spans="14:34">
      <c r="N1101" s="2"/>
      <c r="O1101" s="2"/>
      <c r="P1101" s="2"/>
      <c r="Q1101" s="2"/>
      <c r="R1101" s="2"/>
      <c r="S1101" s="2"/>
      <c r="T1101" s="2"/>
      <c r="U1101" s="2"/>
      <c r="AA1101" s="2"/>
      <c r="AB1101" s="2"/>
      <c r="AC1101" s="2"/>
      <c r="AD1101" s="2"/>
      <c r="AE1101" s="2"/>
      <c r="AF1101" s="2"/>
      <c r="AG1101" s="2"/>
      <c r="AH1101" s="2"/>
    </row>
    <row r="1102" spans="14:34">
      <c r="N1102" s="2"/>
      <c r="O1102" s="2"/>
      <c r="P1102" s="2"/>
      <c r="Q1102" s="2"/>
      <c r="R1102" s="2"/>
      <c r="S1102" s="2"/>
      <c r="T1102" s="2"/>
      <c r="U1102" s="2"/>
      <c r="AA1102" s="2"/>
      <c r="AB1102" s="2"/>
      <c r="AC1102" s="2"/>
      <c r="AD1102" s="2"/>
      <c r="AE1102" s="2"/>
      <c r="AF1102" s="2"/>
      <c r="AG1102" s="2"/>
      <c r="AH1102" s="2"/>
    </row>
    <row r="1103" spans="14:34">
      <c r="N1103" s="2"/>
      <c r="O1103" s="2"/>
      <c r="P1103" s="2"/>
      <c r="Q1103" s="2"/>
      <c r="R1103" s="2"/>
      <c r="S1103" s="2"/>
      <c r="T1103" s="2"/>
      <c r="U1103" s="2"/>
      <c r="AA1103" s="2"/>
      <c r="AB1103" s="2"/>
      <c r="AC1103" s="2"/>
      <c r="AD1103" s="2"/>
      <c r="AE1103" s="2"/>
      <c r="AF1103" s="2"/>
      <c r="AG1103" s="2"/>
      <c r="AH1103" s="2"/>
    </row>
    <row r="1104" spans="14:34">
      <c r="N1104" s="2"/>
      <c r="O1104" s="2"/>
      <c r="P1104" s="2"/>
      <c r="Q1104" s="2"/>
      <c r="R1104" s="2"/>
      <c r="S1104" s="2"/>
      <c r="T1104" s="2"/>
      <c r="U1104" s="2"/>
      <c r="AA1104" s="2"/>
      <c r="AB1104" s="2"/>
      <c r="AC1104" s="2"/>
      <c r="AD1104" s="2"/>
      <c r="AE1104" s="2"/>
      <c r="AF1104" s="2"/>
      <c r="AG1104" s="2"/>
      <c r="AH1104" s="2"/>
    </row>
    <row r="1105" spans="14:34">
      <c r="N1105" s="2"/>
      <c r="O1105" s="2"/>
      <c r="P1105" s="2"/>
      <c r="Q1105" s="2"/>
      <c r="R1105" s="2"/>
      <c r="S1105" s="2"/>
      <c r="T1105" s="2"/>
      <c r="U1105" s="2"/>
      <c r="AA1105" s="2"/>
      <c r="AB1105" s="2"/>
      <c r="AC1105" s="2"/>
      <c r="AD1105" s="2"/>
      <c r="AE1105" s="2"/>
      <c r="AF1105" s="2"/>
      <c r="AG1105" s="2"/>
      <c r="AH1105" s="2"/>
    </row>
    <row r="1106" spans="14:34">
      <c r="N1106" s="2"/>
      <c r="O1106" s="2"/>
      <c r="P1106" s="2"/>
      <c r="Q1106" s="2"/>
      <c r="R1106" s="2"/>
      <c r="S1106" s="2"/>
      <c r="T1106" s="2"/>
      <c r="U1106" s="2"/>
      <c r="AA1106" s="2"/>
      <c r="AB1106" s="2"/>
      <c r="AC1106" s="2"/>
      <c r="AD1106" s="2"/>
      <c r="AE1106" s="2"/>
      <c r="AF1106" s="2"/>
      <c r="AG1106" s="2"/>
      <c r="AH1106" s="2"/>
    </row>
    <row r="1107" spans="14:34">
      <c r="N1107" s="2"/>
      <c r="O1107" s="2"/>
      <c r="P1107" s="2"/>
      <c r="Q1107" s="2"/>
      <c r="R1107" s="2"/>
      <c r="S1107" s="2"/>
      <c r="T1107" s="2"/>
      <c r="U1107" s="2"/>
      <c r="AA1107" s="2"/>
      <c r="AB1107" s="2"/>
      <c r="AC1107" s="2"/>
      <c r="AD1107" s="2"/>
      <c r="AE1107" s="2"/>
      <c r="AF1107" s="2"/>
      <c r="AG1107" s="2"/>
      <c r="AH1107" s="2"/>
    </row>
    <row r="1108" spans="14:34">
      <c r="N1108" s="2"/>
      <c r="O1108" s="2"/>
      <c r="P1108" s="2"/>
      <c r="Q1108" s="2"/>
      <c r="R1108" s="2"/>
      <c r="S1108" s="2"/>
      <c r="T1108" s="2"/>
      <c r="U1108" s="2"/>
      <c r="AA1108" s="2"/>
      <c r="AB1108" s="2"/>
      <c r="AC1108" s="2"/>
      <c r="AD1108" s="2"/>
      <c r="AE1108" s="2"/>
      <c r="AF1108" s="2"/>
      <c r="AG1108" s="2"/>
      <c r="AH1108" s="2"/>
    </row>
    <row r="1109" spans="14:34">
      <c r="N1109" s="2"/>
      <c r="O1109" s="2"/>
      <c r="P1109" s="2"/>
      <c r="Q1109" s="2"/>
      <c r="R1109" s="2"/>
      <c r="S1109" s="2"/>
      <c r="T1109" s="2"/>
      <c r="U1109" s="2"/>
      <c r="AA1109" s="2"/>
      <c r="AB1109" s="2"/>
      <c r="AC1109" s="2"/>
      <c r="AD1109" s="2"/>
      <c r="AE1109" s="2"/>
      <c r="AF1109" s="2"/>
      <c r="AG1109" s="2"/>
      <c r="AH1109" s="2"/>
    </row>
    <row r="1110" spans="14:34">
      <c r="N1110" s="2"/>
      <c r="O1110" s="2"/>
      <c r="P1110" s="2"/>
      <c r="Q1110" s="2"/>
      <c r="R1110" s="2"/>
      <c r="S1110" s="2"/>
      <c r="T1110" s="2"/>
      <c r="U1110" s="2"/>
      <c r="AA1110" s="2"/>
      <c r="AB1110" s="2"/>
      <c r="AC1110" s="2"/>
      <c r="AD1110" s="2"/>
      <c r="AE1110" s="2"/>
      <c r="AF1110" s="2"/>
      <c r="AG1110" s="2"/>
      <c r="AH1110" s="2"/>
    </row>
    <row r="1111" spans="14:34">
      <c r="N1111" s="2"/>
      <c r="O1111" s="2"/>
      <c r="P1111" s="2"/>
      <c r="Q1111" s="2"/>
      <c r="R1111" s="2"/>
      <c r="S1111" s="2"/>
      <c r="T1111" s="2"/>
      <c r="U1111" s="2"/>
      <c r="AA1111" s="2"/>
      <c r="AB1111" s="2"/>
      <c r="AC1111" s="2"/>
      <c r="AD1111" s="2"/>
      <c r="AE1111" s="2"/>
      <c r="AF1111" s="2"/>
      <c r="AG1111" s="2"/>
      <c r="AH1111" s="2"/>
    </row>
    <row r="1112" spans="14:34">
      <c r="N1112" s="2"/>
      <c r="O1112" s="2"/>
      <c r="P1112" s="2"/>
      <c r="Q1112" s="2"/>
      <c r="R1112" s="2"/>
      <c r="S1112" s="2"/>
      <c r="T1112" s="2"/>
      <c r="U1112" s="2"/>
      <c r="AA1112" s="2"/>
      <c r="AB1112" s="2"/>
      <c r="AC1112" s="2"/>
      <c r="AD1112" s="2"/>
      <c r="AE1112" s="2"/>
      <c r="AF1112" s="2"/>
      <c r="AG1112" s="2"/>
      <c r="AH1112" s="2"/>
    </row>
    <row r="1113" spans="14:34">
      <c r="N1113" s="2"/>
      <c r="O1113" s="2"/>
      <c r="P1113" s="2"/>
      <c r="Q1113" s="2"/>
      <c r="R1113" s="2"/>
      <c r="S1113" s="2"/>
      <c r="T1113" s="2"/>
      <c r="U1113" s="2"/>
      <c r="AA1113" s="2"/>
      <c r="AB1113" s="2"/>
      <c r="AC1113" s="2"/>
      <c r="AD1113" s="2"/>
      <c r="AE1113" s="2"/>
      <c r="AF1113" s="2"/>
      <c r="AG1113" s="2"/>
      <c r="AH1113" s="2"/>
    </row>
    <row r="1114" spans="14:34">
      <c r="N1114" s="2"/>
      <c r="O1114" s="2"/>
      <c r="P1114" s="2"/>
      <c r="Q1114" s="2"/>
      <c r="R1114" s="2"/>
      <c r="S1114" s="2"/>
      <c r="T1114" s="2"/>
      <c r="U1114" s="2"/>
      <c r="AA1114" s="2"/>
      <c r="AB1114" s="2"/>
      <c r="AC1114" s="2"/>
      <c r="AD1114" s="2"/>
      <c r="AE1114" s="2"/>
      <c r="AF1114" s="2"/>
      <c r="AG1114" s="2"/>
      <c r="AH1114" s="2"/>
    </row>
    <row r="1115" spans="14:34">
      <c r="N1115" s="2"/>
      <c r="O1115" s="2"/>
      <c r="P1115" s="2"/>
      <c r="Q1115" s="2"/>
      <c r="R1115" s="2"/>
      <c r="S1115" s="2"/>
      <c r="T1115" s="2"/>
      <c r="U1115" s="2"/>
      <c r="AA1115" s="2"/>
      <c r="AB1115" s="2"/>
      <c r="AC1115" s="2"/>
      <c r="AD1115" s="2"/>
      <c r="AE1115" s="2"/>
      <c r="AF1115" s="2"/>
      <c r="AG1115" s="2"/>
      <c r="AH1115" s="2"/>
    </row>
    <row r="1116" spans="14:34">
      <c r="N1116" s="2"/>
      <c r="O1116" s="2"/>
      <c r="P1116" s="2"/>
      <c r="Q1116" s="2"/>
      <c r="R1116" s="2"/>
      <c r="S1116" s="2"/>
      <c r="T1116" s="2"/>
      <c r="U1116" s="2"/>
      <c r="AA1116" s="2"/>
      <c r="AB1116" s="2"/>
      <c r="AC1116" s="2"/>
      <c r="AD1116" s="2"/>
      <c r="AE1116" s="2"/>
      <c r="AF1116" s="2"/>
      <c r="AG1116" s="2"/>
      <c r="AH1116" s="2"/>
    </row>
    <row r="1117" spans="14:34">
      <c r="N1117" s="2"/>
      <c r="O1117" s="2"/>
      <c r="P1117" s="2"/>
      <c r="Q1117" s="2"/>
      <c r="R1117" s="2"/>
      <c r="S1117" s="2"/>
      <c r="T1117" s="2"/>
      <c r="U1117" s="2"/>
      <c r="AA1117" s="2"/>
      <c r="AB1117" s="2"/>
      <c r="AC1117" s="2"/>
      <c r="AD1117" s="2"/>
      <c r="AE1117" s="2"/>
      <c r="AF1117" s="2"/>
      <c r="AG1117" s="2"/>
      <c r="AH1117" s="2"/>
    </row>
    <row r="1118" spans="14:34">
      <c r="N1118" s="2"/>
      <c r="O1118" s="2"/>
      <c r="P1118" s="2"/>
      <c r="Q1118" s="2"/>
      <c r="R1118" s="2"/>
      <c r="S1118" s="2"/>
      <c r="T1118" s="2"/>
      <c r="U1118" s="2"/>
      <c r="AA1118" s="2"/>
      <c r="AB1118" s="2"/>
      <c r="AC1118" s="2"/>
      <c r="AD1118" s="2"/>
      <c r="AE1118" s="2"/>
      <c r="AF1118" s="2"/>
      <c r="AG1118" s="2"/>
      <c r="AH1118" s="2"/>
    </row>
    <row r="1119" spans="14:34">
      <c r="N1119" s="2"/>
      <c r="O1119" s="2"/>
      <c r="P1119" s="2"/>
      <c r="Q1119" s="2"/>
      <c r="R1119" s="2"/>
      <c r="S1119" s="2"/>
      <c r="T1119" s="2"/>
      <c r="U1119" s="2"/>
      <c r="AA1119" s="2"/>
      <c r="AB1119" s="2"/>
      <c r="AC1119" s="2"/>
      <c r="AD1119" s="2"/>
      <c r="AE1119" s="2"/>
      <c r="AF1119" s="2"/>
      <c r="AG1119" s="2"/>
      <c r="AH1119" s="2"/>
    </row>
    <row r="1120" spans="14:34">
      <c r="N1120" s="2"/>
      <c r="O1120" s="2"/>
      <c r="P1120" s="2"/>
      <c r="Q1120" s="2"/>
      <c r="R1120" s="4"/>
      <c r="S1120" s="2"/>
      <c r="T1120" s="2"/>
      <c r="U1120" s="2"/>
      <c r="AA1120" s="2"/>
      <c r="AB1120" s="2"/>
      <c r="AC1120" s="2"/>
      <c r="AD1120" s="2"/>
      <c r="AE1120" s="2"/>
      <c r="AF1120" s="2"/>
      <c r="AG1120" s="2"/>
      <c r="AH1120" s="2"/>
    </row>
    <row r="1121" spans="14:34">
      <c r="N1121" s="2"/>
      <c r="O1121" s="2"/>
      <c r="P1121" s="2"/>
      <c r="Q1121" s="2"/>
      <c r="R1121" s="4"/>
      <c r="S1121" s="2"/>
      <c r="T1121" s="2"/>
      <c r="U1121" s="2"/>
      <c r="AA1121" s="2"/>
      <c r="AB1121" s="2"/>
      <c r="AC1121" s="2"/>
      <c r="AD1121" s="2"/>
      <c r="AE1121" s="2"/>
      <c r="AF1121" s="2"/>
      <c r="AG1121" s="2"/>
      <c r="AH1121" s="2"/>
    </row>
    <row r="1122" spans="14:34">
      <c r="N1122" s="2"/>
      <c r="O1122" s="2"/>
      <c r="P1122" s="2"/>
      <c r="Q1122" s="2"/>
      <c r="R1122" s="2"/>
      <c r="S1122" s="2"/>
      <c r="T1122" s="2"/>
      <c r="U1122" s="2"/>
      <c r="AA1122" s="2"/>
      <c r="AB1122" s="2"/>
      <c r="AC1122" s="2"/>
      <c r="AD1122" s="2"/>
      <c r="AE1122" s="2"/>
      <c r="AF1122" s="2"/>
      <c r="AG1122" s="2"/>
      <c r="AH1122" s="2"/>
    </row>
    <row r="1123" spans="14:34">
      <c r="N1123" s="2"/>
      <c r="O1123" s="2"/>
      <c r="P1123" s="2"/>
      <c r="Q1123" s="2"/>
      <c r="R1123" s="2"/>
      <c r="S1123" s="2"/>
      <c r="T1123" s="2"/>
      <c r="U1123" s="2"/>
      <c r="AA1123" s="2"/>
      <c r="AB1123" s="2"/>
      <c r="AC1123" s="2"/>
      <c r="AD1123" s="2"/>
      <c r="AE1123" s="2"/>
      <c r="AF1123" s="2"/>
      <c r="AG1123" s="2"/>
      <c r="AH1123" s="2"/>
    </row>
    <row r="1124" spans="14:34">
      <c r="N1124" s="2"/>
      <c r="O1124" s="2"/>
      <c r="P1124" s="2"/>
      <c r="Q1124" s="2"/>
      <c r="R1124" s="4"/>
      <c r="S1124" s="2"/>
      <c r="T1124" s="2"/>
      <c r="U1124" s="2"/>
      <c r="AA1124" s="2"/>
      <c r="AB1124" s="2"/>
      <c r="AC1124" s="2"/>
      <c r="AD1124" s="2"/>
      <c r="AE1124" s="2"/>
      <c r="AF1124" s="2"/>
      <c r="AG1124" s="2"/>
      <c r="AH1124" s="2"/>
    </row>
    <row r="1125" spans="14:34">
      <c r="N1125" s="2"/>
      <c r="O1125" s="2"/>
      <c r="P1125" s="2"/>
      <c r="Q1125" s="2"/>
      <c r="R1125" s="4"/>
      <c r="S1125" s="2"/>
      <c r="T1125" s="2"/>
      <c r="U1125" s="2"/>
      <c r="AA1125" s="2"/>
      <c r="AB1125" s="2"/>
      <c r="AC1125" s="2"/>
      <c r="AD1125" s="2"/>
      <c r="AE1125" s="2"/>
      <c r="AF1125" s="2"/>
      <c r="AG1125" s="2"/>
      <c r="AH1125" s="2"/>
    </row>
    <row r="1126" spans="14:34">
      <c r="N1126" s="2"/>
      <c r="O1126" s="2"/>
      <c r="P1126" s="2"/>
      <c r="Q1126" s="2"/>
      <c r="R1126" s="2"/>
      <c r="S1126" s="2"/>
      <c r="T1126" s="2"/>
      <c r="U1126" s="2"/>
      <c r="AA1126" s="2"/>
      <c r="AB1126" s="2"/>
      <c r="AC1126" s="2"/>
      <c r="AD1126" s="2"/>
      <c r="AE1126" s="2"/>
      <c r="AF1126" s="2"/>
      <c r="AG1126" s="2"/>
      <c r="AH1126" s="2"/>
    </row>
    <row r="1127" spans="14:34">
      <c r="N1127" s="2"/>
      <c r="O1127" s="2"/>
      <c r="P1127" s="2"/>
      <c r="Q1127" s="2"/>
      <c r="R1127" s="2"/>
      <c r="S1127" s="2"/>
      <c r="T1127" s="2"/>
      <c r="U1127" s="2"/>
      <c r="AA1127" s="2"/>
      <c r="AB1127" s="2"/>
      <c r="AC1127" s="2"/>
      <c r="AD1127" s="2"/>
      <c r="AE1127" s="2"/>
      <c r="AF1127" s="2"/>
      <c r="AG1127" s="2"/>
      <c r="AH1127" s="2"/>
    </row>
    <row r="1128" spans="14:34">
      <c r="N1128" s="2"/>
      <c r="O1128" s="2"/>
      <c r="P1128" s="2"/>
      <c r="Q1128" s="2"/>
      <c r="R1128" s="2"/>
      <c r="S1128" s="2"/>
      <c r="T1128" s="2"/>
      <c r="U1128" s="2"/>
      <c r="AA1128" s="2"/>
      <c r="AB1128" s="2"/>
      <c r="AC1128" s="2"/>
      <c r="AD1128" s="2"/>
      <c r="AE1128" s="2"/>
      <c r="AF1128" s="2"/>
      <c r="AG1128" s="2"/>
      <c r="AH1128" s="2"/>
    </row>
    <row r="1129" spans="14:34">
      <c r="N1129" s="2"/>
      <c r="O1129" s="2"/>
      <c r="P1129" s="2"/>
      <c r="Q1129" s="2"/>
      <c r="R1129" s="2"/>
      <c r="S1129" s="2"/>
      <c r="T1129" s="2"/>
      <c r="U1129" s="2"/>
      <c r="AA1129" s="2"/>
      <c r="AB1129" s="2"/>
      <c r="AC1129" s="2"/>
      <c r="AD1129" s="2"/>
      <c r="AE1129" s="2"/>
      <c r="AF1129" s="2"/>
      <c r="AG1129" s="2"/>
      <c r="AH1129" s="2"/>
    </row>
    <row r="1130" spans="14:34">
      <c r="N1130" s="2"/>
      <c r="O1130" s="2"/>
      <c r="P1130" s="2"/>
      <c r="Q1130" s="2"/>
      <c r="R1130" s="4"/>
      <c r="S1130" s="2"/>
      <c r="T1130" s="2"/>
      <c r="U1130" s="2"/>
      <c r="AA1130" s="2"/>
      <c r="AB1130" s="2"/>
      <c r="AC1130" s="2"/>
      <c r="AD1130" s="2"/>
      <c r="AE1130" s="2"/>
      <c r="AF1130" s="2"/>
      <c r="AG1130" s="2"/>
      <c r="AH1130" s="2"/>
    </row>
    <row r="1131" spans="14:34">
      <c r="N1131" s="2"/>
      <c r="O1131" s="2"/>
      <c r="P1131" s="2"/>
      <c r="Q1131" s="2"/>
      <c r="R1131" s="4"/>
      <c r="S1131" s="2"/>
      <c r="T1131" s="2"/>
      <c r="U1131" s="2"/>
      <c r="AA1131" s="2"/>
      <c r="AB1131" s="2"/>
      <c r="AC1131" s="2"/>
      <c r="AD1131" s="2"/>
      <c r="AE1131" s="2"/>
      <c r="AF1131" s="2"/>
      <c r="AG1131" s="2"/>
      <c r="AH1131" s="2"/>
    </row>
    <row r="1132" spans="14:34">
      <c r="N1132" s="2"/>
      <c r="O1132" s="2"/>
      <c r="P1132" s="2"/>
      <c r="Q1132" s="2"/>
      <c r="R1132" s="2"/>
      <c r="S1132" s="2"/>
      <c r="T1132" s="2"/>
      <c r="U1132" s="2"/>
      <c r="AA1132" s="2"/>
      <c r="AB1132" s="2"/>
      <c r="AC1132" s="2"/>
      <c r="AD1132" s="2"/>
      <c r="AE1132" s="2"/>
      <c r="AF1132" s="2"/>
      <c r="AG1132" s="2"/>
      <c r="AH1132" s="2"/>
    </row>
    <row r="1133" spans="14:34">
      <c r="N1133" s="2"/>
      <c r="O1133" s="2"/>
      <c r="P1133" s="2"/>
      <c r="Q1133" s="2"/>
      <c r="R1133" s="2"/>
      <c r="S1133" s="2"/>
      <c r="T1133" s="2"/>
      <c r="U1133" s="2"/>
      <c r="AA1133" s="2"/>
      <c r="AB1133" s="2"/>
      <c r="AC1133" s="2"/>
      <c r="AD1133" s="2"/>
      <c r="AE1133" s="2"/>
      <c r="AF1133" s="2"/>
      <c r="AG1133" s="2"/>
      <c r="AH1133" s="2"/>
    </row>
    <row r="1134" spans="14:34">
      <c r="N1134" s="2"/>
      <c r="O1134" s="2"/>
      <c r="P1134" s="2"/>
      <c r="Q1134" s="2"/>
      <c r="R1134" s="4"/>
      <c r="S1134" s="2"/>
      <c r="T1134" s="2"/>
      <c r="U1134" s="2"/>
      <c r="AA1134" s="2"/>
      <c r="AB1134" s="2"/>
      <c r="AC1134" s="2"/>
      <c r="AD1134" s="2"/>
      <c r="AE1134" s="2"/>
      <c r="AF1134" s="2"/>
      <c r="AG1134" s="2"/>
      <c r="AH1134" s="2"/>
    </row>
    <row r="1135" spans="14:34">
      <c r="N1135" s="2"/>
      <c r="O1135" s="2"/>
      <c r="P1135" s="2"/>
      <c r="Q1135" s="2"/>
      <c r="R1135" s="4"/>
      <c r="S1135" s="2"/>
      <c r="T1135" s="2"/>
      <c r="U1135" s="2"/>
      <c r="AA1135" s="2"/>
      <c r="AB1135" s="2"/>
      <c r="AC1135" s="2"/>
      <c r="AD1135" s="2"/>
      <c r="AE1135" s="2"/>
      <c r="AF1135" s="2"/>
      <c r="AG1135" s="2"/>
      <c r="AH1135" s="2"/>
    </row>
    <row r="1136" spans="14:34">
      <c r="N1136" s="2"/>
      <c r="O1136" s="2"/>
      <c r="P1136" s="2"/>
      <c r="Q1136" s="2"/>
      <c r="R1136" s="2"/>
      <c r="S1136" s="2"/>
      <c r="T1136" s="2"/>
      <c r="U1136" s="2"/>
      <c r="AA1136" s="2"/>
      <c r="AB1136" s="2"/>
      <c r="AC1136" s="2"/>
      <c r="AD1136" s="2"/>
      <c r="AE1136" s="2"/>
      <c r="AF1136" s="2"/>
      <c r="AG1136" s="2"/>
      <c r="AH1136" s="2"/>
    </row>
    <row r="1137" spans="14:34">
      <c r="N1137" s="2"/>
      <c r="O1137" s="2"/>
      <c r="P1137" s="2"/>
      <c r="Q1137" s="2"/>
      <c r="R1137" s="2"/>
      <c r="S1137" s="2"/>
      <c r="T1137" s="2"/>
      <c r="U1137" s="2"/>
      <c r="AA1137" s="2"/>
      <c r="AB1137" s="2"/>
      <c r="AC1137" s="2"/>
      <c r="AD1137" s="2"/>
      <c r="AE1137" s="2"/>
      <c r="AF1137" s="2"/>
      <c r="AG1137" s="2"/>
      <c r="AH1137" s="2"/>
    </row>
    <row r="1138" spans="14:34">
      <c r="N1138" s="2"/>
      <c r="O1138" s="2"/>
      <c r="P1138" s="2"/>
      <c r="Q1138" s="2"/>
      <c r="R1138" s="2"/>
      <c r="S1138" s="2"/>
      <c r="T1138" s="2"/>
      <c r="U1138" s="2"/>
      <c r="AA1138" s="2"/>
      <c r="AB1138" s="2"/>
      <c r="AC1138" s="2"/>
      <c r="AD1138" s="2"/>
      <c r="AE1138" s="2"/>
      <c r="AF1138" s="2"/>
      <c r="AG1138" s="2"/>
      <c r="AH1138" s="2"/>
    </row>
    <row r="1139" spans="14:34">
      <c r="N1139" s="2"/>
      <c r="O1139" s="2"/>
      <c r="P1139" s="2"/>
      <c r="Q1139" s="2"/>
      <c r="R1139" s="2"/>
      <c r="S1139" s="2"/>
      <c r="T1139" s="2"/>
      <c r="U1139" s="2"/>
      <c r="AA1139" s="2"/>
      <c r="AB1139" s="2"/>
      <c r="AC1139" s="2"/>
      <c r="AD1139" s="2"/>
      <c r="AE1139" s="2"/>
      <c r="AF1139" s="2"/>
      <c r="AG1139" s="2"/>
      <c r="AH1139" s="2"/>
    </row>
    <row r="1140" spans="14:34">
      <c r="N1140" s="2"/>
      <c r="O1140" s="2"/>
      <c r="P1140" s="2"/>
      <c r="Q1140" s="2"/>
      <c r="R1140" s="4"/>
      <c r="S1140" s="2"/>
      <c r="T1140" s="2"/>
      <c r="U1140" s="2"/>
      <c r="AA1140" s="2"/>
      <c r="AB1140" s="2"/>
      <c r="AC1140" s="2"/>
      <c r="AD1140" s="2"/>
      <c r="AE1140" s="2"/>
      <c r="AF1140" s="2"/>
      <c r="AG1140" s="2"/>
      <c r="AH1140" s="2"/>
    </row>
    <row r="1141" spans="14:34">
      <c r="N1141" s="2"/>
      <c r="O1141" s="2"/>
      <c r="P1141" s="2"/>
      <c r="Q1141" s="2"/>
      <c r="R1141" s="4"/>
      <c r="S1141" s="2"/>
      <c r="T1141" s="2"/>
      <c r="U1141" s="2"/>
      <c r="AA1141" s="2"/>
      <c r="AB1141" s="2"/>
      <c r="AC1141" s="2"/>
      <c r="AD1141" s="2"/>
      <c r="AE1141" s="2"/>
      <c r="AF1141" s="2"/>
      <c r="AG1141" s="2"/>
      <c r="AH1141" s="2"/>
    </row>
    <row r="1142" spans="14:34">
      <c r="N1142" s="2"/>
      <c r="O1142" s="2"/>
      <c r="P1142" s="2"/>
      <c r="Q1142" s="2"/>
      <c r="R1142" s="2"/>
      <c r="S1142" s="2"/>
      <c r="T1142" s="2"/>
      <c r="U1142" s="2"/>
      <c r="AA1142" s="2"/>
      <c r="AB1142" s="2"/>
      <c r="AC1142" s="2"/>
      <c r="AD1142" s="2"/>
      <c r="AE1142" s="2"/>
      <c r="AF1142" s="2"/>
      <c r="AG1142" s="2"/>
      <c r="AH1142" s="2"/>
    </row>
    <row r="1143" spans="14:34">
      <c r="N1143" s="2"/>
      <c r="O1143" s="2"/>
      <c r="P1143" s="2"/>
      <c r="Q1143" s="2"/>
      <c r="R1143" s="2"/>
      <c r="S1143" s="2"/>
      <c r="T1143" s="2"/>
      <c r="U1143" s="2"/>
      <c r="AA1143" s="2"/>
      <c r="AB1143" s="2"/>
      <c r="AC1143" s="2"/>
      <c r="AD1143" s="2"/>
      <c r="AE1143" s="2"/>
      <c r="AF1143" s="2"/>
      <c r="AG1143" s="2"/>
      <c r="AH1143" s="2"/>
    </row>
    <row r="1144" spans="14:34">
      <c r="N1144" s="2"/>
      <c r="O1144" s="2"/>
      <c r="P1144" s="2"/>
      <c r="Q1144" s="2"/>
      <c r="R1144" s="4"/>
      <c r="S1144" s="2"/>
      <c r="T1144" s="2"/>
      <c r="U1144" s="2"/>
      <c r="AA1144" s="2"/>
      <c r="AB1144" s="2"/>
      <c r="AC1144" s="2"/>
      <c r="AD1144" s="2"/>
      <c r="AE1144" s="2"/>
      <c r="AF1144" s="2"/>
      <c r="AG1144" s="2"/>
      <c r="AH1144" s="2"/>
    </row>
    <row r="1145" spans="14:34">
      <c r="N1145" s="2"/>
      <c r="O1145" s="2"/>
      <c r="P1145" s="2"/>
      <c r="Q1145" s="2"/>
      <c r="R1145" s="4"/>
      <c r="S1145" s="2"/>
      <c r="T1145" s="2"/>
      <c r="U1145" s="2"/>
      <c r="AA1145" s="2"/>
      <c r="AB1145" s="2"/>
      <c r="AC1145" s="2"/>
      <c r="AD1145" s="2"/>
      <c r="AE1145" s="2"/>
      <c r="AF1145" s="2"/>
      <c r="AG1145" s="2"/>
      <c r="AH1145" s="2"/>
    </row>
    <row r="1146" spans="14:34">
      <c r="N1146" s="2"/>
      <c r="O1146" s="2"/>
      <c r="P1146" s="2"/>
      <c r="Q1146" s="2"/>
      <c r="R1146" s="2"/>
      <c r="S1146" s="2"/>
      <c r="T1146" s="2"/>
      <c r="U1146" s="2"/>
      <c r="AA1146" s="2"/>
      <c r="AB1146" s="2"/>
      <c r="AC1146" s="2"/>
      <c r="AD1146" s="2"/>
      <c r="AE1146" s="2"/>
      <c r="AF1146" s="2"/>
      <c r="AG1146" s="2"/>
      <c r="AH1146" s="2"/>
    </row>
    <row r="1147" spans="14:34">
      <c r="N1147" s="2"/>
      <c r="O1147" s="2"/>
      <c r="P1147" s="2"/>
      <c r="Q1147" s="2"/>
      <c r="R1147" s="2"/>
      <c r="S1147" s="2"/>
      <c r="T1147" s="2"/>
      <c r="U1147" s="2"/>
      <c r="AA1147" s="2"/>
      <c r="AB1147" s="2"/>
      <c r="AC1147" s="2"/>
      <c r="AD1147" s="2"/>
      <c r="AE1147" s="2"/>
      <c r="AF1147" s="2"/>
      <c r="AG1147" s="2"/>
      <c r="AH1147" s="2"/>
    </row>
    <row r="1148" spans="14:34">
      <c r="N1148" s="2"/>
      <c r="O1148" s="2"/>
      <c r="P1148" s="2"/>
      <c r="Q1148" s="2"/>
      <c r="R1148" s="2"/>
      <c r="S1148" s="2"/>
      <c r="T1148" s="2"/>
      <c r="U1148" s="2"/>
      <c r="AA1148" s="2"/>
      <c r="AB1148" s="2"/>
      <c r="AC1148" s="2"/>
      <c r="AD1148" s="2"/>
      <c r="AE1148" s="2"/>
      <c r="AF1148" s="2"/>
      <c r="AG1148" s="2"/>
      <c r="AH1148" s="2"/>
    </row>
    <row r="1149" spans="14:34">
      <c r="N1149" s="2"/>
      <c r="O1149" s="2"/>
      <c r="P1149" s="2"/>
      <c r="Q1149" s="2"/>
      <c r="R1149" s="2"/>
      <c r="S1149" s="2"/>
      <c r="T1149" s="2"/>
      <c r="U1149" s="2"/>
      <c r="AA1149" s="2"/>
      <c r="AB1149" s="2"/>
      <c r="AC1149" s="2"/>
      <c r="AD1149" s="2"/>
      <c r="AE1149" s="2"/>
      <c r="AF1149" s="2"/>
      <c r="AG1149" s="2"/>
      <c r="AH1149" s="2"/>
    </row>
    <row r="1150" spans="14:34">
      <c r="N1150" s="2"/>
      <c r="O1150" s="2"/>
      <c r="P1150" s="2"/>
      <c r="Q1150" s="2"/>
      <c r="R1150" s="4"/>
      <c r="S1150" s="2"/>
      <c r="T1150" s="2"/>
      <c r="U1150" s="2"/>
      <c r="AA1150" s="2"/>
      <c r="AB1150" s="2"/>
      <c r="AC1150" s="2"/>
      <c r="AD1150" s="2"/>
      <c r="AE1150" s="2"/>
      <c r="AF1150" s="2"/>
      <c r="AG1150" s="2"/>
      <c r="AH1150" s="2"/>
    </row>
    <row r="1151" spans="14:34">
      <c r="N1151" s="2"/>
      <c r="O1151" s="2"/>
      <c r="P1151" s="2"/>
      <c r="Q1151" s="2"/>
      <c r="R1151" s="4"/>
      <c r="S1151" s="2"/>
      <c r="T1151" s="2"/>
      <c r="U1151" s="2"/>
      <c r="AA1151" s="2"/>
      <c r="AB1151" s="2"/>
      <c r="AC1151" s="2"/>
      <c r="AD1151" s="2"/>
      <c r="AE1151" s="2"/>
      <c r="AF1151" s="2"/>
      <c r="AG1151" s="2"/>
      <c r="AH1151" s="2"/>
    </row>
    <row r="1152" spans="14:34">
      <c r="N1152" s="2"/>
      <c r="O1152" s="2"/>
      <c r="P1152" s="2"/>
      <c r="Q1152" s="2"/>
      <c r="R1152" s="2"/>
      <c r="S1152" s="2"/>
      <c r="T1152" s="2"/>
      <c r="U1152" s="2"/>
      <c r="AA1152" s="2"/>
      <c r="AB1152" s="2"/>
      <c r="AC1152" s="2"/>
      <c r="AD1152" s="2"/>
      <c r="AE1152" s="2"/>
      <c r="AF1152" s="2"/>
      <c r="AG1152" s="2"/>
      <c r="AH1152" s="2"/>
    </row>
    <row r="1153" spans="14:34">
      <c r="N1153" s="2"/>
      <c r="O1153" s="2"/>
      <c r="P1153" s="2"/>
      <c r="Q1153" s="2"/>
      <c r="R1153" s="2"/>
      <c r="S1153" s="2"/>
      <c r="T1153" s="2"/>
      <c r="U1153" s="2"/>
      <c r="AA1153" s="2"/>
      <c r="AB1153" s="2"/>
      <c r="AC1153" s="2"/>
      <c r="AD1153" s="2"/>
      <c r="AE1153" s="2"/>
      <c r="AF1153" s="2"/>
      <c r="AG1153" s="2"/>
      <c r="AH1153" s="2"/>
    </row>
    <row r="1154" spans="14:34">
      <c r="N1154" s="2"/>
      <c r="O1154" s="2"/>
      <c r="P1154" s="2"/>
      <c r="Q1154" s="2"/>
      <c r="R1154" s="4"/>
      <c r="S1154" s="2"/>
      <c r="T1154" s="2"/>
      <c r="U1154" s="2"/>
      <c r="AA1154" s="2"/>
      <c r="AB1154" s="2"/>
      <c r="AC1154" s="2"/>
      <c r="AD1154" s="2"/>
      <c r="AE1154" s="2"/>
      <c r="AF1154" s="2"/>
      <c r="AG1154" s="2"/>
      <c r="AH1154" s="2"/>
    </row>
    <row r="1155" spans="14:34">
      <c r="N1155" s="2"/>
      <c r="O1155" s="2"/>
      <c r="P1155" s="2"/>
      <c r="Q1155" s="2"/>
      <c r="R1155" s="4"/>
      <c r="S1155" s="2"/>
      <c r="T1155" s="2"/>
      <c r="U1155" s="2"/>
      <c r="AA1155" s="2"/>
      <c r="AB1155" s="2"/>
      <c r="AC1155" s="2"/>
      <c r="AD1155" s="2"/>
      <c r="AE1155" s="2"/>
      <c r="AF1155" s="2"/>
      <c r="AG1155" s="2"/>
      <c r="AH1155" s="2"/>
    </row>
    <row r="1156" spans="14:34">
      <c r="N1156" s="2"/>
      <c r="O1156" s="2"/>
      <c r="P1156" s="2"/>
      <c r="Q1156" s="2"/>
      <c r="R1156" s="2"/>
      <c r="S1156" s="2"/>
      <c r="T1156" s="2"/>
      <c r="U1156" s="2"/>
      <c r="AA1156" s="2"/>
      <c r="AB1156" s="2"/>
      <c r="AC1156" s="2"/>
      <c r="AD1156" s="2"/>
      <c r="AE1156" s="2"/>
      <c r="AF1156" s="2"/>
      <c r="AG1156" s="2"/>
      <c r="AH1156" s="2"/>
    </row>
    <row r="1157" spans="14:34">
      <c r="N1157" s="2"/>
      <c r="O1157" s="2"/>
      <c r="P1157" s="2"/>
      <c r="Q1157" s="2"/>
      <c r="R1157" s="2"/>
      <c r="S1157" s="2"/>
      <c r="T1157" s="2"/>
      <c r="U1157" s="2"/>
      <c r="AA1157" s="2"/>
      <c r="AB1157" s="2"/>
      <c r="AC1157" s="2"/>
      <c r="AD1157" s="2"/>
      <c r="AE1157" s="2"/>
      <c r="AF1157" s="2"/>
      <c r="AG1157" s="2"/>
      <c r="AH1157" s="2"/>
    </row>
    <row r="1158" spans="14:34">
      <c r="N1158" s="2"/>
      <c r="O1158" s="2"/>
      <c r="P1158" s="2"/>
      <c r="Q1158" s="2"/>
      <c r="R1158" s="2"/>
      <c r="S1158" s="2"/>
      <c r="T1158" s="2"/>
      <c r="U1158" s="2"/>
      <c r="AA1158" s="2"/>
      <c r="AB1158" s="2"/>
      <c r="AC1158" s="2"/>
      <c r="AD1158" s="2"/>
      <c r="AE1158" s="2"/>
      <c r="AF1158" s="2"/>
      <c r="AG1158" s="2"/>
      <c r="AH1158" s="2"/>
    </row>
    <row r="1159" spans="14:34">
      <c r="N1159" s="2"/>
      <c r="O1159" s="2"/>
      <c r="P1159" s="2"/>
      <c r="Q1159" s="2"/>
      <c r="R1159" s="2"/>
      <c r="S1159" s="2"/>
      <c r="T1159" s="2"/>
      <c r="U1159" s="2"/>
      <c r="AA1159" s="2"/>
      <c r="AB1159" s="2"/>
      <c r="AC1159" s="2"/>
      <c r="AD1159" s="2"/>
      <c r="AE1159" s="2"/>
      <c r="AF1159" s="2"/>
      <c r="AG1159" s="2"/>
      <c r="AH1159" s="2"/>
    </row>
    <row r="1160" spans="14:34">
      <c r="N1160" s="2"/>
      <c r="O1160" s="2"/>
      <c r="P1160" s="2"/>
      <c r="Q1160" s="2"/>
      <c r="R1160" s="4"/>
      <c r="S1160" s="2"/>
      <c r="T1160" s="2"/>
      <c r="U1160" s="2"/>
      <c r="AA1160" s="2"/>
      <c r="AB1160" s="2"/>
      <c r="AC1160" s="2"/>
      <c r="AD1160" s="2"/>
      <c r="AE1160" s="2"/>
      <c r="AF1160" s="2"/>
      <c r="AG1160" s="2"/>
      <c r="AH1160" s="2"/>
    </row>
    <row r="1161" spans="14:34">
      <c r="N1161" s="2"/>
      <c r="O1161" s="2"/>
      <c r="P1161" s="2"/>
      <c r="Q1161" s="2"/>
      <c r="R1161" s="4"/>
      <c r="S1161" s="2"/>
      <c r="T1161" s="2"/>
      <c r="U1161" s="2"/>
      <c r="AA1161" s="2"/>
      <c r="AB1161" s="2"/>
      <c r="AC1161" s="2"/>
      <c r="AD1161" s="2"/>
      <c r="AE1161" s="2"/>
      <c r="AF1161" s="2"/>
      <c r="AG1161" s="2"/>
      <c r="AH1161" s="2"/>
    </row>
    <row r="1162" spans="14:34">
      <c r="N1162" s="2"/>
      <c r="O1162" s="2"/>
      <c r="P1162" s="2"/>
      <c r="Q1162" s="2"/>
      <c r="R1162" s="2"/>
      <c r="S1162" s="2"/>
      <c r="T1162" s="2"/>
      <c r="U1162" s="2"/>
      <c r="AA1162" s="2"/>
      <c r="AB1162" s="2"/>
      <c r="AC1162" s="2"/>
      <c r="AD1162" s="2"/>
      <c r="AE1162" s="2"/>
      <c r="AF1162" s="2"/>
      <c r="AG1162" s="2"/>
      <c r="AH1162" s="2"/>
    </row>
    <row r="1163" spans="14:34">
      <c r="N1163" s="2"/>
      <c r="O1163" s="2"/>
      <c r="P1163" s="2"/>
      <c r="Q1163" s="2"/>
      <c r="R1163" s="2"/>
      <c r="S1163" s="2"/>
      <c r="T1163" s="2"/>
      <c r="U1163" s="2"/>
      <c r="AA1163" s="2"/>
      <c r="AB1163" s="2"/>
      <c r="AC1163" s="2"/>
      <c r="AD1163" s="2"/>
      <c r="AE1163" s="2"/>
      <c r="AF1163" s="2"/>
      <c r="AG1163" s="2"/>
      <c r="AH1163" s="2"/>
    </row>
    <row r="1164" spans="14:34">
      <c r="N1164" s="2"/>
      <c r="O1164" s="2"/>
      <c r="P1164" s="2"/>
      <c r="Q1164" s="2"/>
      <c r="R1164" s="4"/>
      <c r="S1164" s="2"/>
      <c r="T1164" s="2"/>
      <c r="U1164" s="2"/>
      <c r="AA1164" s="2"/>
      <c r="AB1164" s="2"/>
      <c r="AC1164" s="2"/>
      <c r="AD1164" s="2"/>
      <c r="AE1164" s="2"/>
      <c r="AF1164" s="2"/>
      <c r="AG1164" s="2"/>
      <c r="AH1164" s="2"/>
    </row>
    <row r="1165" spans="14:34">
      <c r="N1165" s="2"/>
      <c r="O1165" s="2"/>
      <c r="P1165" s="2"/>
      <c r="Q1165" s="2"/>
      <c r="R1165" s="4"/>
      <c r="S1165" s="2"/>
      <c r="T1165" s="2"/>
      <c r="U1165" s="2"/>
      <c r="AA1165" s="2"/>
      <c r="AB1165" s="2"/>
      <c r="AC1165" s="2"/>
      <c r="AD1165" s="2"/>
      <c r="AE1165" s="2"/>
      <c r="AF1165" s="2"/>
      <c r="AG1165" s="2"/>
      <c r="AH1165" s="2"/>
    </row>
    <row r="1166" spans="14:34">
      <c r="N1166" s="2"/>
      <c r="O1166" s="2"/>
      <c r="P1166" s="2"/>
      <c r="Q1166" s="2"/>
      <c r="R1166" s="2"/>
      <c r="S1166" s="2"/>
      <c r="T1166" s="2"/>
      <c r="U1166" s="2"/>
      <c r="AA1166" s="2"/>
      <c r="AB1166" s="2"/>
      <c r="AC1166" s="2"/>
      <c r="AD1166" s="2"/>
      <c r="AE1166" s="2"/>
      <c r="AF1166" s="2"/>
      <c r="AG1166" s="2"/>
      <c r="AH1166" s="2"/>
    </row>
    <row r="1167" spans="14:34">
      <c r="N1167" s="2"/>
      <c r="O1167" s="2"/>
      <c r="P1167" s="2"/>
      <c r="Q1167" s="2"/>
      <c r="R1167" s="2"/>
      <c r="S1167" s="2"/>
      <c r="T1167" s="2"/>
      <c r="U1167" s="2"/>
      <c r="AA1167" s="2"/>
      <c r="AB1167" s="2"/>
      <c r="AC1167" s="2"/>
      <c r="AD1167" s="2"/>
      <c r="AE1167" s="2"/>
      <c r="AF1167" s="2"/>
      <c r="AG1167" s="2"/>
      <c r="AH1167" s="2"/>
    </row>
    <row r="1168" spans="14:34">
      <c r="N1168" s="2"/>
      <c r="O1168" s="2"/>
      <c r="P1168" s="2"/>
      <c r="Q1168" s="2"/>
      <c r="R1168" s="2"/>
      <c r="S1168" s="2"/>
      <c r="T1168" s="2"/>
      <c r="U1168" s="2"/>
      <c r="AA1168" s="2"/>
      <c r="AB1168" s="2"/>
      <c r="AC1168" s="2"/>
      <c r="AD1168" s="2"/>
      <c r="AE1168" s="2"/>
      <c r="AF1168" s="2"/>
      <c r="AG1168" s="2"/>
      <c r="AH1168" s="2"/>
    </row>
    <row r="1169" spans="14:34">
      <c r="N1169" s="2"/>
      <c r="O1169" s="2"/>
      <c r="P1169" s="2"/>
      <c r="Q1169" s="2"/>
      <c r="R1169" s="2"/>
      <c r="S1169" s="2"/>
      <c r="T1169" s="2"/>
      <c r="U1169" s="2"/>
      <c r="AA1169" s="2"/>
      <c r="AB1169" s="2"/>
      <c r="AC1169" s="2"/>
      <c r="AD1169" s="2"/>
      <c r="AE1169" s="2"/>
      <c r="AF1169" s="2"/>
      <c r="AG1169" s="2"/>
      <c r="AH1169" s="2"/>
    </row>
    <row r="1170" spans="14:34">
      <c r="N1170" s="2"/>
      <c r="O1170" s="2"/>
      <c r="P1170" s="2"/>
      <c r="Q1170" s="2"/>
      <c r="R1170" s="2"/>
      <c r="S1170" s="2"/>
      <c r="T1170" s="2"/>
      <c r="U1170" s="2"/>
      <c r="AA1170" s="2"/>
      <c r="AB1170" s="2"/>
      <c r="AC1170" s="2"/>
      <c r="AD1170" s="2"/>
      <c r="AE1170" s="2"/>
      <c r="AF1170" s="2"/>
      <c r="AG1170" s="2"/>
      <c r="AH1170" s="2"/>
    </row>
    <row r="1171" spans="14:34">
      <c r="N1171" s="2"/>
      <c r="O1171" s="2"/>
      <c r="P1171" s="2"/>
      <c r="Q1171" s="2"/>
      <c r="R1171" s="2"/>
      <c r="S1171" s="2"/>
      <c r="T1171" s="2"/>
      <c r="U1171" s="2"/>
      <c r="AA1171" s="2"/>
      <c r="AB1171" s="2"/>
      <c r="AC1171" s="2"/>
      <c r="AD1171" s="2"/>
      <c r="AE1171" s="2"/>
      <c r="AF1171" s="2"/>
      <c r="AG1171" s="2"/>
      <c r="AH1171" s="2"/>
    </row>
    <row r="1172" spans="14:34">
      <c r="N1172" s="2"/>
      <c r="O1172" s="2"/>
      <c r="P1172" s="2"/>
      <c r="Q1172" s="2"/>
      <c r="R1172" s="2"/>
      <c r="S1172" s="2"/>
      <c r="T1172" s="2"/>
      <c r="U1172" s="2"/>
      <c r="AA1172" s="2"/>
      <c r="AB1172" s="2"/>
      <c r="AC1172" s="2"/>
      <c r="AD1172" s="2"/>
      <c r="AE1172" s="2"/>
      <c r="AF1172" s="2"/>
      <c r="AG1172" s="2"/>
      <c r="AH1172" s="2"/>
    </row>
    <row r="1173" spans="14:34">
      <c r="N1173" s="2"/>
      <c r="O1173" s="2"/>
      <c r="P1173" s="2"/>
      <c r="Q1173" s="2"/>
      <c r="R1173" s="2"/>
      <c r="S1173" s="2"/>
      <c r="T1173" s="2"/>
      <c r="U1173" s="2"/>
      <c r="AA1173" s="2"/>
      <c r="AB1173" s="2"/>
      <c r="AC1173" s="2"/>
      <c r="AD1173" s="2"/>
      <c r="AE1173" s="2"/>
      <c r="AF1173" s="2"/>
      <c r="AG1173" s="2"/>
      <c r="AH1173" s="2"/>
    </row>
    <row r="1174" spans="14:34">
      <c r="N1174" s="2"/>
      <c r="O1174" s="2"/>
      <c r="P1174" s="2"/>
      <c r="Q1174" s="2"/>
      <c r="R1174" s="2"/>
      <c r="S1174" s="2"/>
      <c r="T1174" s="2"/>
      <c r="U1174" s="2"/>
      <c r="AA1174" s="2"/>
      <c r="AB1174" s="2"/>
      <c r="AC1174" s="2"/>
      <c r="AD1174" s="2"/>
      <c r="AE1174" s="2"/>
      <c r="AF1174" s="2"/>
      <c r="AG1174" s="2"/>
      <c r="AH1174" s="2"/>
    </row>
    <row r="1175" spans="14:34">
      <c r="N1175" s="2"/>
      <c r="O1175" s="2"/>
      <c r="P1175" s="2"/>
      <c r="Q1175" s="2"/>
      <c r="R1175" s="2"/>
      <c r="S1175" s="2"/>
      <c r="T1175" s="2"/>
      <c r="U1175" s="2"/>
      <c r="AA1175" s="2"/>
      <c r="AB1175" s="2"/>
      <c r="AC1175" s="2"/>
      <c r="AD1175" s="2"/>
      <c r="AE1175" s="2"/>
      <c r="AF1175" s="2"/>
      <c r="AG1175" s="2"/>
      <c r="AH1175" s="2"/>
    </row>
    <row r="1176" spans="14:34">
      <c r="N1176" s="2"/>
      <c r="O1176" s="2"/>
      <c r="P1176" s="2"/>
      <c r="Q1176" s="2"/>
      <c r="R1176" s="2"/>
      <c r="S1176" s="2"/>
      <c r="T1176" s="2"/>
      <c r="U1176" s="2"/>
      <c r="AA1176" s="2"/>
      <c r="AB1176" s="2"/>
      <c r="AC1176" s="2"/>
      <c r="AD1176" s="2"/>
      <c r="AE1176" s="2"/>
      <c r="AF1176" s="2"/>
      <c r="AG1176" s="2"/>
      <c r="AH1176" s="2"/>
    </row>
    <row r="1177" spans="14:34">
      <c r="N1177" s="2"/>
      <c r="O1177" s="2"/>
      <c r="P1177" s="2"/>
      <c r="Q1177" s="2"/>
      <c r="R1177" s="2"/>
      <c r="S1177" s="2"/>
      <c r="T1177" s="2"/>
      <c r="U1177" s="2"/>
      <c r="AA1177" s="2"/>
      <c r="AB1177" s="2"/>
      <c r="AC1177" s="2"/>
      <c r="AD1177" s="2"/>
      <c r="AE1177" s="2"/>
      <c r="AF1177" s="2"/>
      <c r="AG1177" s="2"/>
      <c r="AH1177" s="2"/>
    </row>
    <row r="1178" spans="14:34">
      <c r="N1178" s="2"/>
      <c r="O1178" s="2"/>
      <c r="P1178" s="2"/>
      <c r="Q1178" s="2"/>
      <c r="R1178" s="2"/>
      <c r="S1178" s="2"/>
      <c r="T1178" s="2"/>
      <c r="U1178" s="2"/>
      <c r="AA1178" s="2"/>
      <c r="AB1178" s="2"/>
      <c r="AC1178" s="2"/>
      <c r="AD1178" s="2"/>
      <c r="AE1178" s="2"/>
      <c r="AF1178" s="2"/>
      <c r="AG1178" s="2"/>
      <c r="AH1178" s="2"/>
    </row>
    <row r="1179" spans="14:34">
      <c r="N1179" s="2"/>
      <c r="O1179" s="2"/>
      <c r="P1179" s="2"/>
      <c r="Q1179" s="2"/>
      <c r="R1179" s="2"/>
      <c r="S1179" s="2"/>
      <c r="T1179" s="2"/>
      <c r="U1179" s="2"/>
      <c r="AA1179" s="2"/>
      <c r="AB1179" s="2"/>
      <c r="AC1179" s="2"/>
      <c r="AD1179" s="2"/>
      <c r="AE1179" s="2"/>
      <c r="AF1179" s="2"/>
      <c r="AG1179" s="2"/>
      <c r="AH1179" s="2"/>
    </row>
    <row r="1180" spans="14:34">
      <c r="N1180" s="2"/>
      <c r="O1180" s="2"/>
      <c r="P1180" s="2"/>
      <c r="Q1180" s="2"/>
      <c r="R1180" s="2"/>
      <c r="S1180" s="2"/>
      <c r="T1180" s="2"/>
      <c r="U1180" s="2"/>
      <c r="AA1180" s="2"/>
      <c r="AB1180" s="2"/>
      <c r="AC1180" s="2"/>
      <c r="AD1180" s="2"/>
      <c r="AE1180" s="2"/>
      <c r="AF1180" s="2"/>
      <c r="AG1180" s="2"/>
      <c r="AH1180" s="2"/>
    </row>
    <row r="1181" spans="14:34">
      <c r="N1181" s="2"/>
      <c r="O1181" s="2"/>
      <c r="P1181" s="2"/>
      <c r="Q1181" s="2"/>
      <c r="R1181" s="2"/>
      <c r="S1181" s="2"/>
      <c r="T1181" s="2"/>
      <c r="U1181" s="2"/>
      <c r="AA1181" s="2"/>
      <c r="AB1181" s="2"/>
      <c r="AC1181" s="2"/>
      <c r="AD1181" s="2"/>
      <c r="AE1181" s="2"/>
      <c r="AF1181" s="2"/>
      <c r="AG1181" s="2"/>
      <c r="AH1181" s="2"/>
    </row>
    <row r="1182" spans="14:34">
      <c r="N1182" s="2"/>
      <c r="O1182" s="2"/>
      <c r="P1182" s="2"/>
      <c r="Q1182" s="2"/>
      <c r="R1182" s="2"/>
      <c r="S1182" s="2"/>
      <c r="T1182" s="2"/>
      <c r="U1182" s="2"/>
      <c r="AA1182" s="2"/>
      <c r="AB1182" s="2"/>
      <c r="AC1182" s="2"/>
      <c r="AD1182" s="2"/>
      <c r="AE1182" s="2"/>
      <c r="AF1182" s="2"/>
      <c r="AG1182" s="2"/>
      <c r="AH1182" s="2"/>
    </row>
    <row r="1183" spans="14:34">
      <c r="N1183" s="2"/>
      <c r="O1183" s="2"/>
      <c r="P1183" s="2"/>
      <c r="Q1183" s="2"/>
      <c r="R1183" s="2"/>
      <c r="S1183" s="2"/>
      <c r="T1183" s="2"/>
      <c r="U1183" s="2"/>
      <c r="AA1183" s="2"/>
      <c r="AB1183" s="2"/>
      <c r="AC1183" s="2"/>
      <c r="AD1183" s="2"/>
      <c r="AE1183" s="2"/>
      <c r="AF1183" s="2"/>
      <c r="AG1183" s="2"/>
      <c r="AH1183" s="2"/>
    </row>
    <row r="1184" spans="14:34">
      <c r="N1184" s="2"/>
      <c r="O1184" s="2"/>
      <c r="P1184" s="2"/>
      <c r="Q1184" s="2"/>
      <c r="R1184" s="2"/>
      <c r="S1184" s="2"/>
      <c r="T1184" s="2"/>
      <c r="U1184" s="2"/>
      <c r="AA1184" s="2"/>
      <c r="AB1184" s="2"/>
      <c r="AC1184" s="2"/>
      <c r="AD1184" s="2"/>
      <c r="AE1184" s="2"/>
      <c r="AF1184" s="2"/>
      <c r="AG1184" s="2"/>
      <c r="AH1184" s="2"/>
    </row>
    <row r="1185" spans="14:34">
      <c r="N1185" s="2"/>
      <c r="O1185" s="2"/>
      <c r="P1185" s="2"/>
      <c r="Q1185" s="2"/>
      <c r="R1185" s="2"/>
      <c r="S1185" s="2"/>
      <c r="T1185" s="2"/>
      <c r="U1185" s="2"/>
      <c r="AA1185" s="2"/>
      <c r="AB1185" s="2"/>
      <c r="AC1185" s="2"/>
      <c r="AD1185" s="2"/>
      <c r="AE1185" s="2"/>
      <c r="AF1185" s="2"/>
      <c r="AG1185" s="2"/>
      <c r="AH1185" s="2"/>
    </row>
    <row r="1186" spans="14:34">
      <c r="N1186" s="2"/>
      <c r="O1186" s="2"/>
      <c r="P1186" s="2"/>
      <c r="Q1186" s="2"/>
      <c r="R1186" s="2"/>
      <c r="S1186" s="2"/>
      <c r="T1186" s="2"/>
      <c r="U1186" s="2"/>
      <c r="AA1186" s="2"/>
      <c r="AB1186" s="2"/>
      <c r="AC1186" s="2"/>
      <c r="AD1186" s="2"/>
      <c r="AE1186" s="2"/>
      <c r="AF1186" s="2"/>
      <c r="AG1186" s="2"/>
      <c r="AH1186" s="2"/>
    </row>
    <row r="1187" spans="14:34">
      <c r="N1187" s="2"/>
      <c r="O1187" s="2"/>
      <c r="P1187" s="2"/>
      <c r="Q1187" s="2"/>
      <c r="R1187" s="2"/>
      <c r="S1187" s="2"/>
      <c r="T1187" s="2"/>
      <c r="U1187" s="2"/>
      <c r="AA1187" s="2"/>
      <c r="AB1187" s="2"/>
      <c r="AC1187" s="2"/>
      <c r="AD1187" s="2"/>
      <c r="AE1187" s="2"/>
      <c r="AF1187" s="2"/>
      <c r="AG1187" s="2"/>
      <c r="AH1187" s="2"/>
    </row>
    <row r="1188" spans="14:34">
      <c r="N1188" s="2"/>
      <c r="O1188" s="2"/>
      <c r="P1188" s="2"/>
      <c r="Q1188" s="2"/>
      <c r="R1188" s="2"/>
      <c r="S1188" s="2"/>
      <c r="T1188" s="2"/>
      <c r="U1188" s="2"/>
      <c r="AA1188" s="2"/>
      <c r="AB1188" s="2"/>
      <c r="AC1188" s="2"/>
      <c r="AD1188" s="2"/>
      <c r="AE1188" s="2"/>
      <c r="AF1188" s="2"/>
      <c r="AG1188" s="2"/>
      <c r="AH1188" s="2"/>
    </row>
    <row r="1189" spans="14:34">
      <c r="N1189" s="2"/>
      <c r="O1189" s="2"/>
      <c r="P1189" s="2"/>
      <c r="Q1189" s="2"/>
      <c r="R1189" s="2"/>
      <c r="S1189" s="2"/>
      <c r="T1189" s="2"/>
      <c r="U1189" s="2"/>
      <c r="AA1189" s="2"/>
      <c r="AB1189" s="2"/>
      <c r="AC1189" s="2"/>
      <c r="AD1189" s="2"/>
      <c r="AE1189" s="2"/>
      <c r="AF1189" s="2"/>
      <c r="AG1189" s="2"/>
      <c r="AH1189" s="2"/>
    </row>
    <row r="1190" spans="14:34">
      <c r="N1190" s="2"/>
      <c r="O1190" s="2"/>
      <c r="P1190" s="2"/>
      <c r="Q1190" s="2"/>
      <c r="R1190" s="2"/>
      <c r="S1190" s="2"/>
      <c r="T1190" s="2"/>
      <c r="U1190" s="2"/>
      <c r="AA1190" s="2"/>
      <c r="AB1190" s="2"/>
      <c r="AC1190" s="2"/>
      <c r="AD1190" s="2"/>
      <c r="AE1190" s="2"/>
      <c r="AF1190" s="2"/>
      <c r="AG1190" s="2"/>
      <c r="AH1190" s="2"/>
    </row>
    <row r="1191" spans="14:34">
      <c r="N1191" s="2"/>
      <c r="O1191" s="2"/>
      <c r="P1191" s="2"/>
      <c r="Q1191" s="2"/>
      <c r="R1191" s="2"/>
      <c r="S1191" s="2"/>
      <c r="T1191" s="2"/>
      <c r="U1191" s="2"/>
      <c r="AA1191" s="2"/>
      <c r="AB1191" s="2"/>
      <c r="AC1191" s="2"/>
      <c r="AD1191" s="2"/>
      <c r="AE1191" s="2"/>
      <c r="AF1191" s="2"/>
      <c r="AG1191" s="2"/>
      <c r="AH1191" s="2"/>
    </row>
    <row r="1192" spans="14:34">
      <c r="N1192" s="2"/>
      <c r="O1192" s="2"/>
      <c r="P1192" s="2"/>
      <c r="Q1192" s="2"/>
      <c r="R1192" s="2"/>
      <c r="S1192" s="2"/>
      <c r="T1192" s="2"/>
      <c r="U1192" s="2"/>
      <c r="AA1192" s="2"/>
      <c r="AB1192" s="2"/>
      <c r="AC1192" s="2"/>
      <c r="AD1192" s="2"/>
      <c r="AE1192" s="2"/>
      <c r="AF1192" s="2"/>
      <c r="AG1192" s="2"/>
      <c r="AH1192" s="2"/>
    </row>
    <row r="1193" spans="14:34">
      <c r="N1193" s="2"/>
      <c r="O1193" s="2"/>
      <c r="P1193" s="2"/>
      <c r="Q1193" s="2"/>
      <c r="R1193" s="2"/>
      <c r="S1193" s="2"/>
      <c r="T1193" s="2"/>
      <c r="U1193" s="2"/>
      <c r="AA1193" s="2"/>
      <c r="AB1193" s="2"/>
      <c r="AC1193" s="2"/>
      <c r="AD1193" s="2"/>
      <c r="AE1193" s="2"/>
      <c r="AF1193" s="2"/>
      <c r="AG1193" s="2"/>
      <c r="AH1193" s="2"/>
    </row>
    <row r="1194" spans="14:34">
      <c r="N1194" s="2"/>
      <c r="O1194" s="2"/>
      <c r="P1194" s="2"/>
      <c r="Q1194" s="2"/>
      <c r="R1194" s="2"/>
      <c r="S1194" s="2"/>
      <c r="T1194" s="2"/>
      <c r="U1194" s="2"/>
      <c r="AA1194" s="2"/>
      <c r="AB1194" s="2"/>
      <c r="AC1194" s="2"/>
      <c r="AD1194" s="2"/>
      <c r="AE1194" s="2"/>
      <c r="AF1194" s="2"/>
      <c r="AG1194" s="2"/>
      <c r="AH1194" s="2"/>
    </row>
    <row r="1195" spans="14:34">
      <c r="N1195" s="2"/>
      <c r="O1195" s="2"/>
      <c r="P1195" s="2"/>
      <c r="Q1195" s="2"/>
      <c r="R1195" s="2"/>
      <c r="S1195" s="2"/>
      <c r="T1195" s="2"/>
      <c r="U1195" s="2"/>
      <c r="AA1195" s="2"/>
      <c r="AB1195" s="2"/>
      <c r="AC1195" s="2"/>
      <c r="AD1195" s="2"/>
      <c r="AE1195" s="2"/>
      <c r="AF1195" s="2"/>
      <c r="AG1195" s="2"/>
      <c r="AH1195" s="2"/>
    </row>
    <row r="1196" spans="14:34">
      <c r="N1196" s="2"/>
      <c r="O1196" s="2"/>
      <c r="P1196" s="2"/>
      <c r="Q1196" s="2"/>
      <c r="R1196" s="2"/>
      <c r="S1196" s="2"/>
      <c r="T1196" s="2"/>
      <c r="U1196" s="2"/>
      <c r="AA1196" s="2"/>
      <c r="AB1196" s="2"/>
      <c r="AC1196" s="2"/>
      <c r="AD1196" s="2"/>
      <c r="AE1196" s="2"/>
      <c r="AF1196" s="2"/>
      <c r="AG1196" s="2"/>
      <c r="AH1196" s="2"/>
    </row>
    <row r="1197" spans="14:34">
      <c r="N1197" s="2"/>
      <c r="O1197" s="2"/>
      <c r="P1197" s="2"/>
      <c r="Q1197" s="2"/>
      <c r="R1197" s="2"/>
      <c r="S1197" s="2"/>
      <c r="T1197" s="2"/>
      <c r="U1197" s="2"/>
      <c r="AA1197" s="2"/>
      <c r="AB1197" s="2"/>
      <c r="AC1197" s="2"/>
      <c r="AD1197" s="2"/>
      <c r="AE1197" s="2"/>
      <c r="AF1197" s="2"/>
      <c r="AG1197" s="2"/>
      <c r="AH1197" s="2"/>
    </row>
    <row r="1198" spans="14:34">
      <c r="N1198" s="2"/>
      <c r="O1198" s="2"/>
      <c r="P1198" s="2"/>
      <c r="Q1198" s="2"/>
      <c r="R1198" s="2"/>
      <c r="S1198" s="2"/>
      <c r="T1198" s="2"/>
      <c r="U1198" s="2"/>
      <c r="AA1198" s="2"/>
      <c r="AB1198" s="2"/>
      <c r="AC1198" s="2"/>
      <c r="AD1198" s="2"/>
      <c r="AE1198" s="2"/>
      <c r="AF1198" s="2"/>
      <c r="AG1198" s="2"/>
      <c r="AH1198" s="2"/>
    </row>
    <row r="1199" spans="14:34">
      <c r="N1199" s="2"/>
      <c r="O1199" s="2"/>
      <c r="P1199" s="2"/>
      <c r="Q1199" s="2"/>
      <c r="R1199" s="2"/>
      <c r="S1199" s="2"/>
      <c r="T1199" s="2"/>
      <c r="U1199" s="2"/>
      <c r="AA1199" s="2"/>
      <c r="AB1199" s="2"/>
      <c r="AC1199" s="2"/>
      <c r="AD1199" s="2"/>
      <c r="AE1199" s="2"/>
      <c r="AF1199" s="2"/>
      <c r="AG1199" s="2"/>
      <c r="AH1199" s="2"/>
    </row>
    <row r="1200" spans="14:34">
      <c r="N1200" s="2"/>
      <c r="O1200" s="2"/>
      <c r="P1200" s="2"/>
      <c r="Q1200" s="2"/>
      <c r="R1200" s="2"/>
      <c r="S1200" s="2"/>
      <c r="T1200" s="2"/>
      <c r="U1200" s="2"/>
      <c r="AA1200" s="2"/>
      <c r="AB1200" s="2"/>
      <c r="AC1200" s="2"/>
      <c r="AD1200" s="2"/>
      <c r="AE1200" s="2"/>
      <c r="AF1200" s="2"/>
      <c r="AG1200" s="2"/>
      <c r="AH1200" s="2"/>
    </row>
    <row r="1201" spans="14:34">
      <c r="N1201" s="2"/>
      <c r="O1201" s="2"/>
      <c r="P1201" s="2"/>
      <c r="Q1201" s="2"/>
      <c r="R1201" s="2"/>
      <c r="S1201" s="2"/>
      <c r="T1201" s="2"/>
      <c r="U1201" s="2"/>
      <c r="AA1201" s="2"/>
      <c r="AB1201" s="2"/>
      <c r="AC1201" s="2"/>
      <c r="AD1201" s="2"/>
      <c r="AE1201" s="2"/>
      <c r="AF1201" s="2"/>
      <c r="AG1201" s="2"/>
      <c r="AH1201" s="2"/>
    </row>
    <row r="1202" spans="14:34">
      <c r="N1202" s="2"/>
      <c r="O1202" s="2"/>
      <c r="P1202" s="2"/>
      <c r="Q1202" s="2"/>
      <c r="R1202" s="2"/>
      <c r="S1202" s="2"/>
      <c r="T1202" s="2"/>
      <c r="U1202" s="2"/>
      <c r="AA1202" s="2"/>
      <c r="AB1202" s="2"/>
      <c r="AC1202" s="2"/>
      <c r="AD1202" s="2"/>
      <c r="AE1202" s="2"/>
      <c r="AF1202" s="2"/>
      <c r="AG1202" s="2"/>
      <c r="AH1202" s="2"/>
    </row>
    <row r="1203" spans="14:34">
      <c r="N1203" s="2"/>
      <c r="O1203" s="2"/>
      <c r="P1203" s="2"/>
      <c r="Q1203" s="2"/>
      <c r="R1203" s="2"/>
      <c r="S1203" s="2"/>
      <c r="T1203" s="2"/>
      <c r="U1203" s="2"/>
      <c r="AA1203" s="2"/>
      <c r="AB1203" s="2"/>
      <c r="AC1203" s="2"/>
      <c r="AD1203" s="2"/>
      <c r="AE1203" s="2"/>
      <c r="AF1203" s="2"/>
      <c r="AG1203" s="2"/>
      <c r="AH1203" s="2"/>
    </row>
    <row r="1204" spans="14:34">
      <c r="N1204" s="2"/>
      <c r="O1204" s="2"/>
      <c r="P1204" s="2"/>
      <c r="Q1204" s="2"/>
      <c r="R1204" s="2"/>
      <c r="S1204" s="2"/>
      <c r="T1204" s="2"/>
      <c r="U1204" s="2"/>
      <c r="AA1204" s="2"/>
      <c r="AB1204" s="2"/>
      <c r="AC1204" s="2"/>
      <c r="AD1204" s="2"/>
      <c r="AE1204" s="2"/>
      <c r="AF1204" s="2"/>
      <c r="AG1204" s="2"/>
      <c r="AH1204" s="2"/>
    </row>
    <row r="1205" spans="14:34">
      <c r="N1205" s="2"/>
      <c r="O1205" s="2"/>
      <c r="P1205" s="2"/>
      <c r="Q1205" s="2"/>
      <c r="R1205" s="2"/>
      <c r="S1205" s="2"/>
      <c r="T1205" s="2"/>
      <c r="U1205" s="2"/>
      <c r="AA1205" s="2"/>
      <c r="AB1205" s="2"/>
      <c r="AC1205" s="2"/>
      <c r="AD1205" s="2"/>
      <c r="AE1205" s="2"/>
      <c r="AF1205" s="2"/>
      <c r="AG1205" s="2"/>
      <c r="AH1205" s="2"/>
    </row>
    <row r="1206" spans="14:34">
      <c r="N1206" s="2"/>
      <c r="O1206" s="2"/>
      <c r="P1206" s="2"/>
      <c r="Q1206" s="2"/>
      <c r="R1206" s="2"/>
      <c r="S1206" s="2"/>
      <c r="T1206" s="2"/>
      <c r="U1206" s="2"/>
      <c r="AA1206" s="2"/>
      <c r="AB1206" s="2"/>
      <c r="AC1206" s="2"/>
      <c r="AD1206" s="2"/>
      <c r="AE1206" s="2"/>
      <c r="AF1206" s="2"/>
      <c r="AG1206" s="2"/>
      <c r="AH1206" s="2"/>
    </row>
    <row r="1207" spans="14:34">
      <c r="N1207" s="2"/>
      <c r="O1207" s="2"/>
      <c r="P1207" s="2"/>
      <c r="Q1207" s="2"/>
      <c r="R1207" s="2"/>
      <c r="S1207" s="2"/>
      <c r="T1207" s="2"/>
      <c r="U1207" s="2"/>
      <c r="AA1207" s="2"/>
      <c r="AB1207" s="2"/>
      <c r="AC1207" s="2"/>
      <c r="AD1207" s="2"/>
      <c r="AE1207" s="2"/>
      <c r="AF1207" s="2"/>
      <c r="AG1207" s="2"/>
      <c r="AH1207" s="2"/>
    </row>
    <row r="1208" spans="14:34">
      <c r="N1208" s="2"/>
      <c r="O1208" s="2"/>
      <c r="P1208" s="2"/>
      <c r="Q1208" s="2"/>
      <c r="R1208" s="2"/>
      <c r="S1208" s="2"/>
      <c r="T1208" s="2"/>
      <c r="U1208" s="2"/>
      <c r="AA1208" s="2"/>
      <c r="AB1208" s="2"/>
      <c r="AC1208" s="2"/>
      <c r="AD1208" s="2"/>
      <c r="AE1208" s="2"/>
      <c r="AF1208" s="2"/>
      <c r="AG1208" s="2"/>
      <c r="AH1208" s="2"/>
    </row>
    <row r="1209" spans="14:34">
      <c r="N1209" s="2"/>
      <c r="O1209" s="2"/>
      <c r="P1209" s="2"/>
      <c r="Q1209" s="2"/>
      <c r="R1209" s="2"/>
      <c r="S1209" s="2"/>
      <c r="T1209" s="2"/>
      <c r="U1209" s="2"/>
      <c r="AA1209" s="2"/>
      <c r="AB1209" s="2"/>
      <c r="AC1209" s="2"/>
      <c r="AD1209" s="2"/>
      <c r="AE1209" s="2"/>
      <c r="AF1209" s="2"/>
      <c r="AG1209" s="2"/>
      <c r="AH1209" s="2"/>
    </row>
    <row r="1210" spans="14:34">
      <c r="N1210" s="2"/>
      <c r="O1210" s="2"/>
      <c r="P1210" s="2"/>
      <c r="Q1210" s="2"/>
      <c r="R1210" s="2"/>
      <c r="S1210" s="2"/>
      <c r="T1210" s="2"/>
      <c r="U1210" s="2"/>
      <c r="AA1210" s="2"/>
      <c r="AB1210" s="2"/>
      <c r="AC1210" s="2"/>
      <c r="AD1210" s="2"/>
      <c r="AE1210" s="2"/>
      <c r="AF1210" s="2"/>
      <c r="AG1210" s="2"/>
      <c r="AH1210" s="2"/>
    </row>
    <row r="1211" spans="14:34">
      <c r="N1211" s="2"/>
      <c r="O1211" s="2"/>
      <c r="P1211" s="2"/>
      <c r="Q1211" s="2"/>
      <c r="R1211" s="2"/>
      <c r="S1211" s="2"/>
      <c r="T1211" s="2"/>
      <c r="U1211" s="2"/>
      <c r="AA1211" s="2"/>
      <c r="AB1211" s="2"/>
      <c r="AC1211" s="2"/>
      <c r="AD1211" s="2"/>
      <c r="AE1211" s="2"/>
      <c r="AF1211" s="2"/>
      <c r="AG1211" s="2"/>
      <c r="AH1211" s="2"/>
    </row>
    <row r="1212" spans="14:34">
      <c r="N1212" s="2"/>
      <c r="O1212" s="2"/>
      <c r="P1212" s="2"/>
      <c r="Q1212" s="2"/>
      <c r="R1212" s="2"/>
      <c r="S1212" s="2"/>
      <c r="T1212" s="2"/>
      <c r="U1212" s="2"/>
      <c r="AA1212" s="2"/>
      <c r="AB1212" s="2"/>
      <c r="AC1212" s="2"/>
      <c r="AD1212" s="2"/>
      <c r="AE1212" s="2"/>
      <c r="AF1212" s="2"/>
      <c r="AG1212" s="2"/>
      <c r="AH1212" s="2"/>
    </row>
    <row r="1213" spans="14:34">
      <c r="N1213" s="2"/>
      <c r="O1213" s="2"/>
      <c r="P1213" s="2"/>
      <c r="Q1213" s="2"/>
      <c r="R1213" s="2"/>
      <c r="S1213" s="2"/>
      <c r="T1213" s="2"/>
      <c r="U1213" s="2"/>
      <c r="AA1213" s="2"/>
      <c r="AB1213" s="2"/>
      <c r="AC1213" s="2"/>
      <c r="AD1213" s="2"/>
      <c r="AE1213" s="2"/>
      <c r="AF1213" s="2"/>
      <c r="AG1213" s="2"/>
      <c r="AH1213" s="2"/>
    </row>
    <row r="1214" spans="14:34">
      <c r="N1214" s="2"/>
      <c r="O1214" s="2"/>
      <c r="P1214" s="2"/>
      <c r="Q1214" s="2"/>
      <c r="R1214" s="2"/>
      <c r="S1214" s="2"/>
      <c r="T1214" s="2"/>
      <c r="U1214" s="2"/>
      <c r="AA1214" s="2"/>
      <c r="AB1214" s="2"/>
      <c r="AC1214" s="2"/>
      <c r="AD1214" s="2"/>
      <c r="AE1214" s="2"/>
      <c r="AF1214" s="2"/>
      <c r="AG1214" s="2"/>
      <c r="AH1214" s="2"/>
    </row>
    <row r="1215" spans="14:34">
      <c r="N1215" s="2"/>
      <c r="O1215" s="2"/>
      <c r="P1215" s="2"/>
      <c r="Q1215" s="2"/>
      <c r="R1215" s="2"/>
      <c r="S1215" s="2"/>
      <c r="T1215" s="2"/>
      <c r="U1215" s="2"/>
      <c r="AA1215" s="2"/>
      <c r="AB1215" s="2"/>
      <c r="AC1215" s="2"/>
      <c r="AD1215" s="2"/>
      <c r="AE1215" s="2"/>
      <c r="AF1215" s="2"/>
      <c r="AG1215" s="2"/>
      <c r="AH1215" s="2"/>
    </row>
    <row r="1216" spans="14:34">
      <c r="N1216" s="2"/>
      <c r="O1216" s="2"/>
      <c r="P1216" s="2"/>
      <c r="Q1216" s="2"/>
      <c r="R1216" s="2"/>
      <c r="S1216" s="2"/>
      <c r="T1216" s="2"/>
      <c r="U1216" s="2"/>
      <c r="AA1216" s="2"/>
      <c r="AB1216" s="2"/>
      <c r="AC1216" s="2"/>
      <c r="AD1216" s="2"/>
      <c r="AE1216" s="2"/>
      <c r="AF1216" s="2"/>
      <c r="AG1216" s="2"/>
      <c r="AH1216" s="2"/>
    </row>
    <row r="1217" spans="14:34">
      <c r="N1217" s="2"/>
      <c r="O1217" s="2"/>
      <c r="P1217" s="2"/>
      <c r="Q1217" s="2"/>
      <c r="R1217" s="2"/>
      <c r="S1217" s="2"/>
      <c r="T1217" s="2"/>
      <c r="U1217" s="2"/>
      <c r="AA1217" s="2"/>
      <c r="AB1217" s="2"/>
      <c r="AC1217" s="2"/>
      <c r="AD1217" s="2"/>
      <c r="AE1217" s="2"/>
      <c r="AF1217" s="2"/>
      <c r="AG1217" s="2"/>
      <c r="AH1217" s="2"/>
    </row>
    <row r="1218" spans="14:34">
      <c r="N1218" s="2"/>
      <c r="O1218" s="2"/>
      <c r="P1218" s="2"/>
      <c r="Q1218" s="2"/>
      <c r="R1218" s="2"/>
      <c r="S1218" s="2"/>
      <c r="T1218" s="2"/>
      <c r="U1218" s="2"/>
      <c r="AA1218" s="2"/>
      <c r="AB1218" s="2"/>
      <c r="AC1218" s="2"/>
      <c r="AD1218" s="2"/>
      <c r="AE1218" s="2"/>
      <c r="AF1218" s="2"/>
      <c r="AG1218" s="2"/>
      <c r="AH1218" s="2"/>
    </row>
    <row r="1219" spans="14:34">
      <c r="N1219" s="2"/>
      <c r="O1219" s="2"/>
      <c r="P1219" s="2"/>
      <c r="Q1219" s="2"/>
      <c r="R1219" s="2"/>
      <c r="S1219" s="2"/>
      <c r="T1219" s="2"/>
      <c r="U1219" s="2"/>
      <c r="AA1219" s="2"/>
      <c r="AB1219" s="2"/>
      <c r="AC1219" s="2"/>
      <c r="AD1219" s="2"/>
      <c r="AE1219" s="2"/>
      <c r="AF1219" s="2"/>
      <c r="AG1219" s="2"/>
      <c r="AH1219" s="2"/>
    </row>
    <row r="1220" spans="14:34">
      <c r="N1220" s="2"/>
      <c r="O1220" s="2"/>
      <c r="P1220" s="2"/>
      <c r="Q1220" s="2"/>
      <c r="R1220" s="2"/>
      <c r="S1220" s="2"/>
      <c r="T1220" s="2"/>
      <c r="U1220" s="2"/>
      <c r="AA1220" s="2"/>
      <c r="AB1220" s="2"/>
      <c r="AC1220" s="2"/>
      <c r="AD1220" s="2"/>
      <c r="AE1220" s="2"/>
      <c r="AF1220" s="2"/>
      <c r="AG1220" s="2"/>
      <c r="AH1220" s="2"/>
    </row>
    <row r="1221" spans="14:34">
      <c r="N1221" s="2"/>
      <c r="O1221" s="2"/>
      <c r="P1221" s="2"/>
      <c r="Q1221" s="2"/>
      <c r="R1221" s="2"/>
      <c r="S1221" s="2"/>
      <c r="T1221" s="2"/>
      <c r="U1221" s="2"/>
      <c r="AA1221" s="2"/>
      <c r="AB1221" s="2"/>
      <c r="AC1221" s="2"/>
      <c r="AD1221" s="2"/>
      <c r="AE1221" s="2"/>
      <c r="AF1221" s="2"/>
      <c r="AG1221" s="2"/>
      <c r="AH1221" s="2"/>
    </row>
    <row r="1222" spans="14:34">
      <c r="N1222" s="2"/>
      <c r="O1222" s="2"/>
      <c r="P1222" s="2"/>
      <c r="Q1222" s="2"/>
      <c r="R1222" s="2"/>
      <c r="S1222" s="2"/>
      <c r="T1222" s="2"/>
      <c r="U1222" s="2"/>
      <c r="AA1222" s="2"/>
      <c r="AB1222" s="2"/>
      <c r="AC1222" s="2"/>
      <c r="AD1222" s="2"/>
      <c r="AE1222" s="2"/>
      <c r="AF1222" s="2"/>
      <c r="AG1222" s="2"/>
      <c r="AH1222" s="2"/>
    </row>
    <row r="1223" spans="14:34">
      <c r="N1223" s="2"/>
      <c r="O1223" s="2"/>
      <c r="P1223" s="2"/>
      <c r="Q1223" s="2"/>
      <c r="R1223" s="2"/>
      <c r="S1223" s="2"/>
      <c r="T1223" s="2"/>
      <c r="U1223" s="2"/>
      <c r="AA1223" s="2"/>
      <c r="AB1223" s="2"/>
      <c r="AC1223" s="2"/>
      <c r="AD1223" s="2"/>
      <c r="AE1223" s="2"/>
      <c r="AF1223" s="2"/>
      <c r="AG1223" s="2"/>
      <c r="AH1223" s="2"/>
    </row>
    <row r="1224" spans="14:34">
      <c r="N1224" s="2"/>
      <c r="O1224" s="2"/>
      <c r="P1224" s="2"/>
      <c r="Q1224" s="2"/>
      <c r="R1224" s="2"/>
      <c r="S1224" s="2"/>
      <c r="T1224" s="2"/>
      <c r="U1224" s="2"/>
      <c r="AA1224" s="2"/>
      <c r="AB1224" s="2"/>
      <c r="AC1224" s="2"/>
      <c r="AD1224" s="2"/>
      <c r="AE1224" s="2"/>
      <c r="AF1224" s="2"/>
      <c r="AG1224" s="2"/>
      <c r="AH1224" s="2"/>
    </row>
    <row r="1225" spans="14:34">
      <c r="N1225" s="2"/>
      <c r="O1225" s="2"/>
      <c r="P1225" s="2"/>
      <c r="Q1225" s="2"/>
      <c r="R1225" s="2"/>
      <c r="S1225" s="2"/>
      <c r="T1225" s="2"/>
      <c r="U1225" s="2"/>
      <c r="AA1225" s="2"/>
      <c r="AB1225" s="2"/>
      <c r="AC1225" s="2"/>
      <c r="AD1225" s="2"/>
      <c r="AE1225" s="2"/>
      <c r="AF1225" s="2"/>
      <c r="AG1225" s="2"/>
      <c r="AH1225" s="2"/>
    </row>
    <row r="1226" spans="14:34">
      <c r="N1226" s="2"/>
      <c r="O1226" s="2"/>
      <c r="P1226" s="2"/>
      <c r="Q1226" s="2"/>
      <c r="R1226" s="2"/>
      <c r="S1226" s="2"/>
      <c r="T1226" s="2"/>
      <c r="U1226" s="2"/>
      <c r="AA1226" s="2"/>
      <c r="AB1226" s="2"/>
      <c r="AC1226" s="2"/>
      <c r="AD1226" s="2"/>
      <c r="AE1226" s="2"/>
      <c r="AF1226" s="2"/>
      <c r="AG1226" s="2"/>
      <c r="AH1226" s="2"/>
    </row>
    <row r="1227" spans="14:34">
      <c r="N1227" s="2"/>
      <c r="O1227" s="2"/>
      <c r="P1227" s="2"/>
      <c r="Q1227" s="2"/>
      <c r="R1227" s="2"/>
      <c r="S1227" s="2"/>
      <c r="T1227" s="2"/>
      <c r="U1227" s="2"/>
      <c r="AA1227" s="2"/>
      <c r="AB1227" s="2"/>
      <c r="AC1227" s="2"/>
      <c r="AD1227" s="2"/>
      <c r="AE1227" s="2"/>
      <c r="AF1227" s="2"/>
      <c r="AG1227" s="2"/>
      <c r="AH1227" s="2"/>
    </row>
    <row r="1228" spans="14:34">
      <c r="N1228" s="2"/>
      <c r="O1228" s="2"/>
      <c r="P1228" s="2"/>
      <c r="Q1228" s="2"/>
      <c r="R1228" s="2"/>
      <c r="S1228" s="2"/>
      <c r="T1228" s="2"/>
      <c r="U1228" s="2"/>
      <c r="AA1228" s="2"/>
      <c r="AB1228" s="2"/>
      <c r="AC1228" s="2"/>
      <c r="AD1228" s="2"/>
      <c r="AE1228" s="2"/>
      <c r="AF1228" s="2"/>
      <c r="AG1228" s="2"/>
      <c r="AH1228" s="2"/>
    </row>
    <row r="1229" spans="14:34">
      <c r="N1229" s="2"/>
      <c r="O1229" s="2"/>
      <c r="P1229" s="2"/>
      <c r="Q1229" s="2"/>
      <c r="R1229" s="2"/>
      <c r="S1229" s="2"/>
      <c r="T1229" s="2"/>
      <c r="U1229" s="2"/>
      <c r="AA1229" s="2"/>
      <c r="AB1229" s="2"/>
      <c r="AC1229" s="2"/>
      <c r="AD1229" s="2"/>
      <c r="AE1229" s="2"/>
      <c r="AF1229" s="2"/>
      <c r="AG1229" s="2"/>
      <c r="AH1229" s="2"/>
    </row>
    <row r="1230" spans="14:34">
      <c r="N1230" s="2"/>
      <c r="O1230" s="2"/>
      <c r="P1230" s="2"/>
      <c r="Q1230" s="2"/>
      <c r="R1230" s="2"/>
      <c r="S1230" s="2"/>
      <c r="T1230" s="2"/>
      <c r="U1230" s="2"/>
      <c r="AA1230" s="2"/>
      <c r="AB1230" s="2"/>
      <c r="AC1230" s="2"/>
      <c r="AD1230" s="2"/>
      <c r="AE1230" s="2"/>
      <c r="AF1230" s="2"/>
      <c r="AG1230" s="2"/>
      <c r="AH1230" s="2"/>
    </row>
    <row r="1231" spans="14:34">
      <c r="N1231" s="2"/>
      <c r="O1231" s="2"/>
      <c r="P1231" s="2"/>
      <c r="Q1231" s="2"/>
      <c r="R1231" s="2"/>
      <c r="S1231" s="2"/>
      <c r="T1231" s="2"/>
      <c r="U1231" s="2"/>
      <c r="AA1231" s="2"/>
      <c r="AB1231" s="2"/>
      <c r="AC1231" s="2"/>
      <c r="AD1231" s="2"/>
      <c r="AE1231" s="2"/>
      <c r="AF1231" s="2"/>
      <c r="AG1231" s="2"/>
      <c r="AH1231" s="2"/>
    </row>
    <row r="1232" spans="14:34">
      <c r="N1232" s="2"/>
      <c r="O1232" s="2"/>
      <c r="P1232" s="2"/>
      <c r="Q1232" s="2"/>
      <c r="R1232" s="2"/>
      <c r="S1232" s="2"/>
      <c r="T1232" s="2"/>
      <c r="U1232" s="2"/>
      <c r="AA1232" s="2"/>
      <c r="AB1232" s="2"/>
      <c r="AC1232" s="2"/>
      <c r="AD1232" s="2"/>
      <c r="AE1232" s="2"/>
      <c r="AF1232" s="2"/>
      <c r="AG1232" s="2"/>
      <c r="AH1232" s="2"/>
    </row>
    <row r="1233" spans="14:34">
      <c r="N1233" s="2"/>
      <c r="O1233" s="2"/>
      <c r="P1233" s="2"/>
      <c r="Q1233" s="2"/>
      <c r="R1233" s="2"/>
      <c r="S1233" s="2"/>
      <c r="T1233" s="2"/>
      <c r="U1233" s="2"/>
      <c r="AA1233" s="2"/>
      <c r="AB1233" s="2"/>
      <c r="AC1233" s="2"/>
      <c r="AD1233" s="2"/>
      <c r="AE1233" s="2"/>
      <c r="AF1233" s="2"/>
      <c r="AG1233" s="2"/>
      <c r="AH1233" s="2"/>
    </row>
    <row r="1234" spans="14:34">
      <c r="N1234" s="2"/>
      <c r="O1234" s="2"/>
      <c r="P1234" s="2"/>
      <c r="Q1234" s="2"/>
      <c r="R1234" s="2"/>
      <c r="S1234" s="2"/>
      <c r="T1234" s="2"/>
      <c r="U1234" s="2"/>
      <c r="AA1234" s="2"/>
      <c r="AB1234" s="2"/>
      <c r="AC1234" s="2"/>
      <c r="AD1234" s="2"/>
      <c r="AE1234" s="2"/>
      <c r="AF1234" s="2"/>
      <c r="AG1234" s="2"/>
      <c r="AH1234" s="2"/>
    </row>
    <row r="1235" spans="14:34">
      <c r="N1235" s="2"/>
      <c r="O1235" s="2"/>
      <c r="P1235" s="2"/>
      <c r="Q1235" s="2"/>
      <c r="R1235" s="2"/>
      <c r="S1235" s="2"/>
      <c r="T1235" s="2"/>
      <c r="U1235" s="2"/>
      <c r="AA1235" s="2"/>
      <c r="AB1235" s="2"/>
      <c r="AC1235" s="2"/>
      <c r="AD1235" s="2"/>
      <c r="AE1235" s="2"/>
      <c r="AF1235" s="2"/>
      <c r="AG1235" s="2"/>
      <c r="AH1235" s="2"/>
    </row>
    <row r="1236" spans="14:34">
      <c r="N1236" s="2"/>
      <c r="O1236" s="2"/>
      <c r="P1236" s="2"/>
      <c r="Q1236" s="2"/>
      <c r="R1236" s="2"/>
      <c r="S1236" s="2"/>
      <c r="T1236" s="2"/>
      <c r="U1236" s="2"/>
      <c r="AA1236" s="2"/>
      <c r="AB1236" s="2"/>
      <c r="AC1236" s="2"/>
      <c r="AD1236" s="2"/>
      <c r="AE1236" s="2"/>
      <c r="AF1236" s="2"/>
      <c r="AG1236" s="2"/>
      <c r="AH1236" s="2"/>
    </row>
    <row r="1237" spans="14:34">
      <c r="N1237" s="2"/>
      <c r="O1237" s="2"/>
      <c r="P1237" s="2"/>
      <c r="Q1237" s="2"/>
      <c r="R1237" s="2"/>
      <c r="S1237" s="2"/>
      <c r="T1237" s="2"/>
      <c r="U1237" s="2"/>
      <c r="AA1237" s="2"/>
      <c r="AB1237" s="2"/>
      <c r="AC1237" s="2"/>
      <c r="AD1237" s="2"/>
      <c r="AE1237" s="2"/>
      <c r="AF1237" s="2"/>
      <c r="AG1237" s="2"/>
      <c r="AH1237" s="2"/>
    </row>
    <row r="1238" spans="14:34">
      <c r="N1238" s="2"/>
      <c r="O1238" s="2"/>
      <c r="P1238" s="2"/>
      <c r="Q1238" s="2"/>
      <c r="R1238" s="2"/>
      <c r="S1238" s="2"/>
      <c r="T1238" s="2"/>
      <c r="U1238" s="2"/>
      <c r="AA1238" s="2"/>
      <c r="AB1238" s="2"/>
      <c r="AC1238" s="2"/>
      <c r="AD1238" s="2"/>
      <c r="AE1238" s="2"/>
      <c r="AF1238" s="2"/>
      <c r="AG1238" s="2"/>
      <c r="AH1238" s="2"/>
    </row>
    <row r="1239" spans="14:34">
      <c r="N1239" s="2"/>
      <c r="O1239" s="2"/>
      <c r="P1239" s="2"/>
      <c r="Q1239" s="2"/>
      <c r="R1239" s="2"/>
      <c r="S1239" s="2"/>
      <c r="T1239" s="2"/>
      <c r="U1239" s="2"/>
      <c r="AA1239" s="2"/>
      <c r="AB1239" s="2"/>
      <c r="AC1239" s="2"/>
      <c r="AD1239" s="2"/>
      <c r="AE1239" s="2"/>
      <c r="AF1239" s="2"/>
      <c r="AG1239" s="2"/>
      <c r="AH1239" s="2"/>
    </row>
    <row r="1240" spans="14:34">
      <c r="N1240" s="2"/>
      <c r="O1240" s="2"/>
      <c r="P1240" s="2"/>
      <c r="Q1240" s="2"/>
      <c r="R1240" s="2"/>
      <c r="S1240" s="2"/>
      <c r="T1240" s="2"/>
      <c r="U1240" s="2"/>
      <c r="AA1240" s="2"/>
      <c r="AB1240" s="2"/>
      <c r="AC1240" s="2"/>
      <c r="AD1240" s="2"/>
      <c r="AE1240" s="2"/>
      <c r="AF1240" s="2"/>
      <c r="AG1240" s="2"/>
      <c r="AH1240" s="2"/>
    </row>
    <row r="1241" spans="14:34">
      <c r="N1241" s="2"/>
      <c r="O1241" s="2"/>
      <c r="P1241" s="2"/>
      <c r="Q1241" s="2"/>
      <c r="R1241" s="2"/>
      <c r="S1241" s="2"/>
      <c r="T1241" s="2"/>
      <c r="U1241" s="2"/>
      <c r="AA1241" s="2"/>
      <c r="AB1241" s="2"/>
      <c r="AC1241" s="2"/>
      <c r="AD1241" s="2"/>
      <c r="AE1241" s="2"/>
      <c r="AF1241" s="2"/>
      <c r="AG1241" s="2"/>
      <c r="AH1241" s="2"/>
    </row>
    <row r="1242" spans="14:34">
      <c r="N1242" s="2"/>
      <c r="O1242" s="2"/>
      <c r="P1242" s="2"/>
      <c r="Q1242" s="2"/>
      <c r="R1242" s="2"/>
      <c r="S1242" s="2"/>
      <c r="T1242" s="2"/>
      <c r="U1242" s="2"/>
      <c r="AA1242" s="2"/>
      <c r="AB1242" s="2"/>
      <c r="AC1242" s="2"/>
      <c r="AD1242" s="2"/>
      <c r="AE1242" s="2"/>
      <c r="AF1242" s="2"/>
      <c r="AG1242" s="2"/>
      <c r="AH1242" s="2"/>
    </row>
    <row r="1243" spans="14:34">
      <c r="N1243" s="2"/>
      <c r="O1243" s="2"/>
      <c r="P1243" s="2"/>
      <c r="Q1243" s="2"/>
      <c r="R1243" s="2"/>
      <c r="S1243" s="2"/>
      <c r="T1243" s="2"/>
      <c r="U1243" s="2"/>
      <c r="AA1243" s="2"/>
      <c r="AB1243" s="2"/>
      <c r="AC1243" s="2"/>
      <c r="AD1243" s="2"/>
      <c r="AE1243" s="2"/>
      <c r="AF1243" s="2"/>
      <c r="AG1243" s="2"/>
      <c r="AH1243" s="2"/>
    </row>
    <row r="1244" spans="14:34">
      <c r="N1244" s="2"/>
      <c r="O1244" s="2"/>
      <c r="P1244" s="2"/>
      <c r="Q1244" s="2"/>
      <c r="R1244" s="2"/>
      <c r="S1244" s="2"/>
      <c r="T1244" s="2"/>
      <c r="U1244" s="2"/>
      <c r="AA1244" s="2"/>
      <c r="AB1244" s="2"/>
      <c r="AC1244" s="2"/>
      <c r="AD1244" s="2"/>
      <c r="AE1244" s="2"/>
      <c r="AF1244" s="2"/>
      <c r="AG1244" s="2"/>
      <c r="AH1244" s="2"/>
    </row>
    <row r="1245" spans="14:34">
      <c r="N1245" s="2"/>
      <c r="O1245" s="2"/>
      <c r="P1245" s="2"/>
      <c r="Q1245" s="2"/>
      <c r="R1245" s="2"/>
      <c r="S1245" s="2"/>
      <c r="T1245" s="2"/>
      <c r="U1245" s="2"/>
      <c r="AA1245" s="2"/>
      <c r="AB1245" s="2"/>
      <c r="AC1245" s="2"/>
      <c r="AD1245" s="2"/>
      <c r="AE1245" s="2"/>
      <c r="AF1245" s="2"/>
      <c r="AG1245" s="2"/>
      <c r="AH1245" s="2"/>
    </row>
    <row r="1246" spans="14:34">
      <c r="N1246" s="2"/>
      <c r="O1246" s="2"/>
      <c r="P1246" s="2"/>
      <c r="Q1246" s="2"/>
      <c r="R1246" s="2"/>
      <c r="S1246" s="2"/>
      <c r="T1246" s="2"/>
      <c r="U1246" s="2"/>
      <c r="AA1246" s="2"/>
      <c r="AB1246" s="2"/>
      <c r="AC1246" s="2"/>
      <c r="AD1246" s="2"/>
      <c r="AE1246" s="2"/>
      <c r="AF1246" s="2"/>
      <c r="AG1246" s="2"/>
      <c r="AH1246" s="2"/>
    </row>
    <row r="1247" spans="14:34">
      <c r="N1247" s="2"/>
      <c r="O1247" s="2"/>
      <c r="P1247" s="2"/>
      <c r="Q1247" s="2"/>
      <c r="R1247" s="2"/>
      <c r="S1247" s="2"/>
      <c r="T1247" s="2"/>
      <c r="U1247" s="2"/>
      <c r="AA1247" s="2"/>
      <c r="AB1247" s="2"/>
      <c r="AC1247" s="2"/>
      <c r="AD1247" s="2"/>
      <c r="AE1247" s="2"/>
      <c r="AF1247" s="2"/>
      <c r="AG1247" s="2"/>
      <c r="AH1247" s="2"/>
    </row>
    <row r="1248" spans="14:34">
      <c r="N1248" s="2"/>
      <c r="O1248" s="2"/>
      <c r="P1248" s="2"/>
      <c r="Q1248" s="2"/>
      <c r="R1248" s="2"/>
      <c r="S1248" s="2"/>
      <c r="T1248" s="2"/>
      <c r="U1248" s="2"/>
      <c r="AA1248" s="2"/>
      <c r="AB1248" s="2"/>
      <c r="AC1248" s="2"/>
      <c r="AD1248" s="2"/>
      <c r="AE1248" s="2"/>
      <c r="AF1248" s="2"/>
      <c r="AG1248" s="2"/>
      <c r="AH1248" s="2"/>
    </row>
    <row r="1249" spans="14:34">
      <c r="N1249" s="2"/>
      <c r="O1249" s="2"/>
      <c r="P1249" s="2"/>
      <c r="Q1249" s="2"/>
      <c r="R1249" s="2"/>
      <c r="S1249" s="2"/>
      <c r="T1249" s="2"/>
      <c r="U1249" s="2"/>
      <c r="AA1249" s="2"/>
      <c r="AB1249" s="2"/>
      <c r="AC1249" s="2"/>
      <c r="AD1249" s="2"/>
      <c r="AE1249" s="2"/>
      <c r="AF1249" s="2"/>
      <c r="AG1249" s="2"/>
      <c r="AH1249" s="2"/>
    </row>
    <row r="1250" spans="14:34">
      <c r="N1250" s="2"/>
      <c r="O1250" s="2"/>
      <c r="P1250" s="2"/>
      <c r="Q1250" s="2"/>
      <c r="R1250" s="2"/>
      <c r="S1250" s="2"/>
      <c r="T1250" s="2"/>
      <c r="U1250" s="2"/>
      <c r="AA1250" s="2"/>
      <c r="AB1250" s="2"/>
      <c r="AC1250" s="2"/>
      <c r="AD1250" s="2"/>
      <c r="AE1250" s="2"/>
      <c r="AF1250" s="2"/>
      <c r="AG1250" s="2"/>
      <c r="AH1250" s="2"/>
    </row>
    <row r="1251" spans="14:34">
      <c r="N1251" s="2"/>
      <c r="O1251" s="2"/>
      <c r="P1251" s="2"/>
      <c r="Q1251" s="2"/>
      <c r="R1251" s="2"/>
      <c r="S1251" s="2"/>
      <c r="T1251" s="2"/>
      <c r="U1251" s="2"/>
      <c r="AA1251" s="2"/>
      <c r="AB1251" s="2"/>
      <c r="AC1251" s="2"/>
      <c r="AD1251" s="2"/>
      <c r="AE1251" s="2"/>
      <c r="AF1251" s="2"/>
      <c r="AG1251" s="2"/>
      <c r="AH1251" s="2"/>
    </row>
    <row r="1252" spans="14:34">
      <c r="N1252" s="2"/>
      <c r="O1252" s="2"/>
      <c r="P1252" s="2"/>
      <c r="Q1252" s="2"/>
      <c r="R1252" s="2"/>
      <c r="S1252" s="2"/>
      <c r="T1252" s="2"/>
      <c r="U1252" s="2"/>
      <c r="AA1252" s="2"/>
      <c r="AB1252" s="2"/>
      <c r="AC1252" s="2"/>
      <c r="AD1252" s="2"/>
      <c r="AE1252" s="2"/>
      <c r="AF1252" s="2"/>
      <c r="AG1252" s="2"/>
      <c r="AH1252" s="2"/>
    </row>
    <row r="1253" spans="14:34">
      <c r="N1253" s="2"/>
      <c r="O1253" s="2"/>
      <c r="P1253" s="2"/>
      <c r="Q1253" s="2"/>
      <c r="R1253" s="2"/>
      <c r="S1253" s="2"/>
      <c r="T1253" s="2"/>
      <c r="U1253" s="2"/>
      <c r="AA1253" s="2"/>
      <c r="AB1253" s="2"/>
      <c r="AC1253" s="2"/>
      <c r="AD1253" s="2"/>
      <c r="AE1253" s="2"/>
      <c r="AF1253" s="2"/>
      <c r="AG1253" s="2"/>
      <c r="AH1253" s="2"/>
    </row>
    <row r="1254" spans="14:34">
      <c r="N1254" s="2"/>
      <c r="O1254" s="2"/>
      <c r="P1254" s="2"/>
      <c r="Q1254" s="2"/>
      <c r="R1254" s="2"/>
      <c r="S1254" s="2"/>
      <c r="T1254" s="2"/>
      <c r="U1254" s="2"/>
      <c r="AA1254" s="2"/>
      <c r="AB1254" s="2"/>
      <c r="AC1254" s="2"/>
      <c r="AD1254" s="2"/>
      <c r="AE1254" s="2"/>
      <c r="AF1254" s="2"/>
      <c r="AG1254" s="2"/>
      <c r="AH1254" s="2"/>
    </row>
    <row r="1255" spans="14:34">
      <c r="N1255" s="2"/>
      <c r="O1255" s="2"/>
      <c r="P1255" s="2"/>
      <c r="Q1255" s="2"/>
      <c r="R1255" s="2"/>
      <c r="S1255" s="2"/>
      <c r="T1255" s="2"/>
      <c r="U1255" s="2"/>
      <c r="AA1255" s="2"/>
      <c r="AB1255" s="2"/>
      <c r="AC1255" s="2"/>
      <c r="AD1255" s="2"/>
      <c r="AE1255" s="2"/>
      <c r="AF1255" s="2"/>
      <c r="AG1255" s="2"/>
      <c r="AH1255" s="2"/>
    </row>
    <row r="1256" spans="14:34">
      <c r="N1256" s="2"/>
      <c r="O1256" s="2"/>
      <c r="P1256" s="2"/>
      <c r="Q1256" s="2"/>
      <c r="R1256" s="2"/>
      <c r="S1256" s="2"/>
      <c r="T1256" s="2"/>
      <c r="U1256" s="2"/>
      <c r="AA1256" s="2"/>
      <c r="AB1256" s="2"/>
      <c r="AC1256" s="2"/>
      <c r="AD1256" s="2"/>
      <c r="AE1256" s="2"/>
      <c r="AF1256" s="2"/>
      <c r="AG1256" s="2"/>
      <c r="AH1256" s="2"/>
    </row>
    <row r="1257" spans="14:34">
      <c r="N1257" s="2"/>
      <c r="O1257" s="2"/>
      <c r="P1257" s="2"/>
      <c r="Q1257" s="2"/>
      <c r="R1257" s="2"/>
      <c r="S1257" s="2"/>
      <c r="T1257" s="2"/>
      <c r="U1257" s="2"/>
      <c r="AA1257" s="2"/>
      <c r="AB1257" s="2"/>
      <c r="AC1257" s="2"/>
      <c r="AD1257" s="2"/>
      <c r="AE1257" s="2"/>
      <c r="AF1257" s="2"/>
      <c r="AG1257" s="2"/>
      <c r="AH1257" s="2"/>
    </row>
    <row r="1258" spans="14:34">
      <c r="N1258" s="2"/>
      <c r="O1258" s="2"/>
      <c r="P1258" s="2"/>
      <c r="Q1258" s="2"/>
      <c r="R1258" s="2"/>
      <c r="S1258" s="2"/>
      <c r="T1258" s="2"/>
      <c r="U1258" s="2"/>
      <c r="AA1258" s="2"/>
      <c r="AB1258" s="2"/>
      <c r="AC1258" s="2"/>
      <c r="AD1258" s="2"/>
      <c r="AE1258" s="2"/>
      <c r="AF1258" s="2"/>
      <c r="AG1258" s="2"/>
      <c r="AH1258" s="2"/>
    </row>
    <row r="1259" spans="14:34">
      <c r="N1259" s="2"/>
      <c r="O1259" s="2"/>
      <c r="P1259" s="2"/>
      <c r="Q1259" s="2"/>
      <c r="R1259" s="2"/>
      <c r="S1259" s="2"/>
      <c r="T1259" s="2"/>
      <c r="U1259" s="2"/>
      <c r="AA1259" s="2"/>
      <c r="AB1259" s="2"/>
      <c r="AC1259" s="2"/>
      <c r="AD1259" s="2"/>
      <c r="AE1259" s="2"/>
      <c r="AF1259" s="2"/>
      <c r="AG1259" s="2"/>
      <c r="AH1259" s="2"/>
    </row>
    <row r="1260" spans="14:34">
      <c r="N1260" s="2"/>
      <c r="O1260" s="2"/>
      <c r="P1260" s="2"/>
      <c r="Q1260" s="2"/>
      <c r="R1260" s="2"/>
      <c r="S1260" s="2"/>
      <c r="T1260" s="2"/>
      <c r="U1260" s="2"/>
      <c r="AA1260" s="2"/>
      <c r="AB1260" s="2"/>
      <c r="AC1260" s="2"/>
      <c r="AD1260" s="2"/>
      <c r="AE1260" s="2"/>
      <c r="AF1260" s="2"/>
      <c r="AG1260" s="2"/>
      <c r="AH1260" s="2"/>
    </row>
    <row r="1261" spans="14:34">
      <c r="N1261" s="2"/>
      <c r="O1261" s="2"/>
      <c r="P1261" s="2"/>
      <c r="Q1261" s="2"/>
      <c r="R1261" s="2"/>
      <c r="S1261" s="2"/>
      <c r="T1261" s="2"/>
      <c r="U1261" s="2"/>
      <c r="AA1261" s="2"/>
      <c r="AB1261" s="2"/>
      <c r="AC1261" s="2"/>
      <c r="AD1261" s="2"/>
      <c r="AE1261" s="2"/>
      <c r="AF1261" s="2"/>
      <c r="AG1261" s="2"/>
      <c r="AH1261" s="2"/>
    </row>
    <row r="1262" spans="14:34">
      <c r="N1262" s="2"/>
      <c r="O1262" s="2"/>
      <c r="P1262" s="2"/>
      <c r="Q1262" s="2"/>
      <c r="R1262" s="2"/>
      <c r="S1262" s="2"/>
      <c r="T1262" s="2"/>
      <c r="U1262" s="2"/>
      <c r="AA1262" s="2"/>
      <c r="AB1262" s="2"/>
      <c r="AC1262" s="2"/>
      <c r="AD1262" s="2"/>
      <c r="AE1262" s="2"/>
      <c r="AF1262" s="2"/>
      <c r="AG1262" s="2"/>
      <c r="AH1262" s="2"/>
    </row>
    <row r="1263" spans="14:34">
      <c r="N1263" s="2"/>
      <c r="O1263" s="2"/>
      <c r="P1263" s="2"/>
      <c r="Q1263" s="2"/>
      <c r="R1263" s="2"/>
      <c r="S1263" s="2"/>
      <c r="T1263" s="2"/>
      <c r="U1263" s="2"/>
      <c r="AA1263" s="2"/>
      <c r="AB1263" s="2"/>
      <c r="AC1263" s="2"/>
      <c r="AD1263" s="2"/>
      <c r="AE1263" s="2"/>
      <c r="AF1263" s="2"/>
      <c r="AG1263" s="2"/>
      <c r="AH1263" s="2"/>
    </row>
    <row r="1264" spans="14:34">
      <c r="N1264" s="2"/>
      <c r="O1264" s="2"/>
      <c r="P1264" s="2"/>
      <c r="Q1264" s="2"/>
      <c r="R1264" s="2"/>
      <c r="S1264" s="2"/>
      <c r="T1264" s="2"/>
      <c r="U1264" s="2"/>
      <c r="AA1264" s="2"/>
      <c r="AB1264" s="2"/>
      <c r="AC1264" s="2"/>
      <c r="AD1264" s="2"/>
      <c r="AE1264" s="2"/>
      <c r="AF1264" s="2"/>
      <c r="AG1264" s="2"/>
      <c r="AH1264" s="2"/>
    </row>
    <row r="1265" spans="14:34">
      <c r="N1265" s="2"/>
      <c r="O1265" s="2"/>
      <c r="P1265" s="2"/>
      <c r="Q1265" s="2"/>
      <c r="R1265" s="2"/>
      <c r="S1265" s="2"/>
      <c r="T1265" s="2"/>
      <c r="U1265" s="2"/>
      <c r="AA1265" s="2"/>
      <c r="AB1265" s="2"/>
      <c r="AC1265" s="2"/>
      <c r="AD1265" s="2"/>
      <c r="AE1265" s="2"/>
      <c r="AF1265" s="2"/>
      <c r="AG1265" s="2"/>
      <c r="AH1265" s="2"/>
    </row>
    <row r="1266" spans="14:34">
      <c r="N1266" s="2"/>
      <c r="O1266" s="2"/>
      <c r="P1266" s="2"/>
      <c r="Q1266" s="2"/>
      <c r="R1266" s="2"/>
      <c r="S1266" s="2"/>
      <c r="T1266" s="2"/>
      <c r="U1266" s="2"/>
      <c r="AA1266" s="2"/>
      <c r="AB1266" s="2"/>
      <c r="AC1266" s="2"/>
      <c r="AD1266" s="2"/>
      <c r="AE1266" s="2"/>
      <c r="AF1266" s="2"/>
      <c r="AG1266" s="2"/>
      <c r="AH1266" s="2"/>
    </row>
    <row r="1267" spans="14:34">
      <c r="N1267" s="2"/>
      <c r="O1267" s="2"/>
      <c r="P1267" s="2"/>
      <c r="Q1267" s="2"/>
      <c r="R1267" s="2"/>
      <c r="S1267" s="2"/>
      <c r="T1267" s="2"/>
      <c r="U1267" s="2"/>
      <c r="AA1267" s="2"/>
      <c r="AB1267" s="2"/>
      <c r="AC1267" s="2"/>
      <c r="AD1267" s="2"/>
      <c r="AE1267" s="2"/>
      <c r="AF1267" s="2"/>
      <c r="AG1267" s="2"/>
      <c r="AH1267" s="2"/>
    </row>
    <row r="1268" spans="14:34">
      <c r="N1268" s="2"/>
      <c r="O1268" s="2"/>
      <c r="P1268" s="2"/>
      <c r="Q1268" s="2"/>
      <c r="R1268" s="2"/>
      <c r="S1268" s="2"/>
      <c r="T1268" s="2"/>
      <c r="U1268" s="2"/>
      <c r="AA1268" s="2"/>
      <c r="AB1268" s="2"/>
      <c r="AC1268" s="2"/>
      <c r="AD1268" s="2"/>
      <c r="AE1268" s="2"/>
      <c r="AF1268" s="2"/>
      <c r="AG1268" s="2"/>
      <c r="AH1268" s="2"/>
    </row>
    <row r="1269" spans="14:34">
      <c r="N1269" s="2"/>
      <c r="O1269" s="2"/>
      <c r="P1269" s="2"/>
      <c r="Q1269" s="2"/>
      <c r="R1269" s="2"/>
      <c r="S1269" s="2"/>
      <c r="T1269" s="2"/>
      <c r="U1269" s="2"/>
      <c r="AA1269" s="2"/>
      <c r="AB1269" s="2"/>
      <c r="AC1269" s="2"/>
      <c r="AD1269" s="2"/>
      <c r="AE1269" s="2"/>
      <c r="AF1269" s="2"/>
      <c r="AG1269" s="2"/>
      <c r="AH1269" s="2"/>
    </row>
    <row r="1270" spans="14:34">
      <c r="N1270" s="2"/>
      <c r="O1270" s="2"/>
      <c r="P1270" s="2"/>
      <c r="Q1270" s="2"/>
      <c r="R1270" s="2"/>
      <c r="S1270" s="2"/>
      <c r="T1270" s="2"/>
      <c r="U1270" s="2"/>
      <c r="AA1270" s="2"/>
      <c r="AB1270" s="2"/>
      <c r="AC1270" s="2"/>
      <c r="AD1270" s="2"/>
      <c r="AE1270" s="2"/>
      <c r="AF1270" s="2"/>
      <c r="AG1270" s="2"/>
      <c r="AH1270" s="2"/>
    </row>
    <row r="1271" spans="14:34">
      <c r="N1271" s="2"/>
      <c r="O1271" s="2"/>
      <c r="P1271" s="2"/>
      <c r="Q1271" s="2"/>
      <c r="R1271" s="2"/>
      <c r="S1271" s="2"/>
      <c r="T1271" s="2"/>
      <c r="U1271" s="2"/>
      <c r="AA1271" s="2"/>
      <c r="AB1271" s="2"/>
      <c r="AC1271" s="2"/>
      <c r="AD1271" s="2"/>
      <c r="AE1271" s="2"/>
      <c r="AF1271" s="2"/>
      <c r="AG1271" s="2"/>
      <c r="AH1271" s="2"/>
    </row>
    <row r="1272" spans="14:34">
      <c r="N1272" s="2"/>
      <c r="O1272" s="2"/>
      <c r="P1272" s="2"/>
      <c r="Q1272" s="2"/>
      <c r="R1272" s="2"/>
      <c r="S1272" s="2"/>
      <c r="T1272" s="2"/>
      <c r="U1272" s="2"/>
      <c r="AA1272" s="2"/>
      <c r="AB1272" s="2"/>
      <c r="AC1272" s="2"/>
      <c r="AD1272" s="2"/>
      <c r="AE1272" s="2"/>
      <c r="AF1272" s="2"/>
      <c r="AG1272" s="2"/>
      <c r="AH1272" s="2"/>
    </row>
    <row r="1273" spans="14:34">
      <c r="N1273" s="2"/>
      <c r="O1273" s="2"/>
      <c r="P1273" s="2"/>
      <c r="Q1273" s="2"/>
      <c r="R1273" s="2"/>
      <c r="S1273" s="2"/>
      <c r="T1273" s="2"/>
      <c r="U1273" s="2"/>
      <c r="AA1273" s="2"/>
      <c r="AB1273" s="2"/>
      <c r="AC1273" s="2"/>
      <c r="AD1273" s="2"/>
      <c r="AE1273" s="2"/>
      <c r="AF1273" s="2"/>
      <c r="AG1273" s="2"/>
      <c r="AH1273" s="2"/>
    </row>
    <row r="1274" spans="14:34">
      <c r="N1274" s="2"/>
      <c r="O1274" s="2"/>
      <c r="P1274" s="2"/>
      <c r="Q1274" s="2"/>
      <c r="R1274" s="2"/>
      <c r="S1274" s="2"/>
      <c r="T1274" s="2"/>
      <c r="U1274" s="2"/>
      <c r="AA1274" s="2"/>
      <c r="AB1274" s="2"/>
      <c r="AC1274" s="2"/>
      <c r="AD1274" s="2"/>
      <c r="AE1274" s="2"/>
      <c r="AF1274" s="2"/>
      <c r="AG1274" s="2"/>
      <c r="AH1274" s="2"/>
    </row>
    <row r="1275" spans="14:34">
      <c r="N1275" s="2"/>
      <c r="O1275" s="2"/>
      <c r="P1275" s="2"/>
      <c r="Q1275" s="2"/>
      <c r="R1275" s="2"/>
      <c r="S1275" s="2"/>
      <c r="T1275" s="2"/>
      <c r="U1275" s="2"/>
      <c r="AA1275" s="2"/>
      <c r="AB1275" s="2"/>
      <c r="AC1275" s="2"/>
      <c r="AD1275" s="2"/>
      <c r="AE1275" s="2"/>
      <c r="AF1275" s="2"/>
      <c r="AG1275" s="2"/>
      <c r="AH1275" s="2"/>
    </row>
    <row r="1276" spans="14:34">
      <c r="N1276" s="2"/>
      <c r="O1276" s="2"/>
      <c r="P1276" s="2"/>
      <c r="Q1276" s="2"/>
      <c r="R1276" s="2"/>
      <c r="S1276" s="2"/>
      <c r="T1276" s="2"/>
      <c r="U1276" s="2"/>
      <c r="AA1276" s="2"/>
      <c r="AB1276" s="2"/>
      <c r="AC1276" s="2"/>
      <c r="AD1276" s="2"/>
      <c r="AE1276" s="2"/>
      <c r="AF1276" s="2"/>
      <c r="AG1276" s="2"/>
      <c r="AH1276" s="2"/>
    </row>
    <row r="1277" spans="14:34">
      <c r="N1277" s="2"/>
      <c r="O1277" s="2"/>
      <c r="P1277" s="2"/>
      <c r="Q1277" s="2"/>
      <c r="R1277" s="2"/>
      <c r="S1277" s="2"/>
      <c r="T1277" s="2"/>
      <c r="U1277" s="2"/>
      <c r="AA1277" s="2"/>
      <c r="AB1277" s="2"/>
      <c r="AC1277" s="2"/>
      <c r="AD1277" s="2"/>
      <c r="AE1277" s="2"/>
      <c r="AF1277" s="2"/>
      <c r="AG1277" s="2"/>
      <c r="AH1277" s="2"/>
    </row>
    <row r="1278" spans="14:34">
      <c r="N1278" s="2"/>
      <c r="O1278" s="2"/>
      <c r="P1278" s="2"/>
      <c r="Q1278" s="2"/>
      <c r="R1278" s="2"/>
      <c r="S1278" s="2"/>
      <c r="T1278" s="2"/>
      <c r="U1278" s="2"/>
      <c r="AA1278" s="2"/>
      <c r="AB1278" s="2"/>
      <c r="AC1278" s="2"/>
      <c r="AD1278" s="2"/>
      <c r="AE1278" s="2"/>
      <c r="AF1278" s="2"/>
      <c r="AG1278" s="2"/>
      <c r="AH1278" s="2"/>
    </row>
    <row r="1279" spans="14:34">
      <c r="N1279" s="2"/>
      <c r="O1279" s="2"/>
      <c r="P1279" s="2"/>
      <c r="Q1279" s="2"/>
      <c r="R1279" s="2"/>
      <c r="S1279" s="2"/>
      <c r="T1279" s="2"/>
      <c r="U1279" s="2"/>
      <c r="AA1279" s="2"/>
      <c r="AB1279" s="2"/>
      <c r="AC1279" s="2"/>
      <c r="AD1279" s="2"/>
      <c r="AE1279" s="2"/>
      <c r="AF1279" s="2"/>
      <c r="AG1279" s="2"/>
      <c r="AH1279" s="2"/>
    </row>
    <row r="1280" spans="14:34">
      <c r="N1280" s="2"/>
      <c r="O1280" s="2"/>
      <c r="P1280" s="2"/>
      <c r="Q1280" s="2"/>
      <c r="R1280" s="2"/>
      <c r="S1280" s="2"/>
      <c r="T1280" s="2"/>
      <c r="U1280" s="2"/>
      <c r="AA1280" s="2"/>
      <c r="AB1280" s="2"/>
      <c r="AC1280" s="2"/>
      <c r="AD1280" s="2"/>
      <c r="AE1280" s="2"/>
      <c r="AF1280" s="2"/>
      <c r="AG1280" s="2"/>
      <c r="AH1280" s="2"/>
    </row>
    <row r="1281" spans="14:34">
      <c r="N1281" s="2"/>
      <c r="O1281" s="2"/>
      <c r="P1281" s="2"/>
      <c r="Q1281" s="2"/>
      <c r="R1281" s="2"/>
      <c r="S1281" s="2"/>
      <c r="T1281" s="2"/>
      <c r="U1281" s="2"/>
      <c r="AA1281" s="2"/>
      <c r="AB1281" s="2"/>
      <c r="AC1281" s="2"/>
      <c r="AD1281" s="2"/>
      <c r="AE1281" s="2"/>
      <c r="AF1281" s="2"/>
      <c r="AG1281" s="2"/>
      <c r="AH1281" s="2"/>
    </row>
    <row r="1282" spans="14:34">
      <c r="N1282" s="2"/>
      <c r="O1282" s="2"/>
      <c r="P1282" s="2"/>
      <c r="Q1282" s="2"/>
      <c r="R1282" s="2"/>
      <c r="S1282" s="2"/>
      <c r="T1282" s="2"/>
      <c r="U1282" s="2"/>
      <c r="AA1282" s="2"/>
      <c r="AB1282" s="2"/>
      <c r="AC1282" s="2"/>
      <c r="AD1282" s="2"/>
      <c r="AE1282" s="2"/>
      <c r="AF1282" s="2"/>
      <c r="AG1282" s="2"/>
      <c r="AH1282" s="2"/>
    </row>
    <row r="1283" spans="14:34">
      <c r="N1283" s="2"/>
      <c r="O1283" s="2"/>
      <c r="P1283" s="2"/>
      <c r="Q1283" s="2"/>
      <c r="R1283" s="2"/>
      <c r="S1283" s="2"/>
      <c r="T1283" s="2"/>
      <c r="U1283" s="2"/>
      <c r="AA1283" s="2"/>
      <c r="AB1283" s="2"/>
      <c r="AC1283" s="2"/>
      <c r="AD1283" s="2"/>
      <c r="AE1283" s="2"/>
      <c r="AF1283" s="2"/>
      <c r="AG1283" s="2"/>
      <c r="AH1283" s="2"/>
    </row>
    <row r="1284" spans="14:34">
      <c r="N1284" s="2"/>
      <c r="O1284" s="2"/>
      <c r="P1284" s="2"/>
      <c r="Q1284" s="2"/>
      <c r="R1284" s="2"/>
      <c r="S1284" s="2"/>
      <c r="T1284" s="2"/>
      <c r="U1284" s="2"/>
      <c r="AA1284" s="2"/>
      <c r="AB1284" s="2"/>
      <c r="AC1284" s="2"/>
      <c r="AD1284" s="2"/>
      <c r="AE1284" s="2"/>
      <c r="AF1284" s="2"/>
      <c r="AG1284" s="2"/>
      <c r="AH1284" s="2"/>
    </row>
    <row r="1285" spans="14:34">
      <c r="N1285" s="2"/>
      <c r="O1285" s="2"/>
      <c r="P1285" s="2"/>
      <c r="Q1285" s="2"/>
      <c r="R1285" s="2"/>
      <c r="S1285" s="2"/>
      <c r="T1285" s="2"/>
      <c r="U1285" s="2"/>
      <c r="AA1285" s="2"/>
      <c r="AB1285" s="2"/>
      <c r="AC1285" s="2"/>
      <c r="AD1285" s="2"/>
      <c r="AE1285" s="2"/>
      <c r="AF1285" s="2"/>
      <c r="AG1285" s="2"/>
      <c r="AH1285" s="2"/>
    </row>
    <row r="1286" spans="14:34">
      <c r="N1286" s="2"/>
      <c r="O1286" s="2"/>
      <c r="P1286" s="2"/>
      <c r="Q1286" s="2"/>
      <c r="R1286" s="2"/>
      <c r="S1286" s="2"/>
      <c r="T1286" s="2"/>
      <c r="U1286" s="2"/>
      <c r="AA1286" s="2"/>
      <c r="AB1286" s="2"/>
      <c r="AC1286" s="2"/>
      <c r="AD1286" s="2"/>
      <c r="AE1286" s="2"/>
      <c r="AF1286" s="2"/>
      <c r="AG1286" s="2"/>
      <c r="AH1286" s="2"/>
    </row>
    <row r="1287" spans="14:34">
      <c r="N1287" s="2"/>
      <c r="O1287" s="2"/>
      <c r="P1287" s="2"/>
      <c r="Q1287" s="2"/>
      <c r="R1287" s="2"/>
      <c r="S1287" s="2"/>
      <c r="T1287" s="2"/>
      <c r="U1287" s="2"/>
      <c r="AA1287" s="2"/>
      <c r="AB1287" s="2"/>
      <c r="AC1287" s="2"/>
      <c r="AD1287" s="2"/>
      <c r="AE1287" s="2"/>
      <c r="AF1287" s="2"/>
      <c r="AG1287" s="2"/>
      <c r="AH1287" s="2"/>
    </row>
    <row r="1288" spans="14:34">
      <c r="N1288" s="2"/>
      <c r="O1288" s="2"/>
      <c r="P1288" s="2"/>
      <c r="Q1288" s="2"/>
      <c r="R1288" s="2"/>
      <c r="S1288" s="2"/>
      <c r="T1288" s="2"/>
      <c r="U1288" s="2"/>
      <c r="AA1288" s="2"/>
      <c r="AB1288" s="2"/>
      <c r="AC1288" s="2"/>
      <c r="AD1288" s="2"/>
      <c r="AE1288" s="2"/>
      <c r="AF1288" s="2"/>
      <c r="AG1288" s="2"/>
      <c r="AH1288" s="2"/>
    </row>
    <row r="1289" spans="14:34">
      <c r="N1289" s="2"/>
      <c r="O1289" s="2"/>
      <c r="P1289" s="2"/>
      <c r="Q1289" s="2"/>
      <c r="R1289" s="2"/>
      <c r="S1289" s="2"/>
      <c r="T1289" s="2"/>
      <c r="U1289" s="2"/>
      <c r="AA1289" s="2"/>
      <c r="AB1289" s="2"/>
      <c r="AC1289" s="2"/>
      <c r="AD1289" s="2"/>
      <c r="AE1289" s="2"/>
      <c r="AF1289" s="2"/>
      <c r="AG1289" s="2"/>
      <c r="AH1289" s="2"/>
    </row>
    <row r="1290" spans="14:34">
      <c r="N1290" s="2"/>
      <c r="O1290" s="2"/>
      <c r="P1290" s="2"/>
      <c r="Q1290" s="2"/>
      <c r="R1290" s="2"/>
      <c r="S1290" s="2"/>
      <c r="T1290" s="2"/>
      <c r="U1290" s="2"/>
      <c r="AA1290" s="2"/>
      <c r="AB1290" s="2"/>
      <c r="AC1290" s="2"/>
      <c r="AD1290" s="2"/>
      <c r="AE1290" s="2"/>
      <c r="AF1290" s="2"/>
      <c r="AG1290" s="2"/>
      <c r="AH1290" s="2"/>
    </row>
    <row r="1291" spans="14:34">
      <c r="N1291" s="2"/>
      <c r="O1291" s="2"/>
      <c r="P1291" s="2"/>
      <c r="Q1291" s="2"/>
      <c r="R1291" s="2"/>
      <c r="S1291" s="2"/>
      <c r="T1291" s="2"/>
      <c r="U1291" s="2"/>
      <c r="AA1291" s="2"/>
      <c r="AB1291" s="2"/>
      <c r="AC1291" s="2"/>
      <c r="AD1291" s="2"/>
      <c r="AE1291" s="2"/>
      <c r="AF1291" s="2"/>
      <c r="AG1291" s="2"/>
      <c r="AH1291" s="2"/>
    </row>
    <row r="1292" spans="14:34">
      <c r="N1292" s="2"/>
      <c r="O1292" s="2"/>
      <c r="P1292" s="2"/>
      <c r="Q1292" s="2"/>
      <c r="R1292" s="2"/>
      <c r="S1292" s="2"/>
      <c r="T1292" s="2"/>
      <c r="U1292" s="2"/>
      <c r="AA1292" s="2"/>
      <c r="AB1292" s="2"/>
      <c r="AC1292" s="2"/>
      <c r="AD1292" s="2"/>
      <c r="AE1292" s="2"/>
      <c r="AF1292" s="2"/>
      <c r="AG1292" s="2"/>
      <c r="AH1292" s="2"/>
    </row>
    <row r="1293" spans="14:34">
      <c r="N1293" s="2"/>
      <c r="O1293" s="2"/>
      <c r="P1293" s="2"/>
      <c r="Q1293" s="2"/>
      <c r="R1293" s="2"/>
      <c r="S1293" s="2"/>
      <c r="T1293" s="2"/>
      <c r="U1293" s="2"/>
      <c r="AA1293" s="2"/>
      <c r="AB1293" s="2"/>
      <c r="AC1293" s="2"/>
      <c r="AD1293" s="2"/>
      <c r="AE1293" s="2"/>
      <c r="AF1293" s="2"/>
      <c r="AG1293" s="2"/>
      <c r="AH1293" s="2"/>
    </row>
    <row r="1294" spans="14:34">
      <c r="N1294" s="2"/>
      <c r="O1294" s="2"/>
      <c r="P1294" s="2"/>
      <c r="Q1294" s="2"/>
      <c r="R1294" s="2"/>
      <c r="S1294" s="2"/>
      <c r="T1294" s="2"/>
      <c r="U1294" s="2"/>
      <c r="AA1294" s="2"/>
      <c r="AB1294" s="2"/>
      <c r="AC1294" s="2"/>
      <c r="AD1294" s="2"/>
      <c r="AE1294" s="2"/>
      <c r="AF1294" s="2"/>
      <c r="AG1294" s="2"/>
      <c r="AH1294" s="2"/>
    </row>
    <row r="1295" spans="14:34">
      <c r="N1295" s="2"/>
      <c r="O1295" s="2"/>
      <c r="P1295" s="2"/>
      <c r="Q1295" s="2"/>
      <c r="R1295" s="2"/>
      <c r="S1295" s="2"/>
      <c r="T1295" s="2"/>
      <c r="U1295" s="2"/>
      <c r="AA1295" s="2"/>
      <c r="AB1295" s="2"/>
      <c r="AC1295" s="2"/>
      <c r="AD1295" s="2"/>
      <c r="AE1295" s="2"/>
      <c r="AF1295" s="2"/>
      <c r="AG1295" s="2"/>
      <c r="AH1295" s="2"/>
    </row>
    <row r="1296" spans="14:34">
      <c r="N1296" s="2"/>
      <c r="O1296" s="2"/>
      <c r="P1296" s="2"/>
      <c r="Q1296" s="2"/>
      <c r="R1296" s="2"/>
      <c r="S1296" s="2"/>
      <c r="T1296" s="2"/>
      <c r="U1296" s="2"/>
      <c r="AA1296" s="2"/>
      <c r="AB1296" s="2"/>
      <c r="AC1296" s="2"/>
      <c r="AD1296" s="2"/>
      <c r="AE1296" s="2"/>
      <c r="AF1296" s="2"/>
      <c r="AG1296" s="2"/>
      <c r="AH1296" s="2"/>
    </row>
    <row r="1297" spans="14:34">
      <c r="N1297" s="2"/>
      <c r="O1297" s="2"/>
      <c r="P1297" s="2"/>
      <c r="Q1297" s="2"/>
      <c r="R1297" s="2"/>
      <c r="S1297" s="2"/>
      <c r="T1297" s="2"/>
      <c r="U1297" s="2"/>
      <c r="AA1297" s="2"/>
      <c r="AB1297" s="2"/>
      <c r="AC1297" s="2"/>
      <c r="AD1297" s="2"/>
      <c r="AE1297" s="2"/>
      <c r="AF1297" s="2"/>
      <c r="AG1297" s="2"/>
      <c r="AH1297" s="2"/>
    </row>
    <row r="1298" spans="14:34">
      <c r="N1298" s="2"/>
      <c r="O1298" s="2"/>
      <c r="P1298" s="2"/>
      <c r="Q1298" s="2"/>
      <c r="R1298" s="2"/>
      <c r="S1298" s="2"/>
      <c r="T1298" s="2"/>
      <c r="U1298" s="2"/>
      <c r="AA1298" s="2"/>
      <c r="AB1298" s="2"/>
      <c r="AC1298" s="2"/>
      <c r="AD1298" s="2"/>
      <c r="AE1298" s="2"/>
      <c r="AF1298" s="2"/>
      <c r="AG1298" s="2"/>
      <c r="AH1298" s="2"/>
    </row>
    <row r="1299" spans="14:34">
      <c r="N1299" s="2"/>
      <c r="O1299" s="2"/>
      <c r="P1299" s="2"/>
      <c r="Q1299" s="2"/>
      <c r="R1299" s="2"/>
      <c r="S1299" s="2"/>
      <c r="T1299" s="2"/>
      <c r="U1299" s="2"/>
      <c r="AA1299" s="2"/>
      <c r="AB1299" s="2"/>
      <c r="AC1299" s="2"/>
      <c r="AD1299" s="2"/>
      <c r="AE1299" s="2"/>
      <c r="AF1299" s="2"/>
      <c r="AG1299" s="2"/>
      <c r="AH1299" s="2"/>
    </row>
    <row r="1300" spans="14:34">
      <c r="N1300" s="2"/>
      <c r="O1300" s="2"/>
      <c r="P1300" s="2"/>
      <c r="Q1300" s="2"/>
      <c r="R1300" s="2"/>
      <c r="S1300" s="2"/>
      <c r="T1300" s="2"/>
      <c r="U1300" s="2"/>
      <c r="AA1300" s="2"/>
      <c r="AB1300" s="2"/>
      <c r="AC1300" s="2"/>
      <c r="AD1300" s="2"/>
      <c r="AE1300" s="2"/>
      <c r="AF1300" s="2"/>
      <c r="AG1300" s="2"/>
      <c r="AH1300" s="2"/>
    </row>
    <row r="1301" spans="14:34">
      <c r="N1301" s="2"/>
      <c r="O1301" s="2"/>
      <c r="P1301" s="2"/>
      <c r="Q1301" s="2"/>
      <c r="R1301" s="2"/>
      <c r="S1301" s="2"/>
      <c r="T1301" s="2"/>
      <c r="U1301" s="2"/>
      <c r="AA1301" s="2"/>
      <c r="AB1301" s="2"/>
      <c r="AC1301" s="2"/>
      <c r="AD1301" s="2"/>
      <c r="AE1301" s="2"/>
      <c r="AF1301" s="2"/>
      <c r="AG1301" s="2"/>
      <c r="AH1301" s="2"/>
    </row>
    <row r="1302" spans="14:34">
      <c r="N1302" s="2"/>
      <c r="O1302" s="2"/>
      <c r="P1302" s="2"/>
      <c r="Q1302" s="2"/>
      <c r="R1302" s="2"/>
      <c r="S1302" s="2"/>
      <c r="T1302" s="2"/>
      <c r="U1302" s="2"/>
      <c r="AA1302" s="2"/>
      <c r="AB1302" s="2"/>
      <c r="AC1302" s="2"/>
      <c r="AD1302" s="2"/>
      <c r="AE1302" s="2"/>
      <c r="AF1302" s="2"/>
      <c r="AG1302" s="2"/>
      <c r="AH1302" s="2"/>
    </row>
    <row r="1303" spans="14:34">
      <c r="N1303" s="2"/>
      <c r="O1303" s="2"/>
      <c r="P1303" s="2"/>
      <c r="Q1303" s="2"/>
      <c r="R1303" s="2"/>
      <c r="S1303" s="2"/>
      <c r="T1303" s="2"/>
      <c r="U1303" s="2"/>
      <c r="AA1303" s="2"/>
      <c r="AB1303" s="2"/>
      <c r="AC1303" s="2"/>
      <c r="AD1303" s="2"/>
      <c r="AE1303" s="2"/>
      <c r="AF1303" s="2"/>
      <c r="AG1303" s="2"/>
      <c r="AH1303" s="2"/>
    </row>
    <row r="1304" spans="14:34">
      <c r="N1304" s="2"/>
      <c r="O1304" s="2"/>
      <c r="P1304" s="2"/>
      <c r="Q1304" s="2"/>
      <c r="R1304" s="2"/>
      <c r="S1304" s="2"/>
      <c r="T1304" s="2"/>
      <c r="U1304" s="2"/>
      <c r="AA1304" s="2"/>
      <c r="AB1304" s="2"/>
      <c r="AC1304" s="2"/>
      <c r="AD1304" s="2"/>
      <c r="AE1304" s="2"/>
      <c r="AF1304" s="2"/>
      <c r="AG1304" s="2"/>
      <c r="AH1304" s="2"/>
    </row>
    <row r="1305" spans="14:34">
      <c r="N1305" s="2"/>
      <c r="O1305" s="2"/>
      <c r="P1305" s="2"/>
      <c r="Q1305" s="2"/>
      <c r="R1305" s="2"/>
      <c r="S1305" s="2"/>
      <c r="T1305" s="2"/>
      <c r="U1305" s="2"/>
      <c r="AA1305" s="2"/>
      <c r="AB1305" s="2"/>
      <c r="AC1305" s="2"/>
      <c r="AD1305" s="2"/>
      <c r="AE1305" s="2"/>
      <c r="AF1305" s="2"/>
      <c r="AG1305" s="2"/>
      <c r="AH1305" s="2"/>
    </row>
    <row r="1306" spans="14:34">
      <c r="N1306" s="2"/>
      <c r="O1306" s="2"/>
      <c r="P1306" s="2"/>
      <c r="Q1306" s="2"/>
      <c r="R1306" s="2"/>
      <c r="S1306" s="2"/>
      <c r="T1306" s="2"/>
      <c r="U1306" s="2"/>
      <c r="AA1306" s="2"/>
      <c r="AB1306" s="2"/>
      <c r="AC1306" s="2"/>
      <c r="AD1306" s="2"/>
      <c r="AE1306" s="2"/>
      <c r="AF1306" s="2"/>
      <c r="AG1306" s="2"/>
      <c r="AH1306" s="2"/>
    </row>
    <row r="1307" spans="14:34">
      <c r="N1307" s="2"/>
      <c r="O1307" s="2"/>
      <c r="P1307" s="2"/>
      <c r="Q1307" s="2"/>
      <c r="R1307" s="2"/>
      <c r="S1307" s="2"/>
      <c r="T1307" s="2"/>
      <c r="U1307" s="2"/>
      <c r="AA1307" s="2"/>
      <c r="AB1307" s="2"/>
      <c r="AC1307" s="2"/>
      <c r="AD1307" s="2"/>
      <c r="AE1307" s="2"/>
      <c r="AF1307" s="2"/>
      <c r="AG1307" s="2"/>
      <c r="AH1307" s="2"/>
    </row>
    <row r="1308" spans="14:34">
      <c r="N1308" s="2"/>
      <c r="O1308" s="2"/>
      <c r="P1308" s="2"/>
      <c r="Q1308" s="2"/>
      <c r="R1308" s="2"/>
      <c r="S1308" s="2"/>
      <c r="T1308" s="2"/>
      <c r="U1308" s="2"/>
      <c r="AA1308" s="2"/>
      <c r="AB1308" s="2"/>
      <c r="AC1308" s="2"/>
      <c r="AD1308" s="2"/>
      <c r="AE1308" s="2"/>
      <c r="AF1308" s="2"/>
      <c r="AG1308" s="2"/>
      <c r="AH1308" s="2"/>
    </row>
    <row r="1309" spans="14:34">
      <c r="N1309" s="2"/>
      <c r="O1309" s="2"/>
      <c r="P1309" s="2"/>
      <c r="Q1309" s="2"/>
      <c r="R1309" s="2"/>
      <c r="S1309" s="2"/>
      <c r="T1309" s="2"/>
      <c r="U1309" s="2"/>
      <c r="AA1309" s="2"/>
      <c r="AB1309" s="2"/>
      <c r="AC1309" s="2"/>
      <c r="AD1309" s="2"/>
      <c r="AE1309" s="2"/>
      <c r="AF1309" s="2"/>
      <c r="AG1309" s="2"/>
      <c r="AH1309" s="2"/>
    </row>
    <row r="1310" spans="14:34">
      <c r="N1310" s="2"/>
      <c r="O1310" s="2"/>
      <c r="P1310" s="2"/>
      <c r="Q1310" s="2"/>
      <c r="R1310" s="2"/>
      <c r="S1310" s="2"/>
      <c r="T1310" s="2"/>
      <c r="U1310" s="2"/>
      <c r="AA1310" s="2"/>
      <c r="AB1310" s="2"/>
      <c r="AC1310" s="2"/>
      <c r="AD1310" s="2"/>
      <c r="AE1310" s="2"/>
      <c r="AF1310" s="2"/>
      <c r="AG1310" s="2"/>
      <c r="AH1310" s="2"/>
    </row>
    <row r="1311" spans="14:34">
      <c r="N1311" s="2"/>
      <c r="O1311" s="2"/>
      <c r="P1311" s="2"/>
      <c r="Q1311" s="2"/>
      <c r="R1311" s="2"/>
      <c r="S1311" s="2"/>
      <c r="T1311" s="2"/>
      <c r="U1311" s="2"/>
      <c r="AA1311" s="2"/>
      <c r="AB1311" s="2"/>
      <c r="AC1311" s="2"/>
      <c r="AD1311" s="2"/>
      <c r="AE1311" s="2"/>
      <c r="AF1311" s="2"/>
      <c r="AG1311" s="2"/>
      <c r="AH1311" s="2"/>
    </row>
    <row r="1312" spans="14:34">
      <c r="N1312" s="2"/>
      <c r="O1312" s="2"/>
      <c r="P1312" s="2"/>
      <c r="Q1312" s="2"/>
      <c r="R1312" s="2"/>
      <c r="S1312" s="2"/>
      <c r="T1312" s="2"/>
      <c r="U1312" s="2"/>
      <c r="AA1312" s="2"/>
      <c r="AB1312" s="2"/>
      <c r="AC1312" s="2"/>
      <c r="AD1312" s="2"/>
      <c r="AE1312" s="2"/>
      <c r="AF1312" s="2"/>
      <c r="AG1312" s="2"/>
      <c r="AH1312" s="2"/>
    </row>
    <row r="1313" spans="14:34">
      <c r="N1313" s="2"/>
      <c r="O1313" s="2"/>
      <c r="P1313" s="2"/>
      <c r="Q1313" s="2"/>
      <c r="R1313" s="2"/>
      <c r="S1313" s="2"/>
      <c r="T1313" s="2"/>
      <c r="U1313" s="2"/>
      <c r="AA1313" s="2"/>
      <c r="AB1313" s="2"/>
      <c r="AC1313" s="2"/>
      <c r="AD1313" s="2"/>
      <c r="AE1313" s="2"/>
      <c r="AF1313" s="2"/>
      <c r="AG1313" s="2"/>
      <c r="AH1313" s="2"/>
    </row>
    <row r="1314" spans="14:34">
      <c r="N1314" s="2"/>
      <c r="O1314" s="2"/>
      <c r="P1314" s="2"/>
      <c r="Q1314" s="2"/>
      <c r="R1314" s="2"/>
      <c r="S1314" s="2"/>
      <c r="T1314" s="2"/>
      <c r="U1314" s="2"/>
      <c r="AA1314" s="2"/>
      <c r="AB1314" s="2"/>
      <c r="AC1314" s="2"/>
      <c r="AD1314" s="2"/>
      <c r="AE1314" s="2"/>
      <c r="AF1314" s="2"/>
      <c r="AG1314" s="2"/>
      <c r="AH1314" s="2"/>
    </row>
    <row r="1315" spans="14:34">
      <c r="N1315" s="2"/>
      <c r="O1315" s="2"/>
      <c r="P1315" s="2"/>
      <c r="Q1315" s="2"/>
      <c r="R1315" s="2"/>
      <c r="S1315" s="2"/>
      <c r="T1315" s="2"/>
      <c r="U1315" s="2"/>
      <c r="AA1315" s="2"/>
      <c r="AB1315" s="2"/>
      <c r="AC1315" s="2"/>
      <c r="AD1315" s="2"/>
      <c r="AE1315" s="2"/>
      <c r="AF1315" s="2"/>
      <c r="AG1315" s="2"/>
      <c r="AH1315" s="2"/>
    </row>
    <row r="1316" spans="14:34">
      <c r="N1316" s="2"/>
      <c r="O1316" s="2"/>
      <c r="P1316" s="2"/>
      <c r="Q1316" s="2"/>
      <c r="R1316" s="2"/>
      <c r="S1316" s="2"/>
      <c r="T1316" s="2"/>
      <c r="U1316" s="2"/>
      <c r="AA1316" s="2"/>
      <c r="AB1316" s="2"/>
      <c r="AC1316" s="2"/>
      <c r="AD1316" s="2"/>
      <c r="AE1316" s="2"/>
      <c r="AF1316" s="2"/>
      <c r="AG1316" s="2"/>
      <c r="AH1316" s="2"/>
    </row>
    <row r="1317" spans="14:34">
      <c r="N1317" s="2"/>
      <c r="O1317" s="2"/>
      <c r="P1317" s="2"/>
      <c r="Q1317" s="2"/>
      <c r="R1317" s="2"/>
      <c r="S1317" s="2"/>
      <c r="T1317" s="2"/>
      <c r="U1317" s="2"/>
      <c r="AA1317" s="2"/>
      <c r="AB1317" s="2"/>
      <c r="AC1317" s="2"/>
      <c r="AD1317" s="2"/>
      <c r="AE1317" s="2"/>
      <c r="AF1317" s="2"/>
      <c r="AG1317" s="2"/>
      <c r="AH1317" s="2"/>
    </row>
    <row r="1318" spans="14:34">
      <c r="N1318" s="2"/>
      <c r="O1318" s="2"/>
      <c r="P1318" s="2"/>
      <c r="Q1318" s="2"/>
      <c r="R1318" s="2"/>
      <c r="S1318" s="2"/>
      <c r="T1318" s="2"/>
      <c r="U1318" s="2"/>
      <c r="AA1318" s="2"/>
      <c r="AB1318" s="2"/>
      <c r="AC1318" s="2"/>
      <c r="AD1318" s="2"/>
      <c r="AE1318" s="2"/>
      <c r="AF1318" s="2"/>
      <c r="AG1318" s="2"/>
      <c r="AH1318" s="2"/>
    </row>
    <row r="1319" spans="14:34">
      <c r="N1319" s="2"/>
      <c r="O1319" s="2"/>
      <c r="P1319" s="2"/>
      <c r="Q1319" s="2"/>
      <c r="R1319" s="2"/>
      <c r="S1319" s="2"/>
      <c r="T1319" s="2"/>
      <c r="U1319" s="2"/>
      <c r="AA1319" s="2"/>
      <c r="AB1319" s="2"/>
      <c r="AC1319" s="2"/>
      <c r="AD1319" s="2"/>
      <c r="AE1319" s="2"/>
      <c r="AF1319" s="2"/>
      <c r="AG1319" s="2"/>
      <c r="AH1319" s="2"/>
    </row>
    <row r="1320" spans="14:34">
      <c r="N1320" s="2"/>
      <c r="O1320" s="2"/>
      <c r="P1320" s="2"/>
      <c r="Q1320" s="2"/>
      <c r="R1320" s="2"/>
      <c r="S1320" s="2"/>
      <c r="T1320" s="2"/>
      <c r="U1320" s="2"/>
      <c r="AA1320" s="2"/>
      <c r="AB1320" s="2"/>
      <c r="AC1320" s="2"/>
      <c r="AD1320" s="2"/>
      <c r="AE1320" s="2"/>
      <c r="AF1320" s="2"/>
      <c r="AG1320" s="2"/>
      <c r="AH1320" s="2"/>
    </row>
    <row r="1321" spans="14:34">
      <c r="N1321" s="2"/>
      <c r="O1321" s="2"/>
      <c r="P1321" s="2"/>
      <c r="Q1321" s="2"/>
      <c r="R1321" s="2"/>
      <c r="S1321" s="2"/>
      <c r="T1321" s="2"/>
      <c r="U1321" s="2"/>
      <c r="AA1321" s="2"/>
      <c r="AB1321" s="2"/>
      <c r="AC1321" s="2"/>
      <c r="AD1321" s="2"/>
      <c r="AE1321" s="2"/>
      <c r="AF1321" s="2"/>
      <c r="AG1321" s="2"/>
      <c r="AH1321" s="2"/>
    </row>
    <row r="1322" spans="14:34">
      <c r="N1322" s="2"/>
      <c r="O1322" s="2"/>
      <c r="P1322" s="2"/>
      <c r="Q1322" s="2"/>
      <c r="R1322" s="2"/>
      <c r="S1322" s="2"/>
      <c r="T1322" s="2"/>
      <c r="U1322" s="2"/>
      <c r="AA1322" s="2"/>
      <c r="AB1322" s="2"/>
      <c r="AC1322" s="2"/>
      <c r="AD1322" s="2"/>
      <c r="AE1322" s="2"/>
      <c r="AF1322" s="2"/>
      <c r="AG1322" s="2"/>
      <c r="AH1322" s="2"/>
    </row>
    <row r="1323" spans="14:34">
      <c r="N1323" s="2"/>
      <c r="O1323" s="2"/>
      <c r="P1323" s="2"/>
      <c r="Q1323" s="2"/>
      <c r="R1323" s="2"/>
      <c r="S1323" s="2"/>
      <c r="T1323" s="2"/>
      <c r="U1323" s="2"/>
      <c r="AA1323" s="2"/>
      <c r="AB1323" s="2"/>
      <c r="AC1323" s="2"/>
      <c r="AD1323" s="2"/>
      <c r="AE1323" s="2"/>
      <c r="AF1323" s="2"/>
      <c r="AG1323" s="2"/>
      <c r="AH1323" s="2"/>
    </row>
    <row r="1324" spans="14:34">
      <c r="N1324" s="2"/>
      <c r="O1324" s="2"/>
      <c r="P1324" s="2"/>
      <c r="Q1324" s="2"/>
      <c r="R1324" s="2"/>
      <c r="S1324" s="2"/>
      <c r="T1324" s="2"/>
      <c r="U1324" s="2"/>
      <c r="AA1324" s="2"/>
      <c r="AB1324" s="2"/>
      <c r="AC1324" s="2"/>
      <c r="AD1324" s="2"/>
      <c r="AE1324" s="2"/>
      <c r="AF1324" s="2"/>
      <c r="AG1324" s="2"/>
      <c r="AH1324" s="2"/>
    </row>
    <row r="1325" spans="14:34">
      <c r="N1325" s="2"/>
      <c r="O1325" s="2"/>
      <c r="P1325" s="2"/>
      <c r="Q1325" s="2"/>
      <c r="R1325" s="2"/>
      <c r="S1325" s="2"/>
      <c r="T1325" s="2"/>
      <c r="U1325" s="2"/>
      <c r="AA1325" s="2"/>
      <c r="AB1325" s="2"/>
      <c r="AC1325" s="2"/>
      <c r="AD1325" s="2"/>
      <c r="AE1325" s="2"/>
      <c r="AF1325" s="2"/>
      <c r="AG1325" s="2"/>
      <c r="AH1325" s="2"/>
    </row>
    <row r="1326" spans="14:34">
      <c r="N1326" s="2"/>
      <c r="O1326" s="2"/>
      <c r="P1326" s="2"/>
      <c r="Q1326" s="2"/>
      <c r="R1326" s="2"/>
      <c r="S1326" s="2"/>
      <c r="T1326" s="2"/>
      <c r="U1326" s="2"/>
      <c r="AA1326" s="2"/>
      <c r="AB1326" s="2"/>
      <c r="AC1326" s="2"/>
      <c r="AD1326" s="2"/>
      <c r="AE1326" s="2"/>
      <c r="AF1326" s="2"/>
      <c r="AG1326" s="2"/>
      <c r="AH1326" s="2"/>
    </row>
    <row r="1327" spans="14:34">
      <c r="N1327" s="2"/>
      <c r="O1327" s="2"/>
      <c r="P1327" s="2"/>
      <c r="Q1327" s="2"/>
      <c r="R1327" s="2"/>
      <c r="S1327" s="2"/>
      <c r="T1327" s="2"/>
      <c r="U1327" s="2"/>
      <c r="AA1327" s="2"/>
      <c r="AB1327" s="2"/>
      <c r="AC1327" s="2"/>
      <c r="AD1327" s="2"/>
      <c r="AE1327" s="2"/>
      <c r="AF1327" s="2"/>
      <c r="AG1327" s="2"/>
      <c r="AH1327" s="2"/>
    </row>
    <row r="1328" spans="14:34">
      <c r="N1328" s="2"/>
      <c r="O1328" s="2"/>
      <c r="P1328" s="2"/>
      <c r="Q1328" s="2"/>
      <c r="R1328" s="2"/>
      <c r="S1328" s="2"/>
      <c r="T1328" s="2"/>
      <c r="U1328" s="2"/>
      <c r="AA1328" s="2"/>
      <c r="AB1328" s="2"/>
      <c r="AC1328" s="2"/>
      <c r="AD1328" s="2"/>
      <c r="AE1328" s="2"/>
      <c r="AF1328" s="2"/>
      <c r="AG1328" s="2"/>
      <c r="AH1328" s="2"/>
    </row>
    <row r="1329" spans="14:34">
      <c r="N1329" s="2"/>
      <c r="O1329" s="2"/>
      <c r="P1329" s="2"/>
      <c r="Q1329" s="2"/>
      <c r="R1329" s="2"/>
      <c r="S1329" s="2"/>
      <c r="T1329" s="2"/>
      <c r="U1329" s="2"/>
      <c r="AA1329" s="2"/>
      <c r="AB1329" s="2"/>
      <c r="AC1329" s="2"/>
      <c r="AD1329" s="2"/>
      <c r="AE1329" s="2"/>
      <c r="AF1329" s="2"/>
      <c r="AG1329" s="2"/>
      <c r="AH1329" s="2"/>
    </row>
    <row r="1330" spans="14:34">
      <c r="N1330" s="2"/>
      <c r="O1330" s="2"/>
      <c r="P1330" s="2"/>
      <c r="Q1330" s="2"/>
      <c r="R1330" s="2"/>
      <c r="S1330" s="2"/>
      <c r="T1330" s="2"/>
      <c r="U1330" s="2"/>
      <c r="AA1330" s="2"/>
      <c r="AB1330" s="2"/>
      <c r="AC1330" s="2"/>
      <c r="AD1330" s="2"/>
      <c r="AE1330" s="2"/>
      <c r="AF1330" s="2"/>
      <c r="AG1330" s="2"/>
      <c r="AH1330" s="2"/>
    </row>
    <row r="1331" spans="14:34">
      <c r="N1331" s="2"/>
      <c r="O1331" s="2"/>
      <c r="P1331" s="2"/>
      <c r="Q1331" s="2"/>
      <c r="R1331" s="2"/>
      <c r="S1331" s="2"/>
      <c r="T1331" s="2"/>
      <c r="U1331" s="2"/>
      <c r="AA1331" s="2"/>
      <c r="AB1331" s="2"/>
      <c r="AC1331" s="2"/>
      <c r="AD1331" s="2"/>
      <c r="AE1331" s="2"/>
      <c r="AF1331" s="2"/>
      <c r="AG1331" s="2"/>
      <c r="AH1331" s="2"/>
    </row>
    <row r="1332" spans="14:34">
      <c r="N1332" s="2"/>
      <c r="O1332" s="2"/>
      <c r="P1332" s="2"/>
      <c r="Q1332" s="2"/>
      <c r="R1332" s="2"/>
      <c r="S1332" s="2"/>
      <c r="T1332" s="2"/>
      <c r="U1332" s="2"/>
      <c r="AA1332" s="2"/>
      <c r="AB1332" s="2"/>
      <c r="AC1332" s="2"/>
      <c r="AD1332" s="2"/>
      <c r="AE1332" s="2"/>
      <c r="AF1332" s="2"/>
      <c r="AG1332" s="2"/>
      <c r="AH1332" s="2"/>
    </row>
    <row r="1333" spans="14:34">
      <c r="N1333" s="2"/>
      <c r="O1333" s="2"/>
      <c r="P1333" s="2"/>
      <c r="Q1333" s="2"/>
      <c r="R1333" s="2"/>
      <c r="S1333" s="2"/>
      <c r="T1333" s="2"/>
      <c r="U1333" s="2"/>
      <c r="AA1333" s="2"/>
      <c r="AB1333" s="2"/>
      <c r="AC1333" s="2"/>
      <c r="AD1333" s="2"/>
      <c r="AE1333" s="2"/>
      <c r="AF1333" s="2"/>
      <c r="AG1333" s="2"/>
      <c r="AH1333" s="2"/>
    </row>
    <row r="1334" spans="14:34">
      <c r="N1334" s="2"/>
      <c r="O1334" s="2"/>
      <c r="P1334" s="2"/>
      <c r="Q1334" s="2"/>
      <c r="R1334" s="2"/>
      <c r="S1334" s="2"/>
      <c r="T1334" s="2"/>
      <c r="U1334" s="2"/>
      <c r="AA1334" s="2"/>
      <c r="AB1334" s="2"/>
      <c r="AC1334" s="2"/>
      <c r="AD1334" s="2"/>
      <c r="AE1334" s="2"/>
      <c r="AF1334" s="2"/>
      <c r="AG1334" s="2"/>
      <c r="AH1334" s="2"/>
    </row>
    <row r="1335" spans="14:34">
      <c r="N1335" s="2"/>
      <c r="O1335" s="2"/>
      <c r="P1335" s="2"/>
      <c r="Q1335" s="2"/>
      <c r="R1335" s="2"/>
      <c r="S1335" s="2"/>
      <c r="T1335" s="2"/>
      <c r="U1335" s="2"/>
      <c r="AA1335" s="2"/>
      <c r="AB1335" s="2"/>
      <c r="AC1335" s="2"/>
      <c r="AD1335" s="2"/>
      <c r="AE1335" s="2"/>
      <c r="AF1335" s="2"/>
      <c r="AG1335" s="2"/>
      <c r="AH1335" s="2"/>
    </row>
    <row r="1336" spans="14:34">
      <c r="N1336" s="2"/>
      <c r="O1336" s="2"/>
      <c r="P1336" s="2"/>
      <c r="Q1336" s="2"/>
      <c r="R1336" s="2"/>
      <c r="S1336" s="2"/>
      <c r="T1336" s="2"/>
      <c r="U1336" s="2"/>
      <c r="AA1336" s="2"/>
      <c r="AB1336" s="2"/>
      <c r="AC1336" s="2"/>
      <c r="AD1336" s="2"/>
      <c r="AE1336" s="2"/>
      <c r="AF1336" s="2"/>
      <c r="AG1336" s="2"/>
      <c r="AH1336" s="2"/>
    </row>
    <row r="1337" spans="14:34">
      <c r="N1337" s="2"/>
      <c r="O1337" s="2"/>
      <c r="P1337" s="2"/>
      <c r="Q1337" s="2"/>
      <c r="R1337" s="2"/>
      <c r="S1337" s="2"/>
      <c r="T1337" s="2"/>
      <c r="U1337" s="2"/>
      <c r="AA1337" s="2"/>
      <c r="AB1337" s="2"/>
      <c r="AC1337" s="2"/>
      <c r="AD1337" s="2"/>
      <c r="AE1337" s="2"/>
      <c r="AF1337" s="2"/>
      <c r="AG1337" s="2"/>
      <c r="AH1337" s="2"/>
    </row>
    <row r="1338" spans="14:34">
      <c r="N1338" s="2"/>
      <c r="O1338" s="2"/>
      <c r="P1338" s="2"/>
      <c r="Q1338" s="2"/>
      <c r="R1338" s="2"/>
      <c r="S1338" s="2"/>
      <c r="T1338" s="2"/>
      <c r="U1338" s="2"/>
      <c r="AA1338" s="2"/>
      <c r="AB1338" s="2"/>
      <c r="AC1338" s="2"/>
      <c r="AD1338" s="2"/>
      <c r="AE1338" s="2"/>
      <c r="AF1338" s="2"/>
      <c r="AG1338" s="2"/>
      <c r="AH1338" s="2"/>
    </row>
    <row r="1339" spans="14:34">
      <c r="N1339" s="2"/>
      <c r="O1339" s="2"/>
      <c r="P1339" s="2"/>
      <c r="Q1339" s="2"/>
      <c r="R1339" s="2"/>
      <c r="S1339" s="2"/>
      <c r="T1339" s="2"/>
      <c r="U1339" s="2"/>
      <c r="AA1339" s="2"/>
      <c r="AB1339" s="2"/>
      <c r="AC1339" s="2"/>
      <c r="AD1339" s="2"/>
      <c r="AE1339" s="2"/>
      <c r="AF1339" s="2"/>
      <c r="AG1339" s="2"/>
      <c r="AH1339" s="2"/>
    </row>
    <row r="1340" spans="14:34">
      <c r="N1340" s="2"/>
      <c r="O1340" s="2"/>
      <c r="P1340" s="2"/>
      <c r="Q1340" s="2"/>
      <c r="R1340" s="2"/>
      <c r="S1340" s="2"/>
      <c r="T1340" s="2"/>
      <c r="U1340" s="2"/>
      <c r="AA1340" s="2"/>
      <c r="AB1340" s="2"/>
      <c r="AC1340" s="2"/>
      <c r="AD1340" s="2"/>
      <c r="AE1340" s="2"/>
      <c r="AF1340" s="2"/>
      <c r="AG1340" s="2"/>
      <c r="AH1340" s="2"/>
    </row>
    <row r="1341" spans="14:34">
      <c r="N1341" s="2"/>
      <c r="O1341" s="2"/>
      <c r="P1341" s="2"/>
      <c r="Q1341" s="2"/>
      <c r="R1341" s="2"/>
      <c r="S1341" s="2"/>
      <c r="T1341" s="2"/>
      <c r="U1341" s="2"/>
      <c r="AA1341" s="2"/>
      <c r="AB1341" s="2"/>
      <c r="AC1341" s="2"/>
      <c r="AD1341" s="2"/>
      <c r="AE1341" s="2"/>
      <c r="AF1341" s="2"/>
      <c r="AG1341" s="2"/>
      <c r="AH1341" s="2"/>
    </row>
    <row r="1342" spans="14:34">
      <c r="N1342" s="2"/>
      <c r="O1342" s="2"/>
      <c r="P1342" s="2"/>
      <c r="Q1342" s="2"/>
      <c r="R1342" s="2"/>
      <c r="S1342" s="2"/>
      <c r="T1342" s="2"/>
      <c r="U1342" s="2"/>
      <c r="AA1342" s="2"/>
      <c r="AB1342" s="2"/>
      <c r="AC1342" s="2"/>
      <c r="AD1342" s="2"/>
      <c r="AE1342" s="2"/>
      <c r="AF1342" s="2"/>
      <c r="AG1342" s="2"/>
      <c r="AH1342" s="2"/>
    </row>
    <row r="1343" spans="14:34">
      <c r="N1343" s="2"/>
      <c r="O1343" s="2"/>
      <c r="P1343" s="2"/>
      <c r="Q1343" s="2"/>
      <c r="R1343" s="2"/>
      <c r="S1343" s="2"/>
      <c r="T1343" s="2"/>
      <c r="U1343" s="2"/>
      <c r="AA1343" s="2"/>
      <c r="AB1343" s="2"/>
      <c r="AC1343" s="2"/>
      <c r="AD1343" s="2"/>
      <c r="AE1343" s="2"/>
      <c r="AF1343" s="2"/>
      <c r="AG1343" s="2"/>
      <c r="AH1343" s="2"/>
    </row>
    <row r="1344" spans="14:34">
      <c r="N1344" s="2"/>
      <c r="O1344" s="2"/>
      <c r="P1344" s="2"/>
      <c r="Q1344" s="2"/>
      <c r="R1344" s="2"/>
      <c r="S1344" s="2"/>
      <c r="T1344" s="2"/>
      <c r="U1344" s="2"/>
      <c r="AA1344" s="2"/>
      <c r="AB1344" s="2"/>
      <c r="AC1344" s="2"/>
      <c r="AD1344" s="2"/>
      <c r="AE1344" s="2"/>
      <c r="AF1344" s="2"/>
      <c r="AG1344" s="2"/>
      <c r="AH1344" s="2"/>
    </row>
    <row r="1345" spans="14:34">
      <c r="N1345" s="2"/>
      <c r="O1345" s="2"/>
      <c r="P1345" s="2"/>
      <c r="Q1345" s="2"/>
      <c r="R1345" s="2"/>
      <c r="S1345" s="2"/>
      <c r="T1345" s="2"/>
      <c r="U1345" s="2"/>
      <c r="AA1345" s="2"/>
      <c r="AB1345" s="2"/>
      <c r="AC1345" s="2"/>
      <c r="AD1345" s="2"/>
      <c r="AE1345" s="2"/>
      <c r="AF1345" s="2"/>
      <c r="AG1345" s="2"/>
      <c r="AH1345" s="2"/>
    </row>
    <row r="1346" spans="14:34">
      <c r="N1346" s="2"/>
      <c r="O1346" s="2"/>
      <c r="P1346" s="2"/>
      <c r="Q1346" s="2"/>
      <c r="R1346" s="2"/>
      <c r="S1346" s="2"/>
      <c r="T1346" s="2"/>
      <c r="U1346" s="2"/>
      <c r="AA1346" s="2"/>
      <c r="AB1346" s="2"/>
      <c r="AC1346" s="2"/>
      <c r="AD1346" s="2"/>
      <c r="AE1346" s="2"/>
      <c r="AF1346" s="2"/>
      <c r="AG1346" s="2"/>
      <c r="AH1346" s="2"/>
    </row>
    <row r="1347" spans="14:34">
      <c r="N1347" s="2"/>
      <c r="O1347" s="2"/>
      <c r="P1347" s="2"/>
      <c r="Q1347" s="2"/>
      <c r="R1347" s="2"/>
      <c r="S1347" s="2"/>
      <c r="T1347" s="2"/>
      <c r="U1347" s="2"/>
      <c r="AA1347" s="2"/>
      <c r="AB1347" s="2"/>
      <c r="AC1347" s="2"/>
      <c r="AD1347" s="2"/>
      <c r="AE1347" s="2"/>
      <c r="AF1347" s="2"/>
      <c r="AG1347" s="2"/>
      <c r="AH1347" s="2"/>
    </row>
    <row r="1348" spans="14:34">
      <c r="N1348" s="2"/>
      <c r="O1348" s="2"/>
      <c r="P1348" s="2"/>
      <c r="Q1348" s="2"/>
      <c r="R1348" s="2"/>
      <c r="S1348" s="2"/>
      <c r="T1348" s="2"/>
      <c r="U1348" s="2"/>
      <c r="AA1348" s="2"/>
      <c r="AB1348" s="2"/>
      <c r="AC1348" s="2"/>
      <c r="AD1348" s="2"/>
      <c r="AE1348" s="2"/>
      <c r="AF1348" s="2"/>
      <c r="AG1348" s="2"/>
      <c r="AH1348" s="2"/>
    </row>
    <row r="1349" spans="14:34">
      <c r="N1349" s="2"/>
      <c r="O1349" s="2"/>
      <c r="P1349" s="2"/>
      <c r="Q1349" s="2"/>
      <c r="R1349" s="2"/>
      <c r="S1349" s="2"/>
      <c r="T1349" s="2"/>
      <c r="U1349" s="2"/>
      <c r="AA1349" s="2"/>
      <c r="AB1349" s="2"/>
      <c r="AC1349" s="2"/>
      <c r="AD1349" s="2"/>
      <c r="AE1349" s="2"/>
      <c r="AF1349" s="2"/>
      <c r="AG1349" s="2"/>
      <c r="AH1349" s="2"/>
    </row>
    <row r="1350" spans="14:34">
      <c r="N1350" s="2"/>
      <c r="O1350" s="2"/>
      <c r="P1350" s="2"/>
      <c r="Q1350" s="2"/>
      <c r="R1350" s="2"/>
      <c r="S1350" s="2"/>
      <c r="T1350" s="2"/>
      <c r="U1350" s="2"/>
      <c r="AA1350" s="2"/>
      <c r="AB1350" s="2"/>
      <c r="AC1350" s="2"/>
      <c r="AD1350" s="2"/>
      <c r="AE1350" s="2"/>
      <c r="AF1350" s="2"/>
      <c r="AG1350" s="2"/>
      <c r="AH1350" s="2"/>
    </row>
    <row r="1351" spans="14:34">
      <c r="N1351" s="2"/>
      <c r="O1351" s="2"/>
      <c r="P1351" s="2"/>
      <c r="Q1351" s="2"/>
      <c r="R1351" s="2"/>
      <c r="S1351" s="2"/>
      <c r="T1351" s="2"/>
      <c r="U1351" s="2"/>
      <c r="AA1351" s="2"/>
      <c r="AB1351" s="2"/>
      <c r="AC1351" s="2"/>
      <c r="AD1351" s="2"/>
      <c r="AE1351" s="2"/>
      <c r="AF1351" s="2"/>
      <c r="AG1351" s="2"/>
      <c r="AH1351" s="2"/>
    </row>
    <row r="1352" spans="14:34">
      <c r="N1352" s="2"/>
      <c r="O1352" s="2"/>
      <c r="P1352" s="2"/>
      <c r="Q1352" s="2"/>
      <c r="R1352" s="2"/>
      <c r="S1352" s="2"/>
      <c r="T1352" s="2"/>
      <c r="U1352" s="2"/>
      <c r="AA1352" s="2"/>
      <c r="AB1352" s="2"/>
      <c r="AC1352" s="2"/>
      <c r="AD1352" s="2"/>
      <c r="AE1352" s="2"/>
      <c r="AF1352" s="2"/>
      <c r="AG1352" s="2"/>
      <c r="AH1352" s="2"/>
    </row>
    <row r="1353" spans="14:34">
      <c r="N1353" s="2"/>
      <c r="O1353" s="2"/>
      <c r="P1353" s="2"/>
      <c r="Q1353" s="2"/>
      <c r="R1353" s="2"/>
      <c r="S1353" s="2"/>
      <c r="T1353" s="2"/>
      <c r="U1353" s="2"/>
      <c r="AA1353" s="2"/>
      <c r="AB1353" s="2"/>
      <c r="AC1353" s="2"/>
      <c r="AD1353" s="2"/>
      <c r="AE1353" s="2"/>
      <c r="AF1353" s="2"/>
      <c r="AG1353" s="2"/>
      <c r="AH1353" s="2"/>
    </row>
    <row r="1354" spans="14:34">
      <c r="N1354" s="2"/>
      <c r="O1354" s="2"/>
      <c r="P1354" s="2"/>
      <c r="Q1354" s="2"/>
      <c r="R1354" s="2"/>
      <c r="S1354" s="2"/>
      <c r="T1354" s="2"/>
      <c r="U1354" s="2"/>
      <c r="AA1354" s="2"/>
      <c r="AB1354" s="2"/>
      <c r="AC1354" s="2"/>
      <c r="AD1354" s="2"/>
      <c r="AE1354" s="2"/>
      <c r="AF1354" s="2"/>
      <c r="AG1354" s="2"/>
      <c r="AH1354" s="2"/>
    </row>
    <row r="1355" spans="14:34">
      <c r="N1355" s="2"/>
      <c r="O1355" s="2"/>
      <c r="P1355" s="2"/>
      <c r="Q1355" s="2"/>
      <c r="R1355" s="2"/>
      <c r="S1355" s="2"/>
      <c r="T1355" s="2"/>
      <c r="U1355" s="2"/>
      <c r="AA1355" s="2"/>
      <c r="AB1355" s="2"/>
      <c r="AC1355" s="2"/>
      <c r="AD1355" s="2"/>
      <c r="AE1355" s="2"/>
      <c r="AF1355" s="2"/>
      <c r="AG1355" s="2"/>
      <c r="AH1355" s="2"/>
    </row>
    <row r="1356" spans="14:34">
      <c r="N1356" s="2"/>
      <c r="O1356" s="2"/>
      <c r="P1356" s="2"/>
      <c r="Q1356" s="2"/>
      <c r="R1356" s="2"/>
      <c r="S1356" s="2"/>
      <c r="T1356" s="2"/>
      <c r="U1356" s="2"/>
      <c r="AA1356" s="2"/>
      <c r="AB1356" s="2"/>
      <c r="AC1356" s="2"/>
      <c r="AD1356" s="2"/>
      <c r="AE1356" s="2"/>
      <c r="AF1356" s="2"/>
      <c r="AG1356" s="2"/>
      <c r="AH1356" s="2"/>
    </row>
    <row r="1357" spans="14:34">
      <c r="N1357" s="2"/>
      <c r="O1357" s="2"/>
      <c r="P1357" s="2"/>
      <c r="Q1357" s="2"/>
      <c r="R1357" s="2"/>
      <c r="S1357" s="2"/>
      <c r="T1357" s="2"/>
      <c r="U1357" s="2"/>
      <c r="AA1357" s="2"/>
      <c r="AB1357" s="2"/>
      <c r="AC1357" s="2"/>
      <c r="AD1357" s="2"/>
      <c r="AE1357" s="2"/>
      <c r="AF1357" s="2"/>
      <c r="AG1357" s="2"/>
      <c r="AH1357" s="2"/>
    </row>
    <row r="1358" spans="14:34">
      <c r="N1358" s="2"/>
      <c r="O1358" s="2"/>
      <c r="P1358" s="2"/>
      <c r="Q1358" s="2"/>
      <c r="R1358" s="2"/>
      <c r="S1358" s="2"/>
      <c r="T1358" s="2"/>
      <c r="U1358" s="2"/>
      <c r="AA1358" s="2"/>
      <c r="AB1358" s="2"/>
      <c r="AC1358" s="2"/>
      <c r="AD1358" s="2"/>
      <c r="AE1358" s="2"/>
      <c r="AF1358" s="2"/>
      <c r="AG1358" s="2"/>
      <c r="AH1358" s="2"/>
    </row>
    <row r="1359" spans="14:34">
      <c r="N1359" s="2"/>
      <c r="O1359" s="2"/>
      <c r="P1359" s="2"/>
      <c r="Q1359" s="2"/>
      <c r="R1359" s="2"/>
      <c r="S1359" s="2"/>
      <c r="T1359" s="2"/>
      <c r="U1359" s="2"/>
      <c r="AA1359" s="2"/>
      <c r="AB1359" s="2"/>
      <c r="AC1359" s="2"/>
      <c r="AD1359" s="2"/>
      <c r="AE1359" s="2"/>
      <c r="AF1359" s="2"/>
      <c r="AG1359" s="2"/>
      <c r="AH1359" s="2"/>
    </row>
    <row r="1360" spans="14:34">
      <c r="N1360" s="2"/>
      <c r="O1360" s="2"/>
      <c r="P1360" s="2"/>
      <c r="Q1360" s="2"/>
      <c r="R1360" s="2"/>
      <c r="S1360" s="2"/>
      <c r="T1360" s="2"/>
      <c r="U1360" s="2"/>
      <c r="AA1360" s="2"/>
      <c r="AB1360" s="2"/>
      <c r="AC1360" s="2"/>
      <c r="AD1360" s="2"/>
      <c r="AE1360" s="2"/>
      <c r="AF1360" s="2"/>
      <c r="AG1360" s="2"/>
      <c r="AH1360" s="2"/>
    </row>
    <row r="1361" spans="14:34">
      <c r="N1361" s="2"/>
      <c r="O1361" s="2"/>
      <c r="P1361" s="2"/>
      <c r="Q1361" s="2"/>
      <c r="R1361" s="2"/>
      <c r="S1361" s="2"/>
      <c r="T1361" s="2"/>
      <c r="U1361" s="2"/>
      <c r="AA1361" s="2"/>
      <c r="AB1361" s="2"/>
      <c r="AC1361" s="2"/>
      <c r="AD1361" s="2"/>
      <c r="AE1361" s="2"/>
      <c r="AF1361" s="2"/>
      <c r="AG1361" s="2"/>
      <c r="AH1361" s="2"/>
    </row>
    <row r="1362" spans="14:34">
      <c r="N1362" s="2"/>
      <c r="O1362" s="2"/>
      <c r="P1362" s="2"/>
      <c r="Q1362" s="2"/>
      <c r="R1362" s="2"/>
      <c r="S1362" s="2"/>
      <c r="T1362" s="2"/>
      <c r="U1362" s="2"/>
      <c r="AA1362" s="2"/>
      <c r="AB1362" s="2"/>
      <c r="AC1362" s="2"/>
      <c r="AD1362" s="2"/>
      <c r="AE1362" s="2"/>
      <c r="AF1362" s="2"/>
      <c r="AG1362" s="2"/>
      <c r="AH1362" s="2"/>
    </row>
    <row r="1363" spans="14:34">
      <c r="N1363" s="2"/>
      <c r="O1363" s="2"/>
      <c r="P1363" s="2"/>
      <c r="Q1363" s="2"/>
      <c r="R1363" s="2"/>
      <c r="S1363" s="2"/>
      <c r="T1363" s="2"/>
      <c r="U1363" s="2"/>
      <c r="AA1363" s="2"/>
      <c r="AB1363" s="2"/>
      <c r="AC1363" s="2"/>
      <c r="AD1363" s="2"/>
      <c r="AE1363" s="2"/>
      <c r="AF1363" s="2"/>
      <c r="AG1363" s="2"/>
      <c r="AH1363" s="2"/>
    </row>
    <row r="1364" spans="14:34">
      <c r="N1364" s="2"/>
      <c r="O1364" s="2"/>
      <c r="P1364" s="2"/>
      <c r="Q1364" s="2"/>
      <c r="R1364" s="2"/>
      <c r="S1364" s="2"/>
      <c r="T1364" s="2"/>
      <c r="U1364" s="2"/>
      <c r="AA1364" s="2"/>
      <c r="AB1364" s="2"/>
      <c r="AC1364" s="2"/>
      <c r="AD1364" s="2"/>
      <c r="AE1364" s="2"/>
      <c r="AF1364" s="2"/>
      <c r="AG1364" s="2"/>
      <c r="AH1364" s="2"/>
    </row>
    <row r="1365" spans="14:34">
      <c r="N1365" s="2"/>
      <c r="O1365" s="2"/>
      <c r="P1365" s="2"/>
      <c r="Q1365" s="2"/>
      <c r="R1365" s="2"/>
      <c r="S1365" s="2"/>
      <c r="T1365" s="2"/>
      <c r="U1365" s="2"/>
      <c r="AA1365" s="2"/>
      <c r="AB1365" s="2"/>
      <c r="AC1365" s="2"/>
      <c r="AD1365" s="2"/>
      <c r="AE1365" s="2"/>
      <c r="AF1365" s="2"/>
      <c r="AG1365" s="2"/>
      <c r="AH1365" s="2"/>
    </row>
    <row r="1366" spans="14:34">
      <c r="N1366" s="2"/>
      <c r="O1366" s="2"/>
      <c r="P1366" s="2"/>
      <c r="Q1366" s="2"/>
      <c r="R1366" s="2"/>
      <c r="S1366" s="2"/>
      <c r="T1366" s="2"/>
      <c r="U1366" s="2"/>
      <c r="AA1366" s="2"/>
      <c r="AB1366" s="2"/>
      <c r="AC1366" s="2"/>
      <c r="AD1366" s="2"/>
      <c r="AE1366" s="2"/>
      <c r="AF1366" s="2"/>
      <c r="AG1366" s="2"/>
      <c r="AH1366" s="2"/>
    </row>
    <row r="1367" spans="14:34">
      <c r="N1367" s="2"/>
      <c r="O1367" s="2"/>
      <c r="P1367" s="2"/>
      <c r="Q1367" s="2"/>
      <c r="R1367" s="2"/>
      <c r="S1367" s="2"/>
      <c r="T1367" s="2"/>
      <c r="U1367" s="2"/>
      <c r="AA1367" s="2"/>
      <c r="AB1367" s="2"/>
      <c r="AC1367" s="2"/>
      <c r="AD1367" s="2"/>
      <c r="AE1367" s="2"/>
      <c r="AF1367" s="2"/>
      <c r="AG1367" s="2"/>
      <c r="AH1367" s="2"/>
    </row>
    <row r="1368" spans="14:34">
      <c r="N1368" s="2"/>
      <c r="O1368" s="2"/>
      <c r="P1368" s="2"/>
      <c r="Q1368" s="2"/>
      <c r="R1368" s="2"/>
      <c r="S1368" s="2"/>
      <c r="T1368" s="2"/>
      <c r="U1368" s="2"/>
      <c r="AA1368" s="2"/>
      <c r="AB1368" s="2"/>
      <c r="AC1368" s="2"/>
      <c r="AD1368" s="2"/>
      <c r="AE1368" s="2"/>
      <c r="AF1368" s="2"/>
      <c r="AG1368" s="2"/>
      <c r="AH1368" s="2"/>
    </row>
    <row r="1369" spans="14:34">
      <c r="N1369" s="2"/>
      <c r="O1369" s="2"/>
      <c r="P1369" s="2"/>
      <c r="Q1369" s="2"/>
      <c r="R1369" s="2"/>
      <c r="S1369" s="2"/>
      <c r="T1369" s="2"/>
      <c r="U1369" s="2"/>
      <c r="AA1369" s="2"/>
      <c r="AB1369" s="2"/>
      <c r="AC1369" s="2"/>
      <c r="AD1369" s="2"/>
      <c r="AE1369" s="2"/>
      <c r="AF1369" s="2"/>
      <c r="AG1369" s="2"/>
      <c r="AH1369" s="2"/>
    </row>
    <row r="1370" spans="14:34">
      <c r="N1370" s="2"/>
      <c r="O1370" s="2"/>
      <c r="P1370" s="2"/>
      <c r="Q1370" s="2"/>
      <c r="R1370" s="2"/>
      <c r="S1370" s="2"/>
      <c r="T1370" s="2"/>
      <c r="U1370" s="2"/>
      <c r="AA1370" s="2"/>
      <c r="AB1370" s="2"/>
      <c r="AC1370" s="2"/>
      <c r="AD1370" s="2"/>
      <c r="AE1370" s="2"/>
      <c r="AF1370" s="2"/>
      <c r="AG1370" s="2"/>
      <c r="AH1370" s="2"/>
    </row>
    <row r="1371" spans="14:34">
      <c r="N1371" s="2"/>
      <c r="O1371" s="2"/>
      <c r="P1371" s="2"/>
      <c r="Q1371" s="2"/>
      <c r="R1371" s="2"/>
      <c r="S1371" s="2"/>
      <c r="T1371" s="2"/>
      <c r="U1371" s="2"/>
      <c r="AA1371" s="2"/>
      <c r="AB1371" s="2"/>
      <c r="AC1371" s="2"/>
      <c r="AD1371" s="2"/>
      <c r="AE1371" s="2"/>
      <c r="AF1371" s="2"/>
      <c r="AG1371" s="2"/>
      <c r="AH1371" s="2"/>
    </row>
    <row r="1372" spans="14:34">
      <c r="N1372" s="2"/>
      <c r="O1372" s="2"/>
      <c r="P1372" s="2"/>
      <c r="Q1372" s="2"/>
      <c r="R1372" s="2"/>
      <c r="S1372" s="2"/>
      <c r="T1372" s="2"/>
      <c r="U1372" s="2"/>
      <c r="AA1372" s="2"/>
      <c r="AB1372" s="2"/>
      <c r="AC1372" s="2"/>
      <c r="AD1372" s="2"/>
      <c r="AE1372" s="2"/>
      <c r="AF1372" s="2"/>
      <c r="AG1372" s="2"/>
      <c r="AH1372" s="2"/>
    </row>
    <row r="1373" spans="14:34">
      <c r="N1373" s="2"/>
      <c r="O1373" s="2"/>
      <c r="P1373" s="2"/>
      <c r="Q1373" s="2"/>
      <c r="R1373" s="2"/>
      <c r="S1373" s="2"/>
      <c r="T1373" s="2"/>
      <c r="U1373" s="2"/>
      <c r="AA1373" s="2"/>
      <c r="AB1373" s="2"/>
      <c r="AC1373" s="2"/>
      <c r="AD1373" s="2"/>
      <c r="AE1373" s="2"/>
      <c r="AF1373" s="2"/>
      <c r="AG1373" s="2"/>
      <c r="AH1373" s="2"/>
    </row>
    <row r="1374" spans="14:34">
      <c r="N1374" s="2"/>
      <c r="O1374" s="2"/>
      <c r="P1374" s="2"/>
      <c r="Q1374" s="2"/>
      <c r="R1374" s="2"/>
      <c r="S1374" s="2"/>
      <c r="T1374" s="2"/>
      <c r="U1374" s="2"/>
      <c r="AA1374" s="2"/>
      <c r="AB1374" s="2"/>
      <c r="AC1374" s="2"/>
      <c r="AD1374" s="2"/>
      <c r="AE1374" s="2"/>
      <c r="AF1374" s="2"/>
      <c r="AG1374" s="2"/>
      <c r="AH1374" s="2"/>
    </row>
    <row r="1375" spans="14:34">
      <c r="N1375" s="2"/>
      <c r="O1375" s="2"/>
      <c r="P1375" s="2"/>
      <c r="Q1375" s="2"/>
      <c r="R1375" s="2"/>
      <c r="S1375" s="2"/>
      <c r="T1375" s="2"/>
      <c r="U1375" s="2"/>
      <c r="AA1375" s="2"/>
      <c r="AB1375" s="2"/>
      <c r="AC1375" s="2"/>
      <c r="AD1375" s="2"/>
      <c r="AE1375" s="2"/>
      <c r="AF1375" s="2"/>
      <c r="AG1375" s="2"/>
      <c r="AH1375" s="2"/>
    </row>
    <row r="1376" spans="14:34">
      <c r="N1376" s="2"/>
      <c r="O1376" s="2"/>
      <c r="P1376" s="2"/>
      <c r="Q1376" s="2"/>
      <c r="R1376" s="2"/>
      <c r="S1376" s="2"/>
      <c r="T1376" s="2"/>
      <c r="U1376" s="2"/>
      <c r="AA1376" s="2"/>
      <c r="AB1376" s="2"/>
      <c r="AC1376" s="2"/>
      <c r="AD1376" s="2"/>
      <c r="AE1376" s="2"/>
      <c r="AF1376" s="2"/>
      <c r="AG1376" s="2"/>
      <c r="AH1376" s="2"/>
    </row>
    <row r="1377" spans="14:34">
      <c r="N1377" s="2"/>
      <c r="O1377" s="2"/>
      <c r="P1377" s="2"/>
      <c r="Q1377" s="2"/>
      <c r="R1377" s="2"/>
      <c r="S1377" s="2"/>
      <c r="T1377" s="2"/>
      <c r="U1377" s="2"/>
      <c r="AA1377" s="2"/>
      <c r="AB1377" s="2"/>
      <c r="AC1377" s="2"/>
      <c r="AD1377" s="2"/>
      <c r="AE1377" s="2"/>
      <c r="AF1377" s="2"/>
      <c r="AG1377" s="2"/>
      <c r="AH1377" s="2"/>
    </row>
    <row r="1378" spans="14:34">
      <c r="N1378" s="2"/>
      <c r="O1378" s="2"/>
      <c r="P1378" s="2"/>
      <c r="Q1378" s="2"/>
      <c r="R1378" s="2"/>
      <c r="S1378" s="2"/>
      <c r="T1378" s="2"/>
      <c r="U1378" s="2"/>
      <c r="AA1378" s="2"/>
      <c r="AB1378" s="2"/>
      <c r="AC1378" s="2"/>
      <c r="AD1378" s="2"/>
      <c r="AE1378" s="2"/>
      <c r="AF1378" s="2"/>
      <c r="AG1378" s="2"/>
      <c r="AH1378" s="2"/>
    </row>
    <row r="1379" spans="14:34">
      <c r="N1379" s="2"/>
      <c r="O1379" s="2"/>
      <c r="P1379" s="2"/>
      <c r="Q1379" s="2"/>
      <c r="R1379" s="2"/>
      <c r="S1379" s="2"/>
      <c r="T1379" s="2"/>
      <c r="U1379" s="2"/>
      <c r="AA1379" s="2"/>
      <c r="AB1379" s="2"/>
      <c r="AC1379" s="2"/>
      <c r="AD1379" s="2"/>
      <c r="AE1379" s="2"/>
      <c r="AF1379" s="2"/>
      <c r="AG1379" s="2"/>
      <c r="AH1379" s="2"/>
    </row>
    <row r="1380" spans="14:34">
      <c r="N1380" s="2"/>
      <c r="O1380" s="2"/>
      <c r="P1380" s="2"/>
      <c r="Q1380" s="2"/>
      <c r="R1380" s="2"/>
      <c r="S1380" s="2"/>
      <c r="T1380" s="2"/>
      <c r="U1380" s="2"/>
      <c r="AA1380" s="2"/>
      <c r="AB1380" s="2"/>
      <c r="AC1380" s="2"/>
      <c r="AD1380" s="2"/>
      <c r="AE1380" s="2"/>
      <c r="AF1380" s="2"/>
      <c r="AG1380" s="2"/>
      <c r="AH1380" s="2"/>
    </row>
    <row r="1381" spans="14:34">
      <c r="N1381" s="2"/>
      <c r="O1381" s="2"/>
      <c r="P1381" s="2"/>
      <c r="Q1381" s="2"/>
      <c r="R1381" s="2"/>
      <c r="S1381" s="2"/>
      <c r="T1381" s="2"/>
      <c r="U1381" s="2"/>
      <c r="AA1381" s="2"/>
      <c r="AB1381" s="2"/>
      <c r="AC1381" s="2"/>
      <c r="AD1381" s="2"/>
      <c r="AE1381" s="2"/>
      <c r="AF1381" s="2"/>
      <c r="AG1381" s="2"/>
      <c r="AH1381" s="2"/>
    </row>
    <row r="1382" spans="14:34">
      <c r="N1382" s="2"/>
      <c r="O1382" s="2"/>
      <c r="P1382" s="2"/>
      <c r="Q1382" s="2"/>
      <c r="R1382" s="2"/>
      <c r="S1382" s="2"/>
      <c r="T1382" s="2"/>
      <c r="U1382" s="2"/>
      <c r="AA1382" s="2"/>
      <c r="AB1382" s="2"/>
      <c r="AC1382" s="2"/>
      <c r="AD1382" s="2"/>
      <c r="AE1382" s="2"/>
      <c r="AF1382" s="2"/>
      <c r="AG1382" s="2"/>
      <c r="AH1382" s="2"/>
    </row>
    <row r="1383" spans="14:34">
      <c r="N1383" s="2"/>
      <c r="O1383" s="2"/>
      <c r="P1383" s="2"/>
      <c r="Q1383" s="2"/>
      <c r="R1383" s="2"/>
      <c r="S1383" s="2"/>
      <c r="T1383" s="2"/>
      <c r="U1383" s="2"/>
      <c r="AA1383" s="2"/>
      <c r="AB1383" s="2"/>
      <c r="AC1383" s="2"/>
      <c r="AD1383" s="2"/>
      <c r="AE1383" s="2"/>
      <c r="AF1383" s="2"/>
      <c r="AG1383" s="2"/>
      <c r="AH1383" s="2"/>
    </row>
    <row r="1384" spans="14:34">
      <c r="N1384" s="2"/>
      <c r="O1384" s="2"/>
      <c r="P1384" s="2"/>
      <c r="Q1384" s="2"/>
      <c r="R1384" s="2"/>
      <c r="S1384" s="2"/>
      <c r="T1384" s="2"/>
      <c r="U1384" s="2"/>
      <c r="AA1384" s="2"/>
      <c r="AB1384" s="2"/>
      <c r="AC1384" s="2"/>
      <c r="AD1384" s="2"/>
      <c r="AE1384" s="2"/>
      <c r="AF1384" s="2"/>
      <c r="AG1384" s="2"/>
      <c r="AH1384" s="2"/>
    </row>
    <row r="1385" spans="14:34">
      <c r="N1385" s="2"/>
      <c r="O1385" s="2"/>
      <c r="P1385" s="2"/>
      <c r="Q1385" s="2"/>
      <c r="R1385" s="2"/>
      <c r="S1385" s="2"/>
      <c r="T1385" s="2"/>
      <c r="U1385" s="2"/>
      <c r="AA1385" s="2"/>
      <c r="AB1385" s="2"/>
      <c r="AC1385" s="2"/>
      <c r="AD1385" s="2"/>
      <c r="AE1385" s="2"/>
      <c r="AF1385" s="2"/>
      <c r="AG1385" s="2"/>
      <c r="AH1385" s="2"/>
    </row>
    <row r="1386" spans="14:34">
      <c r="N1386" s="2"/>
      <c r="O1386" s="2"/>
      <c r="P1386" s="2"/>
      <c r="Q1386" s="2"/>
      <c r="R1386" s="2"/>
      <c r="S1386" s="2"/>
      <c r="T1386" s="2"/>
      <c r="U1386" s="2"/>
      <c r="AA1386" s="2"/>
      <c r="AB1386" s="2"/>
      <c r="AC1386" s="2"/>
      <c r="AD1386" s="2"/>
      <c r="AE1386" s="2"/>
      <c r="AF1386" s="2"/>
      <c r="AG1386" s="2"/>
      <c r="AH1386" s="2"/>
    </row>
    <row r="1387" spans="14:34">
      <c r="N1387" s="2"/>
      <c r="O1387" s="2"/>
      <c r="P1387" s="2"/>
      <c r="Q1387" s="2"/>
      <c r="R1387" s="2"/>
      <c r="S1387" s="2"/>
      <c r="T1387" s="2"/>
      <c r="U1387" s="2"/>
      <c r="AA1387" s="2"/>
      <c r="AB1387" s="2"/>
      <c r="AC1387" s="2"/>
      <c r="AD1387" s="2"/>
      <c r="AE1387" s="2"/>
      <c r="AF1387" s="2"/>
      <c r="AG1387" s="2"/>
      <c r="AH1387" s="2"/>
    </row>
    <row r="1388" spans="14:34">
      <c r="N1388" s="2"/>
      <c r="O1388" s="2"/>
      <c r="P1388" s="2"/>
      <c r="Q1388" s="2"/>
      <c r="R1388" s="2"/>
      <c r="S1388" s="2"/>
      <c r="T1388" s="2"/>
      <c r="U1388" s="2"/>
      <c r="AA1388" s="2"/>
      <c r="AB1388" s="2"/>
      <c r="AC1388" s="2"/>
      <c r="AD1388" s="2"/>
      <c r="AE1388" s="2"/>
      <c r="AF1388" s="2"/>
      <c r="AG1388" s="2"/>
      <c r="AH1388" s="2"/>
    </row>
    <row r="1389" spans="14:34">
      <c r="N1389" s="2"/>
      <c r="O1389" s="2"/>
      <c r="P1389" s="2"/>
      <c r="Q1389" s="2"/>
      <c r="R1389" s="2"/>
      <c r="S1389" s="2"/>
      <c r="T1389" s="2"/>
      <c r="U1389" s="2"/>
      <c r="AA1389" s="2"/>
      <c r="AB1389" s="2"/>
      <c r="AC1389" s="2"/>
      <c r="AD1389" s="2"/>
      <c r="AE1389" s="2"/>
      <c r="AF1389" s="2"/>
      <c r="AG1389" s="2"/>
      <c r="AH1389" s="2"/>
    </row>
    <row r="1390" spans="14:34">
      <c r="N1390" s="2"/>
      <c r="O1390" s="2"/>
      <c r="P1390" s="2"/>
      <c r="Q1390" s="2"/>
      <c r="R1390" s="2"/>
      <c r="S1390" s="2"/>
      <c r="T1390" s="2"/>
      <c r="U1390" s="2"/>
      <c r="AA1390" s="2"/>
      <c r="AB1390" s="2"/>
      <c r="AC1390" s="2"/>
      <c r="AD1390" s="2"/>
      <c r="AE1390" s="2"/>
      <c r="AF1390" s="2"/>
      <c r="AG1390" s="2"/>
      <c r="AH1390" s="2"/>
    </row>
    <row r="1391" spans="14:34">
      <c r="N1391" s="2"/>
      <c r="O1391" s="2"/>
      <c r="P1391" s="2"/>
      <c r="Q1391" s="2"/>
      <c r="R1391" s="2"/>
      <c r="S1391" s="2"/>
      <c r="T1391" s="2"/>
      <c r="U1391" s="2"/>
      <c r="AA1391" s="2"/>
      <c r="AB1391" s="2"/>
      <c r="AC1391" s="2"/>
      <c r="AD1391" s="2"/>
      <c r="AE1391" s="2"/>
      <c r="AF1391" s="2"/>
      <c r="AG1391" s="2"/>
      <c r="AH1391" s="2"/>
    </row>
    <row r="1392" spans="14:34">
      <c r="N1392" s="2"/>
      <c r="O1392" s="2"/>
      <c r="P1392" s="2"/>
      <c r="Q1392" s="2"/>
      <c r="R1392" s="2"/>
      <c r="S1392" s="2"/>
      <c r="T1392" s="2"/>
      <c r="U1392" s="2"/>
      <c r="AA1392" s="2"/>
      <c r="AB1392" s="2"/>
      <c r="AC1392" s="2"/>
      <c r="AD1392" s="2"/>
      <c r="AE1392" s="2"/>
      <c r="AF1392" s="2"/>
      <c r="AG1392" s="2"/>
      <c r="AH1392" s="2"/>
    </row>
    <row r="1393" spans="14:34">
      <c r="N1393" s="2"/>
      <c r="O1393" s="2"/>
      <c r="P1393" s="2"/>
      <c r="Q1393" s="2"/>
      <c r="R1393" s="2"/>
      <c r="S1393" s="2"/>
      <c r="T1393" s="2"/>
      <c r="U1393" s="2"/>
      <c r="AA1393" s="2"/>
      <c r="AB1393" s="2"/>
      <c r="AC1393" s="2"/>
      <c r="AD1393" s="2"/>
      <c r="AE1393" s="2"/>
      <c r="AF1393" s="2"/>
      <c r="AG1393" s="2"/>
      <c r="AH1393" s="2"/>
    </row>
    <row r="1394" spans="14:34">
      <c r="N1394" s="2"/>
      <c r="O1394" s="2"/>
      <c r="P1394" s="2"/>
      <c r="Q1394" s="2"/>
      <c r="R1394" s="2"/>
      <c r="S1394" s="2"/>
      <c r="T1394" s="2"/>
      <c r="U1394" s="2"/>
      <c r="AA1394" s="2"/>
      <c r="AB1394" s="2"/>
      <c r="AC1394" s="2"/>
      <c r="AD1394" s="2"/>
      <c r="AE1394" s="2"/>
      <c r="AF1394" s="2"/>
      <c r="AG1394" s="2"/>
      <c r="AH1394" s="2"/>
    </row>
    <row r="1395" spans="14:34">
      <c r="N1395" s="2"/>
      <c r="O1395" s="2"/>
      <c r="P1395" s="2"/>
      <c r="Q1395" s="2"/>
      <c r="R1395" s="2"/>
      <c r="S1395" s="2"/>
      <c r="T1395" s="2"/>
      <c r="U1395" s="2"/>
      <c r="AA1395" s="2"/>
      <c r="AB1395" s="2"/>
      <c r="AC1395" s="2"/>
      <c r="AD1395" s="2"/>
      <c r="AE1395" s="2"/>
      <c r="AF1395" s="2"/>
      <c r="AG1395" s="2"/>
      <c r="AH1395" s="2"/>
    </row>
    <row r="1396" spans="14:34">
      <c r="N1396" s="2"/>
      <c r="O1396" s="2"/>
      <c r="P1396" s="2"/>
      <c r="Q1396" s="2"/>
      <c r="R1396" s="2"/>
      <c r="S1396" s="2"/>
      <c r="T1396" s="2"/>
      <c r="U1396" s="2"/>
      <c r="AA1396" s="2"/>
      <c r="AB1396" s="2"/>
      <c r="AC1396" s="2"/>
      <c r="AD1396" s="2"/>
      <c r="AE1396" s="2"/>
      <c r="AF1396" s="2"/>
      <c r="AG1396" s="2"/>
      <c r="AH1396" s="2"/>
    </row>
    <row r="1397" spans="14:34">
      <c r="N1397" s="2"/>
      <c r="O1397" s="2"/>
      <c r="P1397" s="2"/>
      <c r="Q1397" s="2"/>
      <c r="R1397" s="2"/>
      <c r="S1397" s="2"/>
      <c r="T1397" s="2"/>
      <c r="U1397" s="2"/>
      <c r="AA1397" s="2"/>
      <c r="AB1397" s="2"/>
      <c r="AC1397" s="2"/>
      <c r="AD1397" s="2"/>
      <c r="AE1397" s="2"/>
      <c r="AF1397" s="2"/>
      <c r="AG1397" s="2"/>
      <c r="AH1397" s="2"/>
    </row>
    <row r="1398" spans="14:34">
      <c r="N1398" s="2"/>
      <c r="O1398" s="2"/>
      <c r="P1398" s="2"/>
      <c r="Q1398" s="2"/>
      <c r="R1398" s="2"/>
      <c r="S1398" s="2"/>
      <c r="T1398" s="2"/>
      <c r="U1398" s="2"/>
      <c r="AA1398" s="2"/>
      <c r="AB1398" s="2"/>
      <c r="AC1398" s="2"/>
      <c r="AD1398" s="2"/>
      <c r="AE1398" s="2"/>
      <c r="AF1398" s="2"/>
      <c r="AG1398" s="2"/>
      <c r="AH1398" s="2"/>
    </row>
    <row r="1399" spans="14:34">
      <c r="N1399" s="2"/>
      <c r="O1399" s="2"/>
      <c r="P1399" s="2"/>
      <c r="Q1399" s="2"/>
      <c r="R1399" s="2"/>
      <c r="S1399" s="2"/>
      <c r="T1399" s="2"/>
      <c r="U1399" s="2"/>
      <c r="AA1399" s="2"/>
      <c r="AB1399" s="2"/>
      <c r="AC1399" s="2"/>
      <c r="AD1399" s="2"/>
      <c r="AE1399" s="2"/>
      <c r="AF1399" s="2"/>
      <c r="AG1399" s="2"/>
      <c r="AH1399" s="2"/>
    </row>
    <row r="1400" spans="14:34">
      <c r="N1400" s="2"/>
      <c r="O1400" s="2"/>
      <c r="P1400" s="2"/>
      <c r="Q1400" s="2"/>
      <c r="R1400" s="2"/>
      <c r="S1400" s="2"/>
      <c r="T1400" s="2"/>
      <c r="U1400" s="2"/>
      <c r="AA1400" s="2"/>
      <c r="AB1400" s="2"/>
      <c r="AC1400" s="2"/>
      <c r="AD1400" s="2"/>
      <c r="AE1400" s="2"/>
      <c r="AF1400" s="2"/>
      <c r="AG1400" s="2"/>
      <c r="AH1400" s="2"/>
    </row>
    <row r="1401" spans="14:34">
      <c r="N1401" s="2"/>
      <c r="O1401" s="2"/>
      <c r="P1401" s="2"/>
      <c r="Q1401" s="2"/>
      <c r="R1401" s="2"/>
      <c r="S1401" s="2"/>
      <c r="T1401" s="2"/>
      <c r="U1401" s="2"/>
      <c r="AA1401" s="2"/>
      <c r="AB1401" s="2"/>
      <c r="AC1401" s="2"/>
      <c r="AD1401" s="2"/>
      <c r="AE1401" s="2"/>
      <c r="AF1401" s="2"/>
      <c r="AG1401" s="2"/>
      <c r="AH1401" s="2"/>
    </row>
    <row r="1402" spans="14:34">
      <c r="N1402" s="2"/>
      <c r="O1402" s="2"/>
      <c r="P1402" s="2"/>
      <c r="Q1402" s="2"/>
      <c r="R1402" s="2"/>
      <c r="S1402" s="2"/>
      <c r="T1402" s="2"/>
      <c r="U1402" s="2"/>
      <c r="AA1402" s="2"/>
      <c r="AB1402" s="2"/>
      <c r="AC1402" s="2"/>
      <c r="AD1402" s="2"/>
      <c r="AE1402" s="2"/>
      <c r="AF1402" s="2"/>
      <c r="AG1402" s="2"/>
      <c r="AH1402" s="2"/>
    </row>
    <row r="1403" spans="14:34">
      <c r="N1403" s="2"/>
      <c r="O1403" s="2"/>
      <c r="P1403" s="2"/>
      <c r="Q1403" s="2"/>
      <c r="R1403" s="2"/>
      <c r="S1403" s="2"/>
      <c r="T1403" s="2"/>
      <c r="U1403" s="2"/>
      <c r="AA1403" s="2"/>
      <c r="AB1403" s="2"/>
      <c r="AC1403" s="2"/>
      <c r="AD1403" s="2"/>
      <c r="AE1403" s="2"/>
      <c r="AF1403" s="2"/>
      <c r="AG1403" s="2"/>
      <c r="AH1403" s="2"/>
    </row>
    <row r="1404" spans="14:34">
      <c r="N1404" s="2"/>
      <c r="O1404" s="2"/>
      <c r="P1404" s="2"/>
      <c r="Q1404" s="2"/>
      <c r="R1404" s="2"/>
      <c r="S1404" s="2"/>
      <c r="T1404" s="2"/>
      <c r="U1404" s="2"/>
      <c r="AA1404" s="2"/>
      <c r="AB1404" s="2"/>
      <c r="AC1404" s="2"/>
      <c r="AD1404" s="2"/>
      <c r="AE1404" s="2"/>
      <c r="AF1404" s="2"/>
      <c r="AG1404" s="2"/>
      <c r="AH1404" s="2"/>
    </row>
    <row r="1405" spans="14:34">
      <c r="N1405" s="2"/>
      <c r="O1405" s="2"/>
      <c r="P1405" s="2"/>
      <c r="Q1405" s="2"/>
      <c r="R1405" s="2"/>
      <c r="S1405" s="2"/>
      <c r="T1405" s="2"/>
      <c r="U1405" s="2"/>
      <c r="AA1405" s="2"/>
      <c r="AB1405" s="2"/>
      <c r="AC1405" s="2"/>
      <c r="AD1405" s="2"/>
      <c r="AE1405" s="2"/>
      <c r="AF1405" s="2"/>
      <c r="AG1405" s="2"/>
      <c r="AH1405" s="2"/>
    </row>
    <row r="1406" spans="14:34">
      <c r="N1406" s="2"/>
      <c r="O1406" s="2"/>
      <c r="P1406" s="2"/>
      <c r="Q1406" s="2"/>
      <c r="R1406" s="2"/>
      <c r="S1406" s="2"/>
      <c r="T1406" s="2"/>
      <c r="U1406" s="2"/>
      <c r="AA1406" s="2"/>
      <c r="AB1406" s="2"/>
      <c r="AC1406" s="2"/>
      <c r="AD1406" s="2"/>
      <c r="AE1406" s="2"/>
      <c r="AF1406" s="2"/>
      <c r="AG1406" s="2"/>
      <c r="AH1406" s="2"/>
    </row>
    <row r="1407" spans="14:34">
      <c r="N1407" s="2"/>
      <c r="O1407" s="2"/>
      <c r="P1407" s="2"/>
      <c r="Q1407" s="2"/>
      <c r="R1407" s="2"/>
      <c r="S1407" s="2"/>
      <c r="T1407" s="2"/>
      <c r="U1407" s="2"/>
      <c r="AA1407" s="2"/>
      <c r="AB1407" s="2"/>
      <c r="AC1407" s="2"/>
      <c r="AD1407" s="2"/>
      <c r="AE1407" s="2"/>
      <c r="AF1407" s="2"/>
      <c r="AG1407" s="2"/>
      <c r="AH1407" s="2"/>
    </row>
    <row r="1408" spans="14:34">
      <c r="N1408" s="2"/>
      <c r="O1408" s="2"/>
      <c r="P1408" s="2"/>
      <c r="Q1408" s="2"/>
      <c r="R1408" s="2"/>
      <c r="S1408" s="2"/>
      <c r="T1408" s="2"/>
      <c r="U1408" s="2"/>
      <c r="AA1408" s="2"/>
      <c r="AB1408" s="2"/>
      <c r="AC1408" s="2"/>
      <c r="AD1408" s="2"/>
      <c r="AE1408" s="2"/>
      <c r="AF1408" s="2"/>
      <c r="AG1408" s="2"/>
      <c r="AH1408" s="2"/>
    </row>
    <row r="1409" spans="14:34">
      <c r="N1409" s="2"/>
      <c r="O1409" s="2"/>
      <c r="P1409" s="2"/>
      <c r="Q1409" s="2"/>
      <c r="R1409" s="2"/>
      <c r="S1409" s="2"/>
      <c r="T1409" s="2"/>
      <c r="U1409" s="2"/>
      <c r="AA1409" s="2"/>
      <c r="AB1409" s="2"/>
      <c r="AC1409" s="2"/>
      <c r="AD1409" s="2"/>
      <c r="AE1409" s="2"/>
      <c r="AF1409" s="2"/>
      <c r="AG1409" s="2"/>
      <c r="AH1409" s="2"/>
    </row>
    <row r="1410" spans="14:34">
      <c r="N1410" s="2"/>
      <c r="O1410" s="2"/>
      <c r="P1410" s="2"/>
      <c r="Q1410" s="2"/>
      <c r="R1410" s="2"/>
      <c r="S1410" s="2"/>
      <c r="T1410" s="2"/>
      <c r="U1410" s="2"/>
      <c r="AA1410" s="2"/>
      <c r="AB1410" s="2"/>
      <c r="AC1410" s="2"/>
      <c r="AD1410" s="2"/>
      <c r="AE1410" s="2"/>
      <c r="AF1410" s="2"/>
      <c r="AG1410" s="2"/>
      <c r="AH1410" s="2"/>
    </row>
    <row r="1411" spans="14:34">
      <c r="N1411" s="2"/>
      <c r="O1411" s="2"/>
      <c r="P1411" s="2"/>
      <c r="Q1411" s="2"/>
      <c r="R1411" s="2"/>
      <c r="S1411" s="2"/>
      <c r="T1411" s="2"/>
      <c r="U1411" s="2"/>
      <c r="AA1411" s="2"/>
      <c r="AB1411" s="2"/>
      <c r="AC1411" s="2"/>
      <c r="AD1411" s="2"/>
      <c r="AE1411" s="2"/>
      <c r="AF1411" s="2"/>
      <c r="AG1411" s="2"/>
      <c r="AH1411" s="2"/>
    </row>
    <row r="1412" spans="14:34">
      <c r="N1412" s="2"/>
      <c r="O1412" s="2"/>
      <c r="P1412" s="2"/>
      <c r="Q1412" s="2"/>
      <c r="R1412" s="2"/>
      <c r="S1412" s="2"/>
      <c r="T1412" s="2"/>
      <c r="U1412" s="2"/>
      <c r="AA1412" s="2"/>
      <c r="AB1412" s="2"/>
      <c r="AC1412" s="2"/>
      <c r="AD1412" s="2"/>
      <c r="AE1412" s="2"/>
      <c r="AF1412" s="2"/>
      <c r="AG1412" s="2"/>
      <c r="AH1412" s="2"/>
    </row>
    <row r="1413" spans="14:34">
      <c r="N1413" s="2"/>
      <c r="O1413" s="2"/>
      <c r="P1413" s="2"/>
      <c r="Q1413" s="2"/>
      <c r="R1413" s="2"/>
      <c r="S1413" s="2"/>
      <c r="T1413" s="2"/>
      <c r="U1413" s="2"/>
      <c r="AA1413" s="2"/>
      <c r="AB1413" s="2"/>
      <c r="AC1413" s="2"/>
      <c r="AD1413" s="2"/>
      <c r="AE1413" s="2"/>
      <c r="AF1413" s="2"/>
      <c r="AG1413" s="2"/>
      <c r="AH1413" s="2"/>
    </row>
    <row r="1414" spans="14:34">
      <c r="N1414" s="2"/>
      <c r="O1414" s="2"/>
      <c r="P1414" s="2"/>
      <c r="Q1414" s="2"/>
      <c r="R1414" s="2"/>
      <c r="S1414" s="2"/>
      <c r="T1414" s="2"/>
      <c r="U1414" s="2"/>
      <c r="AA1414" s="2"/>
      <c r="AB1414" s="2"/>
      <c r="AC1414" s="2"/>
      <c r="AD1414" s="2"/>
      <c r="AE1414" s="2"/>
      <c r="AF1414" s="2"/>
      <c r="AG1414" s="2"/>
      <c r="AH1414" s="2"/>
    </row>
    <row r="1415" spans="14:34">
      <c r="N1415" s="2"/>
      <c r="O1415" s="2"/>
      <c r="P1415" s="2"/>
      <c r="Q1415" s="2"/>
      <c r="R1415" s="2"/>
      <c r="S1415" s="2"/>
      <c r="T1415" s="2"/>
      <c r="U1415" s="2"/>
      <c r="AA1415" s="2"/>
      <c r="AB1415" s="2"/>
      <c r="AC1415" s="2"/>
      <c r="AD1415" s="2"/>
      <c r="AE1415" s="2"/>
      <c r="AF1415" s="2"/>
      <c r="AG1415" s="2"/>
      <c r="AH1415" s="2"/>
    </row>
    <row r="1416" spans="14:34">
      <c r="N1416" s="2"/>
      <c r="O1416" s="2"/>
      <c r="P1416" s="2"/>
      <c r="Q1416" s="2"/>
      <c r="R1416" s="2"/>
      <c r="S1416" s="2"/>
      <c r="T1416" s="2"/>
      <c r="U1416" s="2"/>
      <c r="AA1416" s="2"/>
      <c r="AB1416" s="2"/>
      <c r="AC1416" s="2"/>
      <c r="AD1416" s="2"/>
      <c r="AE1416" s="2"/>
      <c r="AF1416" s="2"/>
      <c r="AG1416" s="2"/>
      <c r="AH1416" s="2"/>
    </row>
    <row r="1417" spans="14:34">
      <c r="N1417" s="2"/>
      <c r="O1417" s="2"/>
      <c r="P1417" s="2"/>
      <c r="Q1417" s="2"/>
      <c r="R1417" s="2"/>
      <c r="S1417" s="2"/>
      <c r="T1417" s="2"/>
      <c r="U1417" s="2"/>
      <c r="AA1417" s="2"/>
      <c r="AB1417" s="2"/>
      <c r="AC1417" s="2"/>
      <c r="AD1417" s="2"/>
      <c r="AE1417" s="2"/>
      <c r="AF1417" s="2"/>
      <c r="AG1417" s="2"/>
      <c r="AH1417" s="2"/>
    </row>
    <row r="1418" spans="14:34">
      <c r="N1418" s="2"/>
      <c r="O1418" s="2"/>
      <c r="P1418" s="2"/>
      <c r="Q1418" s="2"/>
      <c r="R1418" s="2"/>
      <c r="S1418" s="2"/>
      <c r="T1418" s="2"/>
      <c r="U1418" s="2"/>
      <c r="AA1418" s="2"/>
      <c r="AB1418" s="2"/>
      <c r="AC1418" s="2"/>
      <c r="AD1418" s="2"/>
      <c r="AE1418" s="2"/>
      <c r="AF1418" s="2"/>
      <c r="AG1418" s="2"/>
      <c r="AH1418" s="2"/>
    </row>
    <row r="1419" spans="14:34">
      <c r="N1419" s="2"/>
      <c r="O1419" s="2"/>
      <c r="P1419" s="2"/>
      <c r="Q1419" s="2"/>
      <c r="R1419" s="2"/>
      <c r="S1419" s="2"/>
      <c r="T1419" s="2"/>
      <c r="U1419" s="2"/>
      <c r="AA1419" s="2"/>
      <c r="AB1419" s="2"/>
      <c r="AC1419" s="2"/>
      <c r="AD1419" s="2"/>
      <c r="AE1419" s="2"/>
      <c r="AF1419" s="2"/>
      <c r="AG1419" s="2"/>
      <c r="AH1419" s="2"/>
    </row>
    <row r="1420" spans="14:34">
      <c r="N1420" s="2"/>
      <c r="O1420" s="2"/>
      <c r="P1420" s="2"/>
      <c r="Q1420" s="2"/>
      <c r="R1420" s="2"/>
      <c r="S1420" s="2"/>
      <c r="T1420" s="2"/>
      <c r="U1420" s="2"/>
      <c r="AA1420" s="2"/>
      <c r="AB1420" s="2"/>
      <c r="AC1420" s="2"/>
      <c r="AD1420" s="2"/>
      <c r="AE1420" s="2"/>
      <c r="AF1420" s="2"/>
      <c r="AG1420" s="2"/>
      <c r="AH1420" s="2"/>
    </row>
    <row r="1421" spans="14:34">
      <c r="N1421" s="2"/>
      <c r="O1421" s="2"/>
      <c r="P1421" s="2"/>
      <c r="Q1421" s="2"/>
      <c r="R1421" s="2"/>
      <c r="S1421" s="2"/>
      <c r="T1421" s="2"/>
      <c r="U1421" s="2"/>
      <c r="AA1421" s="2"/>
      <c r="AB1421" s="2"/>
      <c r="AC1421" s="2"/>
      <c r="AD1421" s="2"/>
      <c r="AE1421" s="2"/>
      <c r="AF1421" s="2"/>
      <c r="AG1421" s="2"/>
      <c r="AH1421" s="2"/>
    </row>
    <row r="1422" spans="14:34">
      <c r="N1422" s="2"/>
      <c r="O1422" s="2"/>
      <c r="P1422" s="2"/>
      <c r="Q1422" s="2"/>
      <c r="R1422" s="2"/>
      <c r="S1422" s="2"/>
      <c r="T1422" s="2"/>
      <c r="U1422" s="2"/>
      <c r="AA1422" s="2"/>
      <c r="AB1422" s="2"/>
      <c r="AC1422" s="2"/>
      <c r="AD1422" s="2"/>
      <c r="AE1422" s="2"/>
      <c r="AF1422" s="2"/>
      <c r="AG1422" s="2"/>
      <c r="AH1422" s="2"/>
    </row>
    <row r="1423" spans="14:34">
      <c r="N1423" s="2"/>
      <c r="O1423" s="2"/>
      <c r="P1423" s="2"/>
      <c r="Q1423" s="2"/>
      <c r="R1423" s="2"/>
      <c r="S1423" s="2"/>
      <c r="T1423" s="2"/>
      <c r="U1423" s="2"/>
      <c r="AA1423" s="2"/>
      <c r="AB1423" s="2"/>
      <c r="AC1423" s="2"/>
      <c r="AD1423" s="2"/>
      <c r="AE1423" s="2"/>
      <c r="AF1423" s="2"/>
      <c r="AG1423" s="2"/>
      <c r="AH1423" s="2"/>
    </row>
    <row r="1424" spans="14:34">
      <c r="N1424" s="2"/>
      <c r="O1424" s="2"/>
      <c r="P1424" s="2"/>
      <c r="Q1424" s="2"/>
      <c r="R1424" s="2"/>
      <c r="S1424" s="2"/>
      <c r="T1424" s="2"/>
      <c r="U1424" s="2"/>
      <c r="AA1424" s="2"/>
      <c r="AB1424" s="2"/>
      <c r="AC1424" s="2"/>
      <c r="AD1424" s="2"/>
      <c r="AE1424" s="2"/>
      <c r="AF1424" s="2"/>
      <c r="AG1424" s="2"/>
      <c r="AH1424" s="2"/>
    </row>
    <row r="1425" spans="14:34">
      <c r="N1425" s="2"/>
      <c r="O1425" s="2"/>
      <c r="P1425" s="2"/>
      <c r="Q1425" s="2"/>
      <c r="R1425" s="2"/>
      <c r="S1425" s="2"/>
      <c r="T1425" s="2"/>
      <c r="U1425" s="2"/>
      <c r="AA1425" s="2"/>
      <c r="AB1425" s="2"/>
      <c r="AC1425" s="2"/>
      <c r="AD1425" s="2"/>
      <c r="AE1425" s="2"/>
      <c r="AF1425" s="2"/>
      <c r="AG1425" s="2"/>
      <c r="AH1425" s="2"/>
    </row>
    <row r="1426" spans="14:34">
      <c r="N1426" s="2"/>
      <c r="O1426" s="2"/>
      <c r="P1426" s="2"/>
      <c r="Q1426" s="2"/>
      <c r="R1426" s="2"/>
      <c r="S1426" s="2"/>
      <c r="T1426" s="2"/>
      <c r="U1426" s="2"/>
      <c r="AA1426" s="2"/>
      <c r="AB1426" s="2"/>
      <c r="AC1426" s="2"/>
      <c r="AD1426" s="2"/>
      <c r="AE1426" s="2"/>
      <c r="AF1426" s="2"/>
      <c r="AG1426" s="2"/>
      <c r="AH1426" s="2"/>
    </row>
    <row r="1427" spans="14:34">
      <c r="N1427" s="2"/>
      <c r="O1427" s="2"/>
      <c r="P1427" s="2"/>
      <c r="Q1427" s="2"/>
      <c r="R1427" s="2"/>
      <c r="S1427" s="2"/>
      <c r="T1427" s="2"/>
      <c r="U1427" s="2"/>
      <c r="AA1427" s="2"/>
      <c r="AB1427" s="2"/>
      <c r="AC1427" s="2"/>
      <c r="AD1427" s="2"/>
      <c r="AE1427" s="2"/>
      <c r="AF1427" s="2"/>
      <c r="AG1427" s="2"/>
      <c r="AH1427" s="2"/>
    </row>
    <row r="1428" spans="14:34">
      <c r="N1428" s="2"/>
      <c r="O1428" s="2"/>
      <c r="P1428" s="2"/>
      <c r="Q1428" s="2"/>
      <c r="R1428" s="2"/>
      <c r="S1428" s="2"/>
      <c r="T1428" s="2"/>
      <c r="U1428" s="2"/>
      <c r="AA1428" s="2"/>
      <c r="AB1428" s="2"/>
      <c r="AC1428" s="2"/>
      <c r="AD1428" s="2"/>
      <c r="AE1428" s="2"/>
      <c r="AF1428" s="2"/>
      <c r="AG1428" s="2"/>
      <c r="AH1428" s="2"/>
    </row>
    <row r="1429" spans="14:34">
      <c r="N1429" s="2"/>
      <c r="O1429" s="2"/>
      <c r="P1429" s="2"/>
      <c r="Q1429" s="2"/>
      <c r="R1429" s="2"/>
      <c r="S1429" s="2"/>
      <c r="T1429" s="2"/>
      <c r="U1429" s="2"/>
      <c r="AA1429" s="2"/>
      <c r="AB1429" s="2"/>
      <c r="AC1429" s="2"/>
      <c r="AD1429" s="2"/>
      <c r="AE1429" s="2"/>
      <c r="AF1429" s="2"/>
      <c r="AG1429" s="2"/>
      <c r="AH1429" s="2"/>
    </row>
    <row r="1430" spans="14:34">
      <c r="N1430" s="2"/>
      <c r="O1430" s="2"/>
      <c r="P1430" s="2"/>
      <c r="Q1430" s="2"/>
      <c r="R1430" s="2"/>
      <c r="S1430" s="2"/>
      <c r="T1430" s="2"/>
      <c r="U1430" s="2"/>
      <c r="AA1430" s="2"/>
      <c r="AB1430" s="2"/>
      <c r="AC1430" s="2"/>
      <c r="AD1430" s="2"/>
      <c r="AE1430" s="2"/>
      <c r="AF1430" s="2"/>
      <c r="AG1430" s="2"/>
      <c r="AH1430" s="2"/>
    </row>
    <row r="1431" spans="14:34">
      <c r="N1431" s="2"/>
      <c r="O1431" s="2"/>
      <c r="P1431" s="2"/>
      <c r="Q1431" s="2"/>
      <c r="R1431" s="2"/>
      <c r="S1431" s="2"/>
      <c r="T1431" s="2"/>
      <c r="U1431" s="2"/>
      <c r="AA1431" s="2"/>
      <c r="AB1431" s="2"/>
      <c r="AC1431" s="2"/>
      <c r="AD1431" s="2"/>
      <c r="AE1431" s="2"/>
      <c r="AF1431" s="2"/>
      <c r="AG1431" s="2"/>
      <c r="AH1431" s="2"/>
    </row>
    <row r="1432" spans="14:34">
      <c r="N1432" s="2"/>
      <c r="O1432" s="2"/>
      <c r="P1432" s="2"/>
      <c r="Q1432" s="2"/>
      <c r="R1432" s="2"/>
      <c r="S1432" s="2"/>
      <c r="T1432" s="2"/>
      <c r="U1432" s="2"/>
      <c r="AA1432" s="2"/>
      <c r="AB1432" s="2"/>
      <c r="AC1432" s="2"/>
      <c r="AD1432" s="2"/>
      <c r="AE1432" s="2"/>
      <c r="AF1432" s="2"/>
      <c r="AG1432" s="2"/>
      <c r="AH1432" s="2"/>
    </row>
    <row r="1433" spans="14:34">
      <c r="N1433" s="2"/>
      <c r="O1433" s="2"/>
      <c r="P1433" s="2"/>
      <c r="Q1433" s="2"/>
      <c r="R1433" s="2"/>
      <c r="S1433" s="2"/>
      <c r="T1433" s="2"/>
      <c r="U1433" s="2"/>
      <c r="AA1433" s="2"/>
      <c r="AB1433" s="2"/>
      <c r="AC1433" s="2"/>
      <c r="AD1433" s="2"/>
      <c r="AE1433" s="2"/>
      <c r="AF1433" s="2"/>
      <c r="AG1433" s="2"/>
      <c r="AH1433" s="2"/>
    </row>
    <row r="1434" spans="14:34">
      <c r="N1434" s="2"/>
      <c r="O1434" s="2"/>
      <c r="P1434" s="2"/>
      <c r="Q1434" s="2"/>
      <c r="R1434" s="2"/>
      <c r="S1434" s="2"/>
      <c r="T1434" s="2"/>
      <c r="U1434" s="2"/>
      <c r="AA1434" s="2"/>
      <c r="AB1434" s="2"/>
      <c r="AC1434" s="2"/>
      <c r="AD1434" s="2"/>
      <c r="AE1434" s="2"/>
      <c r="AF1434" s="2"/>
      <c r="AG1434" s="2"/>
      <c r="AH1434" s="2"/>
    </row>
    <row r="1435" spans="14:34">
      <c r="N1435" s="2"/>
      <c r="O1435" s="2"/>
      <c r="P1435" s="2"/>
      <c r="Q1435" s="2"/>
      <c r="R1435" s="2"/>
      <c r="S1435" s="2"/>
      <c r="T1435" s="2"/>
      <c r="U1435" s="2"/>
      <c r="AA1435" s="2"/>
      <c r="AB1435" s="2"/>
      <c r="AC1435" s="2"/>
      <c r="AD1435" s="2"/>
      <c r="AE1435" s="2"/>
      <c r="AF1435" s="2"/>
      <c r="AG1435" s="2"/>
      <c r="AH1435" s="2"/>
    </row>
    <row r="1436" spans="14:34">
      <c r="N1436" s="2"/>
      <c r="O1436" s="2"/>
      <c r="P1436" s="2"/>
      <c r="Q1436" s="2"/>
      <c r="R1436" s="2"/>
      <c r="S1436" s="2"/>
      <c r="T1436" s="2"/>
      <c r="U1436" s="2"/>
      <c r="AA1436" s="2"/>
      <c r="AB1436" s="2"/>
      <c r="AC1436" s="2"/>
      <c r="AD1436" s="2"/>
      <c r="AE1436" s="2"/>
      <c r="AF1436" s="2"/>
      <c r="AG1436" s="2"/>
      <c r="AH1436" s="2"/>
    </row>
    <row r="1437" spans="14:34">
      <c r="N1437" s="2"/>
      <c r="O1437" s="2"/>
      <c r="P1437" s="2"/>
      <c r="Q1437" s="2"/>
      <c r="R1437" s="2"/>
      <c r="S1437" s="2"/>
      <c r="T1437" s="2"/>
      <c r="U1437" s="2"/>
      <c r="AA1437" s="2"/>
      <c r="AB1437" s="2"/>
      <c r="AC1437" s="2"/>
      <c r="AD1437" s="2"/>
      <c r="AE1437" s="2"/>
      <c r="AF1437" s="2"/>
      <c r="AG1437" s="2"/>
      <c r="AH1437" s="2"/>
    </row>
    <row r="1438" spans="14:34">
      <c r="N1438" s="2"/>
      <c r="O1438" s="2"/>
      <c r="P1438" s="2"/>
      <c r="Q1438" s="2"/>
      <c r="R1438" s="2"/>
      <c r="S1438" s="2"/>
      <c r="T1438" s="2"/>
      <c r="U1438" s="2"/>
      <c r="AA1438" s="2"/>
      <c r="AB1438" s="2"/>
      <c r="AC1438" s="2"/>
      <c r="AD1438" s="2"/>
      <c r="AE1438" s="2"/>
      <c r="AF1438" s="2"/>
      <c r="AG1438" s="2"/>
      <c r="AH1438" s="2"/>
    </row>
    <row r="1439" spans="14:34">
      <c r="N1439" s="2"/>
      <c r="O1439" s="2"/>
      <c r="P1439" s="2"/>
      <c r="Q1439" s="2"/>
      <c r="R1439" s="2"/>
      <c r="S1439" s="2"/>
      <c r="T1439" s="2"/>
      <c r="U1439" s="2"/>
      <c r="AA1439" s="2"/>
      <c r="AB1439" s="2"/>
      <c r="AC1439" s="2"/>
      <c r="AD1439" s="2"/>
      <c r="AE1439" s="2"/>
      <c r="AF1439" s="2"/>
      <c r="AG1439" s="2"/>
      <c r="AH1439" s="2"/>
    </row>
    <row r="1440" spans="14:34">
      <c r="N1440" s="2"/>
      <c r="O1440" s="2"/>
      <c r="P1440" s="2"/>
      <c r="Q1440" s="2"/>
      <c r="R1440" s="2"/>
      <c r="S1440" s="2"/>
      <c r="T1440" s="2"/>
      <c r="U1440" s="2"/>
      <c r="AA1440" s="2"/>
      <c r="AB1440" s="2"/>
      <c r="AC1440" s="2"/>
      <c r="AD1440" s="2"/>
      <c r="AE1440" s="2"/>
      <c r="AF1440" s="2"/>
      <c r="AG1440" s="2"/>
      <c r="AH1440" s="2"/>
    </row>
    <row r="1441" spans="14:34">
      <c r="N1441" s="2"/>
      <c r="O1441" s="2"/>
      <c r="P1441" s="2"/>
      <c r="Q1441" s="2"/>
      <c r="R1441" s="2"/>
      <c r="S1441" s="2"/>
      <c r="T1441" s="2"/>
      <c r="U1441" s="2"/>
      <c r="AA1441" s="2"/>
      <c r="AB1441" s="2"/>
      <c r="AC1441" s="2"/>
      <c r="AD1441" s="2"/>
      <c r="AE1441" s="2"/>
      <c r="AF1441" s="2"/>
      <c r="AG1441" s="2"/>
      <c r="AH1441" s="2"/>
    </row>
    <row r="1442" spans="14:34">
      <c r="N1442" s="2"/>
      <c r="O1442" s="2"/>
      <c r="P1442" s="2"/>
      <c r="Q1442" s="2"/>
      <c r="R1442" s="2"/>
      <c r="S1442" s="2"/>
      <c r="T1442" s="2"/>
      <c r="U1442" s="2"/>
      <c r="AA1442" s="2"/>
      <c r="AB1442" s="2"/>
      <c r="AC1442" s="2"/>
      <c r="AD1442" s="2"/>
      <c r="AE1442" s="2"/>
      <c r="AF1442" s="2"/>
      <c r="AG1442" s="2"/>
      <c r="AH1442" s="2"/>
    </row>
    <row r="1443" spans="14:34">
      <c r="N1443" s="2"/>
      <c r="O1443" s="2"/>
      <c r="P1443" s="2"/>
      <c r="Q1443" s="2"/>
      <c r="R1443" s="2"/>
      <c r="S1443" s="2"/>
      <c r="T1443" s="2"/>
      <c r="U1443" s="2"/>
      <c r="AA1443" s="2"/>
      <c r="AB1443" s="2"/>
      <c r="AC1443" s="2"/>
      <c r="AD1443" s="2"/>
      <c r="AE1443" s="2"/>
      <c r="AF1443" s="2"/>
      <c r="AG1443" s="2"/>
      <c r="AH1443" s="2"/>
    </row>
    <row r="1444" spans="14:34">
      <c r="N1444" s="2"/>
      <c r="O1444" s="2"/>
      <c r="P1444" s="2"/>
      <c r="Q1444" s="2"/>
      <c r="R1444" s="2"/>
      <c r="S1444" s="2"/>
      <c r="T1444" s="2"/>
      <c r="U1444" s="2"/>
      <c r="AA1444" s="2"/>
      <c r="AB1444" s="2"/>
      <c r="AC1444" s="2"/>
      <c r="AD1444" s="2"/>
      <c r="AE1444" s="2"/>
      <c r="AF1444" s="2"/>
      <c r="AG1444" s="2"/>
      <c r="AH1444" s="2"/>
    </row>
    <row r="1445" spans="14:34">
      <c r="N1445" s="2"/>
      <c r="O1445" s="2"/>
      <c r="P1445" s="2"/>
      <c r="Q1445" s="2"/>
      <c r="R1445" s="2"/>
      <c r="S1445" s="2"/>
      <c r="T1445" s="2"/>
      <c r="U1445" s="2"/>
      <c r="AA1445" s="2"/>
      <c r="AB1445" s="2"/>
      <c r="AC1445" s="2"/>
      <c r="AD1445" s="2"/>
      <c r="AE1445" s="2"/>
      <c r="AF1445" s="2"/>
      <c r="AG1445" s="2"/>
      <c r="AH1445" s="2"/>
    </row>
    <row r="1446" spans="14:34">
      <c r="N1446" s="2"/>
      <c r="O1446" s="2"/>
      <c r="P1446" s="2"/>
      <c r="Q1446" s="2"/>
      <c r="R1446" s="2"/>
      <c r="S1446" s="2"/>
      <c r="T1446" s="2"/>
      <c r="U1446" s="2"/>
      <c r="AA1446" s="2"/>
      <c r="AB1446" s="2"/>
      <c r="AC1446" s="2"/>
      <c r="AD1446" s="2"/>
      <c r="AE1446" s="2"/>
      <c r="AF1446" s="2"/>
      <c r="AG1446" s="2"/>
      <c r="AH1446" s="2"/>
    </row>
    <row r="1447" spans="14:34">
      <c r="N1447" s="2"/>
      <c r="O1447" s="2"/>
      <c r="P1447" s="2"/>
      <c r="Q1447" s="2"/>
      <c r="R1447" s="2"/>
      <c r="S1447" s="2"/>
      <c r="T1447" s="2"/>
      <c r="U1447" s="2"/>
      <c r="AA1447" s="2"/>
      <c r="AB1447" s="2"/>
      <c r="AC1447" s="2"/>
      <c r="AD1447" s="2"/>
      <c r="AE1447" s="2"/>
      <c r="AF1447" s="2"/>
      <c r="AG1447" s="2"/>
      <c r="AH1447" s="2"/>
    </row>
    <row r="1448" spans="14:34">
      <c r="N1448" s="2"/>
      <c r="O1448" s="2"/>
      <c r="P1448" s="2"/>
      <c r="Q1448" s="2"/>
      <c r="R1448" s="2"/>
      <c r="S1448" s="2"/>
      <c r="T1448" s="2"/>
      <c r="U1448" s="2"/>
      <c r="AA1448" s="2"/>
      <c r="AB1448" s="2"/>
      <c r="AC1448" s="2"/>
      <c r="AD1448" s="2"/>
      <c r="AE1448" s="2"/>
      <c r="AF1448" s="2"/>
      <c r="AG1448" s="2"/>
      <c r="AH1448" s="2"/>
    </row>
    <row r="1449" spans="14:34">
      <c r="N1449" s="2"/>
      <c r="O1449" s="2"/>
      <c r="P1449" s="2"/>
      <c r="Q1449" s="2"/>
      <c r="R1449" s="2"/>
      <c r="S1449" s="2"/>
      <c r="T1449" s="2"/>
      <c r="U1449" s="2"/>
      <c r="AA1449" s="2"/>
      <c r="AB1449" s="2"/>
      <c r="AC1449" s="2"/>
      <c r="AD1449" s="2"/>
      <c r="AE1449" s="2"/>
      <c r="AF1449" s="2"/>
      <c r="AG1449" s="2"/>
      <c r="AH1449" s="2"/>
    </row>
    <row r="1450" spans="14:34">
      <c r="N1450" s="2"/>
      <c r="O1450" s="2"/>
      <c r="P1450" s="2"/>
      <c r="Q1450" s="2"/>
      <c r="R1450" s="2"/>
      <c r="S1450" s="2"/>
      <c r="T1450" s="2"/>
      <c r="U1450" s="2"/>
      <c r="AA1450" s="2"/>
      <c r="AB1450" s="2"/>
      <c r="AC1450" s="2"/>
      <c r="AD1450" s="2"/>
      <c r="AE1450" s="2"/>
      <c r="AF1450" s="2"/>
      <c r="AG1450" s="2"/>
      <c r="AH1450" s="2"/>
    </row>
    <row r="1451" spans="14:34">
      <c r="N1451" s="2"/>
      <c r="O1451" s="2"/>
      <c r="P1451" s="2"/>
      <c r="Q1451" s="2"/>
      <c r="R1451" s="2"/>
      <c r="S1451" s="2"/>
      <c r="T1451" s="2"/>
      <c r="U1451" s="2"/>
      <c r="AA1451" s="2"/>
      <c r="AB1451" s="2"/>
      <c r="AC1451" s="2"/>
      <c r="AD1451" s="2"/>
      <c r="AE1451" s="2"/>
      <c r="AF1451" s="2"/>
      <c r="AG1451" s="2"/>
      <c r="AH1451" s="2"/>
    </row>
    <row r="1452" spans="14:34">
      <c r="N1452" s="2"/>
      <c r="O1452" s="2"/>
      <c r="P1452" s="2"/>
      <c r="Q1452" s="2"/>
      <c r="R1452" s="2"/>
      <c r="S1452" s="2"/>
      <c r="T1452" s="2"/>
      <c r="U1452" s="2"/>
      <c r="AA1452" s="2"/>
      <c r="AB1452" s="2"/>
      <c r="AC1452" s="2"/>
      <c r="AD1452" s="2"/>
      <c r="AE1452" s="2"/>
      <c r="AF1452" s="2"/>
      <c r="AG1452" s="2"/>
      <c r="AH1452" s="2"/>
    </row>
    <row r="1453" spans="14:34">
      <c r="N1453" s="2"/>
      <c r="O1453" s="2"/>
      <c r="P1453" s="2"/>
      <c r="Q1453" s="2"/>
      <c r="R1453" s="2"/>
      <c r="S1453" s="2"/>
      <c r="T1453" s="2"/>
      <c r="U1453" s="2"/>
      <c r="AA1453" s="2"/>
      <c r="AB1453" s="2"/>
      <c r="AC1453" s="2"/>
      <c r="AD1453" s="2"/>
      <c r="AE1453" s="2"/>
      <c r="AF1453" s="2"/>
      <c r="AG1453" s="2"/>
      <c r="AH1453" s="2"/>
    </row>
    <row r="1454" spans="14:34">
      <c r="N1454" s="2"/>
      <c r="O1454" s="2"/>
      <c r="P1454" s="2"/>
      <c r="Q1454" s="2"/>
      <c r="R1454" s="2"/>
      <c r="S1454" s="2"/>
      <c r="T1454" s="2"/>
      <c r="U1454" s="2"/>
      <c r="AA1454" s="2"/>
      <c r="AB1454" s="2"/>
      <c r="AC1454" s="2"/>
      <c r="AD1454" s="2"/>
      <c r="AE1454" s="2"/>
      <c r="AF1454" s="2"/>
      <c r="AG1454" s="2"/>
      <c r="AH1454" s="2"/>
    </row>
    <row r="1455" spans="14:34">
      <c r="N1455" s="2"/>
      <c r="O1455" s="2"/>
      <c r="P1455" s="2"/>
      <c r="Q1455" s="2"/>
      <c r="R1455" s="2"/>
      <c r="S1455" s="2"/>
      <c r="T1455" s="2"/>
      <c r="U1455" s="2"/>
      <c r="AA1455" s="2"/>
      <c r="AB1455" s="2"/>
      <c r="AC1455" s="2"/>
      <c r="AD1455" s="2"/>
      <c r="AE1455" s="2"/>
      <c r="AF1455" s="2"/>
      <c r="AG1455" s="2"/>
      <c r="AH1455" s="2"/>
    </row>
    <row r="1456" spans="14:34">
      <c r="N1456" s="2"/>
      <c r="O1456" s="2"/>
      <c r="P1456" s="2"/>
      <c r="Q1456" s="2"/>
      <c r="R1456" s="2"/>
      <c r="S1456" s="2"/>
      <c r="T1456" s="2"/>
      <c r="U1456" s="2"/>
      <c r="AA1456" s="2"/>
      <c r="AB1456" s="2"/>
      <c r="AC1456" s="2"/>
      <c r="AD1456" s="2"/>
      <c r="AE1456" s="2"/>
      <c r="AF1456" s="2"/>
      <c r="AG1456" s="2"/>
      <c r="AH1456" s="2"/>
    </row>
    <row r="1457" spans="14:34">
      <c r="N1457" s="2"/>
      <c r="O1457" s="2"/>
      <c r="P1457" s="2"/>
      <c r="Q1457" s="2"/>
      <c r="R1457" s="2"/>
      <c r="S1457" s="2"/>
      <c r="T1457" s="2"/>
      <c r="U1457" s="2"/>
      <c r="AA1457" s="2"/>
      <c r="AB1457" s="2"/>
      <c r="AC1457" s="2"/>
      <c r="AD1457" s="2"/>
      <c r="AE1457" s="2"/>
      <c r="AF1457" s="2"/>
      <c r="AG1457" s="2"/>
      <c r="AH1457" s="2"/>
    </row>
    <row r="1458" spans="14:34">
      <c r="N1458" s="2"/>
      <c r="O1458" s="2"/>
      <c r="P1458" s="2"/>
      <c r="Q1458" s="2"/>
      <c r="R1458" s="2"/>
      <c r="S1458" s="2"/>
      <c r="T1458" s="2"/>
      <c r="U1458" s="2"/>
      <c r="AA1458" s="2"/>
      <c r="AB1458" s="2"/>
      <c r="AC1458" s="2"/>
      <c r="AD1458" s="2"/>
      <c r="AE1458" s="2"/>
      <c r="AF1458" s="2"/>
      <c r="AG1458" s="2"/>
      <c r="AH1458" s="2"/>
    </row>
    <row r="1459" spans="14:34">
      <c r="N1459" s="2"/>
      <c r="O1459" s="2"/>
      <c r="P1459" s="2"/>
      <c r="Q1459" s="2"/>
      <c r="R1459" s="2"/>
      <c r="S1459" s="2"/>
      <c r="T1459" s="2"/>
      <c r="U1459" s="2"/>
      <c r="AA1459" s="2"/>
      <c r="AB1459" s="2"/>
      <c r="AC1459" s="2"/>
      <c r="AD1459" s="2"/>
      <c r="AE1459" s="2"/>
      <c r="AF1459" s="2"/>
      <c r="AG1459" s="2"/>
      <c r="AH1459" s="2"/>
    </row>
    <row r="1460" spans="14:34">
      <c r="N1460" s="2"/>
      <c r="O1460" s="2"/>
      <c r="P1460" s="2"/>
      <c r="Q1460" s="2"/>
      <c r="R1460" s="2"/>
      <c r="S1460" s="2"/>
      <c r="T1460" s="2"/>
      <c r="U1460" s="2"/>
      <c r="AA1460" s="2"/>
      <c r="AB1460" s="2"/>
      <c r="AC1460" s="2"/>
      <c r="AD1460" s="2"/>
      <c r="AE1460" s="2"/>
      <c r="AF1460" s="2"/>
      <c r="AG1460" s="2"/>
      <c r="AH1460" s="2"/>
    </row>
    <row r="1461" spans="14:34">
      <c r="N1461" s="2"/>
      <c r="O1461" s="2"/>
      <c r="P1461" s="2"/>
      <c r="Q1461" s="2"/>
      <c r="R1461" s="2"/>
      <c r="S1461" s="2"/>
      <c r="T1461" s="2"/>
      <c r="U1461" s="2"/>
      <c r="AA1461" s="2"/>
      <c r="AB1461" s="2"/>
      <c r="AC1461" s="2"/>
      <c r="AD1461" s="2"/>
      <c r="AE1461" s="2"/>
      <c r="AF1461" s="2"/>
      <c r="AG1461" s="2"/>
      <c r="AH1461" s="2"/>
    </row>
    <row r="1462" spans="14:34">
      <c r="N1462" s="2"/>
      <c r="O1462" s="2"/>
      <c r="P1462" s="2"/>
      <c r="Q1462" s="2"/>
      <c r="R1462" s="2"/>
      <c r="S1462" s="2"/>
      <c r="T1462" s="2"/>
      <c r="U1462" s="2"/>
      <c r="AA1462" s="2"/>
      <c r="AB1462" s="2"/>
      <c r="AC1462" s="2"/>
      <c r="AD1462" s="2"/>
      <c r="AE1462" s="2"/>
      <c r="AF1462" s="2"/>
      <c r="AG1462" s="2"/>
      <c r="AH1462" s="2"/>
    </row>
    <row r="1463" spans="14:34">
      <c r="N1463" s="2"/>
      <c r="O1463" s="2"/>
      <c r="P1463" s="2"/>
      <c r="Q1463" s="2"/>
      <c r="R1463" s="2"/>
      <c r="S1463" s="2"/>
      <c r="T1463" s="2"/>
      <c r="U1463" s="2"/>
      <c r="AA1463" s="2"/>
      <c r="AB1463" s="2"/>
      <c r="AC1463" s="2"/>
      <c r="AD1463" s="2"/>
      <c r="AE1463" s="2"/>
      <c r="AF1463" s="2"/>
      <c r="AG1463" s="2"/>
      <c r="AH1463" s="2"/>
    </row>
    <row r="1464" spans="14:34">
      <c r="N1464" s="2"/>
      <c r="O1464" s="2"/>
      <c r="P1464" s="2"/>
      <c r="Q1464" s="2"/>
      <c r="R1464" s="2"/>
      <c r="S1464" s="2"/>
      <c r="T1464" s="2"/>
      <c r="U1464" s="2"/>
      <c r="AA1464" s="2"/>
      <c r="AB1464" s="2"/>
      <c r="AC1464" s="2"/>
      <c r="AD1464" s="2"/>
      <c r="AE1464" s="2"/>
      <c r="AF1464" s="2"/>
      <c r="AG1464" s="2"/>
      <c r="AH1464" s="2"/>
    </row>
    <row r="1465" spans="14:34">
      <c r="N1465" s="2"/>
      <c r="O1465" s="2"/>
      <c r="P1465" s="2"/>
      <c r="Q1465" s="2"/>
      <c r="R1465" s="2"/>
      <c r="S1465" s="2"/>
      <c r="T1465" s="2"/>
      <c r="U1465" s="2"/>
      <c r="AA1465" s="2"/>
      <c r="AB1465" s="2"/>
      <c r="AC1465" s="2"/>
      <c r="AD1465" s="2"/>
      <c r="AE1465" s="2"/>
      <c r="AF1465" s="2"/>
      <c r="AG1465" s="2"/>
      <c r="AH1465" s="2"/>
    </row>
    <row r="1466" spans="14:34">
      <c r="N1466" s="2"/>
      <c r="O1466" s="2"/>
      <c r="P1466" s="2"/>
      <c r="Q1466" s="2"/>
      <c r="R1466" s="2"/>
      <c r="S1466" s="2"/>
      <c r="T1466" s="2"/>
      <c r="U1466" s="2"/>
      <c r="AA1466" s="2"/>
      <c r="AB1466" s="2"/>
      <c r="AC1466" s="2"/>
      <c r="AD1466" s="2"/>
      <c r="AE1466" s="2"/>
      <c r="AF1466" s="2"/>
      <c r="AG1466" s="2"/>
      <c r="AH1466" s="2"/>
    </row>
    <row r="1467" spans="14:34">
      <c r="N1467" s="2"/>
      <c r="O1467" s="2"/>
      <c r="P1467" s="2"/>
      <c r="Q1467" s="2"/>
      <c r="R1467" s="2"/>
      <c r="S1467" s="2"/>
      <c r="T1467" s="2"/>
      <c r="U1467" s="2"/>
      <c r="AA1467" s="2"/>
      <c r="AB1467" s="2"/>
      <c r="AC1467" s="2"/>
      <c r="AD1467" s="2"/>
      <c r="AE1467" s="2"/>
      <c r="AF1467" s="2"/>
      <c r="AG1467" s="2"/>
      <c r="AH1467" s="2"/>
    </row>
    <row r="1468" spans="14:34">
      <c r="N1468" s="2"/>
      <c r="O1468" s="2"/>
      <c r="P1468" s="2"/>
      <c r="Q1468" s="2"/>
      <c r="R1468" s="2"/>
      <c r="S1468" s="2"/>
      <c r="T1468" s="2"/>
      <c r="U1468" s="2"/>
      <c r="AA1468" s="2"/>
      <c r="AB1468" s="2"/>
      <c r="AC1468" s="2"/>
      <c r="AD1468" s="2"/>
      <c r="AE1468" s="2"/>
      <c r="AF1468" s="2"/>
      <c r="AG1468" s="2"/>
      <c r="AH1468" s="2"/>
    </row>
    <row r="1469" spans="14:34">
      <c r="N1469" s="2"/>
      <c r="O1469" s="2"/>
      <c r="P1469" s="2"/>
      <c r="Q1469" s="2"/>
      <c r="R1469" s="2"/>
      <c r="S1469" s="2"/>
      <c r="T1469" s="2"/>
      <c r="U1469" s="2"/>
      <c r="AA1469" s="2"/>
      <c r="AB1469" s="2"/>
      <c r="AC1469" s="2"/>
      <c r="AD1469" s="2"/>
      <c r="AE1469" s="2"/>
      <c r="AF1469" s="2"/>
      <c r="AG1469" s="2"/>
      <c r="AH1469" s="2"/>
    </row>
    <row r="1470" spans="14:34">
      <c r="N1470" s="2"/>
      <c r="O1470" s="2"/>
      <c r="P1470" s="2"/>
      <c r="Q1470" s="2"/>
      <c r="R1470" s="2"/>
      <c r="S1470" s="2"/>
      <c r="T1470" s="2"/>
      <c r="U1470" s="2"/>
      <c r="AA1470" s="2"/>
      <c r="AB1470" s="2"/>
      <c r="AC1470" s="2"/>
      <c r="AD1470" s="2"/>
      <c r="AE1470" s="2"/>
      <c r="AF1470" s="2"/>
      <c r="AG1470" s="2"/>
      <c r="AH1470" s="2"/>
    </row>
    <row r="1471" spans="14:34">
      <c r="N1471" s="2"/>
      <c r="O1471" s="2"/>
      <c r="P1471" s="2"/>
      <c r="Q1471" s="2"/>
      <c r="R1471" s="2"/>
      <c r="S1471" s="2"/>
      <c r="T1471" s="2"/>
      <c r="U1471" s="2"/>
      <c r="AA1471" s="2"/>
      <c r="AB1471" s="2"/>
      <c r="AC1471" s="2"/>
      <c r="AD1471" s="2"/>
      <c r="AE1471" s="2"/>
      <c r="AF1471" s="2"/>
      <c r="AG1471" s="2"/>
      <c r="AH1471" s="2"/>
    </row>
    <row r="1472" spans="14:34">
      <c r="N1472" s="2"/>
      <c r="O1472" s="2"/>
      <c r="P1472" s="2"/>
      <c r="Q1472" s="2"/>
      <c r="R1472" s="2"/>
      <c r="S1472" s="2"/>
      <c r="T1472" s="2"/>
      <c r="U1472" s="2"/>
      <c r="AA1472" s="2"/>
      <c r="AB1472" s="2"/>
      <c r="AC1472" s="2"/>
      <c r="AD1472" s="2"/>
      <c r="AE1472" s="2"/>
      <c r="AF1472" s="2"/>
      <c r="AG1472" s="2"/>
      <c r="AH1472" s="2"/>
    </row>
    <row r="1473" spans="14:34">
      <c r="N1473" s="2"/>
      <c r="O1473" s="2"/>
      <c r="P1473" s="2"/>
      <c r="Q1473" s="2"/>
      <c r="R1473" s="2"/>
      <c r="S1473" s="2"/>
      <c r="T1473" s="2"/>
      <c r="U1473" s="2"/>
      <c r="AA1473" s="2"/>
      <c r="AB1473" s="2"/>
      <c r="AC1473" s="2"/>
      <c r="AD1473" s="2"/>
      <c r="AE1473" s="2"/>
      <c r="AF1473" s="2"/>
      <c r="AG1473" s="2"/>
      <c r="AH1473" s="2"/>
    </row>
    <row r="1474" spans="14:34">
      <c r="N1474" s="2"/>
      <c r="O1474" s="2"/>
      <c r="P1474" s="2"/>
      <c r="Q1474" s="2"/>
      <c r="R1474" s="2"/>
      <c r="S1474" s="2"/>
      <c r="T1474" s="2"/>
      <c r="U1474" s="2"/>
      <c r="AA1474" s="2"/>
      <c r="AB1474" s="2"/>
      <c r="AC1474" s="2"/>
      <c r="AD1474" s="2"/>
      <c r="AE1474" s="2"/>
      <c r="AF1474" s="2"/>
      <c r="AG1474" s="2"/>
      <c r="AH1474" s="2"/>
    </row>
    <row r="1475" spans="14:34">
      <c r="N1475" s="2"/>
      <c r="O1475" s="2"/>
      <c r="P1475" s="2"/>
      <c r="Q1475" s="2"/>
      <c r="R1475" s="2"/>
      <c r="S1475" s="2"/>
      <c r="T1475" s="2"/>
      <c r="U1475" s="2"/>
      <c r="AA1475" s="2"/>
      <c r="AB1475" s="2"/>
      <c r="AC1475" s="2"/>
      <c r="AD1475" s="2"/>
      <c r="AE1475" s="2"/>
      <c r="AF1475" s="2"/>
      <c r="AG1475" s="2"/>
      <c r="AH1475" s="2"/>
    </row>
    <row r="1476" spans="14:34">
      <c r="N1476" s="2"/>
      <c r="O1476" s="2"/>
      <c r="P1476" s="2"/>
      <c r="Q1476" s="2"/>
      <c r="R1476" s="2"/>
      <c r="S1476" s="2"/>
      <c r="T1476" s="2"/>
      <c r="U1476" s="2"/>
      <c r="AA1476" s="2"/>
      <c r="AB1476" s="2"/>
      <c r="AC1476" s="2"/>
      <c r="AD1476" s="2"/>
      <c r="AE1476" s="2"/>
      <c r="AF1476" s="2"/>
      <c r="AG1476" s="2"/>
      <c r="AH1476" s="2"/>
    </row>
    <row r="1477" spans="14:34">
      <c r="N1477" s="2"/>
      <c r="O1477" s="2"/>
      <c r="P1477" s="2"/>
      <c r="Q1477" s="2"/>
      <c r="R1477" s="2"/>
      <c r="S1477" s="2"/>
      <c r="T1477" s="2"/>
      <c r="U1477" s="2"/>
      <c r="AA1477" s="2"/>
      <c r="AB1477" s="2"/>
      <c r="AC1477" s="2"/>
      <c r="AD1477" s="2"/>
      <c r="AE1477" s="2"/>
      <c r="AF1477" s="2"/>
      <c r="AG1477" s="2"/>
      <c r="AH1477" s="2"/>
    </row>
    <row r="1478" spans="14:34">
      <c r="N1478" s="2"/>
      <c r="O1478" s="2"/>
      <c r="P1478" s="2"/>
      <c r="Q1478" s="2"/>
      <c r="R1478" s="2"/>
      <c r="S1478" s="2"/>
      <c r="T1478" s="2"/>
      <c r="U1478" s="2"/>
      <c r="AA1478" s="2"/>
      <c r="AB1478" s="2"/>
      <c r="AC1478" s="2"/>
      <c r="AD1478" s="2"/>
      <c r="AE1478" s="2"/>
      <c r="AF1478" s="2"/>
      <c r="AG1478" s="2"/>
      <c r="AH1478" s="2"/>
    </row>
    <row r="1479" spans="14:34">
      <c r="N1479" s="2"/>
      <c r="O1479" s="2"/>
      <c r="P1479" s="2"/>
      <c r="Q1479" s="2"/>
      <c r="R1479" s="2"/>
      <c r="S1479" s="2"/>
      <c r="T1479" s="2"/>
      <c r="U1479" s="2"/>
      <c r="AA1479" s="2"/>
      <c r="AB1479" s="2"/>
      <c r="AC1479" s="2"/>
      <c r="AD1479" s="2"/>
      <c r="AE1479" s="2"/>
      <c r="AF1479" s="2"/>
      <c r="AG1479" s="2"/>
      <c r="AH1479" s="2"/>
    </row>
    <row r="1480" spans="14:34">
      <c r="N1480" s="2"/>
      <c r="O1480" s="2"/>
      <c r="P1480" s="2"/>
      <c r="Q1480" s="2"/>
      <c r="R1480" s="2"/>
      <c r="S1480" s="2"/>
      <c r="T1480" s="2"/>
      <c r="U1480" s="2"/>
      <c r="AA1480" s="2"/>
      <c r="AB1480" s="2"/>
      <c r="AC1480" s="2"/>
      <c r="AD1480" s="2"/>
      <c r="AE1480" s="2"/>
      <c r="AF1480" s="2"/>
      <c r="AG1480" s="2"/>
      <c r="AH1480" s="2"/>
    </row>
    <row r="1481" spans="14:34">
      <c r="N1481" s="2"/>
      <c r="O1481" s="2"/>
      <c r="P1481" s="2"/>
      <c r="Q1481" s="2"/>
      <c r="R1481" s="2"/>
      <c r="S1481" s="2"/>
      <c r="T1481" s="2"/>
      <c r="U1481" s="2"/>
      <c r="AA1481" s="2"/>
      <c r="AB1481" s="2"/>
      <c r="AC1481" s="2"/>
      <c r="AD1481" s="2"/>
      <c r="AE1481" s="2"/>
      <c r="AF1481" s="2"/>
      <c r="AG1481" s="2"/>
      <c r="AH1481" s="2"/>
    </row>
    <row r="1482" spans="14:34">
      <c r="N1482" s="2"/>
      <c r="O1482" s="2"/>
      <c r="P1482" s="2"/>
      <c r="Q1482" s="2"/>
      <c r="R1482" s="2"/>
      <c r="S1482" s="2"/>
      <c r="T1482" s="2"/>
      <c r="U1482" s="2"/>
      <c r="AA1482" s="2"/>
      <c r="AB1482" s="2"/>
      <c r="AC1482" s="2"/>
      <c r="AD1482" s="2"/>
      <c r="AE1482" s="2"/>
      <c r="AF1482" s="2"/>
      <c r="AG1482" s="2"/>
      <c r="AH1482" s="2"/>
    </row>
    <row r="1483" spans="14:34">
      <c r="N1483" s="2"/>
      <c r="O1483" s="2"/>
      <c r="P1483" s="2"/>
      <c r="Q1483" s="2"/>
      <c r="R1483" s="2"/>
      <c r="S1483" s="2"/>
      <c r="T1483" s="2"/>
      <c r="U1483" s="2"/>
      <c r="AA1483" s="2"/>
      <c r="AB1483" s="2"/>
      <c r="AC1483" s="2"/>
      <c r="AD1483" s="2"/>
      <c r="AE1483" s="2"/>
      <c r="AF1483" s="2"/>
      <c r="AG1483" s="2"/>
      <c r="AH1483" s="2"/>
    </row>
    <row r="1484" spans="14:34">
      <c r="N1484" s="2"/>
      <c r="O1484" s="2"/>
      <c r="P1484" s="2"/>
      <c r="Q1484" s="2"/>
      <c r="R1484" s="2"/>
      <c r="S1484" s="2"/>
      <c r="T1484" s="2"/>
      <c r="U1484" s="2"/>
      <c r="AA1484" s="2"/>
      <c r="AB1484" s="2"/>
      <c r="AC1484" s="2"/>
      <c r="AD1484" s="2"/>
      <c r="AE1484" s="2"/>
      <c r="AF1484" s="2"/>
      <c r="AG1484" s="2"/>
      <c r="AH1484" s="2"/>
    </row>
    <row r="1485" spans="14:34">
      <c r="N1485" s="2"/>
      <c r="O1485" s="2"/>
      <c r="P1485" s="2"/>
      <c r="Q1485" s="2"/>
      <c r="R1485" s="2"/>
      <c r="S1485" s="2"/>
      <c r="T1485" s="2"/>
      <c r="U1485" s="2"/>
      <c r="AA1485" s="2"/>
      <c r="AB1485" s="2"/>
      <c r="AC1485" s="2"/>
      <c r="AD1485" s="2"/>
      <c r="AE1485" s="2"/>
      <c r="AF1485" s="2"/>
      <c r="AG1485" s="2"/>
      <c r="AH1485" s="2"/>
    </row>
    <row r="1486" spans="14:34">
      <c r="N1486" s="2"/>
      <c r="O1486" s="2"/>
      <c r="P1486" s="2"/>
      <c r="Q1486" s="2"/>
      <c r="R1486" s="2"/>
      <c r="S1486" s="2"/>
      <c r="T1486" s="2"/>
      <c r="U1486" s="2"/>
      <c r="AA1486" s="2"/>
      <c r="AB1486" s="2"/>
      <c r="AC1486" s="2"/>
      <c r="AD1486" s="2"/>
      <c r="AE1486" s="2"/>
      <c r="AF1486" s="2"/>
      <c r="AG1486" s="2"/>
      <c r="AH1486" s="2"/>
    </row>
    <row r="1487" spans="14:34">
      <c r="N1487" s="2"/>
      <c r="O1487" s="2"/>
      <c r="P1487" s="2"/>
      <c r="Q1487" s="2"/>
      <c r="R1487" s="2"/>
      <c r="S1487" s="2"/>
      <c r="T1487" s="2"/>
      <c r="U1487" s="2"/>
      <c r="AA1487" s="2"/>
      <c r="AB1487" s="2"/>
      <c r="AC1487" s="2"/>
      <c r="AD1487" s="2"/>
      <c r="AE1487" s="2"/>
      <c r="AF1487" s="2"/>
      <c r="AG1487" s="2"/>
      <c r="AH1487" s="2"/>
    </row>
    <row r="1488" spans="14:34">
      <c r="N1488" s="2"/>
      <c r="O1488" s="2"/>
      <c r="P1488" s="2"/>
      <c r="Q1488" s="2"/>
      <c r="R1488" s="2"/>
      <c r="S1488" s="2"/>
      <c r="T1488" s="2"/>
      <c r="U1488" s="2"/>
      <c r="AA1488" s="2"/>
      <c r="AB1488" s="2"/>
      <c r="AC1488" s="2"/>
      <c r="AD1488" s="2"/>
      <c r="AE1488" s="2"/>
      <c r="AF1488" s="2"/>
      <c r="AG1488" s="2"/>
      <c r="AH1488" s="2"/>
    </row>
    <row r="1489" spans="14:34">
      <c r="N1489" s="2"/>
      <c r="O1489" s="2"/>
      <c r="P1489" s="2"/>
      <c r="Q1489" s="2"/>
      <c r="R1489" s="2"/>
      <c r="S1489" s="2"/>
      <c r="T1489" s="2"/>
      <c r="U1489" s="2"/>
      <c r="AA1489" s="2"/>
      <c r="AB1489" s="2"/>
      <c r="AC1489" s="2"/>
      <c r="AD1489" s="2"/>
      <c r="AE1489" s="2"/>
      <c r="AF1489" s="2"/>
      <c r="AG1489" s="2"/>
      <c r="AH1489" s="2"/>
    </row>
    <row r="1490" spans="14:34">
      <c r="N1490" s="2"/>
      <c r="O1490" s="2"/>
      <c r="P1490" s="2"/>
      <c r="Q1490" s="2"/>
      <c r="R1490" s="2"/>
      <c r="S1490" s="2"/>
      <c r="T1490" s="2"/>
      <c r="U1490" s="2"/>
      <c r="AA1490" s="2"/>
      <c r="AB1490" s="2"/>
      <c r="AC1490" s="2"/>
      <c r="AD1490" s="2"/>
      <c r="AE1490" s="2"/>
      <c r="AF1490" s="2"/>
      <c r="AG1490" s="2"/>
      <c r="AH1490" s="2"/>
    </row>
    <row r="1491" spans="14:34">
      <c r="N1491" s="2"/>
      <c r="O1491" s="2"/>
      <c r="P1491" s="2"/>
      <c r="Q1491" s="2"/>
      <c r="R1491" s="2"/>
      <c r="S1491" s="2"/>
      <c r="T1491" s="2"/>
      <c r="U1491" s="2"/>
      <c r="AA1491" s="2"/>
      <c r="AB1491" s="2"/>
      <c r="AC1491" s="2"/>
      <c r="AD1491" s="2"/>
      <c r="AE1491" s="2"/>
      <c r="AF1491" s="2"/>
      <c r="AG1491" s="2"/>
      <c r="AH1491" s="2"/>
    </row>
    <row r="1492" spans="14:34">
      <c r="N1492" s="2"/>
      <c r="O1492" s="2"/>
      <c r="P1492" s="2"/>
      <c r="Q1492" s="2"/>
      <c r="R1492" s="2"/>
      <c r="S1492" s="2"/>
      <c r="T1492" s="2"/>
      <c r="U1492" s="2"/>
      <c r="AA1492" s="2"/>
      <c r="AB1492" s="2"/>
      <c r="AC1492" s="2"/>
      <c r="AD1492" s="2"/>
      <c r="AE1492" s="2"/>
      <c r="AF1492" s="2"/>
      <c r="AG1492" s="2"/>
      <c r="AH1492" s="2"/>
    </row>
    <row r="1493" spans="14:34">
      <c r="N1493" s="2"/>
      <c r="O1493" s="2"/>
      <c r="P1493" s="2"/>
      <c r="Q1493" s="2"/>
      <c r="R1493" s="2"/>
      <c r="S1493" s="2"/>
      <c r="T1493" s="2"/>
      <c r="U1493" s="2"/>
      <c r="AA1493" s="2"/>
      <c r="AB1493" s="2"/>
      <c r="AC1493" s="2"/>
      <c r="AD1493" s="2"/>
      <c r="AE1493" s="2"/>
      <c r="AF1493" s="2"/>
      <c r="AG1493" s="2"/>
      <c r="AH1493" s="2"/>
    </row>
    <row r="1494" spans="14:34">
      <c r="N1494" s="2"/>
      <c r="O1494" s="2"/>
      <c r="P1494" s="2"/>
      <c r="Q1494" s="2"/>
      <c r="R1494" s="2"/>
      <c r="S1494" s="2"/>
      <c r="T1494" s="2"/>
      <c r="U1494" s="2"/>
      <c r="AA1494" s="2"/>
      <c r="AB1494" s="2"/>
      <c r="AC1494" s="2"/>
      <c r="AD1494" s="2"/>
      <c r="AE1494" s="2"/>
      <c r="AF1494" s="2"/>
      <c r="AG1494" s="2"/>
      <c r="AH1494" s="2"/>
    </row>
    <row r="1495" spans="14:34">
      <c r="N1495" s="2"/>
      <c r="O1495" s="2"/>
      <c r="P1495" s="2"/>
      <c r="Q1495" s="2"/>
      <c r="R1495" s="2"/>
      <c r="S1495" s="2"/>
      <c r="T1495" s="2"/>
      <c r="U1495" s="2"/>
      <c r="AA1495" s="2"/>
      <c r="AB1495" s="2"/>
      <c r="AC1495" s="2"/>
      <c r="AD1495" s="2"/>
      <c r="AE1495" s="2"/>
      <c r="AF1495" s="2"/>
      <c r="AG1495" s="2"/>
      <c r="AH1495" s="2"/>
    </row>
    <row r="1496" spans="14:34">
      <c r="N1496" s="2"/>
      <c r="O1496" s="2"/>
      <c r="P1496" s="2"/>
      <c r="Q1496" s="2"/>
      <c r="R1496" s="4"/>
      <c r="S1496" s="2"/>
      <c r="T1496" s="2"/>
      <c r="U1496" s="2"/>
      <c r="AA1496" s="2"/>
      <c r="AB1496" s="2"/>
      <c r="AC1496" s="2"/>
      <c r="AD1496" s="2"/>
      <c r="AE1496" s="2"/>
      <c r="AF1496" s="2"/>
      <c r="AG1496" s="2"/>
      <c r="AH1496" s="2"/>
    </row>
    <row r="1497" spans="14:34">
      <c r="N1497" s="2"/>
      <c r="O1497" s="2"/>
      <c r="P1497" s="2"/>
      <c r="Q1497" s="2"/>
      <c r="R1497" s="4"/>
      <c r="S1497" s="2"/>
      <c r="T1497" s="2"/>
      <c r="U1497" s="2"/>
      <c r="AA1497" s="2"/>
      <c r="AB1497" s="2"/>
      <c r="AC1497" s="2"/>
      <c r="AD1497" s="2"/>
      <c r="AE1497" s="2"/>
      <c r="AF1497" s="2"/>
      <c r="AG1497" s="2"/>
      <c r="AH1497" s="2"/>
    </row>
    <row r="1498" spans="14:34">
      <c r="N1498" s="2"/>
      <c r="O1498" s="2"/>
      <c r="P1498" s="2"/>
      <c r="Q1498" s="2"/>
      <c r="R1498" s="4"/>
      <c r="S1498" s="2"/>
      <c r="T1498" s="2"/>
      <c r="U1498" s="2"/>
      <c r="AA1498" s="2"/>
      <c r="AB1498" s="2"/>
      <c r="AC1498" s="2"/>
      <c r="AD1498" s="2"/>
      <c r="AE1498" s="2"/>
      <c r="AF1498" s="2"/>
      <c r="AG1498" s="2"/>
      <c r="AH1498" s="2"/>
    </row>
    <row r="1499" spans="14:34">
      <c r="N1499" s="2"/>
      <c r="O1499" s="2"/>
      <c r="P1499" s="2"/>
      <c r="Q1499" s="2"/>
      <c r="R1499" s="4"/>
      <c r="S1499" s="2"/>
      <c r="T1499" s="2"/>
      <c r="U1499" s="2"/>
      <c r="AA1499" s="2"/>
      <c r="AB1499" s="2"/>
      <c r="AC1499" s="2"/>
      <c r="AD1499" s="2"/>
      <c r="AE1499" s="2"/>
      <c r="AF1499" s="2"/>
      <c r="AG1499" s="2"/>
      <c r="AH1499" s="2"/>
    </row>
    <row r="1500" spans="14:34">
      <c r="N1500" s="2"/>
      <c r="O1500" s="2"/>
      <c r="P1500" s="2"/>
      <c r="Q1500" s="2"/>
      <c r="R1500" s="4"/>
      <c r="S1500" s="2"/>
      <c r="T1500" s="2"/>
      <c r="U1500" s="2"/>
      <c r="AA1500" s="2"/>
      <c r="AB1500" s="2"/>
      <c r="AC1500" s="2"/>
      <c r="AD1500" s="2"/>
      <c r="AE1500" s="2"/>
      <c r="AF1500" s="2"/>
      <c r="AG1500" s="2"/>
      <c r="AH1500" s="2"/>
    </row>
    <row r="1501" spans="14:34">
      <c r="N1501" s="2"/>
      <c r="O1501" s="2"/>
      <c r="P1501" s="2"/>
      <c r="Q1501" s="2"/>
      <c r="R1501" s="2"/>
      <c r="S1501" s="2"/>
      <c r="T1501" s="2"/>
      <c r="U1501" s="2"/>
      <c r="AA1501" s="2"/>
      <c r="AB1501" s="2"/>
      <c r="AC1501" s="2"/>
      <c r="AD1501" s="2"/>
      <c r="AE1501" s="2"/>
      <c r="AF1501" s="2"/>
      <c r="AG1501" s="2"/>
      <c r="AH1501" s="2"/>
    </row>
    <row r="1502" spans="14:34">
      <c r="N1502" s="2"/>
      <c r="O1502" s="2"/>
      <c r="P1502" s="2"/>
      <c r="Q1502" s="2"/>
      <c r="R1502" s="4"/>
      <c r="S1502" s="2"/>
      <c r="T1502" s="2"/>
      <c r="U1502" s="2"/>
      <c r="AA1502" s="2"/>
      <c r="AB1502" s="2"/>
      <c r="AC1502" s="2"/>
      <c r="AD1502" s="2"/>
      <c r="AE1502" s="2"/>
      <c r="AF1502" s="2"/>
      <c r="AG1502" s="2"/>
      <c r="AH1502" s="2"/>
    </row>
    <row r="1503" spans="14:34">
      <c r="N1503" s="2"/>
      <c r="O1503" s="2"/>
      <c r="P1503" s="2"/>
      <c r="Q1503" s="2"/>
      <c r="R1503" s="2"/>
      <c r="S1503" s="2"/>
      <c r="T1503" s="2"/>
      <c r="U1503" s="2"/>
      <c r="AA1503" s="2"/>
      <c r="AB1503" s="2"/>
      <c r="AC1503" s="2"/>
      <c r="AD1503" s="2"/>
      <c r="AE1503" s="2"/>
      <c r="AF1503" s="2"/>
      <c r="AG1503" s="2"/>
      <c r="AH1503" s="2"/>
    </row>
    <row r="1504" spans="14:34">
      <c r="N1504" s="2"/>
      <c r="O1504" s="2"/>
      <c r="P1504" s="2"/>
      <c r="Q1504" s="2"/>
      <c r="R1504" s="4"/>
      <c r="S1504" s="2"/>
      <c r="T1504" s="2"/>
      <c r="U1504" s="2"/>
      <c r="AA1504" s="2"/>
      <c r="AB1504" s="2"/>
      <c r="AC1504" s="2"/>
      <c r="AD1504" s="2"/>
      <c r="AE1504" s="2"/>
      <c r="AF1504" s="2"/>
      <c r="AG1504" s="2"/>
      <c r="AH1504" s="2"/>
    </row>
    <row r="1505" spans="14:34">
      <c r="N1505" s="2"/>
      <c r="O1505" s="2"/>
      <c r="P1505" s="2"/>
      <c r="Q1505" s="2"/>
      <c r="R1505" s="4"/>
      <c r="S1505" s="2"/>
      <c r="T1505" s="2"/>
      <c r="U1505" s="2"/>
      <c r="AA1505" s="2"/>
      <c r="AB1505" s="2"/>
      <c r="AC1505" s="2"/>
      <c r="AD1505" s="2"/>
      <c r="AE1505" s="2"/>
      <c r="AF1505" s="2"/>
      <c r="AG1505" s="2"/>
      <c r="AH1505" s="2"/>
    </row>
    <row r="1506" spans="14:34">
      <c r="N1506" s="2"/>
      <c r="O1506" s="2"/>
      <c r="P1506" s="2"/>
      <c r="Q1506" s="2"/>
      <c r="R1506" s="2"/>
      <c r="S1506" s="2"/>
      <c r="T1506" s="2"/>
      <c r="U1506" s="2"/>
      <c r="AA1506" s="2"/>
      <c r="AB1506" s="2"/>
      <c r="AC1506" s="2"/>
      <c r="AD1506" s="2"/>
      <c r="AE1506" s="2"/>
      <c r="AF1506" s="2"/>
      <c r="AG1506" s="2"/>
      <c r="AH1506" s="2"/>
    </row>
    <row r="1507" spans="14:34">
      <c r="N1507" s="2"/>
      <c r="O1507" s="2"/>
      <c r="P1507" s="2"/>
      <c r="Q1507" s="2"/>
      <c r="R1507" s="2"/>
      <c r="S1507" s="2"/>
      <c r="T1507" s="2"/>
      <c r="U1507" s="2"/>
      <c r="AA1507" s="2"/>
      <c r="AB1507" s="2"/>
      <c r="AC1507" s="2"/>
      <c r="AD1507" s="2"/>
      <c r="AE1507" s="2"/>
      <c r="AF1507" s="2"/>
      <c r="AG1507" s="2"/>
      <c r="AH1507" s="2"/>
    </row>
    <row r="1508" spans="14:34">
      <c r="N1508" s="2"/>
      <c r="O1508" s="2"/>
      <c r="P1508" s="2"/>
      <c r="Q1508" s="2"/>
      <c r="R1508" s="4"/>
      <c r="S1508" s="2"/>
      <c r="T1508" s="2"/>
      <c r="U1508" s="2"/>
      <c r="AA1508" s="2"/>
      <c r="AB1508" s="2"/>
      <c r="AC1508" s="2"/>
      <c r="AD1508" s="2"/>
      <c r="AE1508" s="2"/>
      <c r="AF1508" s="2"/>
      <c r="AG1508" s="2"/>
      <c r="AH1508" s="2"/>
    </row>
    <row r="1509" spans="14:34">
      <c r="N1509" s="2"/>
      <c r="O1509" s="2"/>
      <c r="P1509" s="2"/>
      <c r="Q1509" s="2"/>
      <c r="R1509" s="4"/>
      <c r="S1509" s="2"/>
      <c r="T1509" s="2"/>
      <c r="U1509" s="2"/>
      <c r="AA1509" s="2"/>
      <c r="AB1509" s="2"/>
      <c r="AC1509" s="2"/>
      <c r="AD1509" s="2"/>
      <c r="AE1509" s="2"/>
      <c r="AF1509" s="2"/>
      <c r="AG1509" s="2"/>
      <c r="AH1509" s="2"/>
    </row>
    <row r="1510" spans="14:34">
      <c r="N1510" s="2"/>
      <c r="O1510" s="2"/>
      <c r="P1510" s="2"/>
      <c r="Q1510" s="2"/>
      <c r="R1510" s="4"/>
      <c r="S1510" s="2"/>
      <c r="T1510" s="2"/>
      <c r="U1510" s="2"/>
      <c r="AA1510" s="2"/>
      <c r="AB1510" s="2"/>
      <c r="AC1510" s="2"/>
      <c r="AD1510" s="2"/>
      <c r="AE1510" s="2"/>
      <c r="AF1510" s="2"/>
      <c r="AG1510" s="2"/>
      <c r="AH1510" s="2"/>
    </row>
    <row r="1511" spans="14:34">
      <c r="N1511" s="2"/>
      <c r="O1511" s="2"/>
      <c r="P1511" s="2"/>
      <c r="Q1511" s="2"/>
      <c r="R1511" s="4"/>
      <c r="S1511" s="2"/>
      <c r="T1511" s="2"/>
      <c r="U1511" s="2"/>
      <c r="AA1511" s="2"/>
      <c r="AB1511" s="2"/>
      <c r="AC1511" s="2"/>
      <c r="AD1511" s="2"/>
      <c r="AE1511" s="2"/>
      <c r="AF1511" s="2"/>
      <c r="AG1511" s="2"/>
      <c r="AH1511" s="2"/>
    </row>
    <row r="1512" spans="14:34">
      <c r="N1512" s="2"/>
      <c r="O1512" s="2"/>
      <c r="P1512" s="2"/>
      <c r="Q1512" s="2"/>
      <c r="R1512" s="4"/>
      <c r="S1512" s="2"/>
      <c r="T1512" s="2"/>
      <c r="U1512" s="2"/>
      <c r="AA1512" s="2"/>
      <c r="AB1512" s="2"/>
      <c r="AC1512" s="2"/>
      <c r="AD1512" s="2"/>
      <c r="AE1512" s="2"/>
      <c r="AF1512" s="2"/>
      <c r="AG1512" s="2"/>
      <c r="AH1512" s="2"/>
    </row>
    <row r="1513" spans="14:34">
      <c r="N1513" s="2"/>
      <c r="O1513" s="2"/>
      <c r="P1513" s="2"/>
      <c r="Q1513" s="2"/>
      <c r="R1513" s="2"/>
      <c r="S1513" s="2"/>
      <c r="T1513" s="2"/>
      <c r="U1513" s="2"/>
      <c r="AA1513" s="2"/>
      <c r="AB1513" s="2"/>
      <c r="AC1513" s="2"/>
      <c r="AD1513" s="2"/>
      <c r="AE1513" s="2"/>
      <c r="AF1513" s="2"/>
      <c r="AG1513" s="2"/>
      <c r="AH1513" s="2"/>
    </row>
    <row r="1514" spans="14:34">
      <c r="N1514" s="2"/>
      <c r="O1514" s="2"/>
      <c r="P1514" s="2"/>
      <c r="Q1514" s="2"/>
      <c r="R1514" s="4"/>
      <c r="S1514" s="2"/>
      <c r="T1514" s="2"/>
      <c r="U1514" s="2"/>
      <c r="AA1514" s="2"/>
      <c r="AB1514" s="2"/>
      <c r="AC1514" s="2"/>
      <c r="AD1514" s="2"/>
      <c r="AE1514" s="2"/>
      <c r="AF1514" s="2"/>
      <c r="AG1514" s="2"/>
      <c r="AH1514" s="2"/>
    </row>
    <row r="1515" spans="14:34">
      <c r="N1515" s="2"/>
      <c r="O1515" s="2"/>
      <c r="P1515" s="2"/>
      <c r="Q1515" s="2"/>
      <c r="R1515" s="2"/>
      <c r="S1515" s="2"/>
      <c r="T1515" s="2"/>
      <c r="U1515" s="2"/>
      <c r="AA1515" s="2"/>
      <c r="AB1515" s="2"/>
      <c r="AC1515" s="2"/>
      <c r="AD1515" s="2"/>
      <c r="AE1515" s="2"/>
      <c r="AF1515" s="2"/>
      <c r="AG1515" s="2"/>
      <c r="AH1515" s="2"/>
    </row>
    <row r="1516" spans="14:34">
      <c r="N1516" s="2"/>
      <c r="O1516" s="2"/>
      <c r="P1516" s="2"/>
      <c r="Q1516" s="2"/>
      <c r="R1516" s="4"/>
      <c r="S1516" s="2"/>
      <c r="T1516" s="2"/>
      <c r="U1516" s="2"/>
      <c r="AA1516" s="2"/>
      <c r="AB1516" s="2"/>
      <c r="AC1516" s="2"/>
      <c r="AD1516" s="2"/>
      <c r="AE1516" s="2"/>
      <c r="AF1516" s="2"/>
      <c r="AG1516" s="2"/>
      <c r="AH1516" s="2"/>
    </row>
    <row r="1517" spans="14:34">
      <c r="N1517" s="2"/>
      <c r="O1517" s="2"/>
      <c r="P1517" s="2"/>
      <c r="Q1517" s="2"/>
      <c r="R1517" s="4"/>
      <c r="S1517" s="2"/>
      <c r="T1517" s="2"/>
      <c r="U1517" s="2"/>
      <c r="AA1517" s="2"/>
      <c r="AB1517" s="2"/>
      <c r="AC1517" s="2"/>
      <c r="AD1517" s="2"/>
      <c r="AE1517" s="2"/>
      <c r="AF1517" s="2"/>
      <c r="AG1517" s="2"/>
      <c r="AH1517" s="2"/>
    </row>
    <row r="1518" spans="14:34">
      <c r="N1518" s="2"/>
      <c r="O1518" s="2"/>
      <c r="P1518" s="2"/>
      <c r="Q1518" s="2"/>
      <c r="R1518" s="2"/>
      <c r="S1518" s="2"/>
      <c r="T1518" s="2"/>
      <c r="U1518" s="2"/>
      <c r="AA1518" s="2"/>
      <c r="AB1518" s="2"/>
      <c r="AC1518" s="2"/>
      <c r="AD1518" s="2"/>
      <c r="AE1518" s="2"/>
      <c r="AF1518" s="2"/>
      <c r="AG1518" s="2"/>
      <c r="AH1518" s="2"/>
    </row>
    <row r="1519" spans="14:34">
      <c r="N1519" s="2"/>
      <c r="O1519" s="2"/>
      <c r="P1519" s="2"/>
      <c r="Q1519" s="2"/>
      <c r="R1519" s="2"/>
      <c r="S1519" s="2"/>
      <c r="T1519" s="2"/>
      <c r="U1519" s="2"/>
      <c r="AA1519" s="2"/>
      <c r="AB1519" s="2"/>
      <c r="AC1519" s="2"/>
      <c r="AD1519" s="2"/>
      <c r="AE1519" s="2"/>
      <c r="AF1519" s="2"/>
      <c r="AG1519" s="2"/>
      <c r="AH1519" s="2"/>
    </row>
    <row r="1520" spans="14:34">
      <c r="N1520" s="2"/>
      <c r="O1520" s="2"/>
      <c r="P1520" s="2"/>
      <c r="Q1520" s="2"/>
      <c r="R1520" s="4"/>
      <c r="S1520" s="2"/>
      <c r="T1520" s="2"/>
      <c r="U1520" s="2"/>
      <c r="AA1520" s="2"/>
      <c r="AB1520" s="2"/>
      <c r="AC1520" s="2"/>
      <c r="AD1520" s="2"/>
      <c r="AE1520" s="2"/>
      <c r="AF1520" s="2"/>
      <c r="AG1520" s="2"/>
      <c r="AH1520" s="2"/>
    </row>
    <row r="1521" spans="14:34">
      <c r="N1521" s="2"/>
      <c r="O1521" s="2"/>
      <c r="P1521" s="2"/>
      <c r="Q1521" s="2"/>
      <c r="R1521" s="4"/>
      <c r="S1521" s="2"/>
      <c r="T1521" s="2"/>
      <c r="U1521" s="2"/>
      <c r="AA1521" s="2"/>
      <c r="AB1521" s="2"/>
      <c r="AC1521" s="2"/>
      <c r="AD1521" s="2"/>
      <c r="AE1521" s="2"/>
      <c r="AF1521" s="2"/>
      <c r="AG1521" s="2"/>
      <c r="AH1521" s="2"/>
    </row>
    <row r="1522" spans="14:34">
      <c r="N1522" s="2"/>
      <c r="O1522" s="2"/>
      <c r="P1522" s="2"/>
      <c r="Q1522" s="2"/>
      <c r="R1522" s="4"/>
      <c r="S1522" s="2"/>
      <c r="T1522" s="2"/>
      <c r="U1522" s="2"/>
      <c r="AA1522" s="2"/>
      <c r="AB1522" s="2"/>
      <c r="AC1522" s="2"/>
      <c r="AD1522" s="2"/>
      <c r="AE1522" s="2"/>
      <c r="AF1522" s="2"/>
      <c r="AG1522" s="2"/>
      <c r="AH1522" s="2"/>
    </row>
    <row r="1523" spans="14:34">
      <c r="N1523" s="2"/>
      <c r="O1523" s="2"/>
      <c r="P1523" s="2"/>
      <c r="Q1523" s="2"/>
      <c r="R1523" s="4"/>
      <c r="S1523" s="2"/>
      <c r="T1523" s="2"/>
      <c r="U1523" s="2"/>
      <c r="AA1523" s="2"/>
      <c r="AB1523" s="2"/>
      <c r="AC1523" s="2"/>
      <c r="AD1523" s="2"/>
      <c r="AE1523" s="2"/>
      <c r="AF1523" s="2"/>
      <c r="AG1523" s="2"/>
      <c r="AH1523" s="2"/>
    </row>
    <row r="1524" spans="14:34">
      <c r="N1524" s="2"/>
      <c r="O1524" s="2"/>
      <c r="P1524" s="2"/>
      <c r="Q1524" s="2"/>
      <c r="R1524" s="4"/>
      <c r="S1524" s="2"/>
      <c r="T1524" s="2"/>
      <c r="U1524" s="2"/>
      <c r="AA1524" s="2"/>
      <c r="AB1524" s="2"/>
      <c r="AC1524" s="2"/>
      <c r="AD1524" s="2"/>
      <c r="AE1524" s="2"/>
      <c r="AF1524" s="2"/>
      <c r="AG1524" s="2"/>
      <c r="AH1524" s="2"/>
    </row>
    <row r="1525" spans="14:34">
      <c r="N1525" s="2"/>
      <c r="O1525" s="2"/>
      <c r="P1525" s="2"/>
      <c r="Q1525" s="2"/>
      <c r="R1525" s="2"/>
      <c r="S1525" s="2"/>
      <c r="T1525" s="2"/>
      <c r="U1525" s="2"/>
      <c r="AA1525" s="2"/>
      <c r="AB1525" s="2"/>
      <c r="AC1525" s="2"/>
      <c r="AD1525" s="2"/>
      <c r="AE1525" s="2"/>
      <c r="AF1525" s="2"/>
      <c r="AG1525" s="2"/>
      <c r="AH1525" s="2"/>
    </row>
    <row r="1526" spans="14:34">
      <c r="N1526" s="2"/>
      <c r="O1526" s="2"/>
      <c r="P1526" s="2"/>
      <c r="Q1526" s="2"/>
      <c r="R1526" s="4"/>
      <c r="S1526" s="2"/>
      <c r="T1526" s="2"/>
      <c r="U1526" s="2"/>
      <c r="AA1526" s="2"/>
      <c r="AB1526" s="2"/>
      <c r="AC1526" s="2"/>
      <c r="AD1526" s="2"/>
      <c r="AE1526" s="2"/>
      <c r="AF1526" s="2"/>
      <c r="AG1526" s="2"/>
      <c r="AH1526" s="2"/>
    </row>
    <row r="1527" spans="14:34">
      <c r="N1527" s="2"/>
      <c r="O1527" s="2"/>
      <c r="P1527" s="2"/>
      <c r="Q1527" s="2"/>
      <c r="R1527" s="2"/>
      <c r="S1527" s="2"/>
      <c r="T1527" s="2"/>
      <c r="U1527" s="2"/>
      <c r="AA1527" s="2"/>
      <c r="AB1527" s="2"/>
      <c r="AC1527" s="2"/>
      <c r="AD1527" s="2"/>
      <c r="AE1527" s="2"/>
      <c r="AF1527" s="2"/>
      <c r="AG1527" s="2"/>
      <c r="AH1527" s="2"/>
    </row>
    <row r="1528" spans="14:34">
      <c r="N1528" s="2"/>
      <c r="O1528" s="2"/>
      <c r="P1528" s="2"/>
      <c r="Q1528" s="2"/>
      <c r="R1528" s="4"/>
      <c r="S1528" s="2"/>
      <c r="T1528" s="2"/>
      <c r="U1528" s="2"/>
      <c r="AA1528" s="2"/>
      <c r="AB1528" s="2"/>
      <c r="AC1528" s="2"/>
      <c r="AD1528" s="2"/>
      <c r="AE1528" s="2"/>
      <c r="AF1528" s="2"/>
      <c r="AG1528" s="2"/>
      <c r="AH1528" s="2"/>
    </row>
    <row r="1529" spans="14:34">
      <c r="N1529" s="2"/>
      <c r="O1529" s="2"/>
      <c r="P1529" s="2"/>
      <c r="Q1529" s="2"/>
      <c r="R1529" s="4"/>
      <c r="S1529" s="2"/>
      <c r="T1529" s="2"/>
      <c r="U1529" s="2"/>
      <c r="AA1529" s="2"/>
      <c r="AB1529" s="2"/>
      <c r="AC1529" s="2"/>
      <c r="AD1529" s="2"/>
      <c r="AE1529" s="2"/>
      <c r="AF1529" s="2"/>
      <c r="AG1529" s="2"/>
      <c r="AH1529" s="2"/>
    </row>
    <row r="1530" spans="14:34">
      <c r="N1530" s="2"/>
      <c r="O1530" s="2"/>
      <c r="P1530" s="2"/>
      <c r="Q1530" s="2"/>
      <c r="R1530" s="2"/>
      <c r="S1530" s="2"/>
      <c r="T1530" s="2"/>
      <c r="U1530" s="2"/>
      <c r="AA1530" s="2"/>
      <c r="AB1530" s="2"/>
      <c r="AC1530" s="2"/>
      <c r="AD1530" s="2"/>
      <c r="AE1530" s="2"/>
      <c r="AF1530" s="2"/>
      <c r="AG1530" s="2"/>
      <c r="AH1530" s="2"/>
    </row>
    <row r="1531" spans="14:34">
      <c r="N1531" s="2"/>
      <c r="O1531" s="2"/>
      <c r="P1531" s="2"/>
      <c r="Q1531" s="2"/>
      <c r="R1531" s="2"/>
      <c r="S1531" s="2"/>
      <c r="T1531" s="2"/>
      <c r="U1531" s="2"/>
      <c r="AA1531" s="2"/>
      <c r="AB1531" s="2"/>
      <c r="AC1531" s="2"/>
      <c r="AD1531" s="2"/>
      <c r="AE1531" s="2"/>
      <c r="AF1531" s="2"/>
      <c r="AG1531" s="2"/>
      <c r="AH1531" s="2"/>
    </row>
    <row r="1532" spans="14:34">
      <c r="N1532" s="2"/>
      <c r="O1532" s="2"/>
      <c r="P1532" s="2"/>
      <c r="Q1532" s="2"/>
      <c r="R1532" s="4"/>
      <c r="S1532" s="2"/>
      <c r="T1532" s="2"/>
      <c r="U1532" s="2"/>
      <c r="AA1532" s="2"/>
      <c r="AB1532" s="2"/>
      <c r="AC1532" s="2"/>
      <c r="AD1532" s="2"/>
      <c r="AE1532" s="2"/>
      <c r="AF1532" s="2"/>
      <c r="AG1532" s="2"/>
      <c r="AH1532" s="2"/>
    </row>
    <row r="1533" spans="14:34">
      <c r="N1533" s="2"/>
      <c r="O1533" s="2"/>
      <c r="P1533" s="2"/>
      <c r="Q1533" s="2"/>
      <c r="R1533" s="4"/>
      <c r="S1533" s="2"/>
      <c r="T1533" s="2"/>
      <c r="U1533" s="2"/>
      <c r="AA1533" s="2"/>
      <c r="AB1533" s="2"/>
      <c r="AC1533" s="2"/>
      <c r="AD1533" s="2"/>
      <c r="AE1533" s="2"/>
      <c r="AF1533" s="2"/>
      <c r="AG1533" s="2"/>
      <c r="AH1533" s="2"/>
    </row>
    <row r="1534" spans="14:34">
      <c r="N1534" s="2"/>
      <c r="O1534" s="2"/>
      <c r="P1534" s="2"/>
      <c r="Q1534" s="2"/>
      <c r="R1534" s="4"/>
      <c r="S1534" s="2"/>
      <c r="T1534" s="2"/>
      <c r="U1534" s="2"/>
      <c r="AA1534" s="2"/>
      <c r="AB1534" s="2"/>
      <c r="AC1534" s="2"/>
      <c r="AD1534" s="2"/>
      <c r="AE1534" s="2"/>
      <c r="AF1534" s="2"/>
      <c r="AG1534" s="2"/>
      <c r="AH1534" s="2"/>
    </row>
    <row r="1535" spans="14:34">
      <c r="N1535" s="2"/>
      <c r="O1535" s="2"/>
      <c r="P1535" s="2"/>
      <c r="Q1535" s="2"/>
      <c r="R1535" s="4"/>
      <c r="S1535" s="2"/>
      <c r="T1535" s="2"/>
      <c r="U1535" s="2"/>
      <c r="AA1535" s="2"/>
      <c r="AB1535" s="2"/>
      <c r="AC1535" s="2"/>
      <c r="AD1535" s="2"/>
      <c r="AE1535" s="2"/>
      <c r="AF1535" s="2"/>
      <c r="AG1535" s="2"/>
      <c r="AH1535" s="2"/>
    </row>
    <row r="1536" spans="14:34">
      <c r="N1536" s="2"/>
      <c r="O1536" s="2"/>
      <c r="P1536" s="2"/>
      <c r="Q1536" s="2"/>
      <c r="R1536" s="2"/>
      <c r="S1536" s="2"/>
      <c r="T1536" s="2"/>
      <c r="U1536" s="2"/>
      <c r="AA1536" s="2"/>
      <c r="AB1536" s="2"/>
      <c r="AC1536" s="2"/>
      <c r="AD1536" s="2"/>
      <c r="AE1536" s="2"/>
      <c r="AF1536" s="2"/>
      <c r="AG1536" s="2"/>
      <c r="AH1536" s="2"/>
    </row>
    <row r="1537" spans="14:34">
      <c r="N1537" s="2"/>
      <c r="O1537" s="2"/>
      <c r="P1537" s="2"/>
      <c r="Q1537" s="2"/>
      <c r="R1537" s="2"/>
      <c r="S1537" s="2"/>
      <c r="T1537" s="2"/>
      <c r="U1537" s="2"/>
      <c r="AA1537" s="2"/>
      <c r="AB1537" s="2"/>
      <c r="AC1537" s="2"/>
      <c r="AD1537" s="2"/>
      <c r="AE1537" s="2"/>
      <c r="AF1537" s="2"/>
      <c r="AG1537" s="2"/>
      <c r="AH1537" s="2"/>
    </row>
    <row r="1538" spans="14:34">
      <c r="N1538" s="2"/>
      <c r="O1538" s="2"/>
      <c r="P1538" s="2"/>
      <c r="Q1538" s="2"/>
      <c r="R1538" s="4"/>
      <c r="S1538" s="2"/>
      <c r="T1538" s="2"/>
      <c r="U1538" s="2"/>
      <c r="AA1538" s="2"/>
      <c r="AB1538" s="2"/>
      <c r="AC1538" s="2"/>
      <c r="AD1538" s="2"/>
      <c r="AE1538" s="2"/>
      <c r="AF1538" s="2"/>
      <c r="AG1538" s="2"/>
      <c r="AH1538" s="2"/>
    </row>
    <row r="1539" spans="14:34">
      <c r="N1539" s="2"/>
      <c r="O1539" s="2"/>
      <c r="P1539" s="2"/>
      <c r="Q1539" s="2"/>
      <c r="R1539" s="2"/>
      <c r="S1539" s="2"/>
      <c r="T1539" s="2"/>
      <c r="U1539" s="2"/>
      <c r="AA1539" s="2"/>
      <c r="AB1539" s="2"/>
      <c r="AC1539" s="2"/>
      <c r="AD1539" s="2"/>
      <c r="AE1539" s="2"/>
      <c r="AF1539" s="2"/>
      <c r="AG1539" s="2"/>
      <c r="AH1539" s="2"/>
    </row>
    <row r="1540" spans="14:34">
      <c r="N1540" s="2"/>
      <c r="O1540" s="2"/>
      <c r="P1540" s="2"/>
      <c r="Q1540" s="2"/>
      <c r="R1540" s="4"/>
      <c r="S1540" s="2"/>
      <c r="T1540" s="2"/>
      <c r="U1540" s="2"/>
      <c r="AA1540" s="2"/>
      <c r="AB1540" s="2"/>
      <c r="AC1540" s="2"/>
      <c r="AD1540" s="2"/>
      <c r="AE1540" s="2"/>
      <c r="AF1540" s="2"/>
      <c r="AG1540" s="2"/>
      <c r="AH1540" s="2"/>
    </row>
    <row r="1541" spans="14:34">
      <c r="N1541" s="2"/>
      <c r="O1541" s="2"/>
      <c r="P1541" s="2"/>
      <c r="Q1541" s="2"/>
      <c r="R1541" s="2"/>
      <c r="S1541" s="2"/>
      <c r="T1541" s="2"/>
      <c r="U1541" s="2"/>
      <c r="AA1541" s="2"/>
      <c r="AB1541" s="2"/>
      <c r="AC1541" s="2"/>
      <c r="AD1541" s="2"/>
      <c r="AE1541" s="2"/>
      <c r="AF1541" s="2"/>
      <c r="AG1541" s="2"/>
      <c r="AH1541" s="2"/>
    </row>
    <row r="1542" spans="14:34">
      <c r="N1542" s="2"/>
      <c r="O1542" s="2"/>
      <c r="P1542" s="2"/>
      <c r="Q1542" s="2"/>
      <c r="R1542" s="4"/>
      <c r="S1542" s="2"/>
      <c r="T1542" s="2"/>
      <c r="U1542" s="2"/>
      <c r="AA1542" s="2"/>
      <c r="AB1542" s="2"/>
      <c r="AC1542" s="2"/>
      <c r="AD1542" s="2"/>
      <c r="AE1542" s="2"/>
      <c r="AF1542" s="2"/>
      <c r="AG1542" s="2"/>
      <c r="AH1542" s="2"/>
    </row>
    <row r="1543" spans="14:34">
      <c r="N1543" s="2"/>
      <c r="O1543" s="2"/>
      <c r="P1543" s="2"/>
      <c r="Q1543" s="2"/>
      <c r="R1543" s="4"/>
      <c r="S1543" s="2"/>
      <c r="T1543" s="2"/>
      <c r="U1543" s="2"/>
      <c r="AA1543" s="2"/>
      <c r="AB1543" s="2"/>
      <c r="AC1543" s="2"/>
      <c r="AD1543" s="2"/>
      <c r="AE1543" s="2"/>
      <c r="AF1543" s="2"/>
      <c r="AG1543" s="2"/>
      <c r="AH1543" s="2"/>
    </row>
    <row r="1544" spans="14:34">
      <c r="N1544" s="2"/>
      <c r="O1544" s="2"/>
      <c r="P1544" s="2"/>
      <c r="Q1544" s="2"/>
      <c r="R1544" s="2"/>
      <c r="S1544" s="2"/>
      <c r="T1544" s="2"/>
      <c r="U1544" s="2"/>
      <c r="AA1544" s="2"/>
      <c r="AB1544" s="2"/>
      <c r="AC1544" s="2"/>
      <c r="AD1544" s="2"/>
      <c r="AE1544" s="2"/>
      <c r="AF1544" s="2"/>
      <c r="AG1544" s="2"/>
      <c r="AH1544" s="2"/>
    </row>
    <row r="1545" spans="14:34">
      <c r="N1545" s="2"/>
      <c r="O1545" s="2"/>
      <c r="P1545" s="2"/>
      <c r="Q1545" s="2"/>
      <c r="R1545" s="2"/>
      <c r="S1545" s="2"/>
      <c r="T1545" s="2"/>
      <c r="U1545" s="2"/>
      <c r="AA1545" s="2"/>
      <c r="AB1545" s="2"/>
      <c r="AC1545" s="2"/>
      <c r="AD1545" s="2"/>
      <c r="AE1545" s="2"/>
      <c r="AF1545" s="2"/>
      <c r="AG1545" s="2"/>
      <c r="AH1545" s="2"/>
    </row>
    <row r="1546" spans="14:34">
      <c r="N1546" s="2"/>
      <c r="O1546" s="2"/>
      <c r="P1546" s="2"/>
      <c r="Q1546" s="2"/>
      <c r="R1546" s="2"/>
      <c r="S1546" s="2"/>
      <c r="T1546" s="2"/>
      <c r="U1546" s="2"/>
      <c r="AA1546" s="2"/>
      <c r="AB1546" s="2"/>
      <c r="AC1546" s="2"/>
      <c r="AD1546" s="2"/>
      <c r="AE1546" s="2"/>
      <c r="AF1546" s="2"/>
      <c r="AG1546" s="2"/>
      <c r="AH1546" s="2"/>
    </row>
    <row r="1547" spans="14:34">
      <c r="N1547" s="2"/>
      <c r="O1547" s="2"/>
      <c r="P1547" s="2"/>
      <c r="Q1547" s="2"/>
      <c r="R1547" s="2"/>
      <c r="S1547" s="2"/>
      <c r="T1547" s="2"/>
      <c r="U1547" s="2"/>
      <c r="AA1547" s="2"/>
      <c r="AB1547" s="2"/>
      <c r="AC1547" s="2"/>
      <c r="AD1547" s="2"/>
      <c r="AE1547" s="2"/>
      <c r="AF1547" s="2"/>
      <c r="AG1547" s="2"/>
      <c r="AH1547" s="2"/>
    </row>
    <row r="1548" spans="14:34">
      <c r="N1548" s="2"/>
      <c r="O1548" s="2"/>
      <c r="P1548" s="2"/>
      <c r="Q1548" s="2"/>
      <c r="R1548" s="2"/>
      <c r="S1548" s="2"/>
      <c r="T1548" s="2"/>
      <c r="U1548" s="2"/>
      <c r="AA1548" s="2"/>
      <c r="AB1548" s="2"/>
      <c r="AC1548" s="2"/>
      <c r="AD1548" s="2"/>
      <c r="AE1548" s="2"/>
      <c r="AF1548" s="2"/>
      <c r="AG1548" s="2"/>
      <c r="AH1548" s="2"/>
    </row>
    <row r="1549" spans="14:34">
      <c r="N1549" s="2"/>
      <c r="O1549" s="2"/>
      <c r="P1549" s="2"/>
      <c r="Q1549" s="2"/>
      <c r="R1549" s="2"/>
      <c r="S1549" s="2"/>
      <c r="T1549" s="2"/>
      <c r="U1549" s="2"/>
      <c r="AA1549" s="2"/>
      <c r="AB1549" s="2"/>
      <c r="AC1549" s="2"/>
      <c r="AD1549" s="2"/>
      <c r="AE1549" s="2"/>
      <c r="AF1549" s="2"/>
      <c r="AG1549" s="2"/>
      <c r="AH1549" s="2"/>
    </row>
    <row r="1550" spans="14:34">
      <c r="N1550" s="2"/>
      <c r="O1550" s="2"/>
      <c r="P1550" s="2"/>
      <c r="Q1550" s="2"/>
      <c r="R1550" s="2"/>
      <c r="S1550" s="2"/>
      <c r="T1550" s="2"/>
      <c r="U1550" s="2"/>
      <c r="AA1550" s="2"/>
      <c r="AB1550" s="2"/>
      <c r="AC1550" s="2"/>
      <c r="AD1550" s="2"/>
      <c r="AE1550" s="2"/>
      <c r="AF1550" s="2"/>
      <c r="AG1550" s="2"/>
      <c r="AH1550" s="2"/>
    </row>
    <row r="1551" spans="14:34">
      <c r="N1551" s="2"/>
      <c r="O1551" s="2"/>
      <c r="P1551" s="2"/>
      <c r="Q1551" s="2"/>
      <c r="R1551" s="4"/>
      <c r="S1551" s="2"/>
      <c r="T1551" s="2"/>
      <c r="U1551" s="2"/>
      <c r="AA1551" s="2"/>
      <c r="AB1551" s="2"/>
      <c r="AC1551" s="2"/>
      <c r="AD1551" s="2"/>
      <c r="AE1551" s="2"/>
      <c r="AF1551" s="2"/>
      <c r="AG1551" s="2"/>
      <c r="AH1551" s="2"/>
    </row>
    <row r="1552" spans="14:34">
      <c r="N1552" s="2"/>
      <c r="O1552" s="2"/>
      <c r="P1552" s="2"/>
      <c r="Q1552" s="2"/>
      <c r="R1552" s="2"/>
      <c r="S1552" s="2"/>
      <c r="T1552" s="2"/>
      <c r="U1552" s="2"/>
      <c r="AA1552" s="2"/>
      <c r="AB1552" s="2"/>
      <c r="AC1552" s="2"/>
      <c r="AD1552" s="2"/>
      <c r="AE1552" s="2"/>
      <c r="AF1552" s="2"/>
      <c r="AG1552" s="2"/>
      <c r="AH1552" s="2"/>
    </row>
    <row r="1553" spans="14:34">
      <c r="N1553" s="2"/>
      <c r="O1553" s="2"/>
      <c r="P1553" s="2"/>
      <c r="Q1553" s="2"/>
      <c r="R1553" s="4"/>
      <c r="S1553" s="2"/>
      <c r="T1553" s="2"/>
      <c r="U1553" s="2"/>
      <c r="AA1553" s="2"/>
      <c r="AB1553" s="2"/>
      <c r="AC1553" s="2"/>
      <c r="AD1553" s="2"/>
      <c r="AE1553" s="2"/>
      <c r="AF1553" s="2"/>
      <c r="AG1553" s="2"/>
      <c r="AH1553" s="2"/>
    </row>
    <row r="1554" spans="14:34">
      <c r="N1554" s="2"/>
      <c r="O1554" s="2"/>
      <c r="P1554" s="2"/>
      <c r="Q1554" s="2"/>
      <c r="R1554" s="2"/>
      <c r="S1554" s="2"/>
      <c r="T1554" s="2"/>
      <c r="U1554" s="2"/>
      <c r="AA1554" s="2"/>
      <c r="AB1554" s="2"/>
      <c r="AC1554" s="2"/>
      <c r="AD1554" s="2"/>
      <c r="AE1554" s="2"/>
      <c r="AF1554" s="2"/>
      <c r="AG1554" s="2"/>
      <c r="AH1554" s="2"/>
    </row>
    <row r="1555" spans="14:34">
      <c r="N1555" s="2"/>
      <c r="O1555" s="2"/>
      <c r="P1555" s="2"/>
      <c r="Q1555" s="2"/>
      <c r="R1555" s="4"/>
      <c r="S1555" s="2"/>
      <c r="T1555" s="2"/>
      <c r="U1555" s="2"/>
      <c r="AA1555" s="2"/>
      <c r="AB1555" s="2"/>
      <c r="AC1555" s="2"/>
      <c r="AD1555" s="2"/>
      <c r="AE1555" s="2"/>
      <c r="AF1555" s="2"/>
      <c r="AG1555" s="2"/>
      <c r="AH1555" s="2"/>
    </row>
    <row r="1556" spans="14:34">
      <c r="N1556" s="2"/>
      <c r="O1556" s="2"/>
      <c r="P1556" s="2"/>
      <c r="Q1556" s="2"/>
      <c r="R1556" s="2"/>
      <c r="S1556" s="2"/>
      <c r="T1556" s="2"/>
      <c r="U1556" s="2"/>
      <c r="AA1556" s="2"/>
      <c r="AB1556" s="2"/>
      <c r="AC1556" s="2"/>
      <c r="AD1556" s="2"/>
      <c r="AE1556" s="2"/>
      <c r="AF1556" s="2"/>
      <c r="AG1556" s="2"/>
      <c r="AH1556" s="2"/>
    </row>
    <row r="1557" spans="14:34">
      <c r="N1557" s="2"/>
      <c r="O1557" s="2"/>
      <c r="P1557" s="2"/>
      <c r="Q1557" s="2"/>
      <c r="R1557" s="4"/>
      <c r="S1557" s="2"/>
      <c r="T1557" s="2"/>
      <c r="U1557" s="2"/>
      <c r="AA1557" s="2"/>
      <c r="AB1557" s="2"/>
      <c r="AC1557" s="2"/>
      <c r="AD1557" s="2"/>
      <c r="AE1557" s="2"/>
      <c r="AF1557" s="2"/>
      <c r="AG1557" s="2"/>
      <c r="AH1557" s="2"/>
    </row>
    <row r="1558" spans="14:34">
      <c r="N1558" s="2"/>
      <c r="O1558" s="2"/>
      <c r="P1558" s="2"/>
      <c r="Q1558" s="2"/>
      <c r="R1558" s="2"/>
      <c r="S1558" s="2"/>
      <c r="T1558" s="2"/>
      <c r="U1558" s="2"/>
      <c r="AA1558" s="2"/>
      <c r="AB1558" s="2"/>
      <c r="AC1558" s="2"/>
      <c r="AD1558" s="2"/>
      <c r="AE1558" s="2"/>
      <c r="AF1558" s="2"/>
      <c r="AG1558" s="2"/>
      <c r="AH1558" s="2"/>
    </row>
    <row r="1559" spans="14:34">
      <c r="N1559" s="2"/>
      <c r="O1559" s="2"/>
      <c r="P1559" s="2"/>
      <c r="Q1559" s="2"/>
      <c r="R1559" s="2"/>
      <c r="S1559" s="2"/>
      <c r="T1559" s="2"/>
      <c r="U1559" s="2"/>
      <c r="AA1559" s="2"/>
      <c r="AB1559" s="2"/>
      <c r="AC1559" s="2"/>
      <c r="AD1559" s="2"/>
      <c r="AE1559" s="2"/>
      <c r="AF1559" s="2"/>
      <c r="AG1559" s="2"/>
      <c r="AH1559" s="2"/>
    </row>
    <row r="1560" spans="14:34">
      <c r="N1560" s="2"/>
      <c r="O1560" s="2"/>
      <c r="P1560" s="2"/>
      <c r="Q1560" s="2"/>
      <c r="R1560" s="4"/>
      <c r="S1560" s="2"/>
      <c r="T1560" s="2"/>
      <c r="U1560" s="2"/>
      <c r="AA1560" s="2"/>
      <c r="AB1560" s="2"/>
      <c r="AC1560" s="2"/>
      <c r="AD1560" s="2"/>
      <c r="AE1560" s="2"/>
      <c r="AF1560" s="2"/>
      <c r="AG1560" s="2"/>
      <c r="AH1560" s="2"/>
    </row>
    <row r="1561" spans="14:34">
      <c r="N1561" s="2"/>
      <c r="O1561" s="2"/>
      <c r="P1561" s="2"/>
      <c r="Q1561" s="2"/>
      <c r="R1561" s="2"/>
      <c r="S1561" s="2"/>
      <c r="T1561" s="2"/>
      <c r="U1561" s="2"/>
      <c r="AA1561" s="2"/>
      <c r="AB1561" s="2"/>
      <c r="AC1561" s="2"/>
      <c r="AD1561" s="2"/>
      <c r="AE1561" s="2"/>
      <c r="AF1561" s="2"/>
      <c r="AG1561" s="2"/>
      <c r="AH1561" s="2"/>
    </row>
    <row r="1562" spans="14:34">
      <c r="N1562" s="2"/>
      <c r="O1562" s="2"/>
      <c r="P1562" s="2"/>
      <c r="Q1562" s="2"/>
      <c r="R1562" s="2"/>
      <c r="S1562" s="2"/>
      <c r="T1562" s="2"/>
      <c r="U1562" s="2"/>
      <c r="AA1562" s="2"/>
      <c r="AB1562" s="2"/>
      <c r="AC1562" s="2"/>
      <c r="AD1562" s="2"/>
      <c r="AE1562" s="2"/>
      <c r="AF1562" s="2"/>
      <c r="AG1562" s="2"/>
      <c r="AH1562" s="2"/>
    </row>
    <row r="1563" spans="14:34">
      <c r="N1563" s="2"/>
      <c r="O1563" s="2"/>
      <c r="P1563" s="2"/>
      <c r="Q1563" s="2"/>
      <c r="R1563" s="2"/>
      <c r="S1563" s="2"/>
      <c r="T1563" s="2"/>
      <c r="U1563" s="2"/>
      <c r="AA1563" s="2"/>
      <c r="AB1563" s="2"/>
      <c r="AC1563" s="2"/>
      <c r="AD1563" s="2"/>
      <c r="AE1563" s="2"/>
      <c r="AF1563" s="2"/>
      <c r="AG1563" s="2"/>
      <c r="AH1563" s="2"/>
    </row>
    <row r="1564" spans="14:34">
      <c r="N1564" s="2"/>
      <c r="O1564" s="2"/>
      <c r="P1564" s="2"/>
      <c r="Q1564" s="2"/>
      <c r="R1564" s="4"/>
      <c r="S1564" s="2"/>
      <c r="T1564" s="2"/>
      <c r="U1564" s="2"/>
      <c r="AA1564" s="2"/>
      <c r="AB1564" s="2"/>
      <c r="AC1564" s="2"/>
      <c r="AD1564" s="2"/>
      <c r="AE1564" s="2"/>
      <c r="AF1564" s="2"/>
      <c r="AG1564" s="2"/>
      <c r="AH1564" s="2"/>
    </row>
    <row r="1565" spans="14:34">
      <c r="N1565" s="2"/>
      <c r="O1565" s="2"/>
      <c r="P1565" s="2"/>
      <c r="Q1565" s="2"/>
      <c r="R1565" s="2"/>
      <c r="S1565" s="2"/>
      <c r="T1565" s="2"/>
      <c r="U1565" s="2"/>
      <c r="AA1565" s="2"/>
      <c r="AB1565" s="2"/>
      <c r="AC1565" s="2"/>
      <c r="AD1565" s="2"/>
      <c r="AE1565" s="2"/>
      <c r="AF1565" s="2"/>
      <c r="AG1565" s="2"/>
      <c r="AH1565" s="2"/>
    </row>
    <row r="1566" spans="14:34">
      <c r="N1566" s="2"/>
      <c r="O1566" s="2"/>
      <c r="P1566" s="2"/>
      <c r="Q1566" s="2"/>
      <c r="R1566" s="2"/>
      <c r="S1566" s="2"/>
      <c r="T1566" s="2"/>
      <c r="U1566" s="2"/>
      <c r="AA1566" s="2"/>
      <c r="AB1566" s="2"/>
      <c r="AC1566" s="2"/>
      <c r="AD1566" s="2"/>
      <c r="AE1566" s="2"/>
      <c r="AF1566" s="2"/>
      <c r="AG1566" s="2"/>
      <c r="AH1566" s="2"/>
    </row>
    <row r="1567" spans="14:34">
      <c r="N1567" s="2"/>
      <c r="O1567" s="2"/>
      <c r="P1567" s="2"/>
      <c r="Q1567" s="2"/>
      <c r="R1567" s="4"/>
      <c r="S1567" s="2"/>
      <c r="T1567" s="2"/>
      <c r="U1567" s="2"/>
      <c r="AA1567" s="2"/>
      <c r="AB1567" s="2"/>
      <c r="AC1567" s="2"/>
      <c r="AD1567" s="2"/>
      <c r="AE1567" s="2"/>
      <c r="AF1567" s="2"/>
      <c r="AG1567" s="2"/>
      <c r="AH1567" s="2"/>
    </row>
    <row r="1568" spans="14:34">
      <c r="N1568" s="2"/>
      <c r="O1568" s="2"/>
      <c r="P1568" s="2"/>
      <c r="Q1568" s="2"/>
      <c r="R1568" s="2"/>
      <c r="S1568" s="2"/>
      <c r="T1568" s="2"/>
      <c r="U1568" s="2"/>
      <c r="AA1568" s="2"/>
      <c r="AB1568" s="2"/>
      <c r="AC1568" s="2"/>
      <c r="AD1568" s="2"/>
      <c r="AE1568" s="2"/>
      <c r="AF1568" s="2"/>
      <c r="AG1568" s="2"/>
      <c r="AH1568" s="2"/>
    </row>
    <row r="1569" spans="14:34">
      <c r="N1569" s="2"/>
      <c r="O1569" s="2"/>
      <c r="P1569" s="2"/>
      <c r="Q1569" s="2"/>
      <c r="R1569" s="4"/>
      <c r="S1569" s="2"/>
      <c r="T1569" s="2"/>
      <c r="U1569" s="2"/>
      <c r="AA1569" s="2"/>
      <c r="AB1569" s="2"/>
      <c r="AC1569" s="2"/>
      <c r="AD1569" s="2"/>
      <c r="AE1569" s="2"/>
      <c r="AF1569" s="2"/>
      <c r="AG1569" s="2"/>
      <c r="AH1569" s="2"/>
    </row>
    <row r="1570" spans="14:34">
      <c r="N1570" s="2"/>
      <c r="O1570" s="2"/>
      <c r="P1570" s="2"/>
      <c r="Q1570" s="2"/>
      <c r="R1570" s="2"/>
      <c r="S1570" s="2"/>
      <c r="T1570" s="2"/>
      <c r="U1570" s="2"/>
      <c r="AA1570" s="2"/>
      <c r="AB1570" s="2"/>
      <c r="AC1570" s="2"/>
      <c r="AD1570" s="2"/>
      <c r="AE1570" s="2"/>
      <c r="AF1570" s="2"/>
      <c r="AG1570" s="2"/>
      <c r="AH1570" s="2"/>
    </row>
    <row r="1571" spans="14:34">
      <c r="N1571" s="2"/>
      <c r="O1571" s="2"/>
      <c r="P1571" s="2"/>
      <c r="Q1571" s="2"/>
      <c r="R1571" s="2"/>
      <c r="S1571" s="2"/>
      <c r="T1571" s="2"/>
      <c r="U1571" s="2"/>
      <c r="AA1571" s="2"/>
      <c r="AB1571" s="2"/>
      <c r="AC1571" s="2"/>
      <c r="AD1571" s="2"/>
      <c r="AE1571" s="2"/>
      <c r="AF1571" s="2"/>
      <c r="AG1571" s="2"/>
      <c r="AH1571" s="2"/>
    </row>
    <row r="1572" spans="14:34">
      <c r="N1572" s="2"/>
      <c r="O1572" s="2"/>
      <c r="P1572" s="2"/>
      <c r="Q1572" s="2"/>
      <c r="R1572" s="2"/>
      <c r="S1572" s="2"/>
      <c r="T1572" s="2"/>
      <c r="U1572" s="2"/>
      <c r="AA1572" s="2"/>
      <c r="AB1572" s="2"/>
      <c r="AC1572" s="2"/>
      <c r="AD1572" s="2"/>
      <c r="AE1572" s="2"/>
      <c r="AF1572" s="2"/>
      <c r="AG1572" s="2"/>
      <c r="AH1572" s="2"/>
    </row>
    <row r="1573" spans="14:34">
      <c r="N1573" s="2"/>
      <c r="O1573" s="2"/>
      <c r="P1573" s="2"/>
      <c r="Q1573" s="2"/>
      <c r="R1573" s="2"/>
      <c r="S1573" s="2"/>
      <c r="T1573" s="2"/>
      <c r="U1573" s="2"/>
      <c r="AA1573" s="2"/>
      <c r="AB1573" s="2"/>
      <c r="AC1573" s="2"/>
      <c r="AD1573" s="2"/>
      <c r="AE1573" s="2"/>
      <c r="AF1573" s="2"/>
      <c r="AG1573" s="2"/>
      <c r="AH1573" s="2"/>
    </row>
    <row r="1574" spans="14:34">
      <c r="N1574" s="2"/>
      <c r="O1574" s="2"/>
      <c r="P1574" s="2"/>
      <c r="Q1574" s="2"/>
      <c r="R1574" s="2"/>
      <c r="S1574" s="2"/>
      <c r="T1574" s="2"/>
      <c r="U1574" s="2"/>
      <c r="AA1574" s="2"/>
      <c r="AB1574" s="2"/>
      <c r="AC1574" s="2"/>
      <c r="AD1574" s="2"/>
      <c r="AE1574" s="2"/>
      <c r="AF1574" s="2"/>
      <c r="AG1574" s="2"/>
      <c r="AH1574" s="2"/>
    </row>
    <row r="1575" spans="14:34">
      <c r="N1575" s="2"/>
      <c r="O1575" s="2"/>
      <c r="P1575" s="2"/>
      <c r="Q1575" s="2"/>
      <c r="R1575" s="2"/>
      <c r="S1575" s="2"/>
      <c r="T1575" s="2"/>
      <c r="U1575" s="2"/>
      <c r="AA1575" s="2"/>
      <c r="AB1575" s="2"/>
      <c r="AC1575" s="2"/>
      <c r="AD1575" s="2"/>
      <c r="AE1575" s="2"/>
      <c r="AF1575" s="2"/>
      <c r="AG1575" s="2"/>
      <c r="AH1575" s="2"/>
    </row>
    <row r="1576" spans="14:34">
      <c r="N1576" s="2"/>
      <c r="O1576" s="2"/>
      <c r="P1576" s="2"/>
      <c r="Q1576" s="2"/>
      <c r="R1576" s="2"/>
      <c r="S1576" s="2"/>
      <c r="T1576" s="2"/>
      <c r="U1576" s="2"/>
      <c r="AA1576" s="2"/>
      <c r="AB1576" s="2"/>
      <c r="AC1576" s="2"/>
      <c r="AD1576" s="2"/>
      <c r="AE1576" s="2"/>
      <c r="AF1576" s="2"/>
      <c r="AG1576" s="2"/>
      <c r="AH1576" s="2"/>
    </row>
    <row r="1577" spans="14:34">
      <c r="N1577" s="2"/>
      <c r="O1577" s="2"/>
      <c r="P1577" s="2"/>
      <c r="Q1577" s="2"/>
      <c r="R1577" s="2"/>
      <c r="S1577" s="2"/>
      <c r="T1577" s="2"/>
      <c r="U1577" s="2"/>
      <c r="AA1577" s="2"/>
      <c r="AB1577" s="2"/>
      <c r="AC1577" s="2"/>
      <c r="AD1577" s="2"/>
      <c r="AE1577" s="2"/>
      <c r="AF1577" s="2"/>
      <c r="AG1577" s="2"/>
      <c r="AH1577" s="2"/>
    </row>
    <row r="1578" spans="14:34">
      <c r="N1578" s="2"/>
      <c r="O1578" s="2"/>
      <c r="P1578" s="2"/>
      <c r="Q1578" s="2"/>
      <c r="R1578" s="2"/>
      <c r="S1578" s="2"/>
      <c r="T1578" s="2"/>
      <c r="U1578" s="2"/>
      <c r="AA1578" s="2"/>
      <c r="AB1578" s="2"/>
      <c r="AC1578" s="2"/>
      <c r="AD1578" s="2"/>
      <c r="AE1578" s="2"/>
      <c r="AF1578" s="2"/>
      <c r="AG1578" s="2"/>
      <c r="AH1578" s="2"/>
    </row>
    <row r="1579" spans="14:34">
      <c r="N1579" s="2"/>
      <c r="O1579" s="2"/>
      <c r="P1579" s="2"/>
      <c r="Q1579" s="2"/>
      <c r="R1579" s="2"/>
      <c r="S1579" s="2"/>
      <c r="T1579" s="2"/>
      <c r="U1579" s="2"/>
      <c r="AA1579" s="2"/>
      <c r="AB1579" s="2"/>
      <c r="AC1579" s="2"/>
      <c r="AD1579" s="2"/>
      <c r="AE1579" s="2"/>
      <c r="AF1579" s="2"/>
      <c r="AG1579" s="2"/>
      <c r="AH1579" s="2"/>
    </row>
    <row r="1580" spans="14:34">
      <c r="N1580" s="2"/>
      <c r="O1580" s="2"/>
      <c r="P1580" s="2"/>
      <c r="Q1580" s="2"/>
      <c r="R1580" s="2"/>
      <c r="S1580" s="2"/>
      <c r="T1580" s="2"/>
      <c r="U1580" s="2"/>
      <c r="AA1580" s="2"/>
      <c r="AB1580" s="2"/>
      <c r="AC1580" s="2"/>
      <c r="AD1580" s="2"/>
      <c r="AE1580" s="2"/>
      <c r="AF1580" s="2"/>
      <c r="AG1580" s="2"/>
      <c r="AH1580" s="2"/>
    </row>
    <row r="1581" spans="14:34">
      <c r="N1581" s="2"/>
      <c r="O1581" s="2"/>
      <c r="P1581" s="2"/>
      <c r="Q1581" s="2"/>
      <c r="R1581" s="2"/>
      <c r="S1581" s="2"/>
      <c r="T1581" s="2"/>
      <c r="U1581" s="2"/>
      <c r="AA1581" s="2"/>
      <c r="AB1581" s="2"/>
      <c r="AC1581" s="2"/>
      <c r="AD1581" s="2"/>
      <c r="AE1581" s="2"/>
      <c r="AF1581" s="2"/>
      <c r="AG1581" s="2"/>
      <c r="AH1581" s="2"/>
    </row>
    <row r="1582" spans="14:34">
      <c r="N1582" s="2"/>
      <c r="O1582" s="2"/>
      <c r="P1582" s="2"/>
      <c r="Q1582" s="2"/>
      <c r="R1582" s="2"/>
      <c r="S1582" s="2"/>
      <c r="T1582" s="2"/>
      <c r="U1582" s="2"/>
      <c r="AA1582" s="2"/>
      <c r="AB1582" s="2"/>
      <c r="AC1582" s="2"/>
      <c r="AD1582" s="2"/>
      <c r="AE1582" s="2"/>
      <c r="AF1582" s="2"/>
      <c r="AG1582" s="2"/>
      <c r="AH1582" s="2"/>
    </row>
    <row r="1583" spans="14:34">
      <c r="N1583" s="2"/>
      <c r="O1583" s="2"/>
      <c r="P1583" s="2"/>
      <c r="Q1583" s="2"/>
      <c r="R1583" s="2"/>
      <c r="S1583" s="2"/>
      <c r="T1583" s="2"/>
      <c r="U1583" s="2"/>
      <c r="AA1583" s="2"/>
      <c r="AB1583" s="2"/>
      <c r="AC1583" s="2"/>
      <c r="AD1583" s="2"/>
      <c r="AE1583" s="2"/>
      <c r="AF1583" s="2"/>
      <c r="AG1583" s="2"/>
      <c r="AH1583" s="2"/>
    </row>
    <row r="1584" spans="14:34">
      <c r="N1584" s="2"/>
      <c r="O1584" s="2"/>
      <c r="P1584" s="2"/>
      <c r="Q1584" s="2"/>
      <c r="R1584" s="2"/>
      <c r="S1584" s="2"/>
      <c r="T1584" s="2"/>
      <c r="U1584" s="2"/>
      <c r="AA1584" s="2"/>
      <c r="AB1584" s="2"/>
      <c r="AC1584" s="2"/>
      <c r="AD1584" s="2"/>
      <c r="AE1584" s="2"/>
      <c r="AF1584" s="2"/>
      <c r="AG1584" s="2"/>
      <c r="AH1584" s="2"/>
    </row>
    <row r="1585" spans="14:34">
      <c r="N1585" s="2"/>
      <c r="O1585" s="2"/>
      <c r="P1585" s="2"/>
      <c r="Q1585" s="2"/>
      <c r="R1585" s="2"/>
      <c r="S1585" s="2"/>
      <c r="T1585" s="2"/>
      <c r="U1585" s="2"/>
      <c r="AA1585" s="2"/>
      <c r="AB1585" s="2"/>
      <c r="AC1585" s="2"/>
      <c r="AD1585" s="2"/>
      <c r="AE1585" s="2"/>
      <c r="AF1585" s="2"/>
      <c r="AG1585" s="2"/>
      <c r="AH1585" s="2"/>
    </row>
    <row r="1586" spans="14:34">
      <c r="N1586" s="2"/>
      <c r="O1586" s="2"/>
      <c r="P1586" s="2"/>
      <c r="Q1586" s="2"/>
      <c r="R1586" s="2"/>
      <c r="S1586" s="2"/>
      <c r="T1586" s="2"/>
      <c r="U1586" s="2"/>
      <c r="AA1586" s="2"/>
      <c r="AB1586" s="2"/>
      <c r="AC1586" s="2"/>
      <c r="AD1586" s="2"/>
      <c r="AE1586" s="2"/>
      <c r="AF1586" s="2"/>
      <c r="AG1586" s="2"/>
      <c r="AH1586" s="2"/>
    </row>
    <row r="1587" spans="14:34">
      <c r="N1587" s="2"/>
      <c r="O1587" s="2"/>
      <c r="P1587" s="2"/>
      <c r="Q1587" s="2"/>
      <c r="R1587" s="2"/>
      <c r="S1587" s="2"/>
      <c r="T1587" s="2"/>
      <c r="U1587" s="2"/>
      <c r="AA1587" s="2"/>
      <c r="AB1587" s="2"/>
      <c r="AC1587" s="2"/>
      <c r="AD1587" s="2"/>
      <c r="AE1587" s="2"/>
      <c r="AF1587" s="2"/>
      <c r="AG1587" s="2"/>
      <c r="AH1587" s="2"/>
    </row>
    <row r="1588" spans="14:34">
      <c r="N1588" s="2"/>
      <c r="O1588" s="2"/>
      <c r="P1588" s="2"/>
      <c r="Q1588" s="2"/>
      <c r="R1588" s="2"/>
      <c r="S1588" s="2"/>
      <c r="T1588" s="2"/>
      <c r="U1588" s="2"/>
      <c r="AA1588" s="2"/>
      <c r="AB1588" s="2"/>
      <c r="AC1588" s="2"/>
      <c r="AD1588" s="2"/>
      <c r="AE1588" s="2"/>
      <c r="AF1588" s="2"/>
      <c r="AG1588" s="2"/>
      <c r="AH1588" s="2"/>
    </row>
    <row r="1589" spans="14:34">
      <c r="N1589" s="2"/>
      <c r="O1589" s="2"/>
      <c r="P1589" s="2"/>
      <c r="Q1589" s="2"/>
      <c r="R1589" s="2"/>
      <c r="S1589" s="2"/>
      <c r="T1589" s="2"/>
      <c r="U1589" s="2"/>
      <c r="AA1589" s="2"/>
      <c r="AB1589" s="2"/>
      <c r="AC1589" s="2"/>
      <c r="AD1589" s="2"/>
      <c r="AE1589" s="2"/>
      <c r="AF1589" s="2"/>
      <c r="AG1589" s="2"/>
      <c r="AH1589" s="2"/>
    </row>
    <row r="1590" spans="14:34">
      <c r="N1590" s="2"/>
      <c r="O1590" s="2"/>
      <c r="P1590" s="2"/>
      <c r="Q1590" s="2"/>
      <c r="R1590" s="2"/>
      <c r="S1590" s="2"/>
      <c r="T1590" s="2"/>
      <c r="U1590" s="2"/>
      <c r="AA1590" s="2"/>
      <c r="AB1590" s="2"/>
      <c r="AC1590" s="2"/>
      <c r="AD1590" s="2"/>
      <c r="AE1590" s="2"/>
      <c r="AF1590" s="2"/>
      <c r="AG1590" s="2"/>
      <c r="AH1590" s="2"/>
    </row>
    <row r="1591" spans="14:34">
      <c r="N1591" s="2"/>
      <c r="O1591" s="2"/>
      <c r="P1591" s="2"/>
      <c r="Q1591" s="2"/>
      <c r="R1591" s="2"/>
      <c r="S1591" s="2"/>
      <c r="T1591" s="2"/>
      <c r="U1591" s="2"/>
      <c r="AA1591" s="2"/>
      <c r="AB1591" s="2"/>
      <c r="AC1591" s="2"/>
      <c r="AD1591" s="2"/>
      <c r="AE1591" s="2"/>
      <c r="AF1591" s="2"/>
      <c r="AG1591" s="2"/>
      <c r="AH1591" s="2"/>
    </row>
    <row r="1592" spans="14:34">
      <c r="N1592" s="2"/>
      <c r="O1592" s="2"/>
      <c r="P1592" s="2"/>
      <c r="Q1592" s="2"/>
      <c r="R1592" s="2"/>
      <c r="S1592" s="2"/>
      <c r="T1592" s="2"/>
      <c r="U1592" s="2"/>
      <c r="AA1592" s="2"/>
      <c r="AB1592" s="2"/>
      <c r="AC1592" s="2"/>
      <c r="AD1592" s="2"/>
      <c r="AE1592" s="2"/>
      <c r="AF1592" s="2"/>
      <c r="AG1592" s="2"/>
      <c r="AH1592" s="2"/>
    </row>
    <row r="1593" spans="14:34">
      <c r="N1593" s="2"/>
      <c r="O1593" s="2"/>
      <c r="P1593" s="2"/>
      <c r="Q1593" s="2"/>
      <c r="R1593" s="2"/>
      <c r="S1593" s="2"/>
      <c r="T1593" s="2"/>
      <c r="U1593" s="2"/>
      <c r="AA1593" s="2"/>
      <c r="AB1593" s="2"/>
      <c r="AC1593" s="2"/>
      <c r="AD1593" s="2"/>
      <c r="AE1593" s="2"/>
      <c r="AF1593" s="2"/>
      <c r="AG1593" s="2"/>
      <c r="AH1593" s="2"/>
    </row>
    <row r="1594" spans="14:34">
      <c r="N1594" s="2"/>
      <c r="O1594" s="2"/>
      <c r="P1594" s="2"/>
      <c r="Q1594" s="2"/>
      <c r="R1594" s="2"/>
      <c r="S1594" s="2"/>
      <c r="T1594" s="2"/>
      <c r="U1594" s="2"/>
      <c r="AA1594" s="2"/>
      <c r="AB1594" s="2"/>
      <c r="AC1594" s="2"/>
      <c r="AD1594" s="2"/>
      <c r="AE1594" s="2"/>
      <c r="AF1594" s="2"/>
      <c r="AG1594" s="2"/>
      <c r="AH1594" s="2"/>
    </row>
    <row r="1595" spans="14:34">
      <c r="N1595" s="2"/>
      <c r="O1595" s="2"/>
      <c r="P1595" s="2"/>
      <c r="Q1595" s="2"/>
      <c r="R1595" s="2"/>
      <c r="S1595" s="2"/>
      <c r="T1595" s="2"/>
      <c r="U1595" s="2"/>
      <c r="AA1595" s="2"/>
      <c r="AB1595" s="2"/>
      <c r="AC1595" s="2"/>
      <c r="AD1595" s="2"/>
      <c r="AE1595" s="2"/>
      <c r="AF1595" s="2"/>
      <c r="AG1595" s="2"/>
      <c r="AH1595" s="2"/>
    </row>
    <row r="1596" spans="14:34">
      <c r="N1596" s="2"/>
      <c r="O1596" s="2"/>
      <c r="P1596" s="2"/>
      <c r="Q1596" s="2"/>
      <c r="R1596" s="2"/>
      <c r="S1596" s="2"/>
      <c r="T1596" s="2"/>
      <c r="U1596" s="2"/>
      <c r="AA1596" s="2"/>
      <c r="AB1596" s="2"/>
      <c r="AC1596" s="2"/>
      <c r="AD1596" s="2"/>
      <c r="AE1596" s="2"/>
      <c r="AF1596" s="2"/>
      <c r="AG1596" s="2"/>
      <c r="AH1596" s="2"/>
    </row>
    <row r="1597" spans="14:34">
      <c r="N1597" s="2"/>
      <c r="O1597" s="2"/>
      <c r="P1597" s="2"/>
      <c r="Q1597" s="2"/>
      <c r="R1597" s="2"/>
      <c r="S1597" s="2"/>
      <c r="T1597" s="2"/>
      <c r="U1597" s="2"/>
      <c r="AA1597" s="2"/>
      <c r="AB1597" s="2"/>
      <c r="AC1597" s="2"/>
      <c r="AD1597" s="2"/>
      <c r="AE1597" s="2"/>
      <c r="AF1597" s="2"/>
      <c r="AG1597" s="2"/>
      <c r="AH1597" s="2"/>
    </row>
    <row r="1598" spans="14:34">
      <c r="N1598" s="2"/>
      <c r="O1598" s="2"/>
      <c r="P1598" s="2"/>
      <c r="Q1598" s="2"/>
      <c r="R1598" s="2"/>
      <c r="S1598" s="2"/>
      <c r="T1598" s="2"/>
      <c r="U1598" s="2"/>
      <c r="AA1598" s="2"/>
      <c r="AB1598" s="2"/>
      <c r="AC1598" s="2"/>
      <c r="AD1598" s="2"/>
      <c r="AE1598" s="2"/>
      <c r="AF1598" s="2"/>
      <c r="AG1598" s="2"/>
      <c r="AH1598" s="2"/>
    </row>
    <row r="1599" spans="14:34">
      <c r="N1599" s="2"/>
      <c r="O1599" s="2"/>
      <c r="P1599" s="2"/>
      <c r="Q1599" s="2"/>
      <c r="R1599" s="2"/>
      <c r="S1599" s="2"/>
      <c r="T1599" s="2"/>
      <c r="U1599" s="2"/>
      <c r="AA1599" s="2"/>
      <c r="AB1599" s="2"/>
      <c r="AC1599" s="2"/>
      <c r="AD1599" s="2"/>
      <c r="AE1599" s="2"/>
      <c r="AF1599" s="2"/>
      <c r="AG1599" s="2"/>
      <c r="AH1599" s="2"/>
    </row>
    <row r="1600" spans="14:34">
      <c r="N1600" s="2"/>
      <c r="O1600" s="2"/>
      <c r="P1600" s="2"/>
      <c r="Q1600" s="2"/>
      <c r="R1600" s="2"/>
      <c r="S1600" s="2"/>
      <c r="T1600" s="2"/>
      <c r="U1600" s="2"/>
      <c r="AA1600" s="2"/>
      <c r="AB1600" s="2"/>
      <c r="AC1600" s="2"/>
      <c r="AD1600" s="2"/>
      <c r="AE1600" s="2"/>
      <c r="AF1600" s="2"/>
      <c r="AG1600" s="2"/>
      <c r="AH1600" s="2"/>
    </row>
    <row r="1601" spans="14:34">
      <c r="N1601" s="2"/>
      <c r="O1601" s="2"/>
      <c r="P1601" s="2"/>
      <c r="Q1601" s="2"/>
      <c r="R1601" s="2"/>
      <c r="S1601" s="2"/>
      <c r="T1601" s="2"/>
      <c r="U1601" s="2"/>
      <c r="AA1601" s="2"/>
      <c r="AB1601" s="2"/>
      <c r="AC1601" s="2"/>
      <c r="AD1601" s="2"/>
      <c r="AE1601" s="2"/>
      <c r="AF1601" s="2"/>
      <c r="AG1601" s="2"/>
      <c r="AH1601" s="2"/>
    </row>
    <row r="1602" spans="14:34">
      <c r="N1602" s="2"/>
      <c r="O1602" s="2"/>
      <c r="P1602" s="2"/>
      <c r="Q1602" s="2"/>
      <c r="R1602" s="2"/>
      <c r="S1602" s="2"/>
      <c r="T1602" s="2"/>
      <c r="U1602" s="2"/>
      <c r="AA1602" s="2"/>
      <c r="AB1602" s="2"/>
      <c r="AC1602" s="2"/>
      <c r="AD1602" s="2"/>
      <c r="AE1602" s="2"/>
      <c r="AF1602" s="2"/>
      <c r="AG1602" s="2"/>
      <c r="AH1602" s="2"/>
    </row>
    <row r="1603" spans="14:34">
      <c r="N1603" s="2"/>
      <c r="O1603" s="2"/>
      <c r="P1603" s="2"/>
      <c r="Q1603" s="2"/>
      <c r="R1603" s="2"/>
      <c r="S1603" s="2"/>
      <c r="T1603" s="2"/>
      <c r="U1603" s="2"/>
      <c r="AA1603" s="2"/>
      <c r="AB1603" s="2"/>
      <c r="AC1603" s="2"/>
      <c r="AD1603" s="2"/>
      <c r="AE1603" s="2"/>
      <c r="AF1603" s="2"/>
      <c r="AG1603" s="2"/>
      <c r="AH1603" s="2"/>
    </row>
    <row r="1604" spans="14:34">
      <c r="N1604" s="2"/>
      <c r="O1604" s="2"/>
      <c r="P1604" s="2"/>
      <c r="Q1604" s="2"/>
      <c r="R1604" s="2"/>
      <c r="S1604" s="2"/>
      <c r="T1604" s="2"/>
      <c r="U1604" s="2"/>
      <c r="AA1604" s="2"/>
      <c r="AB1604" s="2"/>
      <c r="AC1604" s="2"/>
      <c r="AD1604" s="2"/>
      <c r="AE1604" s="2"/>
      <c r="AF1604" s="2"/>
      <c r="AG1604" s="2"/>
      <c r="AH1604" s="2"/>
    </row>
    <row r="1605" spans="14:34">
      <c r="N1605" s="2"/>
      <c r="O1605" s="2"/>
      <c r="P1605" s="2"/>
      <c r="Q1605" s="2"/>
      <c r="R1605" s="2"/>
      <c r="S1605" s="2"/>
      <c r="T1605" s="2"/>
      <c r="U1605" s="2"/>
      <c r="AA1605" s="2"/>
      <c r="AB1605" s="2"/>
      <c r="AC1605" s="2"/>
      <c r="AD1605" s="2"/>
      <c r="AE1605" s="2"/>
      <c r="AF1605" s="2"/>
      <c r="AG1605" s="2"/>
      <c r="AH1605" s="2"/>
    </row>
    <row r="1606" spans="14:34">
      <c r="N1606" s="2"/>
      <c r="O1606" s="2"/>
      <c r="P1606" s="2"/>
      <c r="Q1606" s="2"/>
      <c r="R1606" s="2"/>
      <c r="S1606" s="2"/>
      <c r="T1606" s="2"/>
      <c r="U1606" s="2"/>
      <c r="AA1606" s="2"/>
      <c r="AB1606" s="2"/>
      <c r="AC1606" s="2"/>
      <c r="AD1606" s="2"/>
      <c r="AE1606" s="2"/>
      <c r="AF1606" s="2"/>
      <c r="AG1606" s="2"/>
      <c r="AH1606" s="2"/>
    </row>
    <row r="1607" spans="14:34">
      <c r="N1607" s="2"/>
      <c r="O1607" s="2"/>
      <c r="P1607" s="2"/>
      <c r="Q1607" s="2"/>
      <c r="R1607" s="2"/>
      <c r="S1607" s="2"/>
      <c r="T1607" s="2"/>
      <c r="U1607" s="2"/>
      <c r="AA1607" s="2"/>
      <c r="AB1607" s="2"/>
      <c r="AC1607" s="2"/>
      <c r="AD1607" s="2"/>
      <c r="AE1607" s="2"/>
      <c r="AF1607" s="2"/>
      <c r="AG1607" s="2"/>
      <c r="AH1607" s="2"/>
    </row>
    <row r="1608" spans="14:34">
      <c r="N1608" s="2"/>
      <c r="O1608" s="2"/>
      <c r="P1608" s="2"/>
      <c r="Q1608" s="2"/>
      <c r="R1608" s="2"/>
      <c r="S1608" s="2"/>
      <c r="T1608" s="2"/>
      <c r="U1608" s="2"/>
      <c r="AA1608" s="2"/>
      <c r="AB1608" s="2"/>
      <c r="AC1608" s="2"/>
      <c r="AD1608" s="2"/>
      <c r="AE1608" s="2"/>
      <c r="AF1608" s="2"/>
      <c r="AG1608" s="2"/>
      <c r="AH1608" s="2"/>
    </row>
    <row r="1609" spans="14:34">
      <c r="N1609" s="2"/>
      <c r="O1609" s="2"/>
      <c r="P1609" s="2"/>
      <c r="Q1609" s="2"/>
      <c r="R1609" s="2"/>
      <c r="S1609" s="2"/>
      <c r="T1609" s="2"/>
      <c r="U1609" s="2"/>
      <c r="AA1609" s="2"/>
      <c r="AB1609" s="2"/>
      <c r="AC1609" s="2"/>
      <c r="AD1609" s="2"/>
      <c r="AE1609" s="2"/>
      <c r="AF1609" s="2"/>
      <c r="AG1609" s="2"/>
      <c r="AH1609" s="2"/>
    </row>
    <row r="1610" spans="14:34">
      <c r="N1610" s="2"/>
      <c r="O1610" s="2"/>
      <c r="P1610" s="2"/>
      <c r="Q1610" s="2"/>
      <c r="R1610" s="2"/>
      <c r="S1610" s="2"/>
      <c r="T1610" s="2"/>
      <c r="U1610" s="2"/>
      <c r="AA1610" s="2"/>
      <c r="AB1610" s="2"/>
      <c r="AC1610" s="2"/>
      <c r="AD1610" s="2"/>
      <c r="AE1610" s="2"/>
      <c r="AF1610" s="2"/>
      <c r="AG1610" s="2"/>
      <c r="AH1610" s="2"/>
    </row>
    <row r="1611" spans="14:34">
      <c r="N1611" s="2"/>
      <c r="O1611" s="2"/>
      <c r="P1611" s="2"/>
      <c r="Q1611" s="2"/>
      <c r="R1611" s="2"/>
      <c r="S1611" s="2"/>
      <c r="T1611" s="2"/>
      <c r="U1611" s="2"/>
      <c r="AA1611" s="2"/>
      <c r="AB1611" s="2"/>
      <c r="AC1611" s="2"/>
      <c r="AD1611" s="2"/>
      <c r="AE1611" s="2"/>
      <c r="AF1611" s="2"/>
      <c r="AG1611" s="2"/>
      <c r="AH1611" s="2"/>
    </row>
    <row r="1612" spans="14:34">
      <c r="N1612" s="2"/>
      <c r="O1612" s="2"/>
      <c r="P1612" s="2"/>
      <c r="Q1612" s="2"/>
      <c r="R1612" s="4"/>
      <c r="S1612" s="2"/>
      <c r="T1612" s="2"/>
      <c r="U1612" s="2"/>
      <c r="AA1612" s="2"/>
      <c r="AB1612" s="2"/>
      <c r="AC1612" s="2"/>
      <c r="AD1612" s="2"/>
      <c r="AE1612" s="2"/>
      <c r="AF1612" s="2"/>
      <c r="AG1612" s="2"/>
      <c r="AH1612" s="2"/>
    </row>
    <row r="1613" spans="14:34">
      <c r="N1613" s="2"/>
      <c r="O1613" s="2"/>
      <c r="P1613" s="2"/>
      <c r="Q1613" s="2"/>
      <c r="R1613" s="4"/>
      <c r="S1613" s="2"/>
      <c r="T1613" s="2"/>
      <c r="U1613" s="2"/>
      <c r="AA1613" s="2"/>
      <c r="AB1613" s="2"/>
      <c r="AC1613" s="2"/>
      <c r="AD1613" s="2"/>
      <c r="AE1613" s="2"/>
      <c r="AF1613" s="2"/>
      <c r="AG1613" s="2"/>
      <c r="AH1613" s="2"/>
    </row>
    <row r="1614" spans="14:34">
      <c r="N1614" s="2"/>
      <c r="O1614" s="2"/>
      <c r="P1614" s="2"/>
      <c r="Q1614" s="2"/>
      <c r="R1614" s="4"/>
      <c r="S1614" s="2"/>
      <c r="T1614" s="2"/>
      <c r="U1614" s="2"/>
      <c r="AA1614" s="2"/>
      <c r="AB1614" s="2"/>
      <c r="AC1614" s="2"/>
      <c r="AD1614" s="2"/>
      <c r="AE1614" s="2"/>
      <c r="AF1614" s="2"/>
      <c r="AG1614" s="2"/>
      <c r="AH1614" s="2"/>
    </row>
    <row r="1615" spans="14:34">
      <c r="N1615" s="2"/>
      <c r="O1615" s="2"/>
      <c r="P1615" s="2"/>
      <c r="Q1615" s="2"/>
      <c r="R1615" s="4"/>
      <c r="S1615" s="2"/>
      <c r="T1615" s="2"/>
      <c r="U1615" s="2"/>
      <c r="AA1615" s="2"/>
      <c r="AB1615" s="2"/>
      <c r="AC1615" s="2"/>
      <c r="AD1615" s="2"/>
      <c r="AE1615" s="2"/>
      <c r="AF1615" s="2"/>
      <c r="AG1615" s="2"/>
      <c r="AH1615" s="2"/>
    </row>
    <row r="1616" spans="14:34">
      <c r="N1616" s="2"/>
      <c r="O1616" s="2"/>
      <c r="P1616" s="2"/>
      <c r="Q1616" s="2"/>
      <c r="R1616" s="4"/>
      <c r="S1616" s="2"/>
      <c r="T1616" s="2"/>
      <c r="U1616" s="2"/>
      <c r="AA1616" s="2"/>
      <c r="AB1616" s="2"/>
      <c r="AC1616" s="2"/>
      <c r="AD1616" s="2"/>
      <c r="AE1616" s="2"/>
      <c r="AF1616" s="2"/>
      <c r="AG1616" s="2"/>
      <c r="AH1616" s="2"/>
    </row>
    <row r="1617" spans="14:34">
      <c r="N1617" s="2"/>
      <c r="O1617" s="2"/>
      <c r="P1617" s="2"/>
      <c r="Q1617" s="2"/>
      <c r="R1617" s="2"/>
      <c r="S1617" s="2"/>
      <c r="T1617" s="2"/>
      <c r="U1617" s="2"/>
      <c r="AA1617" s="2"/>
      <c r="AB1617" s="2"/>
      <c r="AC1617" s="2"/>
      <c r="AD1617" s="2"/>
      <c r="AE1617" s="2"/>
      <c r="AF1617" s="2"/>
      <c r="AG1617" s="2"/>
      <c r="AH1617" s="2"/>
    </row>
    <row r="1618" spans="14:34">
      <c r="N1618" s="2"/>
      <c r="O1618" s="2"/>
      <c r="P1618" s="2"/>
      <c r="Q1618" s="2"/>
      <c r="R1618" s="4"/>
      <c r="S1618" s="2"/>
      <c r="T1618" s="2"/>
      <c r="U1618" s="2"/>
      <c r="AA1618" s="2"/>
      <c r="AB1618" s="2"/>
      <c r="AC1618" s="2"/>
      <c r="AD1618" s="2"/>
      <c r="AE1618" s="2"/>
      <c r="AF1618" s="2"/>
      <c r="AG1618" s="2"/>
      <c r="AH1618" s="2"/>
    </row>
    <row r="1619" spans="14:34">
      <c r="N1619" s="2"/>
      <c r="O1619" s="2"/>
      <c r="P1619" s="2"/>
      <c r="Q1619" s="2"/>
      <c r="R1619" s="2"/>
      <c r="S1619" s="2"/>
      <c r="T1619" s="2"/>
      <c r="U1619" s="2"/>
      <c r="AA1619" s="2"/>
      <c r="AB1619" s="2"/>
      <c r="AC1619" s="2"/>
      <c r="AD1619" s="2"/>
      <c r="AE1619" s="2"/>
      <c r="AF1619" s="2"/>
      <c r="AG1619" s="2"/>
      <c r="AH1619" s="2"/>
    </row>
    <row r="1620" spans="14:34">
      <c r="N1620" s="2"/>
      <c r="O1620" s="2"/>
      <c r="P1620" s="2"/>
      <c r="Q1620" s="2"/>
      <c r="R1620" s="4"/>
      <c r="S1620" s="2"/>
      <c r="T1620" s="2"/>
      <c r="U1620" s="2"/>
      <c r="AA1620" s="2"/>
      <c r="AB1620" s="2"/>
      <c r="AC1620" s="2"/>
      <c r="AD1620" s="2"/>
      <c r="AE1620" s="2"/>
      <c r="AF1620" s="2"/>
      <c r="AG1620" s="2"/>
      <c r="AH1620" s="2"/>
    </row>
    <row r="1621" spans="14:34">
      <c r="N1621" s="2"/>
      <c r="O1621" s="2"/>
      <c r="P1621" s="2"/>
      <c r="Q1621" s="2"/>
      <c r="R1621" s="4"/>
      <c r="S1621" s="2"/>
      <c r="T1621" s="2"/>
      <c r="U1621" s="2"/>
      <c r="AA1621" s="2"/>
      <c r="AB1621" s="2"/>
      <c r="AC1621" s="2"/>
      <c r="AD1621" s="2"/>
      <c r="AE1621" s="2"/>
      <c r="AF1621" s="2"/>
      <c r="AG1621" s="2"/>
      <c r="AH1621" s="2"/>
    </row>
    <row r="1622" spans="14:34">
      <c r="N1622" s="2"/>
      <c r="O1622" s="2"/>
      <c r="P1622" s="2"/>
      <c r="Q1622" s="2"/>
      <c r="R1622" s="2"/>
      <c r="S1622" s="2"/>
      <c r="T1622" s="2"/>
      <c r="U1622" s="2"/>
      <c r="AA1622" s="2"/>
      <c r="AB1622" s="2"/>
      <c r="AC1622" s="2"/>
      <c r="AD1622" s="2"/>
      <c r="AE1622" s="2"/>
      <c r="AF1622" s="2"/>
      <c r="AG1622" s="2"/>
      <c r="AH1622" s="2"/>
    </row>
    <row r="1623" spans="14:34">
      <c r="N1623" s="2"/>
      <c r="O1623" s="2"/>
      <c r="P1623" s="2"/>
      <c r="Q1623" s="2"/>
      <c r="R1623" s="2"/>
      <c r="S1623" s="2"/>
      <c r="T1623" s="2"/>
      <c r="U1623" s="2"/>
      <c r="AA1623" s="2"/>
      <c r="AB1623" s="2"/>
      <c r="AC1623" s="2"/>
      <c r="AD1623" s="2"/>
      <c r="AE1623" s="2"/>
      <c r="AF1623" s="2"/>
      <c r="AG1623" s="2"/>
      <c r="AH1623" s="2"/>
    </row>
    <row r="1624" spans="14:34">
      <c r="N1624" s="2"/>
      <c r="O1624" s="2"/>
      <c r="P1624" s="2"/>
      <c r="Q1624" s="2"/>
      <c r="R1624" s="4"/>
      <c r="S1624" s="2"/>
      <c r="T1624" s="2"/>
      <c r="U1624" s="2"/>
      <c r="AA1624" s="2"/>
      <c r="AB1624" s="2"/>
      <c r="AC1624" s="2"/>
      <c r="AD1624" s="2"/>
      <c r="AE1624" s="2"/>
      <c r="AF1624" s="2"/>
      <c r="AG1624" s="2"/>
      <c r="AH1624" s="2"/>
    </row>
    <row r="1625" spans="14:34">
      <c r="N1625" s="2"/>
      <c r="O1625" s="2"/>
      <c r="P1625" s="2"/>
      <c r="Q1625" s="2"/>
      <c r="R1625" s="4"/>
      <c r="S1625" s="2"/>
      <c r="T1625" s="2"/>
      <c r="U1625" s="2"/>
      <c r="AA1625" s="2"/>
      <c r="AB1625" s="2"/>
      <c r="AC1625" s="2"/>
      <c r="AD1625" s="2"/>
      <c r="AE1625" s="2"/>
      <c r="AF1625" s="2"/>
      <c r="AG1625" s="2"/>
      <c r="AH1625" s="2"/>
    </row>
    <row r="1626" spans="14:34">
      <c r="N1626" s="2"/>
      <c r="O1626" s="2"/>
      <c r="P1626" s="2"/>
      <c r="Q1626" s="2"/>
      <c r="R1626" s="4"/>
      <c r="S1626" s="2"/>
      <c r="T1626" s="2"/>
      <c r="U1626" s="2"/>
      <c r="AA1626" s="2"/>
      <c r="AB1626" s="2"/>
      <c r="AC1626" s="2"/>
      <c r="AD1626" s="2"/>
      <c r="AE1626" s="2"/>
      <c r="AF1626" s="2"/>
      <c r="AG1626" s="2"/>
      <c r="AH1626" s="2"/>
    </row>
    <row r="1627" spans="14:34">
      <c r="N1627" s="2"/>
      <c r="O1627" s="2"/>
      <c r="P1627" s="2"/>
      <c r="Q1627" s="2"/>
      <c r="R1627" s="4"/>
      <c r="S1627" s="2"/>
      <c r="T1627" s="2"/>
      <c r="U1627" s="2"/>
      <c r="AA1627" s="2"/>
      <c r="AB1627" s="2"/>
      <c r="AC1627" s="2"/>
      <c r="AD1627" s="2"/>
      <c r="AE1627" s="2"/>
      <c r="AF1627" s="2"/>
      <c r="AG1627" s="2"/>
      <c r="AH1627" s="2"/>
    </row>
    <row r="1628" spans="14:34">
      <c r="N1628" s="2"/>
      <c r="O1628" s="2"/>
      <c r="P1628" s="2"/>
      <c r="Q1628" s="2"/>
      <c r="R1628" s="4"/>
      <c r="S1628" s="2"/>
      <c r="T1628" s="2"/>
      <c r="U1628" s="2"/>
      <c r="AA1628" s="2"/>
      <c r="AB1628" s="2"/>
      <c r="AC1628" s="2"/>
      <c r="AD1628" s="2"/>
      <c r="AE1628" s="2"/>
      <c r="AF1628" s="2"/>
      <c r="AG1628" s="2"/>
      <c r="AH1628" s="2"/>
    </row>
    <row r="1629" spans="14:34">
      <c r="N1629" s="2"/>
      <c r="O1629" s="2"/>
      <c r="P1629" s="2"/>
      <c r="Q1629" s="2"/>
      <c r="R1629" s="2"/>
      <c r="S1629" s="2"/>
      <c r="T1629" s="2"/>
      <c r="U1629" s="2"/>
      <c r="AA1629" s="2"/>
      <c r="AB1629" s="2"/>
      <c r="AC1629" s="2"/>
      <c r="AD1629" s="2"/>
      <c r="AE1629" s="2"/>
      <c r="AF1629" s="2"/>
      <c r="AG1629" s="2"/>
      <c r="AH1629" s="2"/>
    </row>
    <row r="1630" spans="14:34">
      <c r="N1630" s="2"/>
      <c r="O1630" s="2"/>
      <c r="P1630" s="2"/>
      <c r="Q1630" s="2"/>
      <c r="R1630" s="4"/>
      <c r="S1630" s="2"/>
      <c r="T1630" s="2"/>
      <c r="U1630" s="2"/>
      <c r="AA1630" s="2"/>
      <c r="AB1630" s="2"/>
      <c r="AC1630" s="2"/>
      <c r="AD1630" s="2"/>
      <c r="AE1630" s="2"/>
      <c r="AF1630" s="2"/>
      <c r="AG1630" s="2"/>
      <c r="AH1630" s="2"/>
    </row>
    <row r="1631" spans="14:34">
      <c r="N1631" s="2"/>
      <c r="O1631" s="2"/>
      <c r="P1631" s="2"/>
      <c r="Q1631" s="2"/>
      <c r="R1631" s="2"/>
      <c r="S1631" s="2"/>
      <c r="T1631" s="2"/>
      <c r="U1631" s="2"/>
      <c r="AA1631" s="2"/>
      <c r="AB1631" s="2"/>
      <c r="AC1631" s="2"/>
      <c r="AD1631" s="2"/>
      <c r="AE1631" s="2"/>
      <c r="AF1631" s="2"/>
      <c r="AG1631" s="2"/>
      <c r="AH1631" s="2"/>
    </row>
    <row r="1632" spans="14:34">
      <c r="N1632" s="2"/>
      <c r="O1632" s="2"/>
      <c r="P1632" s="2"/>
      <c r="Q1632" s="2"/>
      <c r="R1632" s="4"/>
      <c r="S1632" s="2"/>
      <c r="T1632" s="2"/>
      <c r="U1632" s="2"/>
      <c r="AA1632" s="2"/>
      <c r="AB1632" s="2"/>
      <c r="AC1632" s="2"/>
      <c r="AD1632" s="2"/>
      <c r="AE1632" s="2"/>
      <c r="AF1632" s="2"/>
      <c r="AG1632" s="2"/>
      <c r="AH1632" s="2"/>
    </row>
    <row r="1633" spans="14:34">
      <c r="N1633" s="2"/>
      <c r="O1633" s="2"/>
      <c r="P1633" s="2"/>
      <c r="Q1633" s="2"/>
      <c r="R1633" s="4"/>
      <c r="S1633" s="2"/>
      <c r="T1633" s="2"/>
      <c r="U1633" s="2"/>
      <c r="AA1633" s="2"/>
      <c r="AB1633" s="2"/>
      <c r="AC1633" s="2"/>
      <c r="AD1633" s="2"/>
      <c r="AE1633" s="2"/>
      <c r="AF1633" s="2"/>
      <c r="AG1633" s="2"/>
      <c r="AH1633" s="2"/>
    </row>
    <row r="1634" spans="14:34">
      <c r="N1634" s="2"/>
      <c r="O1634" s="2"/>
      <c r="P1634" s="2"/>
      <c r="Q1634" s="2"/>
      <c r="R1634" s="2"/>
      <c r="S1634" s="2"/>
      <c r="T1634" s="2"/>
      <c r="U1634" s="2"/>
      <c r="AA1634" s="2"/>
      <c r="AB1634" s="2"/>
      <c r="AC1634" s="2"/>
      <c r="AD1634" s="2"/>
      <c r="AE1634" s="2"/>
      <c r="AF1634" s="2"/>
      <c r="AG1634" s="2"/>
      <c r="AH1634" s="2"/>
    </row>
    <row r="1635" spans="14:34">
      <c r="N1635" s="2"/>
      <c r="O1635" s="2"/>
      <c r="P1635" s="2"/>
      <c r="Q1635" s="2"/>
      <c r="R1635" s="2"/>
      <c r="S1635" s="2"/>
      <c r="T1635" s="2"/>
      <c r="U1635" s="2"/>
      <c r="AA1635" s="2"/>
      <c r="AB1635" s="2"/>
      <c r="AC1635" s="2"/>
      <c r="AD1635" s="2"/>
      <c r="AE1635" s="2"/>
      <c r="AF1635" s="2"/>
      <c r="AG1635" s="2"/>
      <c r="AH1635" s="2"/>
    </row>
    <row r="1636" spans="14:34">
      <c r="N1636" s="2"/>
      <c r="O1636" s="2"/>
      <c r="P1636" s="2"/>
      <c r="Q1636" s="2"/>
      <c r="R1636" s="4"/>
      <c r="S1636" s="2"/>
      <c r="T1636" s="2"/>
      <c r="U1636" s="2"/>
      <c r="AA1636" s="2"/>
      <c r="AB1636" s="2"/>
      <c r="AC1636" s="2"/>
      <c r="AD1636" s="2"/>
      <c r="AE1636" s="2"/>
      <c r="AF1636" s="2"/>
      <c r="AG1636" s="2"/>
      <c r="AH1636" s="2"/>
    </row>
    <row r="1637" spans="14:34">
      <c r="N1637" s="2"/>
      <c r="O1637" s="2"/>
      <c r="P1637" s="2"/>
      <c r="Q1637" s="2"/>
      <c r="R1637" s="4"/>
      <c r="S1637" s="2"/>
      <c r="T1637" s="2"/>
      <c r="U1637" s="2"/>
      <c r="AA1637" s="2"/>
      <c r="AB1637" s="2"/>
      <c r="AC1637" s="2"/>
      <c r="AD1637" s="2"/>
      <c r="AE1637" s="2"/>
      <c r="AF1637" s="2"/>
      <c r="AG1637" s="2"/>
      <c r="AH1637" s="2"/>
    </row>
    <row r="1638" spans="14:34">
      <c r="N1638" s="2"/>
      <c r="O1638" s="2"/>
      <c r="P1638" s="2"/>
      <c r="Q1638" s="2"/>
      <c r="R1638" s="4"/>
      <c r="S1638" s="2"/>
      <c r="T1638" s="2"/>
      <c r="U1638" s="2"/>
      <c r="AA1638" s="2"/>
      <c r="AB1638" s="2"/>
      <c r="AC1638" s="2"/>
      <c r="AD1638" s="2"/>
      <c r="AE1638" s="2"/>
      <c r="AF1638" s="2"/>
      <c r="AG1638" s="2"/>
      <c r="AH1638" s="2"/>
    </row>
    <row r="1639" spans="14:34">
      <c r="N1639" s="2"/>
      <c r="O1639" s="2"/>
      <c r="P1639" s="2"/>
      <c r="Q1639" s="2"/>
      <c r="R1639" s="4"/>
      <c r="S1639" s="2"/>
      <c r="T1639" s="2"/>
      <c r="U1639" s="2"/>
      <c r="AA1639" s="2"/>
      <c r="AB1639" s="2"/>
      <c r="AC1639" s="2"/>
      <c r="AD1639" s="2"/>
      <c r="AE1639" s="2"/>
      <c r="AF1639" s="2"/>
      <c r="AG1639" s="2"/>
      <c r="AH1639" s="2"/>
    </row>
    <row r="1640" spans="14:34">
      <c r="N1640" s="2"/>
      <c r="O1640" s="2"/>
      <c r="P1640" s="2"/>
      <c r="Q1640" s="2"/>
      <c r="R1640" s="4"/>
      <c r="S1640" s="2"/>
      <c r="T1640" s="2"/>
      <c r="U1640" s="2"/>
      <c r="AA1640" s="2"/>
      <c r="AB1640" s="2"/>
      <c r="AC1640" s="2"/>
      <c r="AD1640" s="2"/>
      <c r="AE1640" s="2"/>
      <c r="AF1640" s="2"/>
      <c r="AG1640" s="2"/>
      <c r="AH1640" s="2"/>
    </row>
    <row r="1641" spans="14:34">
      <c r="N1641" s="2"/>
      <c r="O1641" s="2"/>
      <c r="P1641" s="2"/>
      <c r="Q1641" s="2"/>
      <c r="R1641" s="2"/>
      <c r="S1641" s="2"/>
      <c r="T1641" s="2"/>
      <c r="U1641" s="2"/>
      <c r="AA1641" s="2"/>
      <c r="AB1641" s="2"/>
      <c r="AC1641" s="2"/>
      <c r="AD1641" s="2"/>
      <c r="AE1641" s="2"/>
      <c r="AF1641" s="2"/>
      <c r="AG1641" s="2"/>
      <c r="AH1641" s="2"/>
    </row>
    <row r="1642" spans="14:34">
      <c r="N1642" s="2"/>
      <c r="O1642" s="2"/>
      <c r="P1642" s="2"/>
      <c r="Q1642" s="2"/>
      <c r="R1642" s="4"/>
      <c r="S1642" s="2"/>
      <c r="T1642" s="2"/>
      <c r="U1642" s="2"/>
      <c r="AA1642" s="2"/>
      <c r="AB1642" s="2"/>
      <c r="AC1642" s="2"/>
      <c r="AD1642" s="2"/>
      <c r="AE1642" s="2"/>
      <c r="AF1642" s="2"/>
      <c r="AG1642" s="2"/>
      <c r="AH1642" s="2"/>
    </row>
    <row r="1643" spans="14:34">
      <c r="N1643" s="2"/>
      <c r="O1643" s="2"/>
      <c r="P1643" s="2"/>
      <c r="Q1643" s="2"/>
      <c r="R1643" s="2"/>
      <c r="S1643" s="2"/>
      <c r="T1643" s="2"/>
      <c r="U1643" s="2"/>
      <c r="AA1643" s="2"/>
      <c r="AB1643" s="2"/>
      <c r="AC1643" s="2"/>
      <c r="AD1643" s="2"/>
      <c r="AE1643" s="2"/>
      <c r="AF1643" s="2"/>
      <c r="AG1643" s="2"/>
      <c r="AH1643" s="2"/>
    </row>
    <row r="1644" spans="14:34">
      <c r="N1644" s="2"/>
      <c r="O1644" s="2"/>
      <c r="P1644" s="2"/>
      <c r="Q1644" s="2"/>
      <c r="R1644" s="4"/>
      <c r="S1644" s="2"/>
      <c r="T1644" s="2"/>
      <c r="U1644" s="2"/>
      <c r="AA1644" s="2"/>
      <c r="AB1644" s="2"/>
      <c r="AC1644" s="2"/>
      <c r="AD1644" s="2"/>
      <c r="AE1644" s="2"/>
      <c r="AF1644" s="2"/>
      <c r="AG1644" s="2"/>
      <c r="AH1644" s="2"/>
    </row>
    <row r="1645" spans="14:34">
      <c r="N1645" s="2"/>
      <c r="O1645" s="2"/>
      <c r="P1645" s="2"/>
      <c r="Q1645" s="2"/>
      <c r="R1645" s="4"/>
      <c r="S1645" s="2"/>
      <c r="T1645" s="2"/>
      <c r="U1645" s="2"/>
      <c r="AA1645" s="2"/>
      <c r="AB1645" s="2"/>
      <c r="AC1645" s="2"/>
      <c r="AD1645" s="2"/>
      <c r="AE1645" s="2"/>
      <c r="AF1645" s="2"/>
      <c r="AG1645" s="2"/>
      <c r="AH1645" s="2"/>
    </row>
    <row r="1646" spans="14:34">
      <c r="N1646" s="2"/>
      <c r="O1646" s="2"/>
      <c r="P1646" s="2"/>
      <c r="Q1646" s="2"/>
      <c r="R1646" s="2"/>
      <c r="S1646" s="2"/>
      <c r="T1646" s="2"/>
      <c r="U1646" s="2"/>
      <c r="AA1646" s="2"/>
      <c r="AB1646" s="2"/>
      <c r="AC1646" s="2"/>
      <c r="AD1646" s="2"/>
      <c r="AE1646" s="2"/>
      <c r="AF1646" s="2"/>
      <c r="AG1646" s="2"/>
      <c r="AH1646" s="2"/>
    </row>
    <row r="1647" spans="14:34">
      <c r="N1647" s="2"/>
      <c r="O1647" s="2"/>
      <c r="P1647" s="2"/>
      <c r="Q1647" s="2"/>
      <c r="R1647" s="2"/>
      <c r="S1647" s="2"/>
      <c r="T1647" s="2"/>
      <c r="U1647" s="2"/>
      <c r="AA1647" s="2"/>
      <c r="AB1647" s="2"/>
      <c r="AC1647" s="2"/>
      <c r="AD1647" s="2"/>
      <c r="AE1647" s="2"/>
      <c r="AF1647" s="2"/>
      <c r="AG1647" s="2"/>
      <c r="AH1647" s="2"/>
    </row>
    <row r="1648" spans="14:34">
      <c r="N1648" s="2"/>
      <c r="O1648" s="2"/>
      <c r="P1648" s="2"/>
      <c r="Q1648" s="2"/>
      <c r="R1648" s="4"/>
      <c r="S1648" s="2"/>
      <c r="T1648" s="2"/>
      <c r="U1648" s="2"/>
      <c r="AA1648" s="2"/>
      <c r="AB1648" s="2"/>
      <c r="AC1648" s="2"/>
      <c r="AD1648" s="2"/>
      <c r="AE1648" s="2"/>
      <c r="AF1648" s="2"/>
      <c r="AG1648" s="2"/>
      <c r="AH1648" s="2"/>
    </row>
    <row r="1649" spans="14:34">
      <c r="N1649" s="2"/>
      <c r="O1649" s="2"/>
      <c r="P1649" s="2"/>
      <c r="Q1649" s="2"/>
      <c r="R1649" s="4"/>
      <c r="S1649" s="2"/>
      <c r="T1649" s="2"/>
      <c r="U1649" s="2"/>
      <c r="AA1649" s="2"/>
      <c r="AB1649" s="2"/>
      <c r="AC1649" s="2"/>
      <c r="AD1649" s="2"/>
      <c r="AE1649" s="2"/>
      <c r="AF1649" s="2"/>
      <c r="AG1649" s="2"/>
      <c r="AH1649" s="2"/>
    </row>
    <row r="1650" spans="14:34">
      <c r="N1650" s="2"/>
      <c r="O1650" s="2"/>
      <c r="P1650" s="2"/>
      <c r="Q1650" s="2"/>
      <c r="R1650" s="4"/>
      <c r="S1650" s="2"/>
      <c r="T1650" s="2"/>
      <c r="U1650" s="2"/>
      <c r="AA1650" s="2"/>
      <c r="AB1650" s="2"/>
      <c r="AC1650" s="2"/>
      <c r="AD1650" s="2"/>
      <c r="AE1650" s="2"/>
      <c r="AF1650" s="2"/>
      <c r="AG1650" s="2"/>
      <c r="AH1650" s="2"/>
    </row>
    <row r="1651" spans="14:34">
      <c r="N1651" s="2"/>
      <c r="O1651" s="2"/>
      <c r="P1651" s="2"/>
      <c r="Q1651" s="2"/>
      <c r="R1651" s="4"/>
      <c r="S1651" s="2"/>
      <c r="T1651" s="2"/>
      <c r="U1651" s="2"/>
      <c r="AA1651" s="2"/>
      <c r="AB1651" s="2"/>
      <c r="AC1651" s="2"/>
      <c r="AD1651" s="2"/>
      <c r="AE1651" s="2"/>
      <c r="AF1651" s="2"/>
      <c r="AG1651" s="2"/>
      <c r="AH1651" s="2"/>
    </row>
    <row r="1652" spans="14:34">
      <c r="N1652" s="2"/>
      <c r="O1652" s="2"/>
      <c r="P1652" s="2"/>
      <c r="Q1652" s="2"/>
      <c r="R1652" s="4"/>
      <c r="S1652" s="2"/>
      <c r="T1652" s="2"/>
      <c r="U1652" s="2"/>
      <c r="AA1652" s="2"/>
      <c r="AB1652" s="2"/>
      <c r="AC1652" s="2"/>
      <c r="AD1652" s="2"/>
      <c r="AE1652" s="2"/>
      <c r="AF1652" s="2"/>
      <c r="AG1652" s="2"/>
      <c r="AH1652" s="2"/>
    </row>
    <row r="1653" spans="14:34">
      <c r="N1653" s="2"/>
      <c r="O1653" s="2"/>
      <c r="P1653" s="2"/>
      <c r="Q1653" s="2"/>
      <c r="R1653" s="2"/>
      <c r="S1653" s="2"/>
      <c r="T1653" s="2"/>
      <c r="U1653" s="2"/>
      <c r="AA1653" s="2"/>
      <c r="AB1653" s="2"/>
      <c r="AC1653" s="2"/>
      <c r="AD1653" s="2"/>
      <c r="AE1653" s="2"/>
      <c r="AF1653" s="2"/>
      <c r="AG1653" s="2"/>
      <c r="AH1653" s="2"/>
    </row>
    <row r="1654" spans="14:34">
      <c r="N1654" s="2"/>
      <c r="O1654" s="2"/>
      <c r="P1654" s="2"/>
      <c r="Q1654" s="2"/>
      <c r="R1654" s="4"/>
      <c r="S1654" s="2"/>
      <c r="T1654" s="2"/>
      <c r="U1654" s="2"/>
      <c r="AA1654" s="2"/>
      <c r="AB1654" s="2"/>
      <c r="AC1654" s="2"/>
      <c r="AD1654" s="2"/>
      <c r="AE1654" s="2"/>
      <c r="AF1654" s="2"/>
      <c r="AG1654" s="2"/>
      <c r="AH1654" s="2"/>
    </row>
    <row r="1655" spans="14:34">
      <c r="N1655" s="2"/>
      <c r="O1655" s="2"/>
      <c r="P1655" s="2"/>
      <c r="Q1655" s="2"/>
      <c r="R1655" s="2"/>
      <c r="S1655" s="2"/>
      <c r="T1655" s="2"/>
      <c r="U1655" s="2"/>
      <c r="AA1655" s="2"/>
      <c r="AB1655" s="2"/>
      <c r="AC1655" s="2"/>
      <c r="AD1655" s="2"/>
      <c r="AE1655" s="2"/>
      <c r="AF1655" s="2"/>
      <c r="AG1655" s="2"/>
      <c r="AH1655" s="2"/>
    </row>
    <row r="1656" spans="14:34">
      <c r="N1656" s="2"/>
      <c r="O1656" s="2"/>
      <c r="P1656" s="2"/>
      <c r="Q1656" s="2"/>
      <c r="R1656" s="4"/>
      <c r="S1656" s="2"/>
      <c r="T1656" s="2"/>
      <c r="U1656" s="2"/>
      <c r="AA1656" s="2"/>
      <c r="AB1656" s="2"/>
      <c r="AC1656" s="2"/>
      <c r="AD1656" s="2"/>
      <c r="AE1656" s="2"/>
      <c r="AF1656" s="2"/>
      <c r="AG1656" s="2"/>
      <c r="AH1656" s="2"/>
    </row>
    <row r="1657" spans="14:34">
      <c r="N1657" s="2"/>
      <c r="O1657" s="2"/>
      <c r="P1657" s="2"/>
      <c r="Q1657" s="2"/>
      <c r="R1657" s="4"/>
      <c r="S1657" s="2"/>
      <c r="T1657" s="2"/>
      <c r="U1657" s="2"/>
      <c r="AA1657" s="2"/>
      <c r="AB1657" s="2"/>
      <c r="AC1657" s="2"/>
      <c r="AD1657" s="2"/>
      <c r="AE1657" s="2"/>
      <c r="AF1657" s="2"/>
      <c r="AG1657" s="2"/>
      <c r="AH1657" s="2"/>
    </row>
    <row r="1658" spans="14:34">
      <c r="N1658" s="2"/>
      <c r="O1658" s="2"/>
      <c r="P1658" s="2"/>
      <c r="Q1658" s="2"/>
      <c r="R1658" s="2"/>
      <c r="S1658" s="2"/>
      <c r="T1658" s="2"/>
      <c r="U1658" s="2"/>
      <c r="AA1658" s="2"/>
      <c r="AB1658" s="2"/>
      <c r="AC1658" s="2"/>
      <c r="AD1658" s="2"/>
      <c r="AE1658" s="2"/>
      <c r="AF1658" s="2"/>
      <c r="AG1658" s="2"/>
      <c r="AH1658" s="2"/>
    </row>
    <row r="1659" spans="14:34">
      <c r="N1659" s="2"/>
      <c r="O1659" s="2"/>
      <c r="P1659" s="2"/>
      <c r="Q1659" s="2"/>
      <c r="R1659" s="2"/>
      <c r="S1659" s="2"/>
      <c r="T1659" s="2"/>
      <c r="U1659" s="2"/>
      <c r="AA1659" s="2"/>
      <c r="AB1659" s="2"/>
      <c r="AC1659" s="2"/>
      <c r="AD1659" s="2"/>
      <c r="AE1659" s="2"/>
      <c r="AF1659" s="2"/>
      <c r="AG1659" s="2"/>
      <c r="AH1659" s="2"/>
    </row>
    <row r="1660" spans="14:34">
      <c r="N1660" s="2"/>
      <c r="O1660" s="2"/>
      <c r="P1660" s="2"/>
      <c r="Q1660" s="2"/>
      <c r="R1660" s="4"/>
      <c r="S1660" s="2"/>
      <c r="T1660" s="2"/>
      <c r="U1660" s="2"/>
      <c r="AA1660" s="2"/>
      <c r="AB1660" s="2"/>
      <c r="AC1660" s="2"/>
      <c r="AD1660" s="2"/>
      <c r="AE1660" s="2"/>
      <c r="AF1660" s="2"/>
      <c r="AG1660" s="2"/>
      <c r="AH1660" s="2"/>
    </row>
    <row r="1661" spans="14:34">
      <c r="N1661" s="2"/>
      <c r="O1661" s="2"/>
      <c r="P1661" s="2"/>
      <c r="Q1661" s="2"/>
      <c r="R1661" s="4"/>
      <c r="S1661" s="2"/>
      <c r="T1661" s="2"/>
      <c r="U1661" s="2"/>
      <c r="AA1661" s="2"/>
      <c r="AB1661" s="2"/>
      <c r="AC1661" s="2"/>
      <c r="AD1661" s="2"/>
      <c r="AE1661" s="2"/>
      <c r="AF1661" s="2"/>
      <c r="AG1661" s="2"/>
      <c r="AH1661" s="2"/>
    </row>
    <row r="1662" spans="14:34">
      <c r="N1662" s="2"/>
      <c r="O1662" s="2"/>
      <c r="P1662" s="2"/>
      <c r="Q1662" s="2"/>
      <c r="R1662" s="4"/>
      <c r="S1662" s="2"/>
      <c r="T1662" s="2"/>
      <c r="U1662" s="2"/>
      <c r="AA1662" s="2"/>
      <c r="AB1662" s="2"/>
      <c r="AC1662" s="2"/>
      <c r="AD1662" s="2"/>
      <c r="AE1662" s="2"/>
      <c r="AF1662" s="2"/>
      <c r="AG1662" s="2"/>
      <c r="AH1662" s="2"/>
    </row>
    <row r="1663" spans="14:34">
      <c r="N1663" s="2"/>
      <c r="O1663" s="2"/>
      <c r="P1663" s="2"/>
      <c r="Q1663" s="2"/>
      <c r="R1663" s="4"/>
      <c r="S1663" s="2"/>
      <c r="T1663" s="2"/>
      <c r="U1663" s="2"/>
      <c r="AA1663" s="2"/>
      <c r="AB1663" s="2"/>
      <c r="AC1663" s="2"/>
      <c r="AD1663" s="2"/>
      <c r="AE1663" s="2"/>
      <c r="AF1663" s="2"/>
      <c r="AG1663" s="2"/>
      <c r="AH1663" s="2"/>
    </row>
    <row r="1664" spans="14:34">
      <c r="N1664" s="2"/>
      <c r="O1664" s="2"/>
      <c r="P1664" s="2"/>
      <c r="Q1664" s="2"/>
      <c r="R1664" s="4"/>
      <c r="S1664" s="2"/>
      <c r="T1664" s="2"/>
      <c r="U1664" s="2"/>
      <c r="AA1664" s="2"/>
      <c r="AB1664" s="2"/>
      <c r="AC1664" s="2"/>
      <c r="AD1664" s="2"/>
      <c r="AE1664" s="2"/>
      <c r="AF1664" s="2"/>
      <c r="AG1664" s="2"/>
      <c r="AH1664" s="2"/>
    </row>
    <row r="1665" spans="14:34">
      <c r="N1665" s="2"/>
      <c r="O1665" s="2"/>
      <c r="P1665" s="2"/>
      <c r="Q1665" s="2"/>
      <c r="R1665" s="2"/>
      <c r="S1665" s="2"/>
      <c r="T1665" s="2"/>
      <c r="U1665" s="2"/>
      <c r="AA1665" s="2"/>
      <c r="AB1665" s="2"/>
      <c r="AC1665" s="2"/>
      <c r="AD1665" s="2"/>
      <c r="AE1665" s="2"/>
      <c r="AF1665" s="2"/>
      <c r="AG1665" s="2"/>
      <c r="AH1665" s="2"/>
    </row>
    <row r="1666" spans="14:34">
      <c r="N1666" s="2"/>
      <c r="O1666" s="2"/>
      <c r="P1666" s="2"/>
      <c r="Q1666" s="2"/>
      <c r="R1666" s="4"/>
      <c r="S1666" s="2"/>
      <c r="T1666" s="2"/>
      <c r="U1666" s="2"/>
      <c r="AA1666" s="2"/>
      <c r="AB1666" s="2"/>
      <c r="AC1666" s="2"/>
      <c r="AD1666" s="2"/>
      <c r="AE1666" s="2"/>
      <c r="AF1666" s="2"/>
      <c r="AG1666" s="2"/>
      <c r="AH1666" s="2"/>
    </row>
    <row r="1667" spans="14:34">
      <c r="N1667" s="2"/>
      <c r="O1667" s="2"/>
      <c r="P1667" s="2"/>
      <c r="Q1667" s="2"/>
      <c r="R1667" s="2"/>
      <c r="S1667" s="2"/>
      <c r="T1667" s="2"/>
      <c r="U1667" s="2"/>
      <c r="AA1667" s="2"/>
      <c r="AB1667" s="2"/>
      <c r="AC1667" s="2"/>
      <c r="AD1667" s="2"/>
      <c r="AE1667" s="2"/>
      <c r="AF1667" s="2"/>
      <c r="AG1667" s="2"/>
      <c r="AH1667" s="2"/>
    </row>
    <row r="1668" spans="14:34">
      <c r="N1668" s="2"/>
      <c r="O1668" s="2"/>
      <c r="P1668" s="2"/>
      <c r="Q1668" s="2"/>
      <c r="R1668" s="4"/>
      <c r="S1668" s="2"/>
      <c r="T1668" s="2"/>
      <c r="U1668" s="2"/>
      <c r="AA1668" s="2"/>
      <c r="AB1668" s="2"/>
      <c r="AC1668" s="2"/>
      <c r="AD1668" s="2"/>
      <c r="AE1668" s="2"/>
      <c r="AF1668" s="2"/>
      <c r="AG1668" s="2"/>
      <c r="AH1668" s="2"/>
    </row>
    <row r="1669" spans="14:34">
      <c r="N1669" s="2"/>
      <c r="O1669" s="2"/>
      <c r="P1669" s="2"/>
      <c r="Q1669" s="2"/>
      <c r="R1669" s="4"/>
      <c r="S1669" s="2"/>
      <c r="T1669" s="2"/>
      <c r="U1669" s="2"/>
      <c r="AA1669" s="2"/>
      <c r="AB1669" s="2"/>
      <c r="AC1669" s="2"/>
      <c r="AD1669" s="2"/>
      <c r="AE1669" s="2"/>
      <c r="AF1669" s="2"/>
      <c r="AG1669" s="2"/>
      <c r="AH1669" s="2"/>
    </row>
    <row r="1670" spans="14:34">
      <c r="N1670" s="2"/>
      <c r="O1670" s="2"/>
      <c r="P1670" s="2"/>
      <c r="Q1670" s="2"/>
      <c r="R1670" s="2"/>
      <c r="S1670" s="2"/>
      <c r="T1670" s="2"/>
      <c r="U1670" s="2"/>
      <c r="AA1670" s="2"/>
      <c r="AB1670" s="2"/>
      <c r="AC1670" s="2"/>
      <c r="AD1670" s="2"/>
      <c r="AE1670" s="2"/>
      <c r="AF1670" s="2"/>
      <c r="AG1670" s="2"/>
      <c r="AH1670" s="2"/>
    </row>
    <row r="1671" spans="14:34">
      <c r="N1671" s="2"/>
      <c r="O1671" s="2"/>
      <c r="P1671" s="2"/>
      <c r="Q1671" s="2"/>
      <c r="R1671" s="2"/>
      <c r="S1671" s="2"/>
      <c r="T1671" s="2"/>
      <c r="U1671" s="2"/>
      <c r="AA1671" s="2"/>
      <c r="AB1671" s="2"/>
      <c r="AC1671" s="2"/>
      <c r="AD1671" s="2"/>
      <c r="AE1671" s="2"/>
      <c r="AF1671" s="2"/>
      <c r="AG1671" s="2"/>
      <c r="AH1671" s="2"/>
    </row>
    <row r="1672" spans="14:34">
      <c r="N1672" s="2"/>
      <c r="O1672" s="2"/>
      <c r="P1672" s="2"/>
      <c r="Q1672" s="2"/>
      <c r="R1672" s="2"/>
      <c r="S1672" s="2"/>
      <c r="T1672" s="2"/>
      <c r="U1672" s="2"/>
      <c r="AA1672" s="2"/>
      <c r="AB1672" s="2"/>
      <c r="AC1672" s="2"/>
      <c r="AD1672" s="2"/>
      <c r="AE1672" s="2"/>
      <c r="AF1672" s="2"/>
      <c r="AG1672" s="2"/>
      <c r="AH1672" s="2"/>
    </row>
    <row r="1673" spans="14:34">
      <c r="N1673" s="2"/>
      <c r="O1673" s="2"/>
      <c r="P1673" s="2"/>
      <c r="Q1673" s="2"/>
      <c r="R1673" s="2"/>
      <c r="S1673" s="2"/>
      <c r="T1673" s="2"/>
      <c r="U1673" s="2"/>
      <c r="AA1673" s="2"/>
      <c r="AB1673" s="2"/>
      <c r="AC1673" s="2"/>
      <c r="AD1673" s="2"/>
      <c r="AE1673" s="2"/>
      <c r="AF1673" s="2"/>
      <c r="AG1673" s="2"/>
      <c r="AH1673" s="2"/>
    </row>
    <row r="1674" spans="14:34">
      <c r="N1674" s="2"/>
      <c r="O1674" s="2"/>
      <c r="P1674" s="2"/>
      <c r="Q1674" s="2"/>
      <c r="R1674" s="2"/>
      <c r="S1674" s="2"/>
      <c r="T1674" s="2"/>
      <c r="U1674" s="2"/>
      <c r="AA1674" s="2"/>
      <c r="AB1674" s="2"/>
      <c r="AC1674" s="2"/>
      <c r="AD1674" s="2"/>
      <c r="AE1674" s="2"/>
      <c r="AF1674" s="2"/>
      <c r="AG1674" s="2"/>
      <c r="AH1674" s="2"/>
    </row>
    <row r="1675" spans="14:34">
      <c r="N1675" s="2"/>
      <c r="O1675" s="2"/>
      <c r="P1675" s="2"/>
      <c r="Q1675" s="2"/>
      <c r="R1675" s="2"/>
      <c r="S1675" s="2"/>
      <c r="T1675" s="2"/>
      <c r="U1675" s="2"/>
      <c r="AA1675" s="2"/>
      <c r="AB1675" s="2"/>
      <c r="AC1675" s="2"/>
      <c r="AD1675" s="2"/>
      <c r="AE1675" s="2"/>
      <c r="AF1675" s="2"/>
      <c r="AG1675" s="2"/>
      <c r="AH1675" s="2"/>
    </row>
    <row r="1676" spans="14:34">
      <c r="N1676" s="2"/>
      <c r="O1676" s="2"/>
      <c r="P1676" s="2"/>
      <c r="Q1676" s="2"/>
      <c r="R1676" s="2"/>
      <c r="S1676" s="2"/>
      <c r="T1676" s="2"/>
      <c r="U1676" s="2"/>
      <c r="AA1676" s="2"/>
      <c r="AB1676" s="2"/>
      <c r="AC1676" s="2"/>
      <c r="AD1676" s="2"/>
      <c r="AE1676" s="2"/>
      <c r="AF1676" s="2"/>
      <c r="AG1676" s="2"/>
      <c r="AH1676" s="2"/>
    </row>
    <row r="1677" spans="14:34">
      <c r="N1677" s="2"/>
      <c r="O1677" s="2"/>
      <c r="P1677" s="2"/>
      <c r="Q1677" s="2"/>
      <c r="R1677" s="2"/>
      <c r="S1677" s="2"/>
      <c r="T1677" s="2"/>
      <c r="U1677" s="2"/>
      <c r="AA1677" s="2"/>
      <c r="AB1677" s="2"/>
      <c r="AC1677" s="2"/>
      <c r="AD1677" s="2"/>
      <c r="AE1677" s="2"/>
      <c r="AF1677" s="2"/>
      <c r="AG1677" s="2"/>
      <c r="AH1677" s="2"/>
    </row>
    <row r="1678" spans="14:34">
      <c r="N1678" s="2"/>
      <c r="O1678" s="2"/>
      <c r="P1678" s="2"/>
      <c r="Q1678" s="2"/>
      <c r="R1678" s="2"/>
      <c r="S1678" s="2"/>
      <c r="T1678" s="2"/>
      <c r="U1678" s="2"/>
      <c r="AA1678" s="2"/>
      <c r="AB1678" s="2"/>
      <c r="AC1678" s="2"/>
      <c r="AD1678" s="2"/>
      <c r="AE1678" s="2"/>
      <c r="AF1678" s="2"/>
      <c r="AG1678" s="2"/>
      <c r="AH1678" s="2"/>
    </row>
    <row r="1679" spans="14:34">
      <c r="N1679" s="2"/>
      <c r="O1679" s="2"/>
      <c r="P1679" s="2"/>
      <c r="Q1679" s="2"/>
      <c r="R1679" s="2"/>
      <c r="S1679" s="2"/>
      <c r="T1679" s="2"/>
      <c r="U1679" s="2"/>
      <c r="AA1679" s="2"/>
      <c r="AB1679" s="2"/>
      <c r="AC1679" s="2"/>
      <c r="AD1679" s="2"/>
      <c r="AE1679" s="2"/>
      <c r="AF1679" s="2"/>
      <c r="AG1679" s="2"/>
      <c r="AH1679" s="2"/>
    </row>
    <row r="1680" spans="14:34">
      <c r="N1680" s="2"/>
      <c r="O1680" s="2"/>
      <c r="P1680" s="2"/>
      <c r="Q1680" s="2"/>
      <c r="R1680" s="2"/>
      <c r="S1680" s="2"/>
      <c r="T1680" s="2"/>
      <c r="U1680" s="2"/>
      <c r="AA1680" s="2"/>
      <c r="AB1680" s="2"/>
      <c r="AC1680" s="2"/>
      <c r="AD1680" s="2"/>
      <c r="AE1680" s="2"/>
      <c r="AF1680" s="2"/>
      <c r="AG1680" s="2"/>
      <c r="AH1680" s="2"/>
    </row>
    <row r="1681" spans="14:34">
      <c r="N1681" s="2"/>
      <c r="O1681" s="2"/>
      <c r="P1681" s="2"/>
      <c r="Q1681" s="2"/>
      <c r="R1681" s="2"/>
      <c r="S1681" s="2"/>
      <c r="T1681" s="2"/>
      <c r="U1681" s="2"/>
      <c r="AA1681" s="2"/>
      <c r="AB1681" s="2"/>
      <c r="AC1681" s="2"/>
      <c r="AD1681" s="2"/>
      <c r="AE1681" s="2"/>
      <c r="AF1681" s="2"/>
      <c r="AG1681" s="2"/>
      <c r="AH1681" s="2"/>
    </row>
    <row r="1682" spans="14:34">
      <c r="N1682" s="2"/>
      <c r="O1682" s="2"/>
      <c r="P1682" s="2"/>
      <c r="Q1682" s="2"/>
      <c r="R1682" s="2"/>
      <c r="S1682" s="2"/>
      <c r="T1682" s="2"/>
      <c r="U1682" s="2"/>
      <c r="AA1682" s="2"/>
      <c r="AB1682" s="2"/>
      <c r="AC1682" s="2"/>
      <c r="AD1682" s="2"/>
      <c r="AE1682" s="2"/>
      <c r="AF1682" s="2"/>
      <c r="AG1682" s="2"/>
      <c r="AH1682" s="2"/>
    </row>
    <row r="1683" spans="14:34">
      <c r="N1683" s="2"/>
      <c r="O1683" s="2"/>
      <c r="P1683" s="2"/>
      <c r="Q1683" s="2"/>
      <c r="R1683" s="2"/>
      <c r="S1683" s="2"/>
      <c r="T1683" s="2"/>
      <c r="U1683" s="2"/>
      <c r="AA1683" s="2"/>
      <c r="AB1683" s="2"/>
      <c r="AC1683" s="2"/>
      <c r="AD1683" s="2"/>
      <c r="AE1683" s="2"/>
      <c r="AF1683" s="2"/>
      <c r="AG1683" s="2"/>
      <c r="AH1683" s="2"/>
    </row>
    <row r="1684" spans="14:34">
      <c r="N1684" s="2"/>
      <c r="O1684" s="2"/>
      <c r="P1684" s="2"/>
      <c r="Q1684" s="2"/>
      <c r="R1684" s="2"/>
      <c r="S1684" s="2"/>
      <c r="T1684" s="2"/>
      <c r="U1684" s="2"/>
      <c r="AA1684" s="2"/>
      <c r="AB1684" s="2"/>
      <c r="AC1684" s="2"/>
      <c r="AD1684" s="2"/>
      <c r="AE1684" s="2"/>
      <c r="AF1684" s="2"/>
      <c r="AG1684" s="2"/>
      <c r="AH1684" s="2"/>
    </row>
    <row r="1685" spans="14:34">
      <c r="N1685" s="2"/>
      <c r="O1685" s="2"/>
      <c r="P1685" s="2"/>
      <c r="Q1685" s="2"/>
      <c r="R1685" s="2"/>
      <c r="S1685" s="2"/>
      <c r="T1685" s="2"/>
      <c r="U1685" s="2"/>
      <c r="AA1685" s="2"/>
      <c r="AB1685" s="2"/>
      <c r="AC1685" s="2"/>
      <c r="AD1685" s="2"/>
      <c r="AE1685" s="2"/>
      <c r="AF1685" s="2"/>
      <c r="AG1685" s="2"/>
      <c r="AH1685" s="2"/>
    </row>
    <row r="1686" spans="14:34">
      <c r="N1686" s="2"/>
      <c r="O1686" s="2"/>
      <c r="P1686" s="2"/>
      <c r="Q1686" s="2"/>
      <c r="R1686" s="2"/>
      <c r="S1686" s="2"/>
      <c r="T1686" s="2"/>
      <c r="U1686" s="2"/>
      <c r="AA1686" s="2"/>
      <c r="AB1686" s="2"/>
      <c r="AC1686" s="2"/>
      <c r="AD1686" s="2"/>
      <c r="AE1686" s="2"/>
      <c r="AF1686" s="2"/>
      <c r="AG1686" s="2"/>
      <c r="AH1686" s="2"/>
    </row>
    <row r="1687" spans="14:34">
      <c r="N1687" s="2"/>
      <c r="O1687" s="2"/>
      <c r="P1687" s="2"/>
      <c r="Q1687" s="2"/>
      <c r="R1687" s="2"/>
      <c r="S1687" s="2"/>
      <c r="T1687" s="2"/>
      <c r="U1687" s="2"/>
      <c r="AA1687" s="2"/>
      <c r="AB1687" s="2"/>
      <c r="AC1687" s="2"/>
      <c r="AD1687" s="2"/>
      <c r="AE1687" s="2"/>
      <c r="AF1687" s="2"/>
      <c r="AG1687" s="2"/>
      <c r="AH1687" s="2"/>
    </row>
    <row r="1688" spans="14:34">
      <c r="N1688" s="2"/>
      <c r="O1688" s="2"/>
      <c r="P1688" s="2"/>
      <c r="Q1688" s="2"/>
      <c r="R1688" s="2"/>
      <c r="S1688" s="2"/>
      <c r="T1688" s="2"/>
      <c r="U1688" s="2"/>
      <c r="AA1688" s="2"/>
      <c r="AB1688" s="2"/>
      <c r="AC1688" s="2"/>
      <c r="AD1688" s="2"/>
      <c r="AE1688" s="2"/>
      <c r="AF1688" s="2"/>
      <c r="AG1688" s="2"/>
      <c r="AH1688" s="2"/>
    </row>
    <row r="1689" spans="14:34">
      <c r="N1689" s="2"/>
      <c r="O1689" s="2"/>
      <c r="P1689" s="2"/>
      <c r="Q1689" s="2"/>
      <c r="R1689" s="2"/>
      <c r="S1689" s="2"/>
      <c r="T1689" s="2"/>
      <c r="U1689" s="2"/>
      <c r="AA1689" s="2"/>
      <c r="AB1689" s="2"/>
      <c r="AC1689" s="2"/>
      <c r="AD1689" s="2"/>
      <c r="AE1689" s="2"/>
      <c r="AF1689" s="2"/>
      <c r="AG1689" s="2"/>
      <c r="AH1689" s="2"/>
    </row>
    <row r="1690" spans="14:34">
      <c r="N1690" s="2"/>
      <c r="O1690" s="2"/>
      <c r="P1690" s="2"/>
      <c r="Q1690" s="2"/>
      <c r="R1690" s="2"/>
      <c r="S1690" s="2"/>
      <c r="T1690" s="2"/>
      <c r="U1690" s="2"/>
      <c r="AA1690" s="2"/>
      <c r="AB1690" s="2"/>
      <c r="AC1690" s="2"/>
      <c r="AD1690" s="2"/>
      <c r="AE1690" s="2"/>
      <c r="AF1690" s="2"/>
      <c r="AG1690" s="2"/>
      <c r="AH1690" s="2"/>
    </row>
    <row r="1691" spans="14:34">
      <c r="N1691" s="2"/>
      <c r="O1691" s="2"/>
      <c r="P1691" s="2"/>
      <c r="Q1691" s="2"/>
      <c r="R1691" s="2"/>
      <c r="S1691" s="2"/>
      <c r="T1691" s="2"/>
      <c r="U1691" s="2"/>
      <c r="AA1691" s="2"/>
      <c r="AB1691" s="2"/>
      <c r="AC1691" s="2"/>
      <c r="AD1691" s="2"/>
      <c r="AE1691" s="2"/>
      <c r="AF1691" s="2"/>
      <c r="AG1691" s="2"/>
      <c r="AH1691" s="2"/>
    </row>
    <row r="1692" spans="14:34">
      <c r="N1692" s="2"/>
      <c r="O1692" s="2"/>
      <c r="P1692" s="2"/>
      <c r="Q1692" s="2"/>
      <c r="R1692" s="2"/>
      <c r="S1692" s="2"/>
      <c r="T1692" s="2"/>
      <c r="U1692" s="2"/>
      <c r="AA1692" s="2"/>
      <c r="AB1692" s="2"/>
      <c r="AC1692" s="2"/>
      <c r="AD1692" s="2"/>
      <c r="AE1692" s="2"/>
      <c r="AF1692" s="2"/>
      <c r="AG1692" s="2"/>
      <c r="AH1692" s="2"/>
    </row>
    <row r="1693" spans="14:34">
      <c r="N1693" s="2"/>
      <c r="O1693" s="2"/>
      <c r="P1693" s="2"/>
      <c r="Q1693" s="2"/>
      <c r="R1693" s="2"/>
      <c r="S1693" s="2"/>
      <c r="T1693" s="2"/>
      <c r="U1693" s="2"/>
      <c r="AA1693" s="2"/>
      <c r="AB1693" s="2"/>
      <c r="AC1693" s="2"/>
      <c r="AD1693" s="2"/>
      <c r="AE1693" s="2"/>
      <c r="AF1693" s="2"/>
      <c r="AG1693" s="2"/>
      <c r="AH1693" s="2"/>
    </row>
    <row r="1694" spans="14:34">
      <c r="N1694" s="2"/>
      <c r="O1694" s="2"/>
      <c r="P1694" s="2"/>
      <c r="Q1694" s="2"/>
      <c r="R1694" s="2"/>
      <c r="S1694" s="2"/>
      <c r="T1694" s="2"/>
      <c r="U1694" s="2"/>
      <c r="AA1694" s="2"/>
      <c r="AB1694" s="2"/>
      <c r="AC1694" s="2"/>
      <c r="AD1694" s="2"/>
      <c r="AE1694" s="2"/>
      <c r="AF1694" s="2"/>
      <c r="AG1694" s="2"/>
      <c r="AH1694" s="2"/>
    </row>
    <row r="1695" spans="14:34">
      <c r="N1695" s="2"/>
      <c r="O1695" s="2"/>
      <c r="P1695" s="2"/>
      <c r="Q1695" s="2"/>
      <c r="R1695" s="2"/>
      <c r="S1695" s="2"/>
      <c r="T1695" s="2"/>
      <c r="U1695" s="2"/>
      <c r="AA1695" s="2"/>
      <c r="AB1695" s="2"/>
      <c r="AC1695" s="2"/>
      <c r="AD1695" s="2"/>
      <c r="AE1695" s="2"/>
      <c r="AF1695" s="2"/>
      <c r="AG1695" s="2"/>
      <c r="AH1695" s="2"/>
    </row>
    <row r="1696" spans="14:34">
      <c r="N1696" s="2"/>
      <c r="O1696" s="2"/>
      <c r="P1696" s="2"/>
      <c r="Q1696" s="2"/>
      <c r="R1696" s="2"/>
      <c r="S1696" s="2"/>
      <c r="T1696" s="2"/>
      <c r="U1696" s="2"/>
      <c r="AA1696" s="2"/>
      <c r="AB1696" s="2"/>
      <c r="AC1696" s="2"/>
      <c r="AD1696" s="2"/>
      <c r="AE1696" s="2"/>
      <c r="AF1696" s="2"/>
      <c r="AG1696" s="2"/>
      <c r="AH1696" s="2"/>
    </row>
    <row r="1697" spans="14:34">
      <c r="N1697" s="2"/>
      <c r="O1697" s="2"/>
      <c r="P1697" s="2"/>
      <c r="Q1697" s="2"/>
      <c r="R1697" s="2"/>
      <c r="S1697" s="2"/>
      <c r="T1697" s="2"/>
      <c r="U1697" s="2"/>
      <c r="AA1697" s="2"/>
      <c r="AB1697" s="2"/>
      <c r="AC1697" s="2"/>
      <c r="AD1697" s="2"/>
      <c r="AE1697" s="2"/>
      <c r="AF1697" s="2"/>
      <c r="AG1697" s="2"/>
      <c r="AH1697" s="2"/>
    </row>
    <row r="1698" spans="14:34">
      <c r="N1698" s="2"/>
      <c r="O1698" s="2"/>
      <c r="P1698" s="2"/>
      <c r="Q1698" s="2"/>
      <c r="R1698" s="2"/>
      <c r="S1698" s="2"/>
      <c r="T1698" s="2"/>
      <c r="U1698" s="2"/>
      <c r="AA1698" s="2"/>
      <c r="AB1698" s="2"/>
      <c r="AC1698" s="2"/>
      <c r="AD1698" s="2"/>
      <c r="AE1698" s="2"/>
      <c r="AF1698" s="2"/>
      <c r="AG1698" s="2"/>
      <c r="AH1698" s="2"/>
    </row>
    <row r="1699" spans="14:34">
      <c r="N1699" s="2"/>
      <c r="O1699" s="2"/>
      <c r="P1699" s="2"/>
      <c r="Q1699" s="2"/>
      <c r="R1699" s="2"/>
      <c r="S1699" s="2"/>
      <c r="T1699" s="2"/>
      <c r="U1699" s="2"/>
      <c r="AA1699" s="2"/>
      <c r="AB1699" s="2"/>
      <c r="AC1699" s="2"/>
      <c r="AD1699" s="2"/>
      <c r="AE1699" s="2"/>
      <c r="AF1699" s="2"/>
      <c r="AG1699" s="2"/>
      <c r="AH1699" s="2"/>
    </row>
    <row r="1700" spans="14:34">
      <c r="N1700" s="2"/>
      <c r="O1700" s="2"/>
      <c r="P1700" s="2"/>
      <c r="Q1700" s="2"/>
      <c r="R1700" s="2"/>
      <c r="S1700" s="2"/>
      <c r="T1700" s="2"/>
      <c r="U1700" s="2"/>
      <c r="AA1700" s="2"/>
      <c r="AB1700" s="2"/>
      <c r="AC1700" s="2"/>
      <c r="AD1700" s="2"/>
      <c r="AE1700" s="2"/>
      <c r="AF1700" s="2"/>
      <c r="AG1700" s="2"/>
      <c r="AH1700" s="2"/>
    </row>
    <row r="1701" spans="14:34">
      <c r="N1701" s="2"/>
      <c r="O1701" s="2"/>
      <c r="P1701" s="2"/>
      <c r="Q1701" s="2"/>
      <c r="R1701" s="2"/>
      <c r="S1701" s="2"/>
      <c r="T1701" s="2"/>
      <c r="U1701" s="2"/>
      <c r="AA1701" s="2"/>
      <c r="AB1701" s="2"/>
      <c r="AC1701" s="2"/>
      <c r="AD1701" s="2"/>
      <c r="AE1701" s="2"/>
      <c r="AF1701" s="2"/>
      <c r="AG1701" s="2"/>
      <c r="AH1701" s="2"/>
    </row>
    <row r="1702" spans="14:34">
      <c r="N1702" s="2"/>
      <c r="O1702" s="2"/>
      <c r="P1702" s="2"/>
      <c r="Q1702" s="2"/>
      <c r="R1702" s="2"/>
      <c r="S1702" s="2"/>
      <c r="T1702" s="2"/>
      <c r="U1702" s="2"/>
      <c r="AA1702" s="2"/>
      <c r="AB1702" s="2"/>
      <c r="AC1702" s="2"/>
      <c r="AD1702" s="2"/>
      <c r="AE1702" s="2"/>
      <c r="AF1702" s="2"/>
      <c r="AG1702" s="2"/>
      <c r="AH1702" s="2"/>
    </row>
    <row r="1703" spans="14:34">
      <c r="N1703" s="2"/>
      <c r="O1703" s="2"/>
      <c r="P1703" s="2"/>
      <c r="Q1703" s="2"/>
      <c r="R1703" s="2"/>
      <c r="S1703" s="2"/>
      <c r="T1703" s="2"/>
      <c r="U1703" s="2"/>
      <c r="AA1703" s="2"/>
      <c r="AB1703" s="2"/>
      <c r="AC1703" s="2"/>
      <c r="AD1703" s="2"/>
      <c r="AE1703" s="2"/>
      <c r="AF1703" s="2"/>
      <c r="AG1703" s="2"/>
      <c r="AH1703" s="2"/>
    </row>
    <row r="1704" spans="14:34">
      <c r="N1704" s="2"/>
      <c r="O1704" s="2"/>
      <c r="P1704" s="2"/>
      <c r="Q1704" s="2"/>
      <c r="R1704" s="2"/>
      <c r="S1704" s="2"/>
      <c r="T1704" s="2"/>
      <c r="U1704" s="2"/>
      <c r="AA1704" s="2"/>
      <c r="AB1704" s="2"/>
      <c r="AC1704" s="2"/>
      <c r="AD1704" s="2"/>
      <c r="AE1704" s="2"/>
      <c r="AF1704" s="2"/>
      <c r="AG1704" s="2"/>
      <c r="AH1704" s="2"/>
    </row>
    <row r="1705" spans="14:34">
      <c r="N1705" s="2"/>
      <c r="O1705" s="2"/>
      <c r="P1705" s="2"/>
      <c r="Q1705" s="2"/>
      <c r="R1705" s="2"/>
      <c r="S1705" s="2"/>
      <c r="T1705" s="2"/>
      <c r="U1705" s="2"/>
      <c r="AA1705" s="2"/>
      <c r="AB1705" s="2"/>
      <c r="AC1705" s="2"/>
      <c r="AD1705" s="2"/>
      <c r="AE1705" s="2"/>
      <c r="AF1705" s="2"/>
      <c r="AG1705" s="2"/>
      <c r="AH1705" s="2"/>
    </row>
    <row r="1706" spans="14:34">
      <c r="N1706" s="2"/>
      <c r="O1706" s="2"/>
      <c r="P1706" s="2"/>
      <c r="Q1706" s="2"/>
      <c r="R1706" s="2"/>
      <c r="S1706" s="2"/>
      <c r="T1706" s="2"/>
      <c r="U1706" s="2"/>
      <c r="AA1706" s="2"/>
      <c r="AB1706" s="2"/>
      <c r="AC1706" s="2"/>
      <c r="AD1706" s="2"/>
      <c r="AE1706" s="2"/>
      <c r="AF1706" s="2"/>
      <c r="AG1706" s="2"/>
      <c r="AH1706" s="2"/>
    </row>
    <row r="1707" spans="14:34">
      <c r="N1707" s="2"/>
      <c r="O1707" s="2"/>
      <c r="P1707" s="2"/>
      <c r="Q1707" s="2"/>
      <c r="R1707" s="2"/>
      <c r="S1707" s="2"/>
      <c r="T1707" s="2"/>
      <c r="U1707" s="2"/>
      <c r="AA1707" s="2"/>
      <c r="AB1707" s="2"/>
      <c r="AC1707" s="2"/>
      <c r="AD1707" s="2"/>
      <c r="AE1707" s="2"/>
      <c r="AF1707" s="2"/>
      <c r="AG1707" s="2"/>
      <c r="AH1707" s="2"/>
    </row>
    <row r="1708" spans="14:34">
      <c r="N1708" s="2"/>
      <c r="O1708" s="2"/>
      <c r="P1708" s="2"/>
      <c r="Q1708" s="2"/>
      <c r="R1708" s="2"/>
      <c r="S1708" s="2"/>
      <c r="T1708" s="2"/>
      <c r="U1708" s="2"/>
      <c r="AA1708" s="2"/>
      <c r="AB1708" s="2"/>
      <c r="AC1708" s="2"/>
      <c r="AD1708" s="2"/>
      <c r="AE1708" s="2"/>
      <c r="AF1708" s="2"/>
      <c r="AG1708" s="2"/>
      <c r="AH1708" s="2"/>
    </row>
    <row r="1709" spans="14:34">
      <c r="N1709" s="2"/>
      <c r="O1709" s="2"/>
      <c r="P1709" s="2"/>
      <c r="Q1709" s="2"/>
      <c r="R1709" s="2"/>
      <c r="S1709" s="2"/>
      <c r="T1709" s="2"/>
      <c r="U1709" s="2"/>
      <c r="AA1709" s="2"/>
      <c r="AB1709" s="2"/>
      <c r="AC1709" s="2"/>
      <c r="AD1709" s="2"/>
      <c r="AE1709" s="2"/>
      <c r="AF1709" s="2"/>
      <c r="AG1709" s="2"/>
      <c r="AH1709" s="2"/>
    </row>
    <row r="1710" spans="14:34">
      <c r="N1710" s="2"/>
      <c r="O1710" s="2"/>
      <c r="P1710" s="2"/>
      <c r="Q1710" s="2"/>
      <c r="R1710" s="2"/>
      <c r="S1710" s="2"/>
      <c r="T1710" s="2"/>
      <c r="U1710" s="2"/>
      <c r="AA1710" s="2"/>
      <c r="AB1710" s="2"/>
      <c r="AC1710" s="2"/>
      <c r="AD1710" s="2"/>
      <c r="AE1710" s="2"/>
      <c r="AF1710" s="2"/>
      <c r="AG1710" s="2"/>
      <c r="AH1710" s="2"/>
    </row>
    <row r="1711" spans="14:34">
      <c r="N1711" s="2"/>
      <c r="O1711" s="2"/>
      <c r="P1711" s="2"/>
      <c r="Q1711" s="2"/>
      <c r="R1711" s="2"/>
      <c r="S1711" s="2"/>
      <c r="T1711" s="2"/>
      <c r="U1711" s="2"/>
      <c r="AA1711" s="2"/>
      <c r="AB1711" s="2"/>
      <c r="AC1711" s="2"/>
      <c r="AD1711" s="2"/>
      <c r="AE1711" s="2"/>
      <c r="AF1711" s="2"/>
      <c r="AG1711" s="2"/>
      <c r="AH1711" s="2"/>
    </row>
    <row r="1712" spans="14:34">
      <c r="N1712" s="2"/>
      <c r="O1712" s="2"/>
      <c r="P1712" s="2"/>
      <c r="Q1712" s="2"/>
      <c r="R1712" s="2"/>
      <c r="S1712" s="2"/>
      <c r="T1712" s="2"/>
      <c r="U1712" s="2"/>
      <c r="AA1712" s="2"/>
      <c r="AB1712" s="2"/>
      <c r="AC1712" s="2"/>
      <c r="AD1712" s="2"/>
      <c r="AE1712" s="2"/>
      <c r="AF1712" s="2"/>
      <c r="AG1712" s="2"/>
      <c r="AH1712" s="2"/>
    </row>
    <row r="1713" spans="14:34">
      <c r="N1713" s="2"/>
      <c r="O1713" s="2"/>
      <c r="P1713" s="2"/>
      <c r="Q1713" s="2"/>
      <c r="R1713" s="2"/>
      <c r="S1713" s="2"/>
      <c r="T1713" s="2"/>
      <c r="U1713" s="2"/>
      <c r="AA1713" s="2"/>
      <c r="AB1713" s="2"/>
      <c r="AC1713" s="2"/>
      <c r="AD1713" s="2"/>
      <c r="AE1713" s="2"/>
      <c r="AF1713" s="2"/>
      <c r="AG1713" s="2"/>
      <c r="AH1713" s="2"/>
    </row>
    <row r="1714" spans="14:34">
      <c r="N1714" s="2"/>
      <c r="O1714" s="2"/>
      <c r="P1714" s="2"/>
      <c r="Q1714" s="2"/>
      <c r="R1714" s="2"/>
      <c r="S1714" s="2"/>
      <c r="T1714" s="2"/>
      <c r="U1714" s="2"/>
      <c r="AA1714" s="2"/>
      <c r="AB1714" s="2"/>
      <c r="AC1714" s="2"/>
      <c r="AD1714" s="2"/>
      <c r="AE1714" s="2"/>
      <c r="AF1714" s="2"/>
      <c r="AG1714" s="2"/>
      <c r="AH1714" s="2"/>
    </row>
    <row r="1715" spans="14:34">
      <c r="N1715" s="2"/>
      <c r="O1715" s="2"/>
      <c r="P1715" s="2"/>
      <c r="Q1715" s="2"/>
      <c r="R1715" s="2"/>
      <c r="S1715" s="2"/>
      <c r="T1715" s="2"/>
      <c r="U1715" s="2"/>
      <c r="AA1715" s="2"/>
      <c r="AB1715" s="2"/>
      <c r="AC1715" s="2"/>
      <c r="AD1715" s="2"/>
      <c r="AE1715" s="2"/>
      <c r="AF1715" s="2"/>
      <c r="AG1715" s="2"/>
      <c r="AH1715" s="2"/>
    </row>
    <row r="1716" spans="14:34">
      <c r="N1716" s="2"/>
      <c r="O1716" s="2"/>
      <c r="P1716" s="2"/>
      <c r="Q1716" s="2"/>
      <c r="R1716" s="2"/>
      <c r="S1716" s="2"/>
      <c r="T1716" s="2"/>
      <c r="U1716" s="2"/>
      <c r="AA1716" s="2"/>
      <c r="AB1716" s="2"/>
      <c r="AC1716" s="2"/>
      <c r="AD1716" s="2"/>
      <c r="AE1716" s="2"/>
      <c r="AF1716" s="2"/>
      <c r="AG1716" s="2"/>
      <c r="AH1716" s="2"/>
    </row>
    <row r="1717" spans="14:34">
      <c r="N1717" s="2"/>
      <c r="O1717" s="2"/>
      <c r="P1717" s="2"/>
      <c r="Q1717" s="2"/>
      <c r="R1717" s="2"/>
      <c r="S1717" s="2"/>
      <c r="T1717" s="2"/>
      <c r="U1717" s="2"/>
      <c r="AA1717" s="2"/>
      <c r="AB1717" s="2"/>
      <c r="AC1717" s="2"/>
      <c r="AD1717" s="2"/>
      <c r="AE1717" s="2"/>
      <c r="AF1717" s="2"/>
      <c r="AG1717" s="2"/>
      <c r="AH1717" s="2"/>
    </row>
    <row r="1718" spans="14:34">
      <c r="N1718" s="2"/>
      <c r="O1718" s="2"/>
      <c r="P1718" s="2"/>
      <c r="Q1718" s="2"/>
      <c r="R1718" s="2"/>
      <c r="S1718" s="2"/>
      <c r="T1718" s="2"/>
      <c r="U1718" s="2"/>
      <c r="AA1718" s="2"/>
      <c r="AB1718" s="2"/>
      <c r="AC1718" s="2"/>
      <c r="AD1718" s="2"/>
      <c r="AE1718" s="2"/>
      <c r="AF1718" s="2"/>
      <c r="AG1718" s="2"/>
      <c r="AH1718" s="2"/>
    </row>
    <row r="1719" spans="14:34">
      <c r="N1719" s="2"/>
      <c r="O1719" s="2"/>
      <c r="P1719" s="2"/>
      <c r="Q1719" s="2"/>
      <c r="R1719" s="2"/>
      <c r="S1719" s="2"/>
      <c r="T1719" s="2"/>
      <c r="U1719" s="2"/>
      <c r="AA1719" s="2"/>
      <c r="AB1719" s="2"/>
      <c r="AC1719" s="2"/>
      <c r="AD1719" s="2"/>
      <c r="AE1719" s="2"/>
      <c r="AF1719" s="2"/>
      <c r="AG1719" s="2"/>
      <c r="AH1719" s="2"/>
    </row>
    <row r="1720" spans="14:34">
      <c r="N1720" s="2"/>
      <c r="O1720" s="2"/>
      <c r="P1720" s="2"/>
      <c r="Q1720" s="2"/>
      <c r="R1720" s="2"/>
      <c r="S1720" s="2"/>
      <c r="T1720" s="2"/>
      <c r="U1720" s="2"/>
      <c r="AA1720" s="2"/>
      <c r="AB1720" s="2"/>
      <c r="AC1720" s="2"/>
      <c r="AD1720" s="2"/>
      <c r="AE1720" s="2"/>
      <c r="AF1720" s="2"/>
      <c r="AG1720" s="2"/>
      <c r="AH1720" s="2"/>
    </row>
    <row r="1721" spans="14:34">
      <c r="N1721" s="2"/>
      <c r="O1721" s="2"/>
      <c r="P1721" s="2"/>
      <c r="Q1721" s="2"/>
      <c r="R1721" s="2"/>
      <c r="S1721" s="2"/>
      <c r="T1721" s="2"/>
      <c r="U1721" s="2"/>
      <c r="AA1721" s="2"/>
      <c r="AB1721" s="2"/>
      <c r="AC1721" s="2"/>
      <c r="AD1721" s="2"/>
      <c r="AE1721" s="2"/>
      <c r="AF1721" s="2"/>
      <c r="AG1721" s="2"/>
      <c r="AH1721" s="2"/>
    </row>
    <row r="1722" spans="14:34">
      <c r="N1722" s="2"/>
      <c r="O1722" s="2"/>
      <c r="P1722" s="2"/>
      <c r="Q1722" s="2"/>
      <c r="R1722" s="2"/>
      <c r="S1722" s="2"/>
      <c r="T1722" s="2"/>
      <c r="U1722" s="2"/>
      <c r="AA1722" s="2"/>
      <c r="AB1722" s="2"/>
      <c r="AC1722" s="2"/>
      <c r="AD1722" s="2"/>
      <c r="AE1722" s="2"/>
      <c r="AF1722" s="2"/>
      <c r="AG1722" s="2"/>
      <c r="AH1722" s="2"/>
    </row>
    <row r="1723" spans="14:34">
      <c r="N1723" s="2"/>
      <c r="O1723" s="2"/>
      <c r="P1723" s="2"/>
      <c r="Q1723" s="2"/>
      <c r="R1723" s="2"/>
      <c r="S1723" s="2"/>
      <c r="T1723" s="2"/>
      <c r="U1723" s="2"/>
      <c r="AA1723" s="2"/>
      <c r="AB1723" s="2"/>
      <c r="AC1723" s="2"/>
      <c r="AD1723" s="2"/>
      <c r="AE1723" s="2"/>
      <c r="AF1723" s="2"/>
      <c r="AG1723" s="2"/>
      <c r="AH1723" s="2"/>
    </row>
    <row r="1724" spans="14:34">
      <c r="N1724" s="2"/>
      <c r="O1724" s="2"/>
      <c r="P1724" s="2"/>
      <c r="Q1724" s="2"/>
      <c r="R1724" s="2"/>
      <c r="S1724" s="2"/>
      <c r="T1724" s="2"/>
      <c r="U1724" s="2"/>
      <c r="AA1724" s="2"/>
      <c r="AB1724" s="2"/>
      <c r="AC1724" s="2"/>
      <c r="AD1724" s="2"/>
      <c r="AE1724" s="2"/>
      <c r="AF1724" s="2"/>
      <c r="AG1724" s="2"/>
      <c r="AH1724" s="2"/>
    </row>
    <row r="1725" spans="14:34">
      <c r="N1725" s="2"/>
      <c r="O1725" s="2"/>
      <c r="P1725" s="2"/>
      <c r="Q1725" s="2"/>
      <c r="R1725" s="2"/>
      <c r="S1725" s="2"/>
      <c r="T1725" s="2"/>
      <c r="U1725" s="2"/>
      <c r="AA1725" s="2"/>
      <c r="AB1725" s="2"/>
      <c r="AC1725" s="2"/>
      <c r="AD1725" s="2"/>
      <c r="AE1725" s="2"/>
      <c r="AF1725" s="2"/>
      <c r="AG1725" s="2"/>
      <c r="AH1725" s="2"/>
    </row>
    <row r="1726" spans="14:34">
      <c r="N1726" s="2"/>
      <c r="O1726" s="2"/>
      <c r="P1726" s="2"/>
      <c r="Q1726" s="2"/>
      <c r="R1726" s="2"/>
      <c r="S1726" s="2"/>
      <c r="T1726" s="2"/>
      <c r="U1726" s="2"/>
      <c r="AA1726" s="2"/>
      <c r="AB1726" s="2"/>
      <c r="AC1726" s="2"/>
      <c r="AD1726" s="2"/>
      <c r="AE1726" s="2"/>
      <c r="AF1726" s="2"/>
      <c r="AG1726" s="2"/>
      <c r="AH1726" s="2"/>
    </row>
    <row r="1727" spans="14:34">
      <c r="N1727" s="2"/>
      <c r="O1727" s="2"/>
      <c r="P1727" s="2"/>
      <c r="Q1727" s="2"/>
      <c r="R1727" s="2"/>
      <c r="S1727" s="2"/>
      <c r="T1727" s="2"/>
      <c r="U1727" s="2"/>
      <c r="AA1727" s="2"/>
      <c r="AB1727" s="2"/>
      <c r="AC1727" s="2"/>
      <c r="AD1727" s="2"/>
      <c r="AE1727" s="2"/>
      <c r="AF1727" s="2"/>
      <c r="AG1727" s="2"/>
      <c r="AH1727" s="2"/>
    </row>
    <row r="1728" spans="14:34">
      <c r="N1728" s="2"/>
      <c r="O1728" s="2"/>
      <c r="P1728" s="2"/>
      <c r="Q1728" s="2"/>
      <c r="R1728" s="2"/>
      <c r="S1728" s="2"/>
      <c r="T1728" s="2"/>
      <c r="U1728" s="2"/>
      <c r="AA1728" s="2"/>
      <c r="AB1728" s="2"/>
      <c r="AC1728" s="2"/>
      <c r="AD1728" s="2"/>
      <c r="AE1728" s="2"/>
      <c r="AF1728" s="2"/>
      <c r="AG1728" s="2"/>
      <c r="AH1728" s="2"/>
    </row>
    <row r="1729" spans="14:34">
      <c r="N1729" s="2"/>
      <c r="O1729" s="2"/>
      <c r="P1729" s="2"/>
      <c r="Q1729" s="2"/>
      <c r="R1729" s="2"/>
      <c r="S1729" s="2"/>
      <c r="T1729" s="2"/>
      <c r="U1729" s="2"/>
      <c r="AA1729" s="2"/>
      <c r="AB1729" s="2"/>
      <c r="AC1729" s="2"/>
      <c r="AD1729" s="2"/>
      <c r="AE1729" s="2"/>
      <c r="AF1729" s="2"/>
      <c r="AG1729" s="2"/>
      <c r="AH1729" s="2"/>
    </row>
    <row r="1730" spans="14:34">
      <c r="N1730" s="2"/>
      <c r="O1730" s="2"/>
      <c r="P1730" s="2"/>
      <c r="Q1730" s="2"/>
      <c r="R1730" s="2"/>
      <c r="S1730" s="2"/>
      <c r="T1730" s="2"/>
      <c r="U1730" s="2"/>
      <c r="AA1730" s="2"/>
      <c r="AB1730" s="2"/>
      <c r="AC1730" s="2"/>
      <c r="AD1730" s="2"/>
      <c r="AE1730" s="2"/>
      <c r="AF1730" s="2"/>
      <c r="AG1730" s="2"/>
      <c r="AH1730" s="2"/>
    </row>
    <row r="1731" spans="14:34">
      <c r="N1731" s="2"/>
      <c r="O1731" s="2"/>
      <c r="P1731" s="2"/>
      <c r="Q1731" s="2"/>
      <c r="R1731" s="2"/>
      <c r="S1731" s="2"/>
      <c r="T1731" s="2"/>
      <c r="U1731" s="2"/>
      <c r="AA1731" s="2"/>
      <c r="AB1731" s="2"/>
      <c r="AC1731" s="2"/>
      <c r="AD1731" s="2"/>
      <c r="AE1731" s="2"/>
      <c r="AF1731" s="2"/>
      <c r="AG1731" s="2"/>
      <c r="AH1731" s="2"/>
    </row>
    <row r="1732" spans="14:34">
      <c r="N1732" s="2"/>
      <c r="O1732" s="2"/>
      <c r="P1732" s="2"/>
      <c r="Q1732" s="2"/>
      <c r="R1732" s="2"/>
      <c r="S1732" s="2"/>
      <c r="T1732" s="2"/>
      <c r="U1732" s="2"/>
      <c r="AA1732" s="2"/>
      <c r="AB1732" s="2"/>
      <c r="AC1732" s="2"/>
      <c r="AD1732" s="2"/>
      <c r="AE1732" s="2"/>
      <c r="AF1732" s="2"/>
      <c r="AG1732" s="2"/>
      <c r="AH1732" s="2"/>
    </row>
    <row r="1733" spans="14:34">
      <c r="N1733" s="2"/>
      <c r="O1733" s="2"/>
      <c r="P1733" s="2"/>
      <c r="Q1733" s="2"/>
      <c r="R1733" s="2"/>
      <c r="S1733" s="2"/>
      <c r="T1733" s="2"/>
      <c r="U1733" s="2"/>
      <c r="AA1733" s="2"/>
      <c r="AB1733" s="2"/>
      <c r="AC1733" s="2"/>
      <c r="AD1733" s="2"/>
      <c r="AE1733" s="2"/>
      <c r="AF1733" s="2"/>
      <c r="AG1733" s="2"/>
      <c r="AH1733" s="2"/>
    </row>
    <row r="1734" spans="14:34">
      <c r="N1734" s="2"/>
      <c r="O1734" s="2"/>
      <c r="P1734" s="2"/>
      <c r="Q1734" s="2"/>
      <c r="R1734" s="2"/>
      <c r="S1734" s="2"/>
      <c r="T1734" s="2"/>
      <c r="U1734" s="2"/>
      <c r="AA1734" s="2"/>
      <c r="AB1734" s="2"/>
      <c r="AC1734" s="2"/>
      <c r="AD1734" s="2"/>
      <c r="AE1734" s="2"/>
      <c r="AF1734" s="2"/>
      <c r="AG1734" s="2"/>
      <c r="AH1734" s="2"/>
    </row>
    <row r="1735" spans="14:34">
      <c r="N1735" s="2"/>
      <c r="O1735" s="2"/>
      <c r="P1735" s="2"/>
      <c r="Q1735" s="2"/>
      <c r="R1735" s="2"/>
      <c r="S1735" s="2"/>
      <c r="T1735" s="2"/>
      <c r="U1735" s="2"/>
      <c r="AA1735" s="2"/>
      <c r="AB1735" s="2"/>
      <c r="AC1735" s="2"/>
      <c r="AD1735" s="2"/>
      <c r="AE1735" s="2"/>
      <c r="AF1735" s="2"/>
      <c r="AG1735" s="2"/>
      <c r="AH1735" s="2"/>
    </row>
    <row r="1736" spans="14:34">
      <c r="N1736" s="2"/>
      <c r="O1736" s="2"/>
      <c r="P1736" s="2"/>
      <c r="Q1736" s="2"/>
      <c r="R1736" s="2"/>
      <c r="S1736" s="2"/>
      <c r="T1736" s="2"/>
      <c r="U1736" s="2"/>
      <c r="AA1736" s="2"/>
      <c r="AB1736" s="2"/>
      <c r="AC1736" s="2"/>
      <c r="AD1736" s="2"/>
      <c r="AE1736" s="2"/>
      <c r="AF1736" s="2"/>
      <c r="AG1736" s="2"/>
      <c r="AH1736" s="2"/>
    </row>
    <row r="1737" spans="14:34">
      <c r="N1737" s="2"/>
      <c r="O1737" s="2"/>
      <c r="P1737" s="2"/>
      <c r="Q1737" s="2"/>
      <c r="R1737" s="2"/>
      <c r="S1737" s="2"/>
      <c r="T1737" s="2"/>
      <c r="U1737" s="2"/>
      <c r="AA1737" s="2"/>
      <c r="AB1737" s="2"/>
      <c r="AC1737" s="2"/>
      <c r="AD1737" s="2"/>
      <c r="AE1737" s="2"/>
      <c r="AF1737" s="2"/>
      <c r="AG1737" s="2"/>
      <c r="AH1737" s="2"/>
    </row>
    <row r="1738" spans="14:34">
      <c r="N1738" s="2"/>
      <c r="O1738" s="2"/>
      <c r="P1738" s="2"/>
      <c r="Q1738" s="2"/>
      <c r="R1738" s="2"/>
      <c r="S1738" s="2"/>
      <c r="T1738" s="2"/>
      <c r="U1738" s="2"/>
      <c r="AA1738" s="2"/>
      <c r="AB1738" s="2"/>
      <c r="AC1738" s="2"/>
      <c r="AD1738" s="2"/>
      <c r="AE1738" s="2"/>
      <c r="AF1738" s="2"/>
      <c r="AG1738" s="2"/>
      <c r="AH1738" s="2"/>
    </row>
    <row r="1739" spans="14:34">
      <c r="N1739" s="2"/>
      <c r="O1739" s="2"/>
      <c r="P1739" s="2"/>
      <c r="Q1739" s="2"/>
      <c r="R1739" s="2"/>
      <c r="S1739" s="2"/>
      <c r="T1739" s="2"/>
      <c r="U1739" s="2"/>
      <c r="AA1739" s="2"/>
      <c r="AB1739" s="2"/>
      <c r="AC1739" s="2"/>
      <c r="AD1739" s="2"/>
      <c r="AE1739" s="2"/>
      <c r="AF1739" s="2"/>
      <c r="AG1739" s="2"/>
      <c r="AH1739" s="2"/>
    </row>
    <row r="1740" spans="14:34">
      <c r="N1740" s="2"/>
      <c r="O1740" s="2"/>
      <c r="P1740" s="2"/>
      <c r="Q1740" s="2"/>
      <c r="R1740" s="2"/>
      <c r="S1740" s="2"/>
      <c r="T1740" s="2"/>
      <c r="U1740" s="2"/>
      <c r="AA1740" s="2"/>
      <c r="AB1740" s="2"/>
      <c r="AC1740" s="2"/>
      <c r="AD1740" s="2"/>
      <c r="AE1740" s="2"/>
      <c r="AF1740" s="2"/>
      <c r="AG1740" s="2"/>
      <c r="AH1740" s="2"/>
    </row>
    <row r="1741" spans="14:34">
      <c r="N1741" s="2"/>
      <c r="O1741" s="2"/>
      <c r="P1741" s="2"/>
      <c r="Q1741" s="2"/>
      <c r="R1741" s="2"/>
      <c r="S1741" s="2"/>
      <c r="T1741" s="2"/>
      <c r="U1741" s="2"/>
      <c r="AA1741" s="2"/>
      <c r="AB1741" s="2"/>
      <c r="AC1741" s="2"/>
      <c r="AD1741" s="2"/>
      <c r="AE1741" s="2"/>
      <c r="AF1741" s="2"/>
      <c r="AG1741" s="2"/>
      <c r="AH1741" s="2"/>
    </row>
    <row r="1742" spans="14:34">
      <c r="N1742" s="2"/>
      <c r="O1742" s="2"/>
      <c r="P1742" s="2"/>
      <c r="Q1742" s="2"/>
      <c r="R1742" s="2"/>
      <c r="S1742" s="2"/>
      <c r="T1742" s="2"/>
      <c r="U1742" s="2"/>
      <c r="AA1742" s="2"/>
      <c r="AB1742" s="2"/>
      <c r="AC1742" s="2"/>
      <c r="AD1742" s="2"/>
      <c r="AE1742" s="2"/>
      <c r="AF1742" s="2"/>
      <c r="AG1742" s="2"/>
      <c r="AH1742" s="2"/>
    </row>
    <row r="1743" spans="14:34">
      <c r="N1743" s="2"/>
      <c r="O1743" s="2"/>
      <c r="P1743" s="2"/>
      <c r="Q1743" s="2"/>
      <c r="R1743" s="2"/>
      <c r="S1743" s="2"/>
      <c r="T1743" s="2"/>
      <c r="U1743" s="2"/>
      <c r="AA1743" s="2"/>
      <c r="AB1743" s="2"/>
      <c r="AC1743" s="2"/>
      <c r="AD1743" s="2"/>
      <c r="AE1743" s="2"/>
      <c r="AF1743" s="2"/>
      <c r="AG1743" s="2"/>
      <c r="AH1743" s="2"/>
    </row>
    <row r="1744" spans="14:34">
      <c r="N1744" s="2"/>
      <c r="O1744" s="2"/>
      <c r="P1744" s="2"/>
      <c r="Q1744" s="2"/>
      <c r="R1744" s="2"/>
      <c r="S1744" s="2"/>
      <c r="T1744" s="2"/>
      <c r="U1744" s="2"/>
      <c r="AA1744" s="2"/>
      <c r="AB1744" s="2"/>
      <c r="AC1744" s="2"/>
      <c r="AD1744" s="2"/>
      <c r="AE1744" s="2"/>
      <c r="AF1744" s="2"/>
      <c r="AG1744" s="2"/>
      <c r="AH1744" s="2"/>
    </row>
    <row r="1745" spans="14:34">
      <c r="N1745" s="2"/>
      <c r="O1745" s="2"/>
      <c r="P1745" s="2"/>
      <c r="Q1745" s="2"/>
      <c r="R1745" s="2"/>
      <c r="S1745" s="2"/>
      <c r="T1745" s="2"/>
      <c r="U1745" s="2"/>
      <c r="AA1745" s="2"/>
      <c r="AB1745" s="2"/>
      <c r="AC1745" s="2"/>
      <c r="AD1745" s="2"/>
      <c r="AE1745" s="2"/>
      <c r="AF1745" s="2"/>
      <c r="AG1745" s="2"/>
      <c r="AH1745" s="2"/>
    </row>
    <row r="1746" spans="14:34">
      <c r="N1746" s="2"/>
      <c r="O1746" s="2"/>
      <c r="P1746" s="2"/>
      <c r="Q1746" s="2"/>
      <c r="R1746" s="2"/>
      <c r="S1746" s="2"/>
      <c r="T1746" s="2"/>
      <c r="U1746" s="2"/>
      <c r="AA1746" s="2"/>
      <c r="AB1746" s="2"/>
      <c r="AC1746" s="2"/>
      <c r="AD1746" s="2"/>
      <c r="AE1746" s="2"/>
      <c r="AF1746" s="2"/>
      <c r="AG1746" s="2"/>
      <c r="AH1746" s="2"/>
    </row>
    <row r="1747" spans="14:34">
      <c r="N1747" s="2"/>
      <c r="O1747" s="2"/>
      <c r="P1747" s="2"/>
      <c r="Q1747" s="2"/>
      <c r="R1747" s="2"/>
      <c r="S1747" s="2"/>
      <c r="T1747" s="2"/>
      <c r="U1747" s="2"/>
      <c r="AA1747" s="2"/>
      <c r="AB1747" s="2"/>
      <c r="AC1747" s="2"/>
      <c r="AD1747" s="2"/>
      <c r="AE1747" s="2"/>
      <c r="AF1747" s="2"/>
      <c r="AG1747" s="2"/>
      <c r="AH1747" s="2"/>
    </row>
    <row r="1748" spans="14:34">
      <c r="N1748" s="2"/>
      <c r="O1748" s="2"/>
      <c r="P1748" s="2"/>
      <c r="Q1748" s="2"/>
      <c r="R1748" s="2"/>
      <c r="S1748" s="2"/>
      <c r="T1748" s="2"/>
      <c r="U1748" s="2"/>
      <c r="AA1748" s="2"/>
      <c r="AB1748" s="2"/>
      <c r="AC1748" s="2"/>
      <c r="AD1748" s="2"/>
      <c r="AE1748" s="2"/>
      <c r="AF1748" s="2"/>
      <c r="AG1748" s="2"/>
      <c r="AH1748" s="2"/>
    </row>
    <row r="1749" spans="14:34">
      <c r="N1749" s="2"/>
      <c r="O1749" s="2"/>
      <c r="P1749" s="2"/>
      <c r="Q1749" s="2"/>
      <c r="R1749" s="2"/>
      <c r="S1749" s="2"/>
      <c r="T1749" s="2"/>
      <c r="U1749" s="2"/>
      <c r="AA1749" s="2"/>
      <c r="AB1749" s="2"/>
      <c r="AC1749" s="2"/>
      <c r="AD1749" s="2"/>
      <c r="AE1749" s="2"/>
      <c r="AF1749" s="2"/>
      <c r="AG1749" s="2"/>
      <c r="AH1749" s="2"/>
    </row>
    <row r="1750" spans="14:34">
      <c r="N1750" s="2"/>
      <c r="O1750" s="2"/>
      <c r="P1750" s="2"/>
      <c r="Q1750" s="2"/>
      <c r="R1750" s="2"/>
      <c r="S1750" s="2"/>
      <c r="T1750" s="2"/>
      <c r="U1750" s="2"/>
      <c r="AA1750" s="2"/>
      <c r="AB1750" s="2"/>
      <c r="AC1750" s="2"/>
      <c r="AD1750" s="2"/>
      <c r="AE1750" s="2"/>
      <c r="AF1750" s="2"/>
      <c r="AG1750" s="2"/>
      <c r="AH1750" s="2"/>
    </row>
    <row r="1751" spans="14:34">
      <c r="N1751" s="2"/>
      <c r="O1751" s="2"/>
      <c r="P1751" s="2"/>
      <c r="Q1751" s="2"/>
      <c r="R1751" s="2"/>
      <c r="S1751" s="2"/>
      <c r="T1751" s="2"/>
      <c r="U1751" s="2"/>
      <c r="AA1751" s="2"/>
      <c r="AB1751" s="2"/>
      <c r="AC1751" s="2"/>
      <c r="AD1751" s="2"/>
      <c r="AE1751" s="2"/>
      <c r="AF1751" s="2"/>
      <c r="AG1751" s="2"/>
      <c r="AH1751" s="2"/>
    </row>
    <row r="1752" spans="14:34">
      <c r="N1752" s="2"/>
      <c r="O1752" s="2"/>
      <c r="P1752" s="2"/>
      <c r="Q1752" s="2"/>
      <c r="R1752" s="2"/>
      <c r="S1752" s="2"/>
      <c r="T1752" s="2"/>
      <c r="U1752" s="2"/>
      <c r="AA1752" s="2"/>
      <c r="AB1752" s="2"/>
      <c r="AC1752" s="2"/>
      <c r="AD1752" s="2"/>
      <c r="AE1752" s="2"/>
      <c r="AF1752" s="2"/>
      <c r="AG1752" s="2"/>
      <c r="AH1752" s="2"/>
    </row>
    <row r="1753" spans="14:34">
      <c r="N1753" s="2"/>
      <c r="O1753" s="2"/>
      <c r="P1753" s="2"/>
      <c r="Q1753" s="2"/>
      <c r="R1753" s="2"/>
      <c r="S1753" s="2"/>
      <c r="T1753" s="2"/>
      <c r="U1753" s="2"/>
      <c r="AA1753" s="2"/>
      <c r="AB1753" s="2"/>
      <c r="AC1753" s="2"/>
      <c r="AD1753" s="2"/>
      <c r="AE1753" s="2"/>
      <c r="AF1753" s="2"/>
      <c r="AG1753" s="2"/>
      <c r="AH1753" s="2"/>
    </row>
    <row r="1754" spans="14:34">
      <c r="N1754" s="2"/>
      <c r="O1754" s="2"/>
      <c r="P1754" s="2"/>
      <c r="Q1754" s="2"/>
      <c r="R1754" s="2"/>
      <c r="S1754" s="2"/>
      <c r="T1754" s="2"/>
      <c r="U1754" s="2"/>
      <c r="AA1754" s="2"/>
      <c r="AB1754" s="2"/>
      <c r="AC1754" s="2"/>
      <c r="AD1754" s="2"/>
      <c r="AE1754" s="2"/>
      <c r="AF1754" s="2"/>
      <c r="AG1754" s="2"/>
      <c r="AH1754" s="2"/>
    </row>
    <row r="1755" spans="14:34">
      <c r="N1755" s="2"/>
      <c r="O1755" s="2"/>
      <c r="P1755" s="2"/>
      <c r="Q1755" s="2"/>
      <c r="R1755" s="2"/>
      <c r="S1755" s="2"/>
      <c r="T1755" s="2"/>
      <c r="U1755" s="2"/>
      <c r="AA1755" s="2"/>
      <c r="AB1755" s="2"/>
      <c r="AC1755" s="2"/>
      <c r="AD1755" s="2"/>
      <c r="AE1755" s="2"/>
      <c r="AF1755" s="2"/>
      <c r="AG1755" s="2"/>
      <c r="AH1755" s="2"/>
    </row>
    <row r="1756" spans="14:34">
      <c r="N1756" s="2"/>
      <c r="O1756" s="2"/>
      <c r="P1756" s="2"/>
      <c r="Q1756" s="2"/>
      <c r="R1756" s="2"/>
      <c r="S1756" s="2"/>
      <c r="T1756" s="2"/>
      <c r="U1756" s="2"/>
      <c r="AA1756" s="2"/>
      <c r="AB1756" s="2"/>
      <c r="AC1756" s="2"/>
      <c r="AD1756" s="2"/>
      <c r="AE1756" s="2"/>
      <c r="AF1756" s="2"/>
      <c r="AG1756" s="2"/>
      <c r="AH1756" s="2"/>
    </row>
    <row r="1757" spans="14:34">
      <c r="N1757" s="2"/>
      <c r="O1757" s="2"/>
      <c r="P1757" s="2"/>
      <c r="Q1757" s="2"/>
      <c r="R1757" s="2"/>
      <c r="S1757" s="2"/>
      <c r="T1757" s="2"/>
      <c r="U1757" s="2"/>
      <c r="AA1757" s="2"/>
      <c r="AB1757" s="2"/>
      <c r="AC1757" s="2"/>
      <c r="AD1757" s="2"/>
      <c r="AE1757" s="2"/>
      <c r="AF1757" s="2"/>
      <c r="AG1757" s="2"/>
      <c r="AH1757" s="2"/>
    </row>
    <row r="1758" spans="14:34">
      <c r="N1758" s="2"/>
      <c r="O1758" s="2"/>
      <c r="P1758" s="2"/>
      <c r="Q1758" s="2"/>
      <c r="R1758" s="2"/>
      <c r="S1758" s="2"/>
      <c r="T1758" s="2"/>
      <c r="U1758" s="2"/>
      <c r="AA1758" s="2"/>
      <c r="AB1758" s="2"/>
      <c r="AC1758" s="2"/>
      <c r="AD1758" s="2"/>
      <c r="AE1758" s="2"/>
      <c r="AF1758" s="2"/>
      <c r="AG1758" s="2"/>
      <c r="AH1758" s="2"/>
    </row>
    <row r="1759" spans="14:34">
      <c r="N1759" s="2"/>
      <c r="O1759" s="2"/>
      <c r="P1759" s="2"/>
      <c r="Q1759" s="2"/>
      <c r="R1759" s="2"/>
      <c r="S1759" s="2"/>
      <c r="T1759" s="2"/>
      <c r="U1759" s="2"/>
      <c r="AA1759" s="2"/>
      <c r="AB1759" s="2"/>
      <c r="AC1759" s="2"/>
      <c r="AD1759" s="2"/>
      <c r="AE1759" s="2"/>
      <c r="AF1759" s="2"/>
      <c r="AG1759" s="2"/>
      <c r="AH1759" s="2"/>
    </row>
    <row r="1760" spans="14:34">
      <c r="N1760" s="2"/>
      <c r="O1760" s="2"/>
      <c r="P1760" s="2"/>
      <c r="Q1760" s="2"/>
      <c r="R1760" s="2"/>
      <c r="S1760" s="2"/>
      <c r="T1760" s="2"/>
      <c r="U1760" s="2"/>
      <c r="AA1760" s="2"/>
      <c r="AB1760" s="2"/>
      <c r="AC1760" s="2"/>
      <c r="AD1760" s="2"/>
      <c r="AE1760" s="2"/>
      <c r="AF1760" s="2"/>
      <c r="AG1760" s="2"/>
      <c r="AH1760" s="2"/>
    </row>
    <row r="1761" spans="14:34">
      <c r="N1761" s="2"/>
      <c r="O1761" s="2"/>
      <c r="P1761" s="2"/>
      <c r="Q1761" s="2"/>
      <c r="R1761" s="2"/>
      <c r="S1761" s="2"/>
      <c r="T1761" s="2"/>
      <c r="U1761" s="2"/>
      <c r="AA1761" s="2"/>
      <c r="AB1761" s="2"/>
      <c r="AC1761" s="2"/>
      <c r="AD1761" s="2"/>
      <c r="AE1761" s="2"/>
      <c r="AF1761" s="2"/>
      <c r="AG1761" s="2"/>
      <c r="AH1761" s="2"/>
    </row>
    <row r="1762" spans="14:34">
      <c r="N1762" s="2"/>
      <c r="O1762" s="2"/>
      <c r="P1762" s="2"/>
      <c r="Q1762" s="2"/>
      <c r="R1762" s="2"/>
      <c r="S1762" s="2"/>
      <c r="T1762" s="2"/>
      <c r="U1762" s="2"/>
      <c r="AA1762" s="2"/>
      <c r="AB1762" s="2"/>
      <c r="AC1762" s="2"/>
      <c r="AD1762" s="2"/>
      <c r="AE1762" s="2"/>
      <c r="AF1762" s="2"/>
      <c r="AG1762" s="2"/>
      <c r="AH1762" s="2"/>
    </row>
    <row r="1763" spans="14:34">
      <c r="N1763" s="2"/>
      <c r="O1763" s="2"/>
      <c r="P1763" s="2"/>
      <c r="Q1763" s="2"/>
      <c r="R1763" s="2"/>
      <c r="S1763" s="2"/>
      <c r="T1763" s="2"/>
      <c r="U1763" s="2"/>
      <c r="AA1763" s="2"/>
      <c r="AB1763" s="2"/>
      <c r="AC1763" s="2"/>
      <c r="AD1763" s="2"/>
      <c r="AE1763" s="2"/>
      <c r="AF1763" s="2"/>
      <c r="AG1763" s="2"/>
      <c r="AH1763" s="2"/>
    </row>
    <row r="1764" spans="14:34">
      <c r="N1764" s="2"/>
      <c r="O1764" s="2"/>
      <c r="P1764" s="2"/>
      <c r="Q1764" s="2"/>
      <c r="R1764" s="2"/>
      <c r="S1764" s="2"/>
      <c r="T1764" s="2"/>
      <c r="U1764" s="2"/>
      <c r="AA1764" s="2"/>
      <c r="AB1764" s="2"/>
      <c r="AC1764" s="2"/>
      <c r="AD1764" s="2"/>
      <c r="AE1764" s="2"/>
      <c r="AF1764" s="2"/>
      <c r="AG1764" s="2"/>
      <c r="AH1764" s="2"/>
    </row>
    <row r="1765" spans="14:34">
      <c r="N1765" s="2"/>
      <c r="O1765" s="2"/>
      <c r="P1765" s="2"/>
      <c r="Q1765" s="2"/>
      <c r="R1765" s="2"/>
      <c r="S1765" s="2"/>
      <c r="T1765" s="2"/>
      <c r="U1765" s="2"/>
      <c r="AA1765" s="2"/>
      <c r="AB1765" s="2"/>
      <c r="AC1765" s="2"/>
      <c r="AD1765" s="2"/>
      <c r="AE1765" s="2"/>
      <c r="AF1765" s="2"/>
      <c r="AG1765" s="2"/>
      <c r="AH1765" s="2"/>
    </row>
    <row r="1766" spans="14:34">
      <c r="N1766" s="2"/>
      <c r="O1766" s="2"/>
      <c r="P1766" s="2"/>
      <c r="Q1766" s="2"/>
      <c r="R1766" s="2"/>
      <c r="S1766" s="2"/>
      <c r="T1766" s="2"/>
      <c r="U1766" s="2"/>
      <c r="AA1766" s="2"/>
      <c r="AB1766" s="2"/>
      <c r="AC1766" s="2"/>
      <c r="AD1766" s="2"/>
      <c r="AE1766" s="2"/>
      <c r="AF1766" s="2"/>
      <c r="AG1766" s="2"/>
      <c r="AH1766" s="2"/>
    </row>
    <row r="1767" spans="14:34">
      <c r="N1767" s="2"/>
      <c r="O1767" s="2"/>
      <c r="P1767" s="2"/>
      <c r="Q1767" s="2"/>
      <c r="R1767" s="2"/>
      <c r="S1767" s="2"/>
      <c r="T1767" s="2"/>
      <c r="U1767" s="2"/>
      <c r="AA1767" s="2"/>
      <c r="AB1767" s="2"/>
      <c r="AC1767" s="2"/>
      <c r="AD1767" s="2"/>
      <c r="AE1767" s="2"/>
      <c r="AF1767" s="2"/>
      <c r="AG1767" s="2"/>
      <c r="AH1767" s="2"/>
    </row>
    <row r="1768" spans="14:34">
      <c r="N1768" s="2"/>
      <c r="O1768" s="2"/>
      <c r="P1768" s="2"/>
      <c r="Q1768" s="2"/>
      <c r="R1768" s="2"/>
      <c r="S1768" s="2"/>
      <c r="T1768" s="2"/>
      <c r="U1768" s="2"/>
      <c r="AA1768" s="2"/>
      <c r="AB1768" s="2"/>
      <c r="AC1768" s="2"/>
      <c r="AD1768" s="2"/>
      <c r="AE1768" s="2"/>
      <c r="AF1768" s="2"/>
      <c r="AG1768" s="2"/>
      <c r="AH1768" s="2"/>
    </row>
    <row r="1769" spans="14:34">
      <c r="N1769" s="2"/>
      <c r="O1769" s="2"/>
      <c r="P1769" s="2"/>
      <c r="Q1769" s="2"/>
      <c r="R1769" s="2"/>
      <c r="S1769" s="2"/>
      <c r="T1769" s="2"/>
      <c r="U1769" s="2"/>
      <c r="AA1769" s="2"/>
      <c r="AB1769" s="2"/>
      <c r="AC1769" s="2"/>
      <c r="AD1769" s="2"/>
      <c r="AE1769" s="2"/>
      <c r="AF1769" s="2"/>
      <c r="AG1769" s="2"/>
      <c r="AH1769" s="2"/>
    </row>
    <row r="1770" spans="14:34">
      <c r="N1770" s="2"/>
      <c r="O1770" s="2"/>
      <c r="P1770" s="2"/>
      <c r="Q1770" s="2"/>
      <c r="R1770" s="2"/>
      <c r="S1770" s="2"/>
      <c r="T1770" s="2"/>
      <c r="U1770" s="2"/>
      <c r="AA1770" s="2"/>
      <c r="AB1770" s="2"/>
      <c r="AC1770" s="2"/>
      <c r="AD1770" s="2"/>
      <c r="AE1770" s="2"/>
      <c r="AF1770" s="2"/>
      <c r="AG1770" s="2"/>
      <c r="AH1770" s="2"/>
    </row>
    <row r="1771" spans="14:34">
      <c r="N1771" s="2"/>
      <c r="O1771" s="2"/>
      <c r="P1771" s="2"/>
      <c r="Q1771" s="2"/>
      <c r="R1771" s="2"/>
      <c r="S1771" s="2"/>
      <c r="T1771" s="2"/>
      <c r="U1771" s="2"/>
      <c r="AA1771" s="2"/>
      <c r="AB1771" s="2"/>
      <c r="AC1771" s="2"/>
      <c r="AD1771" s="2"/>
      <c r="AE1771" s="2"/>
      <c r="AF1771" s="2"/>
      <c r="AG1771" s="2"/>
      <c r="AH1771" s="2"/>
    </row>
    <row r="1772" spans="14:34">
      <c r="N1772" s="2"/>
      <c r="O1772" s="2"/>
      <c r="P1772" s="2"/>
      <c r="Q1772" s="2"/>
      <c r="R1772" s="2"/>
      <c r="S1772" s="2"/>
      <c r="T1772" s="2"/>
      <c r="U1772" s="2"/>
      <c r="AA1772" s="2"/>
      <c r="AB1772" s="2"/>
      <c r="AC1772" s="2"/>
      <c r="AD1772" s="2"/>
      <c r="AE1772" s="2"/>
      <c r="AF1772" s="2"/>
      <c r="AG1772" s="2"/>
      <c r="AH1772" s="2"/>
    </row>
    <row r="1773" spans="14:34">
      <c r="N1773" s="2"/>
      <c r="O1773" s="2"/>
      <c r="P1773" s="2"/>
      <c r="Q1773" s="2"/>
      <c r="R1773" s="2"/>
      <c r="S1773" s="2"/>
      <c r="T1773" s="2"/>
      <c r="U1773" s="2"/>
      <c r="AA1773" s="2"/>
      <c r="AB1773" s="2"/>
      <c r="AC1773" s="2"/>
      <c r="AD1773" s="2"/>
      <c r="AE1773" s="2"/>
      <c r="AF1773" s="2"/>
      <c r="AG1773" s="2"/>
      <c r="AH1773" s="2"/>
    </row>
    <row r="1774" spans="14:34">
      <c r="N1774" s="2"/>
      <c r="O1774" s="2"/>
      <c r="P1774" s="2"/>
      <c r="Q1774" s="2"/>
      <c r="R1774" s="2"/>
      <c r="S1774" s="2"/>
      <c r="T1774" s="2"/>
      <c r="U1774" s="2"/>
      <c r="AA1774" s="2"/>
      <c r="AB1774" s="2"/>
      <c r="AC1774" s="2"/>
      <c r="AD1774" s="2"/>
      <c r="AE1774" s="2"/>
      <c r="AF1774" s="2"/>
      <c r="AG1774" s="2"/>
      <c r="AH1774" s="2"/>
    </row>
    <row r="1775" spans="14:34">
      <c r="N1775" s="2"/>
      <c r="O1775" s="2"/>
      <c r="P1775" s="2"/>
      <c r="Q1775" s="2"/>
      <c r="R1775" s="2"/>
      <c r="S1775" s="2"/>
      <c r="T1775" s="2"/>
      <c r="U1775" s="2"/>
      <c r="AA1775" s="2"/>
      <c r="AB1775" s="2"/>
      <c r="AC1775" s="2"/>
      <c r="AD1775" s="2"/>
      <c r="AE1775" s="2"/>
      <c r="AF1775" s="2"/>
      <c r="AG1775" s="2"/>
      <c r="AH1775" s="2"/>
    </row>
    <row r="1776" spans="14:34">
      <c r="N1776" s="2"/>
      <c r="O1776" s="2"/>
      <c r="P1776" s="2"/>
      <c r="Q1776" s="2"/>
      <c r="R1776" s="2"/>
      <c r="S1776" s="2"/>
      <c r="T1776" s="2"/>
      <c r="U1776" s="2"/>
      <c r="AA1776" s="2"/>
      <c r="AB1776" s="2"/>
      <c r="AC1776" s="2"/>
      <c r="AD1776" s="2"/>
      <c r="AE1776" s="2"/>
      <c r="AF1776" s="2"/>
      <c r="AG1776" s="2"/>
      <c r="AH1776" s="2"/>
    </row>
    <row r="1777" spans="14:34">
      <c r="N1777" s="2"/>
      <c r="O1777" s="2"/>
      <c r="P1777" s="2"/>
      <c r="Q1777" s="2"/>
      <c r="R1777" s="2"/>
      <c r="S1777" s="2"/>
      <c r="T1777" s="2"/>
      <c r="U1777" s="2"/>
      <c r="AA1777" s="2"/>
      <c r="AB1777" s="2"/>
      <c r="AC1777" s="2"/>
      <c r="AD1777" s="2"/>
      <c r="AE1777" s="2"/>
      <c r="AF1777" s="2"/>
      <c r="AG1777" s="2"/>
      <c r="AH1777" s="2"/>
    </row>
    <row r="1778" spans="14:34">
      <c r="N1778" s="2"/>
      <c r="O1778" s="2"/>
      <c r="P1778" s="2"/>
      <c r="Q1778" s="2"/>
      <c r="R1778" s="2"/>
      <c r="S1778" s="2"/>
      <c r="T1778" s="2"/>
      <c r="U1778" s="2"/>
      <c r="AA1778" s="2"/>
      <c r="AB1778" s="2"/>
      <c r="AC1778" s="2"/>
      <c r="AD1778" s="2"/>
      <c r="AE1778" s="2"/>
      <c r="AF1778" s="2"/>
      <c r="AG1778" s="2"/>
      <c r="AH1778" s="2"/>
    </row>
    <row r="1779" spans="14:34">
      <c r="N1779" s="2"/>
      <c r="O1779" s="2"/>
      <c r="P1779" s="2"/>
      <c r="Q1779" s="2"/>
      <c r="R1779" s="2"/>
      <c r="S1779" s="2"/>
      <c r="T1779" s="2"/>
      <c r="U1779" s="2"/>
      <c r="AA1779" s="2"/>
      <c r="AB1779" s="2"/>
      <c r="AC1779" s="2"/>
      <c r="AD1779" s="2"/>
      <c r="AE1779" s="2"/>
      <c r="AF1779" s="2"/>
      <c r="AG1779" s="2"/>
      <c r="AH1779" s="2"/>
    </row>
    <row r="1780" spans="14:34">
      <c r="N1780" s="2"/>
      <c r="O1780" s="2"/>
      <c r="P1780" s="2"/>
      <c r="Q1780" s="2"/>
      <c r="R1780" s="2"/>
      <c r="S1780" s="2"/>
      <c r="T1780" s="2"/>
      <c r="U1780" s="2"/>
      <c r="AA1780" s="2"/>
      <c r="AB1780" s="2"/>
      <c r="AC1780" s="2"/>
      <c r="AD1780" s="2"/>
      <c r="AE1780" s="2"/>
      <c r="AF1780" s="2"/>
      <c r="AG1780" s="2"/>
      <c r="AH1780" s="2"/>
    </row>
    <row r="1781" spans="14:34">
      <c r="N1781" s="2"/>
      <c r="O1781" s="2"/>
      <c r="P1781" s="2"/>
      <c r="Q1781" s="2"/>
      <c r="R1781" s="2"/>
      <c r="S1781" s="2"/>
      <c r="T1781" s="2"/>
      <c r="U1781" s="2"/>
      <c r="AA1781" s="2"/>
      <c r="AB1781" s="2"/>
      <c r="AC1781" s="2"/>
      <c r="AD1781" s="2"/>
      <c r="AE1781" s="2"/>
      <c r="AF1781" s="2"/>
      <c r="AG1781" s="2"/>
      <c r="AH1781" s="2"/>
    </row>
    <row r="1782" spans="14:34">
      <c r="N1782" s="2"/>
      <c r="O1782" s="2"/>
      <c r="P1782" s="2"/>
      <c r="Q1782" s="2"/>
      <c r="R1782" s="2"/>
      <c r="S1782" s="2"/>
      <c r="T1782" s="2"/>
      <c r="U1782" s="2"/>
      <c r="AA1782" s="2"/>
      <c r="AB1782" s="2"/>
      <c r="AC1782" s="2"/>
      <c r="AD1782" s="2"/>
      <c r="AE1782" s="2"/>
      <c r="AF1782" s="2"/>
      <c r="AG1782" s="2"/>
      <c r="AH1782" s="2"/>
    </row>
    <row r="1783" spans="14:34">
      <c r="N1783" s="2"/>
      <c r="O1783" s="2"/>
      <c r="P1783" s="2"/>
      <c r="Q1783" s="2"/>
      <c r="R1783" s="2"/>
      <c r="S1783" s="2"/>
      <c r="T1783" s="2"/>
      <c r="U1783" s="2"/>
      <c r="AA1783" s="2"/>
      <c r="AB1783" s="2"/>
      <c r="AC1783" s="2"/>
      <c r="AD1783" s="2"/>
      <c r="AE1783" s="2"/>
      <c r="AF1783" s="2"/>
      <c r="AG1783" s="2"/>
      <c r="AH1783" s="2"/>
    </row>
    <row r="1784" spans="14:34">
      <c r="N1784" s="2"/>
      <c r="O1784" s="2"/>
      <c r="P1784" s="2"/>
      <c r="Q1784" s="2"/>
      <c r="R1784" s="2"/>
      <c r="S1784" s="2"/>
      <c r="T1784" s="2"/>
      <c r="U1784" s="2"/>
      <c r="AA1784" s="2"/>
      <c r="AB1784" s="2"/>
      <c r="AC1784" s="2"/>
      <c r="AD1784" s="2"/>
      <c r="AE1784" s="2"/>
      <c r="AF1784" s="2"/>
      <c r="AG1784" s="2"/>
      <c r="AH1784" s="2"/>
    </row>
    <row r="1785" spans="14:34">
      <c r="N1785" s="2"/>
      <c r="O1785" s="2"/>
      <c r="P1785" s="2"/>
      <c r="Q1785" s="2"/>
      <c r="R1785" s="2"/>
      <c r="S1785" s="2"/>
      <c r="T1785" s="2"/>
      <c r="U1785" s="2"/>
      <c r="AA1785" s="2"/>
      <c r="AB1785" s="2"/>
      <c r="AC1785" s="2"/>
      <c r="AD1785" s="2"/>
      <c r="AE1785" s="2"/>
      <c r="AF1785" s="2"/>
      <c r="AG1785" s="2"/>
      <c r="AH1785" s="2"/>
    </row>
    <row r="1786" spans="14:34">
      <c r="N1786" s="2"/>
      <c r="O1786" s="2"/>
      <c r="P1786" s="2"/>
      <c r="Q1786" s="2"/>
      <c r="R1786" s="2"/>
      <c r="S1786" s="2"/>
      <c r="T1786" s="2"/>
      <c r="U1786" s="2"/>
      <c r="AA1786" s="2"/>
      <c r="AB1786" s="2"/>
      <c r="AC1786" s="2"/>
      <c r="AD1786" s="2"/>
      <c r="AE1786" s="2"/>
      <c r="AF1786" s="2"/>
      <c r="AG1786" s="2"/>
      <c r="AH1786" s="2"/>
    </row>
    <row r="1787" spans="14:34">
      <c r="N1787" s="2"/>
      <c r="O1787" s="2"/>
      <c r="P1787" s="2"/>
      <c r="Q1787" s="2"/>
      <c r="R1787" s="2"/>
      <c r="S1787" s="2"/>
      <c r="T1787" s="2"/>
      <c r="U1787" s="2"/>
      <c r="AA1787" s="2"/>
      <c r="AB1787" s="2"/>
      <c r="AC1787" s="2"/>
      <c r="AD1787" s="2"/>
      <c r="AE1787" s="2"/>
      <c r="AF1787" s="2"/>
      <c r="AG1787" s="2"/>
      <c r="AH1787" s="2"/>
    </row>
    <row r="1788" spans="14:34">
      <c r="N1788" s="2"/>
      <c r="O1788" s="2"/>
      <c r="P1788" s="2"/>
      <c r="Q1788" s="2"/>
      <c r="R1788" s="2"/>
      <c r="S1788" s="2"/>
      <c r="T1788" s="2"/>
      <c r="U1788" s="2"/>
      <c r="AA1788" s="2"/>
      <c r="AB1788" s="2"/>
      <c r="AC1788" s="2"/>
      <c r="AD1788" s="2"/>
      <c r="AE1788" s="2"/>
      <c r="AF1788" s="2"/>
      <c r="AG1788" s="2"/>
      <c r="AH1788" s="2"/>
    </row>
    <row r="1789" spans="14:34">
      <c r="N1789" s="2"/>
      <c r="O1789" s="2"/>
      <c r="P1789" s="2"/>
      <c r="Q1789" s="2"/>
      <c r="R1789" s="2"/>
      <c r="S1789" s="2"/>
      <c r="T1789" s="2"/>
      <c r="U1789" s="2"/>
      <c r="AA1789" s="2"/>
      <c r="AB1789" s="2"/>
      <c r="AC1789" s="2"/>
      <c r="AD1789" s="2"/>
      <c r="AE1789" s="2"/>
      <c r="AF1789" s="2"/>
      <c r="AG1789" s="2"/>
      <c r="AH1789" s="2"/>
    </row>
    <row r="1790" spans="14:34">
      <c r="N1790" s="2"/>
      <c r="O1790" s="2"/>
      <c r="P1790" s="2"/>
      <c r="Q1790" s="2"/>
      <c r="R1790" s="2"/>
      <c r="S1790" s="2"/>
      <c r="T1790" s="2"/>
      <c r="U1790" s="2"/>
      <c r="AA1790" s="2"/>
      <c r="AB1790" s="2"/>
      <c r="AC1790" s="2"/>
      <c r="AD1790" s="2"/>
      <c r="AE1790" s="2"/>
      <c r="AF1790" s="2"/>
      <c r="AG1790" s="2"/>
      <c r="AH1790" s="2"/>
    </row>
    <row r="1791" spans="14:34">
      <c r="N1791" s="2"/>
      <c r="O1791" s="2"/>
      <c r="P1791" s="2"/>
      <c r="Q1791" s="2"/>
      <c r="R1791" s="2"/>
      <c r="S1791" s="2"/>
      <c r="T1791" s="2"/>
      <c r="U1791" s="2"/>
      <c r="AA1791" s="2"/>
      <c r="AB1791" s="2"/>
      <c r="AC1791" s="2"/>
      <c r="AD1791" s="2"/>
      <c r="AE1791" s="2"/>
      <c r="AF1791" s="2"/>
      <c r="AG1791" s="2"/>
      <c r="AH1791" s="2"/>
    </row>
    <row r="1792" spans="14:34">
      <c r="N1792" s="2"/>
      <c r="O1792" s="2"/>
      <c r="P1792" s="2"/>
      <c r="Q1792" s="2"/>
      <c r="R1792" s="2"/>
      <c r="S1792" s="2"/>
      <c r="T1792" s="2"/>
      <c r="U1792" s="2"/>
      <c r="AA1792" s="2"/>
      <c r="AB1792" s="2"/>
      <c r="AC1792" s="2"/>
      <c r="AD1792" s="2"/>
      <c r="AE1792" s="2"/>
      <c r="AF1792" s="2"/>
      <c r="AG1792" s="2"/>
      <c r="AH1792" s="2"/>
    </row>
    <row r="1793" spans="14:34">
      <c r="N1793" s="2"/>
      <c r="O1793" s="2"/>
      <c r="P1793" s="2"/>
      <c r="Q1793" s="2"/>
      <c r="R1793" s="2"/>
      <c r="S1793" s="2"/>
      <c r="T1793" s="2"/>
      <c r="U1793" s="2"/>
      <c r="AA1793" s="2"/>
      <c r="AB1793" s="2"/>
      <c r="AC1793" s="2"/>
      <c r="AD1793" s="2"/>
      <c r="AE1793" s="2"/>
      <c r="AF1793" s="2"/>
      <c r="AG1793" s="2"/>
      <c r="AH1793" s="2"/>
    </row>
    <row r="1794" spans="14:34">
      <c r="N1794" s="2"/>
      <c r="O1794" s="2"/>
      <c r="P1794" s="2"/>
      <c r="Q1794" s="2"/>
      <c r="R1794" s="2"/>
      <c r="S1794" s="2"/>
      <c r="T1794" s="2"/>
      <c r="U1794" s="2"/>
      <c r="AA1794" s="2"/>
      <c r="AB1794" s="2"/>
      <c r="AC1794" s="2"/>
      <c r="AD1794" s="2"/>
      <c r="AE1794" s="2"/>
      <c r="AF1794" s="2"/>
      <c r="AG1794" s="2"/>
      <c r="AH1794" s="2"/>
    </row>
    <row r="1795" spans="14:34">
      <c r="N1795" s="2"/>
      <c r="O1795" s="2"/>
      <c r="P1795" s="2"/>
      <c r="Q1795" s="2"/>
      <c r="R1795" s="2"/>
      <c r="S1795" s="2"/>
      <c r="T1795" s="2"/>
      <c r="U1795" s="2"/>
      <c r="AA1795" s="2"/>
      <c r="AB1795" s="2"/>
      <c r="AC1795" s="2"/>
      <c r="AD1795" s="2"/>
      <c r="AE1795" s="2"/>
      <c r="AF1795" s="2"/>
      <c r="AG1795" s="2"/>
      <c r="AH1795" s="2"/>
    </row>
    <row r="1796" spans="14:34">
      <c r="N1796" s="2"/>
      <c r="O1796" s="2"/>
      <c r="P1796" s="2"/>
      <c r="Q1796" s="2"/>
      <c r="R1796" s="2"/>
      <c r="S1796" s="2"/>
      <c r="T1796" s="2"/>
      <c r="U1796" s="2"/>
      <c r="AA1796" s="2"/>
      <c r="AB1796" s="2"/>
      <c r="AC1796" s="2"/>
      <c r="AD1796" s="2"/>
      <c r="AE1796" s="2"/>
      <c r="AF1796" s="2"/>
      <c r="AG1796" s="2"/>
      <c r="AH1796" s="2"/>
    </row>
    <row r="1797" spans="14:34">
      <c r="N1797" s="2"/>
      <c r="O1797" s="2"/>
      <c r="P1797" s="2"/>
      <c r="Q1797" s="2"/>
      <c r="R1797" s="2"/>
      <c r="S1797" s="2"/>
      <c r="T1797" s="2"/>
      <c r="U1797" s="2"/>
      <c r="AA1797" s="2"/>
      <c r="AB1797" s="2"/>
      <c r="AC1797" s="2"/>
      <c r="AD1797" s="2"/>
      <c r="AE1797" s="2"/>
      <c r="AF1797" s="2"/>
      <c r="AG1797" s="2"/>
      <c r="AH1797" s="2"/>
    </row>
    <row r="1798" spans="14:34">
      <c r="N1798" s="2"/>
      <c r="O1798" s="2"/>
      <c r="P1798" s="2"/>
      <c r="Q1798" s="2"/>
      <c r="R1798" s="2"/>
      <c r="S1798" s="2"/>
      <c r="T1798" s="2"/>
      <c r="U1798" s="2"/>
      <c r="AA1798" s="2"/>
      <c r="AB1798" s="2"/>
      <c r="AC1798" s="2"/>
      <c r="AD1798" s="2"/>
      <c r="AE1798" s="2"/>
      <c r="AF1798" s="2"/>
      <c r="AG1798" s="2"/>
      <c r="AH1798" s="2"/>
    </row>
    <row r="1799" spans="14:34">
      <c r="N1799" s="2"/>
      <c r="O1799" s="2"/>
      <c r="P1799" s="2"/>
      <c r="Q1799" s="2"/>
      <c r="R1799" s="2"/>
      <c r="S1799" s="2"/>
      <c r="T1799" s="2"/>
      <c r="U1799" s="2"/>
      <c r="AA1799" s="2"/>
      <c r="AB1799" s="2"/>
      <c r="AC1799" s="2"/>
      <c r="AD1799" s="2"/>
      <c r="AE1799" s="2"/>
      <c r="AF1799" s="2"/>
      <c r="AG1799" s="2"/>
      <c r="AH1799" s="2"/>
    </row>
    <row r="1800" spans="14:34">
      <c r="N1800" s="2"/>
      <c r="O1800" s="2"/>
      <c r="P1800" s="2"/>
      <c r="Q1800" s="2"/>
      <c r="R1800" s="2"/>
      <c r="S1800" s="2"/>
      <c r="T1800" s="2"/>
      <c r="U1800" s="2"/>
      <c r="AA1800" s="2"/>
      <c r="AB1800" s="2"/>
      <c r="AC1800" s="2"/>
      <c r="AD1800" s="2"/>
      <c r="AE1800" s="2"/>
      <c r="AF1800" s="2"/>
      <c r="AG1800" s="2"/>
      <c r="AH1800" s="2"/>
    </row>
    <row r="1801" spans="14:34">
      <c r="N1801" s="2"/>
      <c r="O1801" s="2"/>
      <c r="P1801" s="2"/>
      <c r="Q1801" s="2"/>
      <c r="R1801" s="2"/>
      <c r="S1801" s="2"/>
      <c r="T1801" s="2"/>
      <c r="U1801" s="2"/>
      <c r="AA1801" s="2"/>
      <c r="AB1801" s="2"/>
      <c r="AC1801" s="2"/>
      <c r="AD1801" s="2"/>
      <c r="AE1801" s="2"/>
      <c r="AF1801" s="2"/>
      <c r="AG1801" s="2"/>
      <c r="AH1801" s="2"/>
    </row>
    <row r="1802" spans="14:34">
      <c r="N1802" s="2"/>
      <c r="O1802" s="2"/>
      <c r="P1802" s="2"/>
      <c r="Q1802" s="2"/>
      <c r="R1802" s="2"/>
      <c r="S1802" s="2"/>
      <c r="T1802" s="2"/>
      <c r="U1802" s="2"/>
      <c r="AA1802" s="2"/>
      <c r="AB1802" s="2"/>
      <c r="AC1802" s="2"/>
      <c r="AD1802" s="2"/>
      <c r="AE1802" s="2"/>
      <c r="AF1802" s="2"/>
      <c r="AG1802" s="2"/>
      <c r="AH1802" s="2"/>
    </row>
    <row r="1803" spans="14:34">
      <c r="N1803" s="2"/>
      <c r="O1803" s="2"/>
      <c r="P1803" s="2"/>
      <c r="Q1803" s="2"/>
      <c r="R1803" s="2"/>
      <c r="S1803" s="2"/>
      <c r="T1803" s="2"/>
      <c r="U1803" s="2"/>
      <c r="AA1803" s="2"/>
      <c r="AB1803" s="2"/>
      <c r="AC1803" s="2"/>
      <c r="AD1803" s="2"/>
      <c r="AE1803" s="2"/>
      <c r="AF1803" s="2"/>
      <c r="AG1803" s="2"/>
      <c r="AH1803" s="2"/>
    </row>
    <row r="1804" spans="14:34">
      <c r="N1804" s="2"/>
      <c r="O1804" s="2"/>
      <c r="P1804" s="2"/>
      <c r="Q1804" s="2"/>
      <c r="R1804" s="2"/>
      <c r="S1804" s="2"/>
      <c r="T1804" s="2"/>
      <c r="U1804" s="2"/>
      <c r="AA1804" s="2"/>
      <c r="AB1804" s="2"/>
      <c r="AC1804" s="2"/>
      <c r="AD1804" s="2"/>
      <c r="AE1804" s="2"/>
      <c r="AF1804" s="2"/>
      <c r="AG1804" s="2"/>
      <c r="AH1804" s="2"/>
    </row>
    <row r="1805" spans="14:34">
      <c r="N1805" s="2"/>
      <c r="O1805" s="2"/>
      <c r="P1805" s="2"/>
      <c r="Q1805" s="2"/>
      <c r="R1805" s="2"/>
      <c r="S1805" s="2"/>
      <c r="T1805" s="2"/>
      <c r="U1805" s="2"/>
      <c r="AA1805" s="2"/>
      <c r="AB1805" s="2"/>
      <c r="AC1805" s="2"/>
      <c r="AD1805" s="2"/>
      <c r="AE1805" s="2"/>
      <c r="AF1805" s="2"/>
      <c r="AG1805" s="2"/>
      <c r="AH1805" s="2"/>
    </row>
    <row r="1806" spans="14:34">
      <c r="N1806" s="2"/>
      <c r="O1806" s="2"/>
      <c r="P1806" s="2"/>
      <c r="Q1806" s="2"/>
      <c r="R1806" s="2"/>
      <c r="S1806" s="2"/>
      <c r="T1806" s="2"/>
      <c r="U1806" s="2"/>
      <c r="AA1806" s="2"/>
      <c r="AB1806" s="2"/>
      <c r="AC1806" s="2"/>
      <c r="AD1806" s="2"/>
      <c r="AE1806" s="2"/>
      <c r="AF1806" s="2"/>
      <c r="AG1806" s="2"/>
      <c r="AH1806" s="2"/>
    </row>
    <row r="1807" spans="14:34">
      <c r="N1807" s="2"/>
      <c r="O1807" s="2"/>
      <c r="P1807" s="2"/>
      <c r="Q1807" s="2"/>
      <c r="R1807" s="2"/>
      <c r="S1807" s="2"/>
      <c r="T1807" s="2"/>
      <c r="U1807" s="2"/>
      <c r="AA1807" s="2"/>
      <c r="AB1807" s="2"/>
      <c r="AC1807" s="2"/>
      <c r="AD1807" s="2"/>
      <c r="AE1807" s="2"/>
      <c r="AF1807" s="2"/>
      <c r="AG1807" s="2"/>
      <c r="AH1807" s="2"/>
    </row>
    <row r="1808" spans="14:34">
      <c r="N1808" s="2"/>
      <c r="O1808" s="2"/>
      <c r="P1808" s="2"/>
      <c r="Q1808" s="2"/>
      <c r="R1808" s="2"/>
      <c r="S1808" s="2"/>
      <c r="T1808" s="2"/>
      <c r="U1808" s="2"/>
      <c r="AA1808" s="2"/>
      <c r="AB1808" s="2"/>
      <c r="AC1808" s="2"/>
      <c r="AD1808" s="2"/>
      <c r="AE1808" s="2"/>
      <c r="AF1808" s="2"/>
      <c r="AG1808" s="2"/>
      <c r="AH1808" s="2"/>
    </row>
    <row r="1809" spans="14:34">
      <c r="N1809" s="2"/>
      <c r="O1809" s="2"/>
      <c r="P1809" s="2"/>
      <c r="Q1809" s="2"/>
      <c r="R1809" s="2"/>
      <c r="S1809" s="2"/>
      <c r="T1809" s="2"/>
      <c r="U1809" s="2"/>
      <c r="AA1809" s="2"/>
      <c r="AB1809" s="2"/>
      <c r="AC1809" s="2"/>
      <c r="AD1809" s="2"/>
      <c r="AE1809" s="2"/>
      <c r="AF1809" s="2"/>
      <c r="AG1809" s="2"/>
      <c r="AH1809" s="2"/>
    </row>
    <row r="1810" spans="14:34">
      <c r="N1810" s="2"/>
      <c r="O1810" s="2"/>
      <c r="P1810" s="2"/>
      <c r="Q1810" s="2"/>
      <c r="R1810" s="2"/>
      <c r="S1810" s="2"/>
      <c r="T1810" s="2"/>
      <c r="U1810" s="2"/>
      <c r="AA1810" s="2"/>
      <c r="AB1810" s="2"/>
      <c r="AC1810" s="2"/>
      <c r="AD1810" s="2"/>
      <c r="AE1810" s="2"/>
      <c r="AF1810" s="2"/>
      <c r="AG1810" s="2"/>
      <c r="AH1810" s="2"/>
    </row>
    <row r="1811" spans="14:34">
      <c r="N1811" s="2"/>
      <c r="O1811" s="2"/>
      <c r="P1811" s="2"/>
      <c r="Q1811" s="2"/>
      <c r="R1811" s="2"/>
      <c r="S1811" s="2"/>
      <c r="T1811" s="2"/>
      <c r="U1811" s="2"/>
      <c r="AA1811" s="2"/>
      <c r="AB1811" s="2"/>
      <c r="AC1811" s="2"/>
      <c r="AD1811" s="2"/>
      <c r="AE1811" s="2"/>
      <c r="AF1811" s="2"/>
      <c r="AG1811" s="2"/>
      <c r="AH1811" s="2"/>
    </row>
    <row r="1812" spans="14:34">
      <c r="N1812" s="2"/>
      <c r="O1812" s="2"/>
      <c r="P1812" s="2"/>
      <c r="Q1812" s="2"/>
      <c r="R1812" s="2"/>
      <c r="S1812" s="2"/>
      <c r="T1812" s="2"/>
      <c r="U1812" s="2"/>
      <c r="AA1812" s="2"/>
      <c r="AB1812" s="2"/>
      <c r="AC1812" s="2"/>
      <c r="AD1812" s="2"/>
      <c r="AE1812" s="2"/>
      <c r="AF1812" s="2"/>
      <c r="AG1812" s="2"/>
      <c r="AH1812" s="2"/>
    </row>
    <row r="1813" spans="14:34">
      <c r="N1813" s="2"/>
      <c r="O1813" s="2"/>
      <c r="P1813" s="2"/>
      <c r="Q1813" s="2"/>
      <c r="R1813" s="2"/>
      <c r="S1813" s="2"/>
      <c r="T1813" s="2"/>
      <c r="U1813" s="2"/>
      <c r="AA1813" s="2"/>
      <c r="AB1813" s="2"/>
      <c r="AC1813" s="2"/>
      <c r="AD1813" s="2"/>
      <c r="AE1813" s="2"/>
      <c r="AF1813" s="2"/>
      <c r="AG1813" s="2"/>
      <c r="AH1813" s="2"/>
    </row>
    <row r="1814" spans="14:34">
      <c r="N1814" s="2"/>
      <c r="O1814" s="2"/>
      <c r="P1814" s="2"/>
      <c r="Q1814" s="2"/>
      <c r="R1814" s="2"/>
      <c r="S1814" s="2"/>
      <c r="T1814" s="2"/>
      <c r="U1814" s="2"/>
      <c r="AA1814" s="2"/>
      <c r="AB1814" s="2"/>
      <c r="AC1814" s="2"/>
      <c r="AD1814" s="2"/>
      <c r="AE1814" s="2"/>
      <c r="AF1814" s="2"/>
      <c r="AG1814" s="2"/>
      <c r="AH1814" s="2"/>
    </row>
    <row r="1815" spans="14:34">
      <c r="N1815" s="2"/>
      <c r="O1815" s="2"/>
      <c r="P1815" s="2"/>
      <c r="Q1815" s="2"/>
      <c r="R1815" s="2"/>
      <c r="S1815" s="2"/>
      <c r="T1815" s="2"/>
      <c r="U1815" s="2"/>
      <c r="AA1815" s="2"/>
      <c r="AB1815" s="2"/>
      <c r="AC1815" s="2"/>
      <c r="AD1815" s="2"/>
      <c r="AE1815" s="2"/>
      <c r="AF1815" s="2"/>
      <c r="AG1815" s="2"/>
      <c r="AH1815" s="2"/>
    </row>
    <row r="1816" spans="14:34">
      <c r="N1816" s="2"/>
      <c r="O1816" s="2"/>
      <c r="P1816" s="2"/>
      <c r="Q1816" s="2"/>
      <c r="R1816" s="2"/>
      <c r="S1816" s="2"/>
      <c r="T1816" s="2"/>
      <c r="U1816" s="2"/>
      <c r="AA1816" s="2"/>
      <c r="AB1816" s="2"/>
      <c r="AC1816" s="2"/>
      <c r="AD1816" s="2"/>
      <c r="AE1816" s="2"/>
      <c r="AF1816" s="2"/>
      <c r="AG1816" s="2"/>
      <c r="AH1816" s="2"/>
    </row>
    <row r="1817" spans="14:34">
      <c r="N1817" s="2"/>
      <c r="O1817" s="2"/>
      <c r="P1817" s="2"/>
      <c r="Q1817" s="2"/>
      <c r="R1817" s="2"/>
      <c r="S1817" s="2"/>
      <c r="T1817" s="2"/>
      <c r="U1817" s="2"/>
      <c r="AA1817" s="2"/>
      <c r="AB1817" s="2"/>
      <c r="AC1817" s="2"/>
      <c r="AD1817" s="2"/>
      <c r="AE1817" s="2"/>
      <c r="AF1817" s="2"/>
      <c r="AG1817" s="2"/>
      <c r="AH1817" s="2"/>
    </row>
    <row r="1818" spans="14:34">
      <c r="N1818" s="2"/>
      <c r="O1818" s="2"/>
      <c r="P1818" s="2"/>
      <c r="Q1818" s="2"/>
      <c r="R1818" s="2"/>
      <c r="S1818" s="2"/>
      <c r="T1818" s="2"/>
      <c r="U1818" s="2"/>
      <c r="AA1818" s="2"/>
      <c r="AB1818" s="2"/>
      <c r="AC1818" s="2"/>
      <c r="AD1818" s="2"/>
      <c r="AE1818" s="2"/>
      <c r="AF1818" s="2"/>
      <c r="AG1818" s="2"/>
      <c r="AH1818" s="2"/>
    </row>
    <row r="1819" spans="14:34">
      <c r="N1819" s="2"/>
      <c r="O1819" s="2"/>
      <c r="P1819" s="2"/>
      <c r="Q1819" s="2"/>
      <c r="R1819" s="2"/>
      <c r="S1819" s="2"/>
      <c r="T1819" s="2"/>
      <c r="U1819" s="2"/>
      <c r="AA1819" s="2"/>
      <c r="AB1819" s="2"/>
      <c r="AC1819" s="2"/>
      <c r="AD1819" s="2"/>
      <c r="AE1819" s="2"/>
      <c r="AF1819" s="2"/>
      <c r="AG1819" s="2"/>
      <c r="AH1819" s="2"/>
    </row>
    <row r="1820" spans="14:34">
      <c r="N1820" s="2"/>
      <c r="O1820" s="2"/>
      <c r="P1820" s="2"/>
      <c r="Q1820" s="2"/>
      <c r="R1820" s="2"/>
      <c r="S1820" s="2"/>
      <c r="T1820" s="2"/>
      <c r="U1820" s="2"/>
      <c r="AA1820" s="2"/>
      <c r="AB1820" s="2"/>
      <c r="AC1820" s="2"/>
      <c r="AD1820" s="2"/>
      <c r="AE1820" s="2"/>
      <c r="AF1820" s="2"/>
      <c r="AG1820" s="2"/>
      <c r="AH1820" s="2"/>
    </row>
    <row r="1821" spans="14:34">
      <c r="N1821" s="2"/>
      <c r="O1821" s="2"/>
      <c r="P1821" s="2"/>
      <c r="Q1821" s="2"/>
      <c r="R1821" s="2"/>
      <c r="S1821" s="2"/>
      <c r="T1821" s="2"/>
      <c r="U1821" s="2"/>
      <c r="AA1821" s="2"/>
      <c r="AB1821" s="2"/>
      <c r="AC1821" s="2"/>
      <c r="AD1821" s="2"/>
      <c r="AE1821" s="2"/>
      <c r="AF1821" s="2"/>
      <c r="AG1821" s="2"/>
      <c r="AH1821" s="2"/>
    </row>
    <row r="1822" spans="14:34">
      <c r="N1822" s="2"/>
      <c r="O1822" s="2"/>
      <c r="P1822" s="2"/>
      <c r="Q1822" s="2"/>
      <c r="R1822" s="2"/>
      <c r="S1822" s="2"/>
      <c r="T1822" s="2"/>
      <c r="U1822" s="2"/>
      <c r="AA1822" s="2"/>
      <c r="AB1822" s="2"/>
      <c r="AC1822" s="2"/>
      <c r="AD1822" s="2"/>
      <c r="AE1822" s="2"/>
      <c r="AF1822" s="2"/>
      <c r="AG1822" s="2"/>
      <c r="AH1822" s="2"/>
    </row>
    <row r="1823" spans="14:34">
      <c r="N1823" s="2"/>
      <c r="O1823" s="2"/>
      <c r="P1823" s="2"/>
      <c r="Q1823" s="2"/>
      <c r="R1823" s="2"/>
      <c r="S1823" s="2"/>
      <c r="T1823" s="2"/>
      <c r="U1823" s="2"/>
      <c r="AA1823" s="2"/>
      <c r="AB1823" s="2"/>
      <c r="AC1823" s="2"/>
      <c r="AD1823" s="2"/>
      <c r="AE1823" s="2"/>
      <c r="AF1823" s="2"/>
      <c r="AG1823" s="2"/>
      <c r="AH1823" s="2"/>
    </row>
    <row r="1824" spans="14:34">
      <c r="N1824" s="2"/>
      <c r="O1824" s="2"/>
      <c r="P1824" s="2"/>
      <c r="Q1824" s="2"/>
      <c r="R1824" s="2"/>
      <c r="S1824" s="2"/>
      <c r="T1824" s="2"/>
      <c r="U1824" s="2"/>
      <c r="AA1824" s="2"/>
      <c r="AB1824" s="2"/>
      <c r="AC1824" s="2"/>
      <c r="AD1824" s="2"/>
      <c r="AE1824" s="2"/>
      <c r="AF1824" s="2"/>
      <c r="AG1824" s="2"/>
      <c r="AH1824" s="2"/>
    </row>
    <row r="1825" spans="14:34">
      <c r="N1825" s="2"/>
      <c r="O1825" s="2"/>
      <c r="P1825" s="2"/>
      <c r="Q1825" s="2"/>
      <c r="R1825" s="2"/>
      <c r="S1825" s="2"/>
      <c r="T1825" s="2"/>
      <c r="U1825" s="2"/>
      <c r="AA1825" s="2"/>
      <c r="AB1825" s="2"/>
      <c r="AC1825" s="2"/>
      <c r="AD1825" s="2"/>
      <c r="AE1825" s="2"/>
      <c r="AF1825" s="2"/>
      <c r="AG1825" s="2"/>
      <c r="AH1825" s="2"/>
    </row>
    <row r="1826" spans="14:34">
      <c r="N1826" s="2"/>
      <c r="O1826" s="2"/>
      <c r="P1826" s="2"/>
      <c r="Q1826" s="2"/>
      <c r="R1826" s="2"/>
      <c r="S1826" s="2"/>
      <c r="T1826" s="2"/>
      <c r="U1826" s="2"/>
      <c r="AA1826" s="2"/>
      <c r="AB1826" s="2"/>
      <c r="AC1826" s="2"/>
      <c r="AD1826" s="2"/>
      <c r="AE1826" s="2"/>
      <c r="AF1826" s="2"/>
      <c r="AG1826" s="2"/>
      <c r="AH1826" s="2"/>
    </row>
    <row r="1827" spans="14:34">
      <c r="N1827" s="2"/>
      <c r="O1827" s="2"/>
      <c r="P1827" s="2"/>
      <c r="Q1827" s="2"/>
      <c r="R1827" s="2"/>
      <c r="S1827" s="2"/>
      <c r="T1827" s="2"/>
      <c r="U1827" s="2"/>
      <c r="AA1827" s="2"/>
      <c r="AB1827" s="2"/>
      <c r="AC1827" s="2"/>
      <c r="AD1827" s="2"/>
      <c r="AE1827" s="2"/>
      <c r="AF1827" s="2"/>
      <c r="AG1827" s="2"/>
      <c r="AH1827" s="2"/>
    </row>
    <row r="1828" spans="14:34">
      <c r="N1828" s="2"/>
      <c r="O1828" s="2"/>
      <c r="P1828" s="2"/>
      <c r="Q1828" s="2"/>
      <c r="R1828" s="2"/>
      <c r="S1828" s="2"/>
      <c r="T1828" s="2"/>
      <c r="U1828" s="2"/>
      <c r="AA1828" s="2"/>
      <c r="AB1828" s="2"/>
      <c r="AC1828" s="2"/>
      <c r="AD1828" s="2"/>
      <c r="AE1828" s="2"/>
      <c r="AF1828" s="2"/>
      <c r="AG1828" s="2"/>
      <c r="AH1828" s="2"/>
    </row>
    <row r="1829" spans="14:34">
      <c r="N1829" s="2"/>
      <c r="O1829" s="2"/>
      <c r="P1829" s="2"/>
      <c r="Q1829" s="2"/>
      <c r="R1829" s="2"/>
      <c r="S1829" s="2"/>
      <c r="T1829" s="2"/>
      <c r="U1829" s="2"/>
      <c r="AA1829" s="2"/>
      <c r="AB1829" s="2"/>
      <c r="AC1829" s="2"/>
      <c r="AD1829" s="2"/>
      <c r="AE1829" s="2"/>
      <c r="AF1829" s="2"/>
      <c r="AG1829" s="2"/>
      <c r="AH1829" s="2"/>
    </row>
    <row r="1830" spans="14:34">
      <c r="N1830" s="2"/>
      <c r="O1830" s="2"/>
      <c r="P1830" s="2"/>
      <c r="Q1830" s="2"/>
      <c r="R1830" s="2"/>
      <c r="S1830" s="2"/>
      <c r="T1830" s="2"/>
      <c r="U1830" s="2"/>
      <c r="AA1830" s="2"/>
      <c r="AB1830" s="2"/>
      <c r="AC1830" s="2"/>
      <c r="AD1830" s="2"/>
      <c r="AE1830" s="2"/>
      <c r="AF1830" s="2"/>
      <c r="AG1830" s="2"/>
      <c r="AH1830" s="2"/>
    </row>
    <row r="1831" spans="14:34">
      <c r="N1831" s="2"/>
      <c r="O1831" s="2"/>
      <c r="P1831" s="2"/>
      <c r="Q1831" s="2"/>
      <c r="R1831" s="2"/>
      <c r="S1831" s="2"/>
      <c r="T1831" s="2"/>
      <c r="U1831" s="2"/>
      <c r="AA1831" s="2"/>
      <c r="AB1831" s="2"/>
      <c r="AC1831" s="2"/>
      <c r="AD1831" s="2"/>
      <c r="AE1831" s="2"/>
      <c r="AF1831" s="2"/>
      <c r="AG1831" s="2"/>
      <c r="AH1831" s="2"/>
    </row>
    <row r="1832" spans="14:34">
      <c r="N1832" s="2"/>
      <c r="O1832" s="2"/>
      <c r="P1832" s="2"/>
      <c r="Q1832" s="2"/>
      <c r="R1832" s="2"/>
      <c r="S1832" s="2"/>
      <c r="T1832" s="2"/>
      <c r="U1832" s="2"/>
      <c r="AA1832" s="2"/>
      <c r="AB1832" s="2"/>
      <c r="AC1832" s="2"/>
      <c r="AD1832" s="2"/>
      <c r="AE1832" s="2"/>
      <c r="AF1832" s="2"/>
      <c r="AG1832" s="2"/>
      <c r="AH1832" s="2"/>
    </row>
    <row r="1833" spans="14:34">
      <c r="N1833" s="2"/>
      <c r="O1833" s="2"/>
      <c r="P1833" s="2"/>
      <c r="Q1833" s="2"/>
      <c r="R1833" s="2"/>
      <c r="S1833" s="2"/>
      <c r="T1833" s="2"/>
      <c r="U1833" s="2"/>
      <c r="AA1833" s="2"/>
      <c r="AB1833" s="2"/>
      <c r="AC1833" s="2"/>
      <c r="AD1833" s="2"/>
      <c r="AE1833" s="2"/>
      <c r="AF1833" s="2"/>
      <c r="AG1833" s="2"/>
      <c r="AH1833" s="2"/>
    </row>
    <row r="1834" spans="14:34">
      <c r="N1834" s="2"/>
      <c r="O1834" s="2"/>
      <c r="P1834" s="2"/>
      <c r="Q1834" s="2"/>
      <c r="R1834" s="2"/>
      <c r="S1834" s="2"/>
      <c r="T1834" s="2"/>
      <c r="U1834" s="2"/>
      <c r="AA1834" s="2"/>
      <c r="AB1834" s="2"/>
      <c r="AC1834" s="2"/>
      <c r="AD1834" s="2"/>
      <c r="AE1834" s="2"/>
      <c r="AF1834" s="2"/>
      <c r="AG1834" s="2"/>
      <c r="AH1834" s="2"/>
    </row>
    <row r="1835" spans="14:34">
      <c r="N1835" s="2"/>
      <c r="O1835" s="2"/>
      <c r="P1835" s="2"/>
      <c r="Q1835" s="2"/>
      <c r="R1835" s="2"/>
      <c r="S1835" s="2"/>
      <c r="T1835" s="2"/>
      <c r="U1835" s="2"/>
      <c r="AA1835" s="2"/>
      <c r="AB1835" s="2"/>
      <c r="AC1835" s="2"/>
      <c r="AD1835" s="2"/>
      <c r="AE1835" s="2"/>
      <c r="AF1835" s="2"/>
      <c r="AG1835" s="2"/>
      <c r="AH1835" s="2"/>
    </row>
    <row r="1836" spans="14:34">
      <c r="N1836" s="2"/>
      <c r="O1836" s="2"/>
      <c r="P1836" s="2"/>
      <c r="Q1836" s="2"/>
      <c r="R1836" s="2"/>
      <c r="S1836" s="2"/>
      <c r="T1836" s="2"/>
      <c r="U1836" s="2"/>
      <c r="AA1836" s="2"/>
      <c r="AB1836" s="2"/>
      <c r="AC1836" s="2"/>
      <c r="AD1836" s="2"/>
      <c r="AE1836" s="2"/>
      <c r="AF1836" s="2"/>
      <c r="AG1836" s="2"/>
      <c r="AH1836" s="2"/>
    </row>
    <row r="1837" spans="14:34">
      <c r="N1837" s="2"/>
      <c r="O1837" s="2"/>
      <c r="P1837" s="2"/>
      <c r="Q1837" s="2"/>
      <c r="R1837" s="2"/>
      <c r="S1837" s="2"/>
      <c r="T1837" s="2"/>
      <c r="U1837" s="2"/>
      <c r="AA1837" s="2"/>
      <c r="AB1837" s="2"/>
      <c r="AC1837" s="2"/>
      <c r="AD1837" s="2"/>
      <c r="AE1837" s="2"/>
      <c r="AF1837" s="2"/>
      <c r="AG1837" s="2"/>
      <c r="AH1837" s="2"/>
    </row>
    <row r="1838" spans="14:34">
      <c r="N1838" s="2"/>
      <c r="O1838" s="2"/>
      <c r="P1838" s="2"/>
      <c r="Q1838" s="2"/>
      <c r="R1838" s="2"/>
      <c r="S1838" s="2"/>
      <c r="T1838" s="2"/>
      <c r="U1838" s="2"/>
      <c r="AA1838" s="2"/>
      <c r="AB1838" s="2"/>
      <c r="AC1838" s="2"/>
      <c r="AD1838" s="2"/>
      <c r="AE1838" s="2"/>
      <c r="AF1838" s="2"/>
      <c r="AG1838" s="2"/>
      <c r="AH1838" s="2"/>
    </row>
    <row r="1839" spans="14:34">
      <c r="N1839" s="2"/>
      <c r="O1839" s="2"/>
      <c r="P1839" s="2"/>
      <c r="Q1839" s="2"/>
      <c r="R1839" s="2"/>
      <c r="S1839" s="2"/>
      <c r="T1839" s="2"/>
      <c r="U1839" s="2"/>
      <c r="AA1839" s="2"/>
      <c r="AB1839" s="2"/>
      <c r="AC1839" s="2"/>
      <c r="AD1839" s="2"/>
      <c r="AE1839" s="2"/>
      <c r="AF1839" s="2"/>
      <c r="AG1839" s="2"/>
      <c r="AH1839" s="2"/>
    </row>
    <row r="1840" spans="14:34">
      <c r="N1840" s="2"/>
      <c r="O1840" s="2"/>
      <c r="P1840" s="2"/>
      <c r="Q1840" s="2"/>
      <c r="R1840" s="2"/>
      <c r="S1840" s="2"/>
      <c r="T1840" s="2"/>
      <c r="U1840" s="2"/>
      <c r="AA1840" s="2"/>
      <c r="AB1840" s="2"/>
      <c r="AC1840" s="2"/>
      <c r="AD1840" s="2"/>
      <c r="AE1840" s="2"/>
      <c r="AF1840" s="2"/>
      <c r="AG1840" s="2"/>
      <c r="AH1840" s="2"/>
    </row>
    <row r="1841" spans="14:34">
      <c r="N1841" s="2"/>
      <c r="O1841" s="2"/>
      <c r="P1841" s="2"/>
      <c r="Q1841" s="2"/>
      <c r="R1841" s="2"/>
      <c r="S1841" s="2"/>
      <c r="T1841" s="2"/>
      <c r="U1841" s="2"/>
      <c r="AA1841" s="2"/>
      <c r="AB1841" s="2"/>
      <c r="AC1841" s="2"/>
      <c r="AD1841" s="2"/>
      <c r="AE1841" s="2"/>
      <c r="AF1841" s="2"/>
      <c r="AG1841" s="2"/>
      <c r="AH1841" s="2"/>
    </row>
    <row r="1842" spans="14:34">
      <c r="N1842" s="2"/>
      <c r="O1842" s="2"/>
      <c r="P1842" s="2"/>
      <c r="Q1842" s="2"/>
      <c r="R1842" s="2"/>
      <c r="S1842" s="2"/>
      <c r="T1842" s="2"/>
      <c r="U1842" s="2"/>
      <c r="AA1842" s="2"/>
      <c r="AB1842" s="2"/>
      <c r="AC1842" s="2"/>
      <c r="AD1842" s="2"/>
      <c r="AE1842" s="2"/>
      <c r="AF1842" s="2"/>
      <c r="AG1842" s="2"/>
      <c r="AH1842" s="2"/>
    </row>
    <row r="1843" spans="14:34">
      <c r="N1843" s="2"/>
      <c r="O1843" s="2"/>
      <c r="P1843" s="2"/>
      <c r="Q1843" s="2"/>
      <c r="R1843" s="2"/>
      <c r="S1843" s="2"/>
      <c r="T1843" s="2"/>
      <c r="U1843" s="2"/>
      <c r="AA1843" s="2"/>
      <c r="AB1843" s="2"/>
      <c r="AC1843" s="2"/>
      <c r="AD1843" s="2"/>
      <c r="AE1843" s="2"/>
      <c r="AF1843" s="2"/>
      <c r="AG1843" s="2"/>
      <c r="AH1843" s="2"/>
    </row>
    <row r="1844" spans="14:34">
      <c r="N1844" s="2"/>
      <c r="O1844" s="2"/>
      <c r="P1844" s="2"/>
      <c r="Q1844" s="2"/>
      <c r="R1844" s="2"/>
      <c r="S1844" s="2"/>
      <c r="T1844" s="2"/>
      <c r="U1844" s="2"/>
      <c r="AA1844" s="2"/>
      <c r="AB1844" s="2"/>
      <c r="AC1844" s="2"/>
      <c r="AD1844" s="2"/>
      <c r="AE1844" s="2"/>
      <c r="AF1844" s="2"/>
      <c r="AG1844" s="2"/>
      <c r="AH1844" s="2"/>
    </row>
    <row r="1845" spans="14:34">
      <c r="N1845" s="2"/>
      <c r="O1845" s="2"/>
      <c r="P1845" s="2"/>
      <c r="Q1845" s="2"/>
      <c r="R1845" s="2"/>
      <c r="S1845" s="2"/>
      <c r="T1845" s="2"/>
      <c r="U1845" s="2"/>
      <c r="AA1845" s="2"/>
      <c r="AB1845" s="2"/>
      <c r="AC1845" s="2"/>
      <c r="AD1845" s="2"/>
      <c r="AE1845" s="2"/>
      <c r="AF1845" s="2"/>
      <c r="AG1845" s="2"/>
      <c r="AH1845" s="2"/>
    </row>
    <row r="1846" spans="14:34">
      <c r="N1846" s="2"/>
      <c r="O1846" s="2"/>
      <c r="P1846" s="2"/>
      <c r="Q1846" s="2"/>
      <c r="R1846" s="2"/>
      <c r="S1846" s="2"/>
      <c r="T1846" s="2"/>
      <c r="U1846" s="2"/>
      <c r="AA1846" s="2"/>
      <c r="AB1846" s="2"/>
      <c r="AC1846" s="2"/>
      <c r="AD1846" s="2"/>
      <c r="AE1846" s="2"/>
      <c r="AF1846" s="2"/>
      <c r="AG1846" s="2"/>
      <c r="AH1846" s="2"/>
    </row>
    <row r="1847" spans="14:34">
      <c r="N1847" s="2"/>
      <c r="O1847" s="2"/>
      <c r="P1847" s="2"/>
      <c r="Q1847" s="2"/>
      <c r="R1847" s="2"/>
      <c r="S1847" s="2"/>
      <c r="T1847" s="2"/>
      <c r="U1847" s="2"/>
      <c r="AA1847" s="2"/>
      <c r="AB1847" s="2"/>
      <c r="AC1847" s="2"/>
      <c r="AD1847" s="2"/>
      <c r="AE1847" s="2"/>
      <c r="AF1847" s="2"/>
      <c r="AG1847" s="2"/>
      <c r="AH1847" s="2"/>
    </row>
    <row r="1848" spans="14:34">
      <c r="N1848" s="2"/>
      <c r="O1848" s="2"/>
      <c r="P1848" s="2"/>
      <c r="Q1848" s="2"/>
      <c r="R1848" s="2"/>
      <c r="S1848" s="2"/>
      <c r="T1848" s="2"/>
      <c r="U1848" s="2"/>
      <c r="AA1848" s="2"/>
      <c r="AB1848" s="2"/>
      <c r="AC1848" s="2"/>
      <c r="AD1848" s="2"/>
      <c r="AE1848" s="2"/>
      <c r="AF1848" s="2"/>
      <c r="AG1848" s="2"/>
      <c r="AH1848" s="2"/>
    </row>
    <row r="1849" spans="14:34">
      <c r="N1849" s="2"/>
      <c r="O1849" s="2"/>
      <c r="P1849" s="2"/>
      <c r="Q1849" s="2"/>
      <c r="R1849" s="2"/>
      <c r="S1849" s="2"/>
      <c r="T1849" s="2"/>
      <c r="U1849" s="2"/>
      <c r="AA1849" s="2"/>
      <c r="AB1849" s="2"/>
      <c r="AC1849" s="2"/>
      <c r="AD1849" s="2"/>
      <c r="AE1849" s="2"/>
      <c r="AF1849" s="2"/>
      <c r="AG1849" s="2"/>
      <c r="AH1849" s="2"/>
    </row>
    <row r="1850" spans="14:34">
      <c r="N1850" s="2"/>
      <c r="O1850" s="2"/>
      <c r="P1850" s="2"/>
      <c r="Q1850" s="2"/>
      <c r="R1850" s="2"/>
      <c r="S1850" s="2"/>
      <c r="T1850" s="2"/>
      <c r="U1850" s="2"/>
      <c r="AA1850" s="2"/>
      <c r="AB1850" s="2"/>
      <c r="AC1850" s="2"/>
      <c r="AD1850" s="2"/>
      <c r="AE1850" s="2"/>
      <c r="AF1850" s="2"/>
      <c r="AG1850" s="2"/>
      <c r="AH1850" s="2"/>
    </row>
    <row r="1851" spans="14:34">
      <c r="N1851" s="2"/>
      <c r="O1851" s="2"/>
      <c r="P1851" s="2"/>
      <c r="Q1851" s="2"/>
      <c r="R1851" s="2"/>
      <c r="S1851" s="2"/>
      <c r="T1851" s="2"/>
      <c r="U1851" s="2"/>
      <c r="AA1851" s="2"/>
      <c r="AB1851" s="2"/>
      <c r="AC1851" s="2"/>
      <c r="AD1851" s="2"/>
      <c r="AE1851" s="2"/>
      <c r="AF1851" s="2"/>
      <c r="AG1851" s="2"/>
      <c r="AH1851" s="2"/>
    </row>
    <row r="1852" spans="14:34">
      <c r="N1852" s="2"/>
      <c r="O1852" s="2"/>
      <c r="P1852" s="2"/>
      <c r="Q1852" s="2"/>
      <c r="R1852" s="2"/>
      <c r="S1852" s="2"/>
      <c r="T1852" s="2"/>
      <c r="U1852" s="2"/>
      <c r="AA1852" s="2"/>
      <c r="AB1852" s="2"/>
      <c r="AC1852" s="2"/>
      <c r="AD1852" s="2"/>
      <c r="AE1852" s="2"/>
      <c r="AF1852" s="2"/>
      <c r="AG1852" s="2"/>
      <c r="AH1852" s="2"/>
    </row>
    <row r="1853" spans="14:34">
      <c r="N1853" s="2"/>
      <c r="O1853" s="2"/>
      <c r="P1853" s="2"/>
      <c r="Q1853" s="2"/>
      <c r="R1853" s="2"/>
      <c r="S1853" s="2"/>
      <c r="T1853" s="2"/>
      <c r="U1853" s="2"/>
      <c r="AA1853" s="2"/>
      <c r="AB1853" s="2"/>
      <c r="AC1853" s="2"/>
      <c r="AD1853" s="2"/>
      <c r="AE1853" s="2"/>
      <c r="AF1853" s="2"/>
      <c r="AG1853" s="2"/>
      <c r="AH1853" s="2"/>
    </row>
    <row r="1854" spans="14:34">
      <c r="N1854" s="2"/>
      <c r="O1854" s="2"/>
      <c r="P1854" s="2"/>
      <c r="Q1854" s="2"/>
      <c r="R1854" s="2"/>
      <c r="S1854" s="2"/>
      <c r="T1854" s="2"/>
      <c r="U1854" s="2"/>
      <c r="AA1854" s="2"/>
      <c r="AB1854" s="2"/>
      <c r="AC1854" s="2"/>
      <c r="AD1854" s="2"/>
      <c r="AE1854" s="2"/>
      <c r="AF1854" s="2"/>
      <c r="AG1854" s="2"/>
      <c r="AH1854" s="2"/>
    </row>
    <row r="1855" spans="14:34">
      <c r="N1855" s="2"/>
      <c r="O1855" s="2"/>
      <c r="P1855" s="2"/>
      <c r="Q1855" s="2"/>
      <c r="R1855" s="2"/>
      <c r="S1855" s="2"/>
      <c r="T1855" s="2"/>
      <c r="U1855" s="2"/>
      <c r="AA1855" s="2"/>
      <c r="AB1855" s="2"/>
      <c r="AC1855" s="2"/>
      <c r="AD1855" s="2"/>
      <c r="AE1855" s="2"/>
      <c r="AF1855" s="2"/>
      <c r="AG1855" s="2"/>
      <c r="AH1855" s="2"/>
    </row>
    <row r="1856" spans="14:34">
      <c r="N1856" s="2"/>
      <c r="O1856" s="2"/>
      <c r="P1856" s="2"/>
      <c r="Q1856" s="2"/>
      <c r="R1856" s="2"/>
      <c r="S1856" s="2"/>
      <c r="T1856" s="2"/>
      <c r="U1856" s="2"/>
      <c r="AA1856" s="2"/>
      <c r="AB1856" s="2"/>
      <c r="AC1856" s="2"/>
      <c r="AD1856" s="2"/>
      <c r="AE1856" s="2"/>
      <c r="AF1856" s="2"/>
      <c r="AG1856" s="2"/>
      <c r="AH1856" s="2"/>
    </row>
    <row r="1857" spans="14:34">
      <c r="N1857" s="2"/>
      <c r="O1857" s="2"/>
      <c r="P1857" s="2"/>
      <c r="Q1857" s="2"/>
      <c r="R1857" s="2"/>
      <c r="S1857" s="2"/>
      <c r="T1857" s="2"/>
      <c r="U1857" s="2"/>
      <c r="AA1857" s="2"/>
      <c r="AB1857" s="2"/>
      <c r="AC1857" s="2"/>
      <c r="AD1857" s="2"/>
      <c r="AE1857" s="2"/>
      <c r="AF1857" s="2"/>
      <c r="AG1857" s="2"/>
      <c r="AH1857" s="2"/>
    </row>
    <row r="1858" spans="14:34">
      <c r="N1858" s="2"/>
      <c r="O1858" s="2"/>
      <c r="P1858" s="2"/>
      <c r="Q1858" s="2"/>
      <c r="R1858" s="2"/>
      <c r="S1858" s="2"/>
      <c r="T1858" s="2"/>
      <c r="U1858" s="2"/>
      <c r="AA1858" s="2"/>
      <c r="AB1858" s="2"/>
      <c r="AC1858" s="2"/>
      <c r="AD1858" s="2"/>
      <c r="AE1858" s="2"/>
      <c r="AF1858" s="2"/>
      <c r="AG1858" s="2"/>
      <c r="AH1858" s="2"/>
    </row>
    <row r="1859" spans="14:34">
      <c r="N1859" s="2"/>
      <c r="O1859" s="2"/>
      <c r="P1859" s="2"/>
      <c r="Q1859" s="2"/>
      <c r="R1859" s="2"/>
      <c r="S1859" s="2"/>
      <c r="T1859" s="2"/>
      <c r="U1859" s="2"/>
      <c r="AA1859" s="2"/>
      <c r="AB1859" s="2"/>
      <c r="AC1859" s="2"/>
      <c r="AD1859" s="2"/>
      <c r="AE1859" s="2"/>
      <c r="AF1859" s="2"/>
      <c r="AG1859" s="2"/>
      <c r="AH1859" s="2"/>
    </row>
    <row r="1860" spans="14:34">
      <c r="N1860" s="2"/>
      <c r="O1860" s="2"/>
      <c r="P1860" s="2"/>
      <c r="Q1860" s="2"/>
      <c r="R1860" s="2"/>
      <c r="S1860" s="2"/>
      <c r="T1860" s="2"/>
      <c r="U1860" s="2"/>
      <c r="AA1860" s="2"/>
      <c r="AB1860" s="2"/>
      <c r="AC1860" s="2"/>
      <c r="AD1860" s="2"/>
      <c r="AE1860" s="2"/>
      <c r="AF1860" s="2"/>
      <c r="AG1860" s="2"/>
      <c r="AH1860" s="2"/>
    </row>
    <row r="1861" spans="14:34">
      <c r="N1861" s="2"/>
      <c r="O1861" s="2"/>
      <c r="P1861" s="2"/>
      <c r="Q1861" s="2"/>
      <c r="R1861" s="2"/>
      <c r="S1861" s="2"/>
      <c r="T1861" s="2"/>
      <c r="U1861" s="2"/>
      <c r="AA1861" s="2"/>
      <c r="AB1861" s="2"/>
      <c r="AC1861" s="2"/>
      <c r="AD1861" s="2"/>
      <c r="AE1861" s="2"/>
      <c r="AF1861" s="2"/>
      <c r="AG1861" s="2"/>
      <c r="AH1861" s="2"/>
    </row>
    <row r="1862" spans="14:34">
      <c r="N1862" s="2"/>
      <c r="O1862" s="2"/>
      <c r="P1862" s="2"/>
      <c r="Q1862" s="2"/>
      <c r="R1862" s="2"/>
      <c r="S1862" s="2"/>
      <c r="T1862" s="2"/>
      <c r="U1862" s="2"/>
      <c r="AA1862" s="2"/>
      <c r="AB1862" s="2"/>
      <c r="AC1862" s="2"/>
      <c r="AD1862" s="2"/>
      <c r="AE1862" s="2"/>
      <c r="AF1862" s="2"/>
      <c r="AG1862" s="2"/>
      <c r="AH1862" s="2"/>
    </row>
    <row r="1863" spans="14:34">
      <c r="N1863" s="2"/>
      <c r="O1863" s="2"/>
      <c r="P1863" s="2"/>
      <c r="Q1863" s="2"/>
      <c r="R1863" s="2"/>
      <c r="S1863" s="2"/>
      <c r="T1863" s="2"/>
      <c r="U1863" s="2"/>
      <c r="AA1863" s="2"/>
      <c r="AB1863" s="2"/>
      <c r="AC1863" s="2"/>
      <c r="AD1863" s="2"/>
      <c r="AE1863" s="2"/>
      <c r="AF1863" s="2"/>
      <c r="AG1863" s="2"/>
      <c r="AH1863" s="2"/>
    </row>
    <row r="1864" spans="14:34">
      <c r="N1864" s="2"/>
      <c r="O1864" s="2"/>
      <c r="P1864" s="2"/>
      <c r="Q1864" s="2"/>
      <c r="R1864" s="2"/>
      <c r="S1864" s="2"/>
      <c r="T1864" s="2"/>
      <c r="U1864" s="2"/>
      <c r="AA1864" s="2"/>
      <c r="AB1864" s="2"/>
      <c r="AC1864" s="2"/>
      <c r="AD1864" s="2"/>
      <c r="AE1864" s="2"/>
      <c r="AF1864" s="2"/>
      <c r="AG1864" s="2"/>
      <c r="AH1864" s="2"/>
    </row>
    <row r="1865" spans="14:34">
      <c r="N1865" s="2"/>
      <c r="O1865" s="2"/>
      <c r="P1865" s="2"/>
      <c r="Q1865" s="2"/>
      <c r="R1865" s="2"/>
      <c r="S1865" s="2"/>
      <c r="T1865" s="2"/>
      <c r="U1865" s="2"/>
      <c r="AA1865" s="2"/>
      <c r="AB1865" s="2"/>
      <c r="AC1865" s="2"/>
      <c r="AD1865" s="2"/>
      <c r="AE1865" s="2"/>
      <c r="AF1865" s="2"/>
      <c r="AG1865" s="2"/>
      <c r="AH1865" s="2"/>
    </row>
    <row r="1866" spans="14:34">
      <c r="N1866" s="2"/>
      <c r="O1866" s="2"/>
      <c r="P1866" s="2"/>
      <c r="Q1866" s="2"/>
      <c r="R1866" s="2"/>
      <c r="S1866" s="2"/>
      <c r="T1866" s="2"/>
      <c r="U1866" s="2"/>
      <c r="AA1866" s="2"/>
      <c r="AB1866" s="2"/>
      <c r="AC1866" s="2"/>
      <c r="AD1866" s="2"/>
      <c r="AE1866" s="2"/>
      <c r="AF1866" s="2"/>
      <c r="AG1866" s="2"/>
      <c r="AH1866" s="2"/>
    </row>
    <row r="1867" spans="14:34">
      <c r="N1867" s="2"/>
      <c r="O1867" s="2"/>
      <c r="P1867" s="2"/>
      <c r="Q1867" s="2"/>
      <c r="R1867" s="2"/>
      <c r="S1867" s="2"/>
      <c r="T1867" s="2"/>
      <c r="U1867" s="2"/>
      <c r="AA1867" s="2"/>
      <c r="AB1867" s="2"/>
      <c r="AC1867" s="2"/>
      <c r="AD1867" s="2"/>
      <c r="AE1867" s="2"/>
      <c r="AF1867" s="2"/>
      <c r="AG1867" s="2"/>
      <c r="AH1867" s="2"/>
    </row>
    <row r="1868" spans="14:34">
      <c r="N1868" s="2"/>
      <c r="O1868" s="2"/>
      <c r="P1868" s="2"/>
      <c r="Q1868" s="2"/>
      <c r="R1868" s="2"/>
      <c r="S1868" s="2"/>
      <c r="T1868" s="2"/>
      <c r="U1868" s="2"/>
      <c r="AA1868" s="2"/>
      <c r="AB1868" s="2"/>
      <c r="AC1868" s="2"/>
      <c r="AD1868" s="2"/>
      <c r="AE1868" s="2"/>
      <c r="AF1868" s="2"/>
      <c r="AG1868" s="2"/>
      <c r="AH1868" s="2"/>
    </row>
    <row r="1869" spans="14:34">
      <c r="N1869" s="2"/>
      <c r="O1869" s="2"/>
      <c r="P1869" s="2"/>
      <c r="Q1869" s="2"/>
      <c r="R1869" s="2"/>
      <c r="S1869" s="2"/>
      <c r="T1869" s="2"/>
      <c r="U1869" s="2"/>
      <c r="AA1869" s="2"/>
      <c r="AB1869" s="2"/>
      <c r="AC1869" s="2"/>
      <c r="AD1869" s="2"/>
      <c r="AE1869" s="2"/>
      <c r="AF1869" s="2"/>
      <c r="AG1869" s="2"/>
      <c r="AH1869" s="2"/>
    </row>
    <row r="1870" spans="14:34">
      <c r="N1870" s="2"/>
      <c r="O1870" s="2"/>
      <c r="P1870" s="2"/>
      <c r="Q1870" s="2"/>
      <c r="R1870" s="2"/>
      <c r="S1870" s="2"/>
      <c r="T1870" s="2"/>
      <c r="U1870" s="2"/>
      <c r="AA1870" s="2"/>
      <c r="AB1870" s="2"/>
      <c r="AC1870" s="2"/>
      <c r="AD1870" s="2"/>
      <c r="AE1870" s="2"/>
      <c r="AF1870" s="2"/>
      <c r="AG1870" s="2"/>
      <c r="AH1870" s="2"/>
    </row>
    <row r="1871" spans="14:34">
      <c r="N1871" s="2"/>
      <c r="O1871" s="2"/>
      <c r="P1871" s="2"/>
      <c r="Q1871" s="2"/>
      <c r="R1871" s="2"/>
      <c r="S1871" s="2"/>
      <c r="T1871" s="2"/>
      <c r="U1871" s="2"/>
      <c r="AA1871" s="2"/>
      <c r="AB1871" s="2"/>
      <c r="AC1871" s="2"/>
      <c r="AD1871" s="2"/>
      <c r="AE1871" s="2"/>
      <c r="AF1871" s="2"/>
      <c r="AG1871" s="2"/>
      <c r="AH1871" s="2"/>
    </row>
    <row r="1872" spans="14:34">
      <c r="N1872" s="2"/>
      <c r="O1872" s="2"/>
      <c r="P1872" s="2"/>
      <c r="Q1872" s="2"/>
      <c r="R1872" s="2"/>
      <c r="S1872" s="2"/>
      <c r="T1872" s="2"/>
      <c r="U1872" s="2"/>
      <c r="AA1872" s="2"/>
      <c r="AB1872" s="2"/>
      <c r="AC1872" s="2"/>
      <c r="AD1872" s="2"/>
      <c r="AE1872" s="2"/>
      <c r="AF1872" s="2"/>
      <c r="AG1872" s="2"/>
      <c r="AH1872" s="2"/>
    </row>
    <row r="1873" spans="14:34">
      <c r="N1873" s="2"/>
      <c r="O1873" s="2"/>
      <c r="P1873" s="2"/>
      <c r="Q1873" s="2"/>
      <c r="R1873" s="2"/>
      <c r="S1873" s="2"/>
      <c r="T1873" s="2"/>
      <c r="U1873" s="2"/>
      <c r="AA1873" s="2"/>
      <c r="AB1873" s="2"/>
      <c r="AC1873" s="2"/>
      <c r="AD1873" s="2"/>
      <c r="AE1873" s="2"/>
      <c r="AF1873" s="2"/>
      <c r="AG1873" s="2"/>
      <c r="AH1873" s="2"/>
    </row>
    <row r="1874" spans="14:34">
      <c r="N1874" s="2"/>
      <c r="O1874" s="2"/>
      <c r="P1874" s="2"/>
      <c r="Q1874" s="2"/>
      <c r="R1874" s="2"/>
      <c r="S1874" s="2"/>
      <c r="T1874" s="2"/>
      <c r="U1874" s="2"/>
      <c r="AA1874" s="2"/>
      <c r="AB1874" s="2"/>
      <c r="AC1874" s="2"/>
      <c r="AD1874" s="2"/>
      <c r="AE1874" s="2"/>
      <c r="AF1874" s="2"/>
      <c r="AG1874" s="2"/>
      <c r="AH1874" s="2"/>
    </row>
    <row r="1875" spans="14:34">
      <c r="N1875" s="2"/>
      <c r="O1875" s="2"/>
      <c r="P1875" s="2"/>
      <c r="Q1875" s="2"/>
      <c r="R1875" s="2"/>
      <c r="S1875" s="2"/>
      <c r="T1875" s="2"/>
      <c r="U1875" s="2"/>
      <c r="AA1875" s="2"/>
      <c r="AB1875" s="2"/>
      <c r="AC1875" s="2"/>
      <c r="AD1875" s="2"/>
      <c r="AE1875" s="2"/>
      <c r="AF1875" s="2"/>
      <c r="AG1875" s="2"/>
      <c r="AH1875" s="2"/>
    </row>
    <row r="1876" spans="14:34">
      <c r="N1876" s="2"/>
      <c r="O1876" s="2"/>
      <c r="P1876" s="2"/>
      <c r="Q1876" s="2"/>
      <c r="R1876" s="2"/>
      <c r="S1876" s="2"/>
      <c r="T1876" s="2"/>
      <c r="U1876" s="2"/>
      <c r="AA1876" s="2"/>
      <c r="AB1876" s="2"/>
      <c r="AC1876" s="2"/>
      <c r="AD1876" s="2"/>
      <c r="AE1876" s="2"/>
      <c r="AF1876" s="2"/>
      <c r="AG1876" s="2"/>
      <c r="AH1876" s="2"/>
    </row>
    <row r="1877" spans="14:34">
      <c r="N1877" s="2"/>
      <c r="O1877" s="2"/>
      <c r="P1877" s="2"/>
      <c r="Q1877" s="2"/>
      <c r="R1877" s="2"/>
      <c r="S1877" s="2"/>
      <c r="T1877" s="2"/>
      <c r="U1877" s="2"/>
      <c r="AA1877" s="2"/>
      <c r="AB1877" s="2"/>
      <c r="AC1877" s="2"/>
      <c r="AD1877" s="2"/>
      <c r="AE1877" s="2"/>
      <c r="AF1877" s="2"/>
      <c r="AG1877" s="2"/>
      <c r="AH1877" s="2"/>
    </row>
    <row r="1878" spans="14:34">
      <c r="N1878" s="2"/>
      <c r="O1878" s="2"/>
      <c r="P1878" s="2"/>
      <c r="Q1878" s="2"/>
      <c r="R1878" s="2"/>
      <c r="S1878" s="2"/>
      <c r="T1878" s="2"/>
      <c r="U1878" s="2"/>
      <c r="AA1878" s="2"/>
      <c r="AB1878" s="2"/>
      <c r="AC1878" s="2"/>
      <c r="AD1878" s="2"/>
      <c r="AE1878" s="2"/>
      <c r="AF1878" s="2"/>
      <c r="AG1878" s="2"/>
      <c r="AH1878" s="2"/>
    </row>
    <row r="1879" spans="14:34">
      <c r="N1879" s="2"/>
      <c r="O1879" s="2"/>
      <c r="P1879" s="2"/>
      <c r="Q1879" s="2"/>
      <c r="R1879" s="2"/>
      <c r="S1879" s="2"/>
      <c r="T1879" s="2"/>
      <c r="U1879" s="2"/>
      <c r="AA1879" s="2"/>
      <c r="AB1879" s="2"/>
      <c r="AC1879" s="2"/>
      <c r="AD1879" s="2"/>
      <c r="AE1879" s="2"/>
      <c r="AF1879" s="2"/>
      <c r="AG1879" s="2"/>
      <c r="AH1879" s="2"/>
    </row>
    <row r="1880" spans="14:34">
      <c r="N1880" s="2"/>
      <c r="O1880" s="2"/>
      <c r="P1880" s="2"/>
      <c r="Q1880" s="2"/>
      <c r="R1880" s="2"/>
      <c r="S1880" s="2"/>
      <c r="T1880" s="2"/>
      <c r="U1880" s="2"/>
      <c r="AA1880" s="2"/>
      <c r="AB1880" s="2"/>
      <c r="AC1880" s="2"/>
      <c r="AD1880" s="2"/>
      <c r="AE1880" s="2"/>
      <c r="AF1880" s="2"/>
      <c r="AG1880" s="2"/>
      <c r="AH1880" s="2"/>
    </row>
    <row r="1881" spans="14:34">
      <c r="N1881" s="2"/>
      <c r="O1881" s="2"/>
      <c r="P1881" s="2"/>
      <c r="Q1881" s="2"/>
      <c r="R1881" s="2"/>
      <c r="S1881" s="2"/>
      <c r="T1881" s="2"/>
      <c r="U1881" s="2"/>
      <c r="AA1881" s="2"/>
      <c r="AB1881" s="2"/>
      <c r="AC1881" s="2"/>
      <c r="AD1881" s="2"/>
      <c r="AE1881" s="2"/>
      <c r="AF1881" s="2"/>
      <c r="AG1881" s="2"/>
      <c r="AH1881" s="2"/>
    </row>
    <row r="1882" spans="14:34">
      <c r="N1882" s="2"/>
      <c r="O1882" s="2"/>
      <c r="P1882" s="2"/>
      <c r="Q1882" s="2"/>
      <c r="R1882" s="2"/>
      <c r="S1882" s="2"/>
      <c r="T1882" s="2"/>
      <c r="U1882" s="2"/>
      <c r="AA1882" s="2"/>
      <c r="AB1882" s="2"/>
      <c r="AC1882" s="2"/>
      <c r="AD1882" s="2"/>
      <c r="AE1882" s="2"/>
      <c r="AF1882" s="2"/>
      <c r="AG1882" s="2"/>
      <c r="AH1882" s="2"/>
    </row>
    <row r="1883" spans="14:34">
      <c r="N1883" s="2"/>
      <c r="O1883" s="2"/>
      <c r="P1883" s="2"/>
      <c r="Q1883" s="2"/>
      <c r="R1883" s="2"/>
      <c r="S1883" s="2"/>
      <c r="T1883" s="2"/>
      <c r="U1883" s="2"/>
      <c r="AA1883" s="2"/>
      <c r="AB1883" s="2"/>
      <c r="AC1883" s="2"/>
      <c r="AD1883" s="2"/>
      <c r="AE1883" s="2"/>
      <c r="AF1883" s="2"/>
      <c r="AG1883" s="2"/>
      <c r="AH1883" s="2"/>
    </row>
    <row r="1884" spans="14:34">
      <c r="N1884" s="2"/>
      <c r="O1884" s="2"/>
      <c r="P1884" s="2"/>
      <c r="Q1884" s="2"/>
      <c r="R1884" s="2"/>
      <c r="S1884" s="2"/>
      <c r="T1884" s="2"/>
      <c r="U1884" s="2"/>
      <c r="AA1884" s="2"/>
      <c r="AB1884" s="2"/>
      <c r="AC1884" s="2"/>
      <c r="AD1884" s="2"/>
      <c r="AE1884" s="2"/>
      <c r="AF1884" s="2"/>
      <c r="AG1884" s="2"/>
      <c r="AH1884" s="2"/>
    </row>
    <row r="1885" spans="14:34">
      <c r="N1885" s="2"/>
      <c r="O1885" s="2"/>
      <c r="P1885" s="2"/>
      <c r="Q1885" s="2"/>
      <c r="R1885" s="2"/>
      <c r="S1885" s="2"/>
      <c r="T1885" s="2"/>
      <c r="U1885" s="2"/>
      <c r="AA1885" s="2"/>
      <c r="AB1885" s="2"/>
      <c r="AC1885" s="2"/>
      <c r="AD1885" s="2"/>
      <c r="AE1885" s="2"/>
      <c r="AF1885" s="2"/>
      <c r="AG1885" s="2"/>
      <c r="AH1885" s="2"/>
    </row>
    <row r="1886" spans="14:34">
      <c r="N1886" s="2"/>
      <c r="O1886" s="2"/>
      <c r="P1886" s="2"/>
      <c r="Q1886" s="2"/>
      <c r="R1886" s="2"/>
      <c r="S1886" s="2"/>
      <c r="T1886" s="2"/>
      <c r="U1886" s="2"/>
      <c r="AA1886" s="2"/>
      <c r="AB1886" s="2"/>
      <c r="AC1886" s="2"/>
      <c r="AD1886" s="2"/>
      <c r="AE1886" s="2"/>
      <c r="AF1886" s="2"/>
      <c r="AG1886" s="2"/>
      <c r="AH1886" s="2"/>
    </row>
    <row r="1887" spans="14:34">
      <c r="N1887" s="2"/>
      <c r="O1887" s="2"/>
      <c r="P1887" s="2"/>
      <c r="Q1887" s="2"/>
      <c r="R1887" s="2"/>
      <c r="S1887" s="2"/>
      <c r="T1887" s="2"/>
      <c r="U1887" s="2"/>
      <c r="AA1887" s="2"/>
      <c r="AB1887" s="2"/>
      <c r="AC1887" s="2"/>
      <c r="AD1887" s="2"/>
      <c r="AE1887" s="2"/>
      <c r="AF1887" s="2"/>
      <c r="AG1887" s="2"/>
      <c r="AH1887" s="2"/>
    </row>
    <row r="1888" spans="14:34">
      <c r="N1888" s="2"/>
      <c r="O1888" s="2"/>
      <c r="P1888" s="2"/>
      <c r="Q1888" s="2"/>
      <c r="R1888" s="2"/>
      <c r="S1888" s="2"/>
      <c r="T1888" s="2"/>
      <c r="U1888" s="2"/>
      <c r="AA1888" s="2"/>
      <c r="AB1888" s="2"/>
      <c r="AC1888" s="2"/>
      <c r="AD1888" s="2"/>
      <c r="AE1888" s="2"/>
      <c r="AF1888" s="2"/>
      <c r="AG1888" s="2"/>
      <c r="AH1888" s="2"/>
    </row>
    <row r="1889" spans="14:34">
      <c r="N1889" s="2"/>
      <c r="O1889" s="2"/>
      <c r="P1889" s="2"/>
      <c r="Q1889" s="2"/>
      <c r="R1889" s="2"/>
      <c r="S1889" s="2"/>
      <c r="T1889" s="2"/>
      <c r="U1889" s="2"/>
      <c r="AA1889" s="2"/>
      <c r="AB1889" s="2"/>
      <c r="AC1889" s="2"/>
      <c r="AD1889" s="2"/>
      <c r="AE1889" s="2"/>
      <c r="AF1889" s="2"/>
      <c r="AG1889" s="2"/>
      <c r="AH1889" s="2"/>
    </row>
    <row r="1890" spans="14:34">
      <c r="N1890" s="2"/>
      <c r="O1890" s="2"/>
      <c r="P1890" s="2"/>
      <c r="Q1890" s="2"/>
      <c r="R1890" s="2"/>
      <c r="S1890" s="2"/>
      <c r="T1890" s="2"/>
      <c r="U1890" s="2"/>
      <c r="AA1890" s="2"/>
      <c r="AB1890" s="2"/>
      <c r="AC1890" s="2"/>
      <c r="AD1890" s="2"/>
      <c r="AE1890" s="2"/>
      <c r="AF1890" s="2"/>
      <c r="AG1890" s="2"/>
      <c r="AH1890" s="2"/>
    </row>
    <row r="1891" spans="14:34">
      <c r="N1891" s="2"/>
      <c r="O1891" s="2"/>
      <c r="P1891" s="2"/>
      <c r="Q1891" s="2"/>
      <c r="R1891" s="2"/>
      <c r="S1891" s="2"/>
      <c r="T1891" s="2"/>
      <c r="U1891" s="2"/>
      <c r="AA1891" s="2"/>
      <c r="AB1891" s="2"/>
      <c r="AC1891" s="2"/>
      <c r="AD1891" s="2"/>
      <c r="AE1891" s="2"/>
      <c r="AF1891" s="2"/>
      <c r="AG1891" s="2"/>
      <c r="AH1891" s="2"/>
    </row>
    <row r="1892" spans="14:34">
      <c r="N1892" s="2"/>
      <c r="O1892" s="2"/>
      <c r="P1892" s="2"/>
      <c r="Q1892" s="2"/>
      <c r="R1892" s="2"/>
      <c r="S1892" s="2"/>
      <c r="T1892" s="2"/>
      <c r="U1892" s="2"/>
      <c r="AA1892" s="2"/>
      <c r="AB1892" s="2"/>
      <c r="AC1892" s="2"/>
      <c r="AD1892" s="2"/>
      <c r="AE1892" s="2"/>
      <c r="AF1892" s="2"/>
      <c r="AG1892" s="2"/>
      <c r="AH1892" s="2"/>
    </row>
    <row r="1893" spans="14:34">
      <c r="N1893" s="2"/>
      <c r="O1893" s="2"/>
      <c r="P1893" s="2"/>
      <c r="Q1893" s="2"/>
      <c r="R1893" s="2"/>
      <c r="S1893" s="2"/>
      <c r="T1893" s="2"/>
      <c r="U1893" s="2"/>
      <c r="AA1893" s="2"/>
      <c r="AB1893" s="2"/>
      <c r="AC1893" s="2"/>
      <c r="AD1893" s="2"/>
      <c r="AE1893" s="2"/>
      <c r="AF1893" s="2"/>
      <c r="AG1893" s="2"/>
      <c r="AH1893" s="2"/>
    </row>
    <row r="1894" spans="14:34">
      <c r="N1894" s="2"/>
      <c r="O1894" s="2"/>
      <c r="P1894" s="2"/>
      <c r="Q1894" s="2"/>
      <c r="R1894" s="2"/>
      <c r="S1894" s="2"/>
      <c r="T1894" s="2"/>
      <c r="U1894" s="2"/>
      <c r="AA1894" s="2"/>
      <c r="AB1894" s="2"/>
      <c r="AC1894" s="2"/>
      <c r="AD1894" s="2"/>
      <c r="AE1894" s="2"/>
      <c r="AF1894" s="2"/>
      <c r="AG1894" s="2"/>
      <c r="AH1894" s="2"/>
    </row>
    <row r="1895" spans="14:34">
      <c r="N1895" s="2"/>
      <c r="O1895" s="2"/>
      <c r="P1895" s="2"/>
      <c r="Q1895" s="2"/>
      <c r="R1895" s="2"/>
      <c r="S1895" s="2"/>
      <c r="T1895" s="2"/>
      <c r="U1895" s="2"/>
      <c r="AA1895" s="2"/>
      <c r="AB1895" s="2"/>
      <c r="AC1895" s="2"/>
      <c r="AD1895" s="2"/>
      <c r="AE1895" s="2"/>
      <c r="AF1895" s="2"/>
      <c r="AG1895" s="2"/>
      <c r="AH1895" s="2"/>
    </row>
    <row r="1896" spans="14:34">
      <c r="N1896" s="2"/>
      <c r="O1896" s="2"/>
      <c r="P1896" s="2"/>
      <c r="Q1896" s="2"/>
      <c r="R1896" s="2"/>
      <c r="S1896" s="2"/>
      <c r="T1896" s="2"/>
      <c r="U1896" s="2"/>
      <c r="AA1896" s="2"/>
      <c r="AB1896" s="2"/>
      <c r="AC1896" s="2"/>
      <c r="AD1896" s="2"/>
      <c r="AE1896" s="2"/>
      <c r="AF1896" s="2"/>
      <c r="AG1896" s="2"/>
      <c r="AH1896" s="2"/>
    </row>
    <row r="1897" spans="14:34">
      <c r="N1897" s="2"/>
      <c r="O1897" s="2"/>
      <c r="P1897" s="2"/>
      <c r="Q1897" s="2"/>
      <c r="R1897" s="2"/>
      <c r="S1897" s="2"/>
      <c r="T1897" s="2"/>
      <c r="U1897" s="2"/>
      <c r="AA1897" s="2"/>
      <c r="AB1897" s="2"/>
      <c r="AC1897" s="2"/>
      <c r="AD1897" s="2"/>
      <c r="AE1897" s="2"/>
      <c r="AF1897" s="2"/>
      <c r="AG1897" s="2"/>
      <c r="AH1897" s="2"/>
    </row>
    <row r="1898" spans="14:34">
      <c r="N1898" s="2"/>
      <c r="O1898" s="2"/>
      <c r="P1898" s="2"/>
      <c r="Q1898" s="2"/>
      <c r="R1898" s="2"/>
      <c r="S1898" s="2"/>
      <c r="T1898" s="2"/>
      <c r="U1898" s="2"/>
      <c r="AA1898" s="2"/>
      <c r="AB1898" s="2"/>
      <c r="AC1898" s="2"/>
      <c r="AD1898" s="2"/>
      <c r="AE1898" s="2"/>
      <c r="AF1898" s="2"/>
      <c r="AG1898" s="2"/>
      <c r="AH1898" s="2"/>
    </row>
    <row r="1899" spans="14:34">
      <c r="N1899" s="2"/>
      <c r="O1899" s="2"/>
      <c r="P1899" s="2"/>
      <c r="Q1899" s="2"/>
      <c r="R1899" s="2"/>
      <c r="S1899" s="2"/>
      <c r="T1899" s="2"/>
      <c r="U1899" s="2"/>
      <c r="AA1899" s="2"/>
      <c r="AB1899" s="2"/>
      <c r="AC1899" s="2"/>
      <c r="AD1899" s="2"/>
      <c r="AE1899" s="2"/>
      <c r="AF1899" s="2"/>
      <c r="AG1899" s="2"/>
      <c r="AH1899" s="2"/>
    </row>
    <row r="1900" spans="14:34">
      <c r="N1900" s="2"/>
      <c r="O1900" s="2"/>
      <c r="P1900" s="2"/>
      <c r="Q1900" s="2"/>
      <c r="R1900" s="2"/>
      <c r="S1900" s="2"/>
      <c r="T1900" s="2"/>
      <c r="U1900" s="2"/>
      <c r="AA1900" s="2"/>
      <c r="AB1900" s="2"/>
      <c r="AC1900" s="2"/>
      <c r="AD1900" s="2"/>
      <c r="AE1900" s="2"/>
      <c r="AF1900" s="2"/>
      <c r="AG1900" s="2"/>
      <c r="AH1900" s="2"/>
    </row>
    <row r="1901" spans="14:34">
      <c r="N1901" s="2"/>
      <c r="O1901" s="2"/>
      <c r="P1901" s="2"/>
      <c r="Q1901" s="2"/>
      <c r="R1901" s="2"/>
      <c r="S1901" s="2"/>
      <c r="T1901" s="2"/>
      <c r="U1901" s="2"/>
      <c r="AA1901" s="2"/>
      <c r="AB1901" s="2"/>
      <c r="AC1901" s="2"/>
      <c r="AD1901" s="2"/>
      <c r="AE1901" s="2"/>
      <c r="AF1901" s="2"/>
      <c r="AG1901" s="2"/>
      <c r="AH1901" s="2"/>
    </row>
    <row r="1902" spans="14:34">
      <c r="N1902" s="2"/>
      <c r="O1902" s="2"/>
      <c r="P1902" s="2"/>
      <c r="Q1902" s="2"/>
      <c r="R1902" s="2"/>
      <c r="S1902" s="2"/>
      <c r="T1902" s="2"/>
      <c r="U1902" s="2"/>
      <c r="AA1902" s="2"/>
      <c r="AB1902" s="2"/>
      <c r="AC1902" s="2"/>
      <c r="AD1902" s="2"/>
      <c r="AE1902" s="2"/>
      <c r="AF1902" s="2"/>
      <c r="AG1902" s="2"/>
      <c r="AH1902" s="2"/>
    </row>
    <row r="1903" spans="14:34">
      <c r="N1903" s="2"/>
      <c r="O1903" s="2"/>
      <c r="P1903" s="2"/>
      <c r="Q1903" s="2"/>
      <c r="R1903" s="2"/>
      <c r="S1903" s="2"/>
      <c r="T1903" s="2"/>
      <c r="U1903" s="2"/>
      <c r="AA1903" s="2"/>
      <c r="AB1903" s="2"/>
      <c r="AC1903" s="2"/>
      <c r="AD1903" s="2"/>
      <c r="AE1903" s="2"/>
      <c r="AF1903" s="2"/>
      <c r="AG1903" s="2"/>
      <c r="AH1903" s="2"/>
    </row>
    <row r="1904" spans="14:34">
      <c r="N1904" s="2"/>
      <c r="O1904" s="2"/>
      <c r="P1904" s="2"/>
      <c r="Q1904" s="2"/>
      <c r="R1904" s="2"/>
      <c r="S1904" s="2"/>
      <c r="T1904" s="2"/>
      <c r="U1904" s="2"/>
      <c r="AA1904" s="2"/>
      <c r="AB1904" s="2"/>
      <c r="AC1904" s="2"/>
      <c r="AD1904" s="2"/>
      <c r="AE1904" s="2"/>
      <c r="AF1904" s="2"/>
      <c r="AG1904" s="2"/>
      <c r="AH1904" s="2"/>
    </row>
    <row r="1905" spans="14:34">
      <c r="N1905" s="2"/>
      <c r="O1905" s="2"/>
      <c r="P1905" s="2"/>
      <c r="Q1905" s="2"/>
      <c r="R1905" s="2"/>
      <c r="S1905" s="2"/>
      <c r="T1905" s="2"/>
      <c r="U1905" s="2"/>
      <c r="AA1905" s="2"/>
      <c r="AB1905" s="2"/>
      <c r="AC1905" s="2"/>
      <c r="AD1905" s="2"/>
      <c r="AE1905" s="2"/>
      <c r="AF1905" s="2"/>
      <c r="AG1905" s="2"/>
      <c r="AH1905" s="2"/>
    </row>
    <row r="1906" spans="14:34">
      <c r="N1906" s="2"/>
      <c r="O1906" s="2"/>
      <c r="P1906" s="2"/>
      <c r="Q1906" s="2"/>
      <c r="R1906" s="2"/>
      <c r="S1906" s="2"/>
      <c r="T1906" s="2"/>
      <c r="U1906" s="2"/>
      <c r="AA1906" s="2"/>
      <c r="AB1906" s="2"/>
      <c r="AC1906" s="2"/>
      <c r="AD1906" s="2"/>
      <c r="AE1906" s="2"/>
      <c r="AF1906" s="2"/>
      <c r="AG1906" s="2"/>
      <c r="AH1906" s="2"/>
    </row>
    <row r="1907" spans="14:34">
      <c r="N1907" s="2"/>
      <c r="O1907" s="2"/>
      <c r="P1907" s="2"/>
      <c r="Q1907" s="2"/>
      <c r="R1907" s="2"/>
      <c r="S1907" s="2"/>
      <c r="T1907" s="2"/>
      <c r="U1907" s="2"/>
      <c r="AA1907" s="2"/>
      <c r="AB1907" s="2"/>
      <c r="AC1907" s="2"/>
      <c r="AD1907" s="2"/>
      <c r="AE1907" s="2"/>
      <c r="AF1907" s="2"/>
      <c r="AG1907" s="2"/>
      <c r="AH1907" s="2"/>
    </row>
    <row r="1908" spans="14:34">
      <c r="N1908" s="2"/>
      <c r="O1908" s="2"/>
      <c r="P1908" s="2"/>
      <c r="Q1908" s="2"/>
      <c r="R1908" s="2"/>
      <c r="S1908" s="2"/>
      <c r="T1908" s="2"/>
      <c r="U1908" s="2"/>
      <c r="AA1908" s="2"/>
      <c r="AB1908" s="2"/>
      <c r="AC1908" s="2"/>
      <c r="AD1908" s="2"/>
      <c r="AE1908" s="2"/>
      <c r="AF1908" s="2"/>
      <c r="AG1908" s="2"/>
      <c r="AH1908" s="2"/>
    </row>
    <row r="1909" spans="14:34">
      <c r="N1909" s="2"/>
      <c r="O1909" s="2"/>
      <c r="P1909" s="2"/>
      <c r="Q1909" s="2"/>
      <c r="R1909" s="2"/>
      <c r="S1909" s="2"/>
      <c r="T1909" s="2"/>
      <c r="U1909" s="2"/>
      <c r="AA1909" s="2"/>
      <c r="AB1909" s="2"/>
      <c r="AC1909" s="2"/>
      <c r="AD1909" s="2"/>
      <c r="AE1909" s="2"/>
      <c r="AF1909" s="2"/>
      <c r="AG1909" s="2"/>
      <c r="AH1909" s="2"/>
    </row>
    <row r="1910" spans="14:34">
      <c r="N1910" s="2"/>
      <c r="O1910" s="2"/>
      <c r="P1910" s="2"/>
      <c r="Q1910" s="2"/>
      <c r="R1910" s="2"/>
      <c r="S1910" s="2"/>
      <c r="T1910" s="2"/>
      <c r="U1910" s="2"/>
      <c r="AA1910" s="2"/>
      <c r="AB1910" s="2"/>
      <c r="AC1910" s="2"/>
      <c r="AD1910" s="2"/>
      <c r="AE1910" s="2"/>
      <c r="AF1910" s="2"/>
      <c r="AG1910" s="2"/>
      <c r="AH1910" s="2"/>
    </row>
    <row r="1911" spans="14:34">
      <c r="N1911" s="2"/>
      <c r="O1911" s="2"/>
      <c r="P1911" s="2"/>
      <c r="Q1911" s="2"/>
      <c r="R1911" s="2"/>
      <c r="S1911" s="2"/>
      <c r="T1911" s="2"/>
      <c r="U1911" s="2"/>
      <c r="AA1911" s="2"/>
      <c r="AB1911" s="2"/>
      <c r="AC1911" s="2"/>
      <c r="AD1911" s="2"/>
      <c r="AE1911" s="2"/>
      <c r="AF1911" s="2"/>
      <c r="AG1911" s="2"/>
      <c r="AH1911" s="2"/>
    </row>
    <row r="1912" spans="14:34">
      <c r="N1912" s="2"/>
      <c r="O1912" s="2"/>
      <c r="P1912" s="2"/>
      <c r="Q1912" s="2"/>
      <c r="R1912" s="2"/>
      <c r="S1912" s="2"/>
      <c r="T1912" s="2"/>
      <c r="U1912" s="2"/>
      <c r="AA1912" s="2"/>
      <c r="AB1912" s="2"/>
      <c r="AC1912" s="2"/>
      <c r="AD1912" s="2"/>
      <c r="AE1912" s="2"/>
      <c r="AF1912" s="2"/>
      <c r="AG1912" s="2"/>
      <c r="AH1912" s="2"/>
    </row>
    <row r="1913" spans="14:34">
      <c r="N1913" s="2"/>
      <c r="O1913" s="2"/>
      <c r="P1913" s="2"/>
      <c r="Q1913" s="2"/>
      <c r="R1913" s="2"/>
      <c r="S1913" s="2"/>
      <c r="T1913" s="2"/>
      <c r="U1913" s="2"/>
      <c r="AA1913" s="2"/>
      <c r="AB1913" s="2"/>
      <c r="AC1913" s="2"/>
      <c r="AD1913" s="2"/>
      <c r="AE1913" s="2"/>
      <c r="AF1913" s="2"/>
      <c r="AG1913" s="2"/>
      <c r="AH1913" s="2"/>
    </row>
    <row r="1914" spans="14:34">
      <c r="N1914" s="2"/>
      <c r="O1914" s="2"/>
      <c r="P1914" s="2"/>
      <c r="Q1914" s="2"/>
      <c r="R1914" s="2"/>
      <c r="S1914" s="2"/>
      <c r="T1914" s="2"/>
      <c r="U1914" s="2"/>
      <c r="AA1914" s="2"/>
      <c r="AB1914" s="2"/>
      <c r="AC1914" s="2"/>
      <c r="AD1914" s="2"/>
      <c r="AE1914" s="2"/>
      <c r="AF1914" s="2"/>
      <c r="AG1914" s="2"/>
      <c r="AH1914" s="2"/>
    </row>
    <row r="1915" spans="14:34">
      <c r="N1915" s="2"/>
      <c r="O1915" s="2"/>
      <c r="P1915" s="2"/>
      <c r="Q1915" s="2"/>
      <c r="R1915" s="2"/>
      <c r="S1915" s="2"/>
      <c r="T1915" s="2"/>
      <c r="U1915" s="2"/>
      <c r="AA1915" s="2"/>
      <c r="AB1915" s="2"/>
      <c r="AC1915" s="2"/>
      <c r="AD1915" s="2"/>
      <c r="AE1915" s="2"/>
      <c r="AF1915" s="2"/>
      <c r="AG1915" s="2"/>
      <c r="AH1915" s="2"/>
    </row>
    <row r="1916" spans="14:34">
      <c r="N1916" s="2"/>
      <c r="O1916" s="2"/>
      <c r="P1916" s="2"/>
      <c r="Q1916" s="2"/>
      <c r="R1916" s="2"/>
      <c r="S1916" s="2"/>
      <c r="T1916" s="2"/>
      <c r="U1916" s="2"/>
      <c r="AA1916" s="2"/>
      <c r="AB1916" s="2"/>
      <c r="AC1916" s="2"/>
      <c r="AD1916" s="2"/>
      <c r="AE1916" s="2"/>
      <c r="AF1916" s="2"/>
      <c r="AG1916" s="2"/>
      <c r="AH1916" s="2"/>
    </row>
    <row r="1917" spans="14:34">
      <c r="N1917" s="2"/>
      <c r="O1917" s="2"/>
      <c r="P1917" s="2"/>
      <c r="Q1917" s="2"/>
      <c r="R1917" s="2"/>
      <c r="S1917" s="2"/>
      <c r="T1917" s="2"/>
      <c r="U1917" s="2"/>
      <c r="AA1917" s="2"/>
      <c r="AB1917" s="2"/>
      <c r="AC1917" s="2"/>
      <c r="AD1917" s="2"/>
      <c r="AE1917" s="2"/>
      <c r="AF1917" s="2"/>
      <c r="AG1917" s="2"/>
      <c r="AH1917" s="2"/>
    </row>
    <row r="1918" spans="14:34">
      <c r="N1918" s="2"/>
      <c r="O1918" s="2"/>
      <c r="P1918" s="2"/>
      <c r="Q1918" s="2"/>
      <c r="R1918" s="2"/>
      <c r="S1918" s="2"/>
      <c r="T1918" s="2"/>
      <c r="U1918" s="2"/>
      <c r="AA1918" s="2"/>
      <c r="AB1918" s="2"/>
      <c r="AC1918" s="2"/>
      <c r="AD1918" s="2"/>
      <c r="AE1918" s="2"/>
      <c r="AF1918" s="2"/>
      <c r="AG1918" s="2"/>
      <c r="AH1918" s="2"/>
    </row>
    <row r="1919" spans="14:34">
      <c r="N1919" s="2"/>
      <c r="O1919" s="2"/>
      <c r="P1919" s="2"/>
      <c r="Q1919" s="2"/>
      <c r="R1919" s="2"/>
      <c r="S1919" s="2"/>
      <c r="T1919" s="2"/>
      <c r="U1919" s="2"/>
      <c r="AA1919" s="2"/>
      <c r="AB1919" s="2"/>
      <c r="AC1919" s="2"/>
      <c r="AD1919" s="2"/>
      <c r="AE1919" s="2"/>
      <c r="AF1919" s="2"/>
      <c r="AG1919" s="2"/>
      <c r="AH1919" s="2"/>
    </row>
    <row r="1920" spans="14:34">
      <c r="N1920" s="2"/>
      <c r="O1920" s="2"/>
      <c r="P1920" s="2"/>
      <c r="Q1920" s="2"/>
      <c r="R1920" s="2"/>
      <c r="S1920" s="2"/>
      <c r="T1920" s="2"/>
      <c r="U1920" s="2"/>
      <c r="AA1920" s="2"/>
      <c r="AB1920" s="2"/>
      <c r="AC1920" s="2"/>
      <c r="AD1920" s="2"/>
      <c r="AE1920" s="2"/>
      <c r="AF1920" s="2"/>
      <c r="AG1920" s="2"/>
      <c r="AH1920" s="2"/>
    </row>
    <row r="1921" spans="14:34">
      <c r="N1921" s="2"/>
      <c r="O1921" s="2"/>
      <c r="P1921" s="2"/>
      <c r="Q1921" s="2"/>
      <c r="R1921" s="2"/>
      <c r="S1921" s="2"/>
      <c r="T1921" s="2"/>
      <c r="U1921" s="2"/>
      <c r="AA1921" s="2"/>
      <c r="AB1921" s="2"/>
      <c r="AC1921" s="2"/>
      <c r="AD1921" s="2"/>
      <c r="AE1921" s="2"/>
      <c r="AF1921" s="2"/>
      <c r="AG1921" s="2"/>
      <c r="AH1921" s="2"/>
    </row>
    <row r="1922" spans="14:34">
      <c r="N1922" s="2"/>
      <c r="O1922" s="2"/>
      <c r="P1922" s="2"/>
      <c r="Q1922" s="2"/>
      <c r="R1922" s="2"/>
      <c r="S1922" s="2"/>
      <c r="T1922" s="2"/>
      <c r="U1922" s="2"/>
      <c r="AA1922" s="2"/>
      <c r="AB1922" s="2"/>
      <c r="AC1922" s="2"/>
      <c r="AD1922" s="2"/>
      <c r="AE1922" s="2"/>
      <c r="AF1922" s="2"/>
      <c r="AG1922" s="2"/>
      <c r="AH1922" s="2"/>
    </row>
    <row r="1923" spans="14:34">
      <c r="N1923" s="2"/>
      <c r="O1923" s="2"/>
      <c r="P1923" s="2"/>
      <c r="Q1923" s="2"/>
      <c r="R1923" s="2"/>
      <c r="S1923" s="2"/>
      <c r="T1923" s="2"/>
      <c r="U1923" s="2"/>
      <c r="AA1923" s="2"/>
      <c r="AB1923" s="2"/>
      <c r="AC1923" s="2"/>
      <c r="AD1923" s="2"/>
      <c r="AE1923" s="2"/>
      <c r="AF1923" s="2"/>
      <c r="AG1923" s="2"/>
      <c r="AH1923" s="2"/>
    </row>
    <row r="1924" spans="14:34">
      <c r="N1924" s="2"/>
      <c r="O1924" s="2"/>
      <c r="P1924" s="2"/>
      <c r="Q1924" s="2"/>
      <c r="R1924" s="2"/>
      <c r="S1924" s="2"/>
      <c r="T1924" s="2"/>
      <c r="U1924" s="2"/>
      <c r="AA1924" s="2"/>
      <c r="AB1924" s="2"/>
      <c r="AC1924" s="2"/>
      <c r="AD1924" s="2"/>
      <c r="AE1924" s="2"/>
      <c r="AF1924" s="2"/>
      <c r="AG1924" s="2"/>
      <c r="AH1924" s="2"/>
    </row>
    <row r="1925" spans="14:34">
      <c r="N1925" s="2"/>
      <c r="O1925" s="2"/>
      <c r="P1925" s="2"/>
      <c r="Q1925" s="2"/>
      <c r="R1925" s="2"/>
      <c r="S1925" s="2"/>
      <c r="T1925" s="2"/>
      <c r="U1925" s="2"/>
      <c r="AA1925" s="2"/>
      <c r="AB1925" s="2"/>
      <c r="AC1925" s="2"/>
      <c r="AD1925" s="2"/>
      <c r="AE1925" s="2"/>
      <c r="AF1925" s="2"/>
      <c r="AG1925" s="2"/>
      <c r="AH1925" s="2"/>
    </row>
    <row r="1926" spans="14:34">
      <c r="N1926" s="2"/>
      <c r="O1926" s="2"/>
      <c r="P1926" s="2"/>
      <c r="Q1926" s="2"/>
      <c r="R1926" s="2"/>
      <c r="S1926" s="2"/>
      <c r="T1926" s="2"/>
      <c r="U1926" s="2"/>
      <c r="AA1926" s="2"/>
      <c r="AB1926" s="2"/>
      <c r="AC1926" s="2"/>
      <c r="AD1926" s="2"/>
      <c r="AE1926" s="2"/>
      <c r="AF1926" s="2"/>
      <c r="AG1926" s="2"/>
      <c r="AH1926" s="2"/>
    </row>
    <row r="1927" spans="14:34">
      <c r="N1927" s="2"/>
      <c r="O1927" s="2"/>
      <c r="P1927" s="2"/>
      <c r="Q1927" s="2"/>
      <c r="R1927" s="2"/>
      <c r="S1927" s="2"/>
      <c r="T1927" s="2"/>
      <c r="U1927" s="2"/>
      <c r="AA1927" s="2"/>
      <c r="AB1927" s="2"/>
      <c r="AC1927" s="2"/>
      <c r="AD1927" s="2"/>
      <c r="AE1927" s="2"/>
      <c r="AF1927" s="2"/>
      <c r="AG1927" s="2"/>
      <c r="AH1927" s="2"/>
    </row>
    <row r="1928" spans="14:34">
      <c r="N1928" s="2"/>
      <c r="O1928" s="2"/>
      <c r="P1928" s="2"/>
      <c r="Q1928" s="2"/>
      <c r="R1928" s="2"/>
      <c r="S1928" s="2"/>
      <c r="T1928" s="2"/>
      <c r="U1928" s="2"/>
      <c r="AA1928" s="2"/>
      <c r="AB1928" s="2"/>
      <c r="AC1928" s="2"/>
      <c r="AD1928" s="2"/>
      <c r="AE1928" s="2"/>
      <c r="AF1928" s="2"/>
      <c r="AG1928" s="2"/>
      <c r="AH1928" s="2"/>
    </row>
    <row r="1929" spans="14:34">
      <c r="N1929" s="2"/>
      <c r="O1929" s="2"/>
      <c r="P1929" s="2"/>
      <c r="Q1929" s="2"/>
      <c r="R1929" s="2"/>
      <c r="S1929" s="2"/>
      <c r="T1929" s="2"/>
      <c r="U1929" s="2"/>
      <c r="AA1929" s="2"/>
      <c r="AB1929" s="2"/>
      <c r="AC1929" s="2"/>
      <c r="AD1929" s="2"/>
      <c r="AE1929" s="2"/>
      <c r="AF1929" s="2"/>
      <c r="AG1929" s="2"/>
      <c r="AH1929" s="2"/>
    </row>
    <row r="1930" spans="14:34">
      <c r="N1930" s="2"/>
      <c r="O1930" s="2"/>
      <c r="P1930" s="2"/>
      <c r="Q1930" s="2"/>
      <c r="R1930" s="2"/>
      <c r="S1930" s="2"/>
      <c r="T1930" s="2"/>
      <c r="U1930" s="2"/>
      <c r="AA1930" s="2"/>
      <c r="AB1930" s="2"/>
      <c r="AC1930" s="2"/>
      <c r="AD1930" s="2"/>
      <c r="AE1930" s="2"/>
      <c r="AF1930" s="2"/>
      <c r="AG1930" s="2"/>
      <c r="AH1930" s="2"/>
    </row>
    <row r="1931" spans="14:34">
      <c r="N1931" s="2"/>
      <c r="O1931" s="2"/>
      <c r="P1931" s="2"/>
      <c r="Q1931" s="2"/>
      <c r="R1931" s="2"/>
      <c r="S1931" s="2"/>
      <c r="T1931" s="2"/>
      <c r="U1931" s="2"/>
      <c r="AA1931" s="2"/>
      <c r="AB1931" s="2"/>
      <c r="AC1931" s="2"/>
      <c r="AD1931" s="2"/>
      <c r="AE1931" s="2"/>
      <c r="AF1931" s="2"/>
      <c r="AG1931" s="2"/>
      <c r="AH1931" s="2"/>
    </row>
    <row r="1932" spans="14:34">
      <c r="N1932" s="2"/>
      <c r="O1932" s="2"/>
      <c r="P1932" s="2"/>
      <c r="Q1932" s="2"/>
      <c r="R1932" s="2"/>
      <c r="S1932" s="2"/>
      <c r="T1932" s="2"/>
      <c r="U1932" s="2"/>
      <c r="AA1932" s="2"/>
      <c r="AB1932" s="2"/>
      <c r="AC1932" s="2"/>
      <c r="AD1932" s="2"/>
      <c r="AE1932" s="2"/>
      <c r="AF1932" s="2"/>
      <c r="AG1932" s="2"/>
      <c r="AH1932" s="2"/>
    </row>
    <row r="1933" spans="14:34">
      <c r="N1933" s="2"/>
      <c r="O1933" s="2"/>
      <c r="P1933" s="2"/>
      <c r="Q1933" s="2"/>
      <c r="R1933" s="2"/>
      <c r="S1933" s="2"/>
      <c r="T1933" s="2"/>
      <c r="U1933" s="2"/>
      <c r="AA1933" s="2"/>
      <c r="AB1933" s="2"/>
      <c r="AC1933" s="2"/>
      <c r="AD1933" s="2"/>
      <c r="AE1933" s="2"/>
      <c r="AF1933" s="2"/>
      <c r="AG1933" s="2"/>
      <c r="AH1933" s="2"/>
    </row>
    <row r="1934" spans="14:34">
      <c r="N1934" s="2"/>
      <c r="O1934" s="2"/>
      <c r="P1934" s="2"/>
      <c r="Q1934" s="2"/>
      <c r="R1934" s="2"/>
      <c r="S1934" s="2"/>
      <c r="T1934" s="2"/>
      <c r="U1934" s="2"/>
      <c r="AA1934" s="2"/>
      <c r="AB1934" s="2"/>
      <c r="AC1934" s="2"/>
      <c r="AD1934" s="2"/>
      <c r="AE1934" s="2"/>
      <c r="AF1934" s="2"/>
      <c r="AG1934" s="2"/>
      <c r="AH1934" s="2"/>
    </row>
    <row r="1935" spans="14:34">
      <c r="N1935" s="2"/>
      <c r="O1935" s="2"/>
      <c r="P1935" s="2"/>
      <c r="Q1935" s="2"/>
      <c r="R1935" s="2"/>
      <c r="S1935" s="2"/>
      <c r="T1935" s="2"/>
      <c r="U1935" s="2"/>
      <c r="AA1935" s="2"/>
      <c r="AB1935" s="2"/>
      <c r="AC1935" s="2"/>
      <c r="AD1935" s="2"/>
      <c r="AE1935" s="2"/>
      <c r="AF1935" s="2"/>
      <c r="AG1935" s="2"/>
      <c r="AH1935" s="2"/>
    </row>
    <row r="1936" spans="14:34">
      <c r="N1936" s="2"/>
      <c r="O1936" s="2"/>
      <c r="P1936" s="2"/>
      <c r="Q1936" s="2"/>
      <c r="R1936" s="2"/>
      <c r="S1936" s="2"/>
      <c r="T1936" s="2"/>
      <c r="U1936" s="2"/>
      <c r="AA1936" s="2"/>
      <c r="AB1936" s="2"/>
      <c r="AC1936" s="2"/>
      <c r="AD1936" s="2"/>
      <c r="AE1936" s="2"/>
      <c r="AF1936" s="2"/>
      <c r="AG1936" s="2"/>
      <c r="AH1936" s="2"/>
    </row>
    <row r="1937" spans="14:34">
      <c r="N1937" s="2"/>
      <c r="O1937" s="2"/>
      <c r="P1937" s="2"/>
      <c r="Q1937" s="2"/>
      <c r="R1937" s="2"/>
      <c r="S1937" s="2"/>
      <c r="T1937" s="2"/>
      <c r="U1937" s="2"/>
      <c r="AA1937" s="2"/>
      <c r="AB1937" s="2"/>
      <c r="AC1937" s="2"/>
      <c r="AD1937" s="2"/>
      <c r="AE1937" s="2"/>
      <c r="AF1937" s="2"/>
      <c r="AG1937" s="2"/>
      <c r="AH1937" s="2"/>
    </row>
    <row r="1938" spans="14:34">
      <c r="N1938" s="2"/>
      <c r="O1938" s="2"/>
      <c r="P1938" s="2"/>
      <c r="Q1938" s="2"/>
      <c r="R1938" s="2"/>
      <c r="S1938" s="2"/>
      <c r="T1938" s="2"/>
      <c r="U1938" s="2"/>
      <c r="AA1938" s="2"/>
      <c r="AB1938" s="2"/>
      <c r="AC1938" s="2"/>
      <c r="AD1938" s="2"/>
      <c r="AE1938" s="2"/>
      <c r="AF1938" s="2"/>
      <c r="AG1938" s="2"/>
      <c r="AH1938" s="2"/>
    </row>
    <row r="1939" spans="14:34">
      <c r="N1939" s="2"/>
      <c r="O1939" s="2"/>
      <c r="P1939" s="2"/>
      <c r="Q1939" s="2"/>
      <c r="R1939" s="2"/>
      <c r="S1939" s="2"/>
      <c r="T1939" s="2"/>
      <c r="U1939" s="2"/>
      <c r="AA1939" s="2"/>
      <c r="AB1939" s="2"/>
      <c r="AC1939" s="2"/>
      <c r="AD1939" s="2"/>
      <c r="AE1939" s="2"/>
      <c r="AF1939" s="2"/>
      <c r="AG1939" s="2"/>
      <c r="AH1939" s="2"/>
    </row>
    <row r="1940" spans="14:34">
      <c r="N1940" s="2"/>
      <c r="O1940" s="2"/>
      <c r="P1940" s="2"/>
      <c r="Q1940" s="2"/>
      <c r="R1940" s="2"/>
      <c r="S1940" s="2"/>
      <c r="T1940" s="2"/>
      <c r="U1940" s="2"/>
      <c r="AA1940" s="2"/>
      <c r="AB1940" s="2"/>
      <c r="AC1940" s="2"/>
      <c r="AD1940" s="2"/>
      <c r="AE1940" s="2"/>
      <c r="AF1940" s="2"/>
      <c r="AG1940" s="2"/>
      <c r="AH1940" s="2"/>
    </row>
    <row r="1941" spans="14:34">
      <c r="N1941" s="2"/>
      <c r="O1941" s="2"/>
      <c r="P1941" s="2"/>
      <c r="Q1941" s="2"/>
      <c r="R1941" s="2"/>
      <c r="S1941" s="2"/>
      <c r="T1941" s="2"/>
      <c r="U1941" s="2"/>
      <c r="AA1941" s="2"/>
      <c r="AB1941" s="2"/>
      <c r="AC1941" s="2"/>
      <c r="AD1941" s="2"/>
      <c r="AE1941" s="2"/>
      <c r="AF1941" s="2"/>
      <c r="AG1941" s="2"/>
      <c r="AH1941" s="2"/>
    </row>
    <row r="1942" spans="14:34">
      <c r="N1942" s="2"/>
      <c r="O1942" s="2"/>
      <c r="P1942" s="2"/>
      <c r="Q1942" s="2"/>
      <c r="R1942" s="2"/>
      <c r="S1942" s="2"/>
      <c r="T1942" s="2"/>
      <c r="U1942" s="2"/>
      <c r="AA1942" s="2"/>
      <c r="AB1942" s="2"/>
      <c r="AC1942" s="2"/>
      <c r="AD1942" s="2"/>
      <c r="AE1942" s="2"/>
      <c r="AF1942" s="2"/>
      <c r="AG1942" s="2"/>
      <c r="AH1942" s="2"/>
    </row>
    <row r="1943" spans="14:34">
      <c r="N1943" s="2"/>
      <c r="O1943" s="2"/>
      <c r="P1943" s="2"/>
      <c r="Q1943" s="2"/>
      <c r="R1943" s="2"/>
      <c r="S1943" s="2"/>
      <c r="T1943" s="2"/>
      <c r="U1943" s="2"/>
      <c r="AA1943" s="2"/>
      <c r="AB1943" s="2"/>
      <c r="AC1943" s="2"/>
      <c r="AD1943" s="2"/>
      <c r="AE1943" s="2"/>
      <c r="AF1943" s="2"/>
      <c r="AG1943" s="2"/>
      <c r="AH1943" s="2"/>
    </row>
    <row r="1944" spans="14:34">
      <c r="N1944" s="2"/>
      <c r="O1944" s="2"/>
      <c r="P1944" s="2"/>
      <c r="Q1944" s="2"/>
      <c r="R1944" s="2"/>
      <c r="S1944" s="2"/>
      <c r="T1944" s="2"/>
      <c r="U1944" s="2"/>
      <c r="AA1944" s="2"/>
      <c r="AB1944" s="2"/>
      <c r="AC1944" s="2"/>
      <c r="AD1944" s="2"/>
      <c r="AE1944" s="2"/>
      <c r="AF1944" s="2"/>
      <c r="AG1944" s="2"/>
      <c r="AH1944" s="2"/>
    </row>
    <row r="1945" spans="14:34">
      <c r="N1945" s="2"/>
      <c r="O1945" s="2"/>
      <c r="P1945" s="2"/>
      <c r="Q1945" s="2"/>
      <c r="R1945" s="2"/>
      <c r="S1945" s="2"/>
      <c r="T1945" s="2"/>
      <c r="U1945" s="2"/>
      <c r="AA1945" s="2"/>
      <c r="AB1945" s="2"/>
      <c r="AC1945" s="2"/>
      <c r="AD1945" s="2"/>
      <c r="AE1945" s="2"/>
      <c r="AF1945" s="2"/>
      <c r="AG1945" s="2"/>
      <c r="AH1945" s="2"/>
    </row>
    <row r="1946" spans="14:34">
      <c r="N1946" s="2"/>
      <c r="O1946" s="2"/>
      <c r="P1946" s="2"/>
      <c r="Q1946" s="2"/>
      <c r="R1946" s="2"/>
      <c r="S1946" s="2"/>
      <c r="T1946" s="2"/>
      <c r="U1946" s="2"/>
      <c r="AA1946" s="2"/>
      <c r="AB1946" s="2"/>
      <c r="AC1946" s="2"/>
      <c r="AD1946" s="2"/>
      <c r="AE1946" s="2"/>
      <c r="AF1946" s="2"/>
      <c r="AG1946" s="2"/>
      <c r="AH1946" s="2"/>
    </row>
    <row r="1947" spans="14:34">
      <c r="N1947" s="2"/>
      <c r="O1947" s="2"/>
      <c r="P1947" s="2"/>
      <c r="Q1947" s="2"/>
      <c r="R1947" s="2"/>
      <c r="S1947" s="2"/>
      <c r="T1947" s="2"/>
      <c r="U1947" s="2"/>
      <c r="AA1947" s="2"/>
      <c r="AB1947" s="2"/>
      <c r="AC1947" s="2"/>
      <c r="AD1947" s="2"/>
      <c r="AE1947" s="2"/>
      <c r="AF1947" s="2"/>
      <c r="AG1947" s="2"/>
      <c r="AH1947" s="2"/>
    </row>
    <row r="1948" spans="14:34">
      <c r="N1948" s="2"/>
      <c r="O1948" s="2"/>
      <c r="P1948" s="2"/>
      <c r="Q1948" s="2"/>
      <c r="R1948" s="2"/>
      <c r="S1948" s="2"/>
      <c r="T1948" s="2"/>
      <c r="U1948" s="2"/>
      <c r="AA1948" s="2"/>
      <c r="AB1948" s="2"/>
      <c r="AC1948" s="2"/>
      <c r="AD1948" s="2"/>
      <c r="AE1948" s="2"/>
      <c r="AF1948" s="2"/>
      <c r="AG1948" s="2"/>
      <c r="AH1948" s="2"/>
    </row>
    <row r="1949" spans="14:34">
      <c r="N1949" s="2"/>
      <c r="O1949" s="2"/>
      <c r="P1949" s="2"/>
      <c r="Q1949" s="2"/>
      <c r="R1949" s="2"/>
      <c r="S1949" s="2"/>
      <c r="T1949" s="2"/>
      <c r="U1949" s="2"/>
      <c r="AA1949" s="2"/>
      <c r="AB1949" s="2"/>
      <c r="AC1949" s="2"/>
      <c r="AD1949" s="2"/>
      <c r="AE1949" s="2"/>
      <c r="AF1949" s="2"/>
      <c r="AG1949" s="2"/>
      <c r="AH1949" s="2"/>
    </row>
    <row r="1950" spans="14:34">
      <c r="N1950" s="2"/>
      <c r="O1950" s="2"/>
      <c r="P1950" s="2"/>
      <c r="Q1950" s="2"/>
      <c r="R1950" s="2"/>
      <c r="S1950" s="2"/>
      <c r="T1950" s="2"/>
      <c r="U1950" s="2"/>
      <c r="AA1950" s="2"/>
      <c r="AB1950" s="2"/>
      <c r="AC1950" s="2"/>
      <c r="AD1950" s="2"/>
      <c r="AE1950" s="2"/>
      <c r="AF1950" s="2"/>
      <c r="AG1950" s="2"/>
      <c r="AH1950" s="2"/>
    </row>
    <row r="1951" spans="14:34">
      <c r="N1951" s="2"/>
      <c r="O1951" s="2"/>
      <c r="P1951" s="2"/>
      <c r="Q1951" s="2"/>
      <c r="R1951" s="2"/>
      <c r="S1951" s="2"/>
      <c r="T1951" s="2"/>
      <c r="U1951" s="2"/>
      <c r="AA1951" s="2"/>
      <c r="AB1951" s="2"/>
      <c r="AC1951" s="2"/>
      <c r="AD1951" s="2"/>
      <c r="AE1951" s="2"/>
      <c r="AF1951" s="2"/>
      <c r="AG1951" s="2"/>
      <c r="AH1951" s="2"/>
    </row>
    <row r="1952" spans="14:34">
      <c r="N1952" s="2"/>
      <c r="O1952" s="2"/>
      <c r="P1952" s="2"/>
      <c r="Q1952" s="2"/>
      <c r="R1952" s="2"/>
      <c r="S1952" s="2"/>
      <c r="T1952" s="2"/>
      <c r="U1952" s="2"/>
      <c r="AA1952" s="2"/>
      <c r="AB1952" s="2"/>
      <c r="AC1952" s="2"/>
      <c r="AD1952" s="2"/>
      <c r="AE1952" s="2"/>
      <c r="AF1952" s="2"/>
      <c r="AG1952" s="2"/>
      <c r="AH1952" s="2"/>
    </row>
    <row r="1953" spans="14:34">
      <c r="N1953" s="2"/>
      <c r="O1953" s="2"/>
      <c r="P1953" s="2"/>
      <c r="Q1953" s="2"/>
      <c r="R1953" s="2"/>
      <c r="S1953" s="2"/>
      <c r="T1953" s="2"/>
      <c r="U1953" s="2"/>
      <c r="AA1953" s="2"/>
      <c r="AB1953" s="2"/>
      <c r="AC1953" s="2"/>
      <c r="AD1953" s="2"/>
      <c r="AE1953" s="2"/>
      <c r="AF1953" s="2"/>
      <c r="AG1953" s="2"/>
      <c r="AH1953" s="2"/>
    </row>
    <row r="1954" spans="14:34">
      <c r="N1954" s="2"/>
      <c r="O1954" s="2"/>
      <c r="P1954" s="2"/>
      <c r="Q1954" s="2"/>
      <c r="R1954" s="2"/>
      <c r="S1954" s="2"/>
      <c r="T1954" s="2"/>
      <c r="U1954" s="2"/>
      <c r="AA1954" s="2"/>
      <c r="AB1954" s="2"/>
      <c r="AC1954" s="2"/>
      <c r="AD1954" s="2"/>
      <c r="AE1954" s="2"/>
      <c r="AF1954" s="2"/>
      <c r="AG1954" s="2"/>
      <c r="AH1954" s="2"/>
    </row>
    <row r="1955" spans="14:34">
      <c r="N1955" s="2"/>
      <c r="O1955" s="2"/>
      <c r="P1955" s="2"/>
      <c r="Q1955" s="2"/>
      <c r="R1955" s="2"/>
      <c r="S1955" s="2"/>
      <c r="T1955" s="2"/>
      <c r="U1955" s="2"/>
      <c r="AA1955" s="2"/>
      <c r="AB1955" s="2"/>
      <c r="AC1955" s="2"/>
      <c r="AD1955" s="2"/>
      <c r="AE1955" s="2"/>
      <c r="AF1955" s="2"/>
      <c r="AG1955" s="2"/>
      <c r="AH1955" s="2"/>
    </row>
    <row r="1956" spans="14:34">
      <c r="N1956" s="2"/>
      <c r="O1956" s="2"/>
      <c r="P1956" s="2"/>
      <c r="Q1956" s="2"/>
      <c r="R1956" s="2"/>
      <c r="S1956" s="2"/>
      <c r="T1956" s="2"/>
      <c r="U1956" s="2"/>
      <c r="AA1956" s="2"/>
      <c r="AB1956" s="2"/>
      <c r="AC1956" s="2"/>
      <c r="AD1956" s="2"/>
      <c r="AE1956" s="2"/>
      <c r="AF1956" s="2"/>
      <c r="AG1956" s="2"/>
      <c r="AH1956" s="2"/>
    </row>
    <row r="1957" spans="14:34">
      <c r="N1957" s="2"/>
      <c r="O1957" s="2"/>
      <c r="P1957" s="2"/>
      <c r="Q1957" s="2"/>
      <c r="R1957" s="2"/>
      <c r="S1957" s="2"/>
      <c r="T1957" s="2"/>
      <c r="U1957" s="2"/>
      <c r="AA1957" s="2"/>
      <c r="AB1957" s="2"/>
      <c r="AC1957" s="2"/>
      <c r="AD1957" s="2"/>
      <c r="AE1957" s="2"/>
      <c r="AF1957" s="2"/>
      <c r="AG1957" s="2"/>
      <c r="AH1957" s="2"/>
    </row>
    <row r="1958" spans="14:34">
      <c r="N1958" s="2"/>
      <c r="O1958" s="2"/>
      <c r="P1958" s="2"/>
      <c r="Q1958" s="2"/>
      <c r="R1958" s="2"/>
      <c r="S1958" s="2"/>
      <c r="T1958" s="2"/>
      <c r="U1958" s="2"/>
      <c r="AA1958" s="2"/>
      <c r="AB1958" s="2"/>
      <c r="AC1958" s="2"/>
      <c r="AD1958" s="2"/>
      <c r="AE1958" s="2"/>
      <c r="AF1958" s="2"/>
      <c r="AG1958" s="2"/>
      <c r="AH1958" s="2"/>
    </row>
    <row r="1959" spans="14:34">
      <c r="N1959" s="2"/>
      <c r="O1959" s="2"/>
      <c r="P1959" s="2"/>
      <c r="Q1959" s="2"/>
      <c r="R1959" s="2"/>
      <c r="S1959" s="2"/>
      <c r="T1959" s="2"/>
      <c r="U1959" s="2"/>
      <c r="AA1959" s="2"/>
      <c r="AB1959" s="2"/>
      <c r="AC1959" s="2"/>
      <c r="AD1959" s="2"/>
      <c r="AE1959" s="2"/>
      <c r="AF1959" s="2"/>
      <c r="AG1959" s="2"/>
      <c r="AH1959" s="2"/>
    </row>
    <row r="1960" spans="14:34">
      <c r="N1960" s="2"/>
      <c r="O1960" s="2"/>
      <c r="P1960" s="2"/>
      <c r="Q1960" s="2"/>
      <c r="R1960" s="2"/>
      <c r="S1960" s="2"/>
      <c r="T1960" s="2"/>
      <c r="U1960" s="2"/>
      <c r="AA1960" s="2"/>
      <c r="AB1960" s="2"/>
      <c r="AC1960" s="2"/>
      <c r="AD1960" s="2"/>
      <c r="AE1960" s="2"/>
      <c r="AF1960" s="2"/>
      <c r="AG1960" s="2"/>
      <c r="AH1960" s="2"/>
    </row>
    <row r="1961" spans="14:34">
      <c r="N1961" s="2"/>
      <c r="O1961" s="2"/>
      <c r="P1961" s="2"/>
      <c r="Q1961" s="2"/>
      <c r="R1961" s="2"/>
      <c r="S1961" s="2"/>
      <c r="T1961" s="2"/>
      <c r="U1961" s="2"/>
      <c r="AA1961" s="2"/>
      <c r="AB1961" s="2"/>
      <c r="AC1961" s="2"/>
      <c r="AD1961" s="2"/>
      <c r="AE1961" s="2"/>
      <c r="AF1961" s="2"/>
      <c r="AG1961" s="2"/>
      <c r="AH1961" s="2"/>
    </row>
    <row r="1962" spans="14:34">
      <c r="N1962" s="2"/>
      <c r="O1962" s="2"/>
      <c r="P1962" s="2"/>
      <c r="Q1962" s="2"/>
      <c r="R1962" s="2"/>
      <c r="S1962" s="2"/>
      <c r="T1962" s="2"/>
      <c r="U1962" s="2"/>
      <c r="AA1962" s="2"/>
      <c r="AB1962" s="2"/>
      <c r="AC1962" s="2"/>
      <c r="AD1962" s="2"/>
      <c r="AE1962" s="2"/>
      <c r="AF1962" s="2"/>
      <c r="AG1962" s="2"/>
      <c r="AH1962" s="2"/>
    </row>
    <row r="1963" spans="14:34">
      <c r="N1963" s="2"/>
      <c r="O1963" s="2"/>
      <c r="P1963" s="2"/>
      <c r="Q1963" s="2"/>
      <c r="R1963" s="2"/>
      <c r="S1963" s="2"/>
      <c r="T1963" s="2"/>
      <c r="U1963" s="2"/>
      <c r="AA1963" s="2"/>
      <c r="AB1963" s="2"/>
      <c r="AC1963" s="2"/>
      <c r="AD1963" s="2"/>
      <c r="AE1963" s="2"/>
      <c r="AF1963" s="2"/>
      <c r="AG1963" s="2"/>
      <c r="AH1963" s="2"/>
    </row>
    <row r="1964" spans="14:34">
      <c r="N1964" s="2"/>
      <c r="O1964" s="2"/>
      <c r="P1964" s="2"/>
      <c r="Q1964" s="2"/>
      <c r="R1964" s="2"/>
      <c r="S1964" s="2"/>
      <c r="T1964" s="2"/>
      <c r="U1964" s="2"/>
      <c r="AA1964" s="2"/>
      <c r="AB1964" s="2"/>
      <c r="AC1964" s="2"/>
      <c r="AD1964" s="2"/>
      <c r="AE1964" s="2"/>
      <c r="AF1964" s="2"/>
      <c r="AG1964" s="2"/>
      <c r="AH1964" s="2"/>
    </row>
    <row r="1965" spans="14:34">
      <c r="N1965" s="2"/>
      <c r="O1965" s="2"/>
      <c r="P1965" s="2"/>
      <c r="Q1965" s="2"/>
      <c r="R1965" s="2"/>
      <c r="S1965" s="2"/>
      <c r="T1965" s="2"/>
      <c r="U1965" s="2"/>
      <c r="AA1965" s="2"/>
      <c r="AB1965" s="2"/>
      <c r="AC1965" s="2"/>
      <c r="AD1965" s="2"/>
      <c r="AE1965" s="2"/>
      <c r="AF1965" s="2"/>
      <c r="AG1965" s="2"/>
      <c r="AH1965" s="2"/>
    </row>
    <row r="1966" spans="14:34">
      <c r="N1966" s="2"/>
      <c r="O1966" s="2"/>
      <c r="P1966" s="2"/>
      <c r="Q1966" s="2"/>
      <c r="R1966" s="2"/>
      <c r="S1966" s="2"/>
      <c r="T1966" s="2"/>
      <c r="U1966" s="2"/>
      <c r="AA1966" s="2"/>
      <c r="AB1966" s="2"/>
      <c r="AC1966" s="2"/>
      <c r="AD1966" s="2"/>
      <c r="AE1966" s="2"/>
      <c r="AF1966" s="2"/>
      <c r="AG1966" s="2"/>
      <c r="AH1966" s="2"/>
    </row>
    <row r="1967" spans="14:34">
      <c r="N1967" s="2"/>
      <c r="O1967" s="2"/>
      <c r="P1967" s="2"/>
      <c r="Q1967" s="2"/>
      <c r="R1967" s="2"/>
      <c r="S1967" s="2"/>
      <c r="T1967" s="2"/>
      <c r="U1967" s="2"/>
      <c r="AA1967" s="2"/>
      <c r="AB1967" s="2"/>
      <c r="AC1967" s="2"/>
      <c r="AD1967" s="2"/>
      <c r="AE1967" s="2"/>
      <c r="AF1967" s="2"/>
      <c r="AG1967" s="2"/>
      <c r="AH1967" s="2"/>
    </row>
    <row r="1968" spans="14:34">
      <c r="N1968" s="2"/>
      <c r="O1968" s="2"/>
      <c r="P1968" s="2"/>
      <c r="Q1968" s="2"/>
      <c r="R1968" s="2"/>
      <c r="S1968" s="2"/>
      <c r="T1968" s="2"/>
      <c r="U1968" s="2"/>
      <c r="AA1968" s="2"/>
      <c r="AB1968" s="2"/>
      <c r="AC1968" s="2"/>
      <c r="AD1968" s="2"/>
      <c r="AE1968" s="2"/>
      <c r="AF1968" s="2"/>
      <c r="AG1968" s="2"/>
      <c r="AH1968" s="2"/>
    </row>
    <row r="1969" spans="14:34">
      <c r="N1969" s="2"/>
      <c r="O1969" s="2"/>
      <c r="P1969" s="2"/>
      <c r="Q1969" s="2"/>
      <c r="R1969" s="2"/>
      <c r="S1969" s="2"/>
      <c r="T1969" s="2"/>
      <c r="U1969" s="2"/>
      <c r="AA1969" s="2"/>
      <c r="AB1969" s="2"/>
      <c r="AC1969" s="2"/>
      <c r="AD1969" s="2"/>
      <c r="AE1969" s="2"/>
      <c r="AF1969" s="2"/>
      <c r="AG1969" s="2"/>
      <c r="AH1969" s="2"/>
    </row>
    <row r="1970" spans="14:34">
      <c r="N1970" s="2"/>
      <c r="O1970" s="2"/>
      <c r="P1970" s="2"/>
      <c r="Q1970" s="2"/>
      <c r="R1970" s="2"/>
      <c r="S1970" s="2"/>
      <c r="T1970" s="2"/>
      <c r="U1970" s="2"/>
      <c r="AA1970" s="2"/>
      <c r="AB1970" s="2"/>
      <c r="AC1970" s="2"/>
      <c r="AD1970" s="2"/>
      <c r="AE1970" s="2"/>
      <c r="AF1970" s="2"/>
      <c r="AG1970" s="2"/>
      <c r="AH1970" s="2"/>
    </row>
    <row r="1971" spans="14:34">
      <c r="N1971" s="2"/>
      <c r="O1971" s="2"/>
      <c r="P1971" s="2"/>
      <c r="Q1971" s="2"/>
      <c r="R1971" s="2"/>
      <c r="S1971" s="2"/>
      <c r="T1971" s="2"/>
      <c r="U1971" s="2"/>
      <c r="AA1971" s="2"/>
      <c r="AB1971" s="2"/>
      <c r="AC1971" s="2"/>
      <c r="AD1971" s="2"/>
      <c r="AE1971" s="2"/>
      <c r="AF1971" s="2"/>
      <c r="AG1971" s="2"/>
      <c r="AH1971" s="2"/>
    </row>
    <row r="1972" spans="14:34">
      <c r="N1972" s="2"/>
      <c r="O1972" s="2"/>
      <c r="P1972" s="2"/>
      <c r="Q1972" s="2"/>
      <c r="R1972" s="2"/>
      <c r="S1972" s="2"/>
      <c r="T1972" s="2"/>
      <c r="U1972" s="2"/>
      <c r="AA1972" s="2"/>
      <c r="AB1972" s="2"/>
      <c r="AC1972" s="2"/>
      <c r="AD1972" s="2"/>
      <c r="AE1972" s="2"/>
      <c r="AF1972" s="2"/>
      <c r="AG1972" s="2"/>
      <c r="AH1972" s="2"/>
    </row>
    <row r="1973" spans="14:34">
      <c r="N1973" s="2"/>
      <c r="O1973" s="2"/>
      <c r="P1973" s="2"/>
      <c r="Q1973" s="2"/>
      <c r="R1973" s="2"/>
      <c r="S1973" s="2"/>
      <c r="T1973" s="2"/>
      <c r="U1973" s="2"/>
      <c r="AA1973" s="2"/>
      <c r="AB1973" s="2"/>
      <c r="AC1973" s="2"/>
      <c r="AD1973" s="2"/>
      <c r="AE1973" s="2"/>
      <c r="AF1973" s="2"/>
      <c r="AG1973" s="2"/>
      <c r="AH1973" s="2"/>
    </row>
    <row r="1974" spans="14:34">
      <c r="N1974" s="2"/>
      <c r="O1974" s="2"/>
      <c r="P1974" s="2"/>
      <c r="Q1974" s="2"/>
      <c r="R1974" s="2"/>
      <c r="S1974" s="2"/>
      <c r="T1974" s="2"/>
      <c r="U1974" s="2"/>
      <c r="AA1974" s="2"/>
      <c r="AB1974" s="2"/>
      <c r="AC1974" s="2"/>
      <c r="AD1974" s="2"/>
      <c r="AE1974" s="2"/>
      <c r="AF1974" s="2"/>
      <c r="AG1974" s="2"/>
      <c r="AH1974" s="2"/>
    </row>
    <row r="1975" spans="14:34">
      <c r="N1975" s="2"/>
      <c r="O1975" s="2"/>
      <c r="P1975" s="2"/>
      <c r="Q1975" s="2"/>
      <c r="R1975" s="2"/>
      <c r="S1975" s="2"/>
      <c r="T1975" s="2"/>
      <c r="U1975" s="2"/>
      <c r="AA1975" s="2"/>
      <c r="AB1975" s="2"/>
      <c r="AC1975" s="2"/>
      <c r="AD1975" s="2"/>
      <c r="AE1975" s="2"/>
      <c r="AF1975" s="2"/>
      <c r="AG1975" s="2"/>
      <c r="AH1975" s="2"/>
    </row>
    <row r="1976" spans="14:34">
      <c r="N1976" s="2"/>
      <c r="O1976" s="2"/>
      <c r="P1976" s="2"/>
      <c r="Q1976" s="2"/>
      <c r="R1976" s="2"/>
      <c r="S1976" s="2"/>
      <c r="T1976" s="2"/>
      <c r="U1976" s="2"/>
      <c r="AA1976" s="2"/>
      <c r="AB1976" s="2"/>
      <c r="AC1976" s="2"/>
      <c r="AD1976" s="2"/>
      <c r="AE1976" s="2"/>
      <c r="AF1976" s="2"/>
      <c r="AG1976" s="2"/>
      <c r="AH1976" s="2"/>
    </row>
    <row r="1977" spans="14:34">
      <c r="N1977" s="2"/>
      <c r="O1977" s="2"/>
      <c r="P1977" s="2"/>
      <c r="Q1977" s="2"/>
      <c r="R1977" s="2"/>
      <c r="S1977" s="2"/>
      <c r="T1977" s="2"/>
      <c r="U1977" s="2"/>
      <c r="AA1977" s="2"/>
      <c r="AB1977" s="2"/>
      <c r="AC1977" s="2"/>
      <c r="AD1977" s="2"/>
      <c r="AE1977" s="2"/>
      <c r="AF1977" s="2"/>
      <c r="AG1977" s="2"/>
      <c r="AH1977" s="2"/>
    </row>
    <row r="1978" spans="14:34">
      <c r="N1978" s="2"/>
      <c r="O1978" s="2"/>
      <c r="P1978" s="2"/>
      <c r="Q1978" s="2"/>
      <c r="R1978" s="2"/>
      <c r="S1978" s="2"/>
      <c r="T1978" s="2"/>
      <c r="U1978" s="2"/>
      <c r="AA1978" s="2"/>
      <c r="AB1978" s="2"/>
      <c r="AC1978" s="2"/>
      <c r="AD1978" s="2"/>
      <c r="AE1978" s="2"/>
      <c r="AF1978" s="2"/>
      <c r="AG1978" s="2"/>
      <c r="AH1978" s="2"/>
    </row>
    <row r="1979" spans="14:34">
      <c r="N1979" s="2"/>
      <c r="O1979" s="2"/>
      <c r="P1979" s="2"/>
      <c r="Q1979" s="2"/>
      <c r="R1979" s="2"/>
      <c r="S1979" s="2"/>
      <c r="T1979" s="2"/>
      <c r="U1979" s="2"/>
      <c r="AA1979" s="2"/>
      <c r="AB1979" s="2"/>
      <c r="AC1979" s="2"/>
      <c r="AD1979" s="2"/>
      <c r="AE1979" s="2"/>
      <c r="AF1979" s="2"/>
      <c r="AG1979" s="2"/>
      <c r="AH1979" s="2"/>
    </row>
    <row r="1980" spans="14:34">
      <c r="N1980" s="2"/>
      <c r="O1980" s="2"/>
      <c r="P1980" s="2"/>
      <c r="Q1980" s="2"/>
      <c r="R1980" s="2"/>
      <c r="S1980" s="2"/>
      <c r="T1980" s="2"/>
      <c r="U1980" s="2"/>
      <c r="AA1980" s="2"/>
      <c r="AB1980" s="2"/>
      <c r="AC1980" s="2"/>
      <c r="AD1980" s="2"/>
      <c r="AE1980" s="2"/>
      <c r="AF1980" s="2"/>
      <c r="AG1980" s="2"/>
      <c r="AH1980" s="2"/>
    </row>
    <row r="1981" spans="14:34">
      <c r="N1981" s="2"/>
      <c r="O1981" s="2"/>
      <c r="P1981" s="2"/>
      <c r="Q1981" s="2"/>
      <c r="R1981" s="2"/>
      <c r="S1981" s="2"/>
      <c r="T1981" s="2"/>
      <c r="U1981" s="2"/>
      <c r="AA1981" s="2"/>
      <c r="AB1981" s="2"/>
      <c r="AC1981" s="2"/>
      <c r="AD1981" s="2"/>
      <c r="AE1981" s="2"/>
      <c r="AF1981" s="2"/>
      <c r="AG1981" s="2"/>
      <c r="AH1981" s="2"/>
    </row>
    <row r="1982" spans="14:34">
      <c r="N1982" s="2"/>
      <c r="O1982" s="2"/>
      <c r="P1982" s="2"/>
      <c r="Q1982" s="2"/>
      <c r="R1982" s="2"/>
      <c r="S1982" s="2"/>
      <c r="T1982" s="2"/>
      <c r="U1982" s="2"/>
      <c r="AA1982" s="2"/>
      <c r="AB1982" s="2"/>
      <c r="AC1982" s="2"/>
      <c r="AD1982" s="2"/>
      <c r="AE1982" s="2"/>
      <c r="AF1982" s="2"/>
      <c r="AG1982" s="2"/>
      <c r="AH1982" s="2"/>
    </row>
    <row r="1983" spans="14:34">
      <c r="N1983" s="2"/>
      <c r="O1983" s="2"/>
      <c r="P1983" s="2"/>
      <c r="Q1983" s="2"/>
      <c r="R1983" s="2"/>
      <c r="S1983" s="2"/>
      <c r="T1983" s="2"/>
      <c r="U1983" s="2"/>
      <c r="AA1983" s="2"/>
      <c r="AB1983" s="2"/>
      <c r="AC1983" s="2"/>
      <c r="AD1983" s="2"/>
      <c r="AE1983" s="2"/>
      <c r="AF1983" s="2"/>
      <c r="AG1983" s="2"/>
      <c r="AH1983" s="2"/>
    </row>
    <row r="1984" spans="14:34">
      <c r="N1984" s="2"/>
      <c r="O1984" s="2"/>
      <c r="P1984" s="2"/>
      <c r="Q1984" s="2"/>
      <c r="R1984" s="2"/>
      <c r="S1984" s="2"/>
      <c r="T1984" s="2"/>
      <c r="U1984" s="2"/>
      <c r="AA1984" s="2"/>
      <c r="AB1984" s="2"/>
      <c r="AC1984" s="2"/>
      <c r="AD1984" s="2"/>
      <c r="AE1984" s="2"/>
      <c r="AF1984" s="2"/>
      <c r="AG1984" s="2"/>
      <c r="AH1984" s="2"/>
    </row>
    <row r="1985" spans="14:34">
      <c r="N1985" s="2"/>
      <c r="O1985" s="2"/>
      <c r="P1985" s="2"/>
      <c r="Q1985" s="2"/>
      <c r="R1985" s="2"/>
      <c r="S1985" s="2"/>
      <c r="T1985" s="2"/>
      <c r="U1985" s="2"/>
      <c r="AA1985" s="2"/>
      <c r="AB1985" s="2"/>
      <c r="AC1985" s="2"/>
      <c r="AD1985" s="2"/>
      <c r="AE1985" s="2"/>
      <c r="AF1985" s="2"/>
      <c r="AG1985" s="2"/>
      <c r="AH1985" s="2"/>
    </row>
    <row r="1986" spans="14:34">
      <c r="N1986" s="2"/>
      <c r="O1986" s="2"/>
      <c r="P1986" s="2"/>
      <c r="Q1986" s="2"/>
      <c r="R1986" s="2"/>
      <c r="S1986" s="2"/>
      <c r="T1986" s="2"/>
      <c r="U1986" s="2"/>
      <c r="AA1986" s="2"/>
      <c r="AB1986" s="2"/>
      <c r="AC1986" s="2"/>
      <c r="AD1986" s="2"/>
      <c r="AE1986" s="2"/>
      <c r="AF1986" s="2"/>
      <c r="AG1986" s="2"/>
      <c r="AH1986" s="2"/>
    </row>
    <row r="1987" spans="14:34">
      <c r="N1987" s="2"/>
      <c r="O1987" s="2"/>
      <c r="P1987" s="2"/>
      <c r="Q1987" s="2"/>
      <c r="R1987" s="2"/>
      <c r="S1987" s="2"/>
      <c r="T1987" s="2"/>
      <c r="U1987" s="2"/>
      <c r="AA1987" s="2"/>
      <c r="AB1987" s="2"/>
      <c r="AC1987" s="2"/>
      <c r="AD1987" s="2"/>
      <c r="AE1987" s="2"/>
      <c r="AF1987" s="2"/>
      <c r="AG1987" s="2"/>
      <c r="AH1987" s="2"/>
    </row>
    <row r="1988" spans="14:34">
      <c r="N1988" s="2"/>
      <c r="O1988" s="2"/>
      <c r="P1988" s="2"/>
      <c r="Q1988" s="2"/>
      <c r="R1988" s="2"/>
      <c r="S1988" s="2"/>
      <c r="T1988" s="2"/>
      <c r="U1988" s="2"/>
      <c r="AA1988" s="2"/>
      <c r="AB1988" s="2"/>
      <c r="AC1988" s="2"/>
      <c r="AD1988" s="2"/>
      <c r="AE1988" s="2"/>
      <c r="AF1988" s="2"/>
      <c r="AG1988" s="2"/>
      <c r="AH1988" s="2"/>
    </row>
    <row r="1989" spans="14:34">
      <c r="N1989" s="2"/>
      <c r="O1989" s="2"/>
      <c r="P1989" s="2"/>
      <c r="Q1989" s="2"/>
      <c r="R1989" s="2"/>
      <c r="S1989" s="2"/>
      <c r="T1989" s="2"/>
      <c r="U1989" s="2"/>
      <c r="AA1989" s="2"/>
      <c r="AB1989" s="2"/>
      <c r="AC1989" s="2"/>
      <c r="AD1989" s="2"/>
      <c r="AE1989" s="2"/>
      <c r="AF1989" s="2"/>
      <c r="AG1989" s="2"/>
      <c r="AH1989" s="2"/>
    </row>
    <row r="1990" spans="14:34">
      <c r="N1990" s="2"/>
      <c r="O1990" s="2"/>
      <c r="P1990" s="2"/>
      <c r="Q1990" s="2"/>
      <c r="R1990" s="2"/>
      <c r="S1990" s="2"/>
      <c r="T1990" s="2"/>
      <c r="U1990" s="2"/>
      <c r="AA1990" s="2"/>
      <c r="AB1990" s="2"/>
      <c r="AC1990" s="2"/>
      <c r="AD1990" s="2"/>
      <c r="AE1990" s="2"/>
      <c r="AF1990" s="2"/>
      <c r="AG1990" s="2"/>
      <c r="AH1990" s="2"/>
    </row>
    <row r="1991" spans="14:34">
      <c r="N1991" s="2"/>
      <c r="O1991" s="2"/>
      <c r="P1991" s="2"/>
      <c r="Q1991" s="2"/>
      <c r="R1991" s="2"/>
      <c r="S1991" s="2"/>
      <c r="T1991" s="2"/>
      <c r="U1991" s="2"/>
      <c r="AA1991" s="2"/>
      <c r="AB1991" s="2"/>
      <c r="AC1991" s="2"/>
      <c r="AD1991" s="2"/>
      <c r="AE1991" s="2"/>
      <c r="AF1991" s="2"/>
      <c r="AG1991" s="2"/>
      <c r="AH1991" s="2"/>
    </row>
    <row r="1992" spans="14:34">
      <c r="N1992" s="2"/>
      <c r="O1992" s="2"/>
      <c r="P1992" s="2"/>
      <c r="Q1992" s="2"/>
      <c r="R1992" s="2"/>
      <c r="S1992" s="2"/>
      <c r="T1992" s="2"/>
      <c r="U1992" s="2"/>
      <c r="AA1992" s="2"/>
      <c r="AB1992" s="2"/>
      <c r="AC1992" s="2"/>
      <c r="AD1992" s="2"/>
      <c r="AE1992" s="2"/>
      <c r="AF1992" s="2"/>
      <c r="AG1992" s="2"/>
      <c r="AH1992" s="2"/>
    </row>
    <row r="1993" spans="14:34">
      <c r="N1993" s="2"/>
      <c r="O1993" s="2"/>
      <c r="P1993" s="2"/>
      <c r="Q1993" s="2"/>
      <c r="R1993" s="2"/>
      <c r="S1993" s="2"/>
      <c r="T1993" s="2"/>
      <c r="U1993" s="2"/>
      <c r="AA1993" s="2"/>
      <c r="AB1993" s="2"/>
      <c r="AC1993" s="2"/>
      <c r="AD1993" s="2"/>
      <c r="AE1993" s="2"/>
      <c r="AF1993" s="2"/>
      <c r="AG1993" s="2"/>
      <c r="AH1993" s="2"/>
    </row>
    <row r="1994" spans="14:34">
      <c r="N1994" s="2"/>
      <c r="O1994" s="2"/>
      <c r="P1994" s="2"/>
      <c r="Q1994" s="2"/>
      <c r="R1994" s="2"/>
      <c r="S1994" s="2"/>
      <c r="T1994" s="2"/>
      <c r="U1994" s="2"/>
      <c r="AA1994" s="2"/>
      <c r="AB1994" s="2"/>
      <c r="AC1994" s="2"/>
      <c r="AD1994" s="2"/>
      <c r="AE1994" s="2"/>
      <c r="AF1994" s="2"/>
      <c r="AG1994" s="2"/>
      <c r="AH1994" s="2"/>
    </row>
    <row r="1995" spans="14:34">
      <c r="N1995" s="2"/>
      <c r="O1995" s="2"/>
      <c r="P1995" s="2"/>
      <c r="Q1995" s="2"/>
      <c r="R1995" s="2"/>
      <c r="S1995" s="2"/>
      <c r="T1995" s="2"/>
      <c r="U1995" s="2"/>
      <c r="AA1995" s="2"/>
      <c r="AB1995" s="2"/>
      <c r="AC1995" s="2"/>
      <c r="AD1995" s="2"/>
      <c r="AE1995" s="2"/>
      <c r="AF1995" s="2"/>
      <c r="AG1995" s="2"/>
      <c r="AH1995" s="2"/>
    </row>
    <row r="1996" spans="14:34">
      <c r="N1996" s="2"/>
      <c r="O1996" s="2"/>
      <c r="P1996" s="2"/>
      <c r="Q1996" s="2"/>
      <c r="R1996" s="2"/>
      <c r="S1996" s="2"/>
      <c r="T1996" s="2"/>
      <c r="U1996" s="2"/>
      <c r="AA1996" s="2"/>
      <c r="AB1996" s="2"/>
      <c r="AC1996" s="2"/>
      <c r="AD1996" s="2"/>
      <c r="AE1996" s="2"/>
      <c r="AF1996" s="2"/>
      <c r="AG1996" s="2"/>
      <c r="AH1996" s="2"/>
    </row>
    <row r="1997" spans="14:34">
      <c r="N1997" s="2"/>
      <c r="O1997" s="2"/>
      <c r="P1997" s="2"/>
      <c r="Q1997" s="2"/>
      <c r="R1997" s="2"/>
      <c r="S1997" s="2"/>
      <c r="T1997" s="2"/>
      <c r="U1997" s="2"/>
      <c r="AA1997" s="2"/>
      <c r="AB1997" s="2"/>
      <c r="AC1997" s="2"/>
      <c r="AD1997" s="2"/>
      <c r="AE1997" s="2"/>
      <c r="AF1997" s="2"/>
      <c r="AG1997" s="2"/>
      <c r="AH1997" s="2"/>
    </row>
    <row r="1998" spans="14:34">
      <c r="N1998" s="2"/>
      <c r="O1998" s="2"/>
      <c r="P1998" s="2"/>
      <c r="Q1998" s="2"/>
      <c r="R1998" s="2"/>
      <c r="S1998" s="2"/>
      <c r="T1998" s="2"/>
      <c r="U1998" s="2"/>
      <c r="AA1998" s="2"/>
      <c r="AB1998" s="2"/>
      <c r="AC1998" s="2"/>
      <c r="AD1998" s="2"/>
      <c r="AE1998" s="2"/>
      <c r="AF1998" s="2"/>
      <c r="AG1998" s="2"/>
      <c r="AH1998" s="2"/>
    </row>
    <row r="1999" spans="14:34">
      <c r="N1999" s="2"/>
      <c r="O1999" s="2"/>
      <c r="P1999" s="2"/>
      <c r="Q1999" s="2"/>
      <c r="R1999" s="2"/>
      <c r="S1999" s="2"/>
      <c r="T1999" s="2"/>
      <c r="U1999" s="2"/>
      <c r="AA1999" s="2"/>
      <c r="AB1999" s="2"/>
      <c r="AC1999" s="2"/>
      <c r="AD1999" s="2"/>
      <c r="AE1999" s="2"/>
      <c r="AF1999" s="2"/>
      <c r="AG1999" s="2"/>
      <c r="AH1999" s="2"/>
    </row>
    <row r="2000" spans="14:34">
      <c r="N2000" s="2"/>
      <c r="O2000" s="2"/>
      <c r="P2000" s="2"/>
      <c r="Q2000" s="2"/>
      <c r="R2000" s="2"/>
      <c r="S2000" s="2"/>
      <c r="T2000" s="2"/>
      <c r="U2000" s="2"/>
      <c r="AA2000" s="2"/>
      <c r="AB2000" s="2"/>
      <c r="AC2000" s="2"/>
      <c r="AD2000" s="2"/>
      <c r="AE2000" s="2"/>
      <c r="AF2000" s="2"/>
      <c r="AG2000" s="2"/>
      <c r="AH2000" s="2"/>
    </row>
    <row r="2001" spans="14:34">
      <c r="N2001" s="2"/>
      <c r="O2001" s="2"/>
      <c r="P2001" s="2"/>
      <c r="Q2001" s="2"/>
      <c r="R2001" s="2"/>
      <c r="S2001" s="2"/>
      <c r="T2001" s="2"/>
      <c r="U2001" s="2"/>
      <c r="AA2001" s="2"/>
      <c r="AB2001" s="2"/>
      <c r="AC2001" s="2"/>
      <c r="AD2001" s="2"/>
      <c r="AE2001" s="2"/>
      <c r="AF2001" s="2"/>
      <c r="AG2001" s="2"/>
      <c r="AH2001" s="2"/>
    </row>
    <row r="2002" spans="14:34">
      <c r="N2002" s="2"/>
      <c r="O2002" s="2"/>
      <c r="P2002" s="2"/>
      <c r="Q2002" s="2"/>
      <c r="R2002" s="2"/>
      <c r="S2002" s="2"/>
      <c r="T2002" s="2"/>
      <c r="U2002" s="2"/>
      <c r="AA2002" s="2"/>
      <c r="AB2002" s="2"/>
      <c r="AC2002" s="2"/>
      <c r="AD2002" s="2"/>
      <c r="AE2002" s="2"/>
      <c r="AF2002" s="2"/>
      <c r="AG2002" s="2"/>
      <c r="AH2002" s="2"/>
    </row>
    <row r="2003" spans="14:34">
      <c r="N2003" s="2"/>
      <c r="O2003" s="2"/>
      <c r="P2003" s="2"/>
      <c r="Q2003" s="2"/>
      <c r="R2003" s="2"/>
      <c r="S2003" s="2"/>
      <c r="T2003" s="2"/>
      <c r="U2003" s="2"/>
      <c r="AA2003" s="2"/>
      <c r="AB2003" s="2"/>
      <c r="AC2003" s="2"/>
      <c r="AD2003" s="2"/>
      <c r="AE2003" s="2"/>
      <c r="AF2003" s="2"/>
      <c r="AG2003" s="2"/>
      <c r="AH2003" s="2"/>
    </row>
    <row r="2004" spans="14:34">
      <c r="N2004" s="2"/>
      <c r="O2004" s="2"/>
      <c r="P2004" s="2"/>
      <c r="Q2004" s="2"/>
      <c r="R2004" s="2"/>
      <c r="S2004" s="2"/>
      <c r="T2004" s="2"/>
      <c r="U2004" s="2"/>
      <c r="AA2004" s="2"/>
      <c r="AB2004" s="2"/>
      <c r="AC2004" s="2"/>
      <c r="AD2004" s="2"/>
      <c r="AE2004" s="2"/>
      <c r="AF2004" s="2"/>
      <c r="AG2004" s="2"/>
      <c r="AH2004" s="2"/>
    </row>
    <row r="2005" spans="14:34">
      <c r="N2005" s="2"/>
      <c r="O2005" s="2"/>
      <c r="P2005" s="2"/>
      <c r="Q2005" s="2"/>
      <c r="R2005" s="2"/>
      <c r="S2005" s="2"/>
      <c r="T2005" s="2"/>
      <c r="U2005" s="2"/>
      <c r="AA2005" s="2"/>
      <c r="AB2005" s="2"/>
      <c r="AC2005" s="2"/>
      <c r="AD2005" s="2"/>
      <c r="AE2005" s="2"/>
      <c r="AF2005" s="2"/>
      <c r="AG2005" s="2"/>
      <c r="AH2005" s="2"/>
    </row>
    <row r="2006" spans="14:34">
      <c r="N2006" s="2"/>
      <c r="O2006" s="2"/>
      <c r="P2006" s="2"/>
      <c r="Q2006" s="2"/>
      <c r="R2006" s="2"/>
      <c r="S2006" s="2"/>
      <c r="T2006" s="2"/>
      <c r="U2006" s="2"/>
      <c r="AA2006" s="2"/>
      <c r="AB2006" s="2"/>
      <c r="AC2006" s="2"/>
      <c r="AD2006" s="2"/>
      <c r="AE2006" s="2"/>
      <c r="AF2006" s="2"/>
      <c r="AG2006" s="2"/>
      <c r="AH2006" s="2"/>
    </row>
    <row r="2007" spans="14:34">
      <c r="N2007" s="2"/>
      <c r="O2007" s="2"/>
      <c r="P2007" s="2"/>
      <c r="Q2007" s="2"/>
      <c r="R2007" s="2"/>
      <c r="S2007" s="2"/>
      <c r="T2007" s="2"/>
      <c r="U2007" s="2"/>
      <c r="AA2007" s="2"/>
      <c r="AB2007" s="2"/>
      <c r="AC2007" s="2"/>
      <c r="AD2007" s="2"/>
      <c r="AE2007" s="2"/>
      <c r="AF2007" s="2"/>
      <c r="AG2007" s="2"/>
      <c r="AH2007" s="2"/>
    </row>
    <row r="2008" spans="14:34">
      <c r="N2008" s="2"/>
      <c r="O2008" s="2"/>
      <c r="P2008" s="2"/>
      <c r="Q2008" s="2"/>
      <c r="R2008" s="2"/>
      <c r="S2008" s="2"/>
      <c r="T2008" s="2"/>
      <c r="U2008" s="2"/>
      <c r="AA2008" s="2"/>
      <c r="AB2008" s="2"/>
      <c r="AC2008" s="2"/>
      <c r="AD2008" s="2"/>
      <c r="AE2008" s="2"/>
      <c r="AF2008" s="2"/>
      <c r="AG2008" s="2"/>
      <c r="AH2008" s="2"/>
    </row>
    <row r="2009" spans="14:34">
      <c r="N2009" s="2"/>
      <c r="O2009" s="2"/>
      <c r="P2009" s="2"/>
      <c r="Q2009" s="2"/>
      <c r="R2009" s="2"/>
      <c r="S2009" s="2"/>
      <c r="T2009" s="2"/>
      <c r="U2009" s="2"/>
      <c r="AA2009" s="2"/>
      <c r="AB2009" s="2"/>
      <c r="AC2009" s="2"/>
      <c r="AD2009" s="2"/>
      <c r="AE2009" s="2"/>
      <c r="AF2009" s="2"/>
      <c r="AG2009" s="2"/>
      <c r="AH2009" s="2"/>
    </row>
    <row r="2010" spans="14:34">
      <c r="N2010" s="2"/>
      <c r="O2010" s="2"/>
      <c r="P2010" s="2"/>
      <c r="Q2010" s="2"/>
      <c r="R2010" s="2"/>
      <c r="S2010" s="2"/>
      <c r="T2010" s="2"/>
      <c r="U2010" s="2"/>
      <c r="AA2010" s="2"/>
      <c r="AB2010" s="2"/>
      <c r="AC2010" s="2"/>
      <c r="AD2010" s="2"/>
      <c r="AE2010" s="2"/>
      <c r="AF2010" s="2"/>
      <c r="AG2010" s="2"/>
      <c r="AH2010" s="2"/>
    </row>
    <row r="2011" spans="14:34">
      <c r="N2011" s="2"/>
      <c r="O2011" s="2"/>
      <c r="P2011" s="2"/>
      <c r="Q2011" s="2"/>
      <c r="R2011" s="2"/>
      <c r="S2011" s="2"/>
      <c r="T2011" s="2"/>
      <c r="U2011" s="2"/>
      <c r="AA2011" s="2"/>
      <c r="AB2011" s="2"/>
      <c r="AC2011" s="2"/>
      <c r="AD2011" s="2"/>
      <c r="AE2011" s="2"/>
      <c r="AF2011" s="2"/>
      <c r="AG2011" s="2"/>
      <c r="AH2011" s="2"/>
    </row>
    <row r="2012" spans="14:34">
      <c r="N2012" s="2"/>
      <c r="O2012" s="2"/>
      <c r="P2012" s="2"/>
      <c r="Q2012" s="2"/>
      <c r="R2012" s="2"/>
      <c r="S2012" s="2"/>
      <c r="T2012" s="2"/>
      <c r="U2012" s="2"/>
      <c r="AA2012" s="2"/>
      <c r="AB2012" s="2"/>
      <c r="AC2012" s="2"/>
      <c r="AD2012" s="2"/>
      <c r="AE2012" s="2"/>
      <c r="AF2012" s="2"/>
      <c r="AG2012" s="2"/>
      <c r="AH2012" s="2"/>
    </row>
    <row r="2013" spans="14:34">
      <c r="N2013" s="2"/>
      <c r="O2013" s="2"/>
      <c r="P2013" s="2"/>
      <c r="Q2013" s="2"/>
      <c r="R2013" s="2"/>
      <c r="S2013" s="2"/>
      <c r="T2013" s="2"/>
      <c r="U2013" s="2"/>
      <c r="AA2013" s="2"/>
      <c r="AB2013" s="2"/>
      <c r="AC2013" s="2"/>
      <c r="AD2013" s="2"/>
      <c r="AE2013" s="2"/>
      <c r="AF2013" s="2"/>
      <c r="AG2013" s="2"/>
      <c r="AH2013" s="2"/>
    </row>
    <row r="2014" spans="14:34">
      <c r="N2014" s="2"/>
      <c r="O2014" s="2"/>
      <c r="P2014" s="2"/>
      <c r="Q2014" s="2"/>
      <c r="R2014" s="2"/>
      <c r="S2014" s="2"/>
      <c r="T2014" s="2"/>
      <c r="U2014" s="2"/>
      <c r="AA2014" s="2"/>
      <c r="AB2014" s="2"/>
      <c r="AC2014" s="2"/>
      <c r="AD2014" s="2"/>
      <c r="AE2014" s="2"/>
      <c r="AF2014" s="2"/>
      <c r="AG2014" s="2"/>
      <c r="AH2014" s="2"/>
    </row>
    <row r="2015" spans="14:34">
      <c r="N2015" s="2"/>
      <c r="O2015" s="2"/>
      <c r="P2015" s="2"/>
      <c r="Q2015" s="2"/>
      <c r="R2015" s="2"/>
      <c r="S2015" s="2"/>
      <c r="T2015" s="2"/>
      <c r="U2015" s="2"/>
      <c r="AA2015" s="2"/>
      <c r="AB2015" s="2"/>
      <c r="AC2015" s="2"/>
      <c r="AD2015" s="2"/>
      <c r="AE2015" s="2"/>
      <c r="AF2015" s="2"/>
      <c r="AG2015" s="2"/>
      <c r="AH2015" s="2"/>
    </row>
    <row r="2016" spans="14:34">
      <c r="N2016" s="2"/>
      <c r="O2016" s="2"/>
      <c r="P2016" s="2"/>
      <c r="Q2016" s="2"/>
      <c r="R2016" s="2"/>
      <c r="S2016" s="2"/>
      <c r="T2016" s="2"/>
      <c r="U2016" s="2"/>
      <c r="AA2016" s="2"/>
      <c r="AB2016" s="2"/>
      <c r="AC2016" s="2"/>
      <c r="AD2016" s="2"/>
      <c r="AE2016" s="2"/>
      <c r="AF2016" s="2"/>
      <c r="AG2016" s="2"/>
      <c r="AH2016" s="2"/>
    </row>
    <row r="2017" spans="14:34">
      <c r="N2017" s="2"/>
      <c r="O2017" s="2"/>
      <c r="P2017" s="2"/>
      <c r="Q2017" s="2"/>
      <c r="R2017" s="2"/>
      <c r="S2017" s="2"/>
      <c r="T2017" s="2"/>
      <c r="U2017" s="2"/>
      <c r="AA2017" s="2"/>
      <c r="AB2017" s="2"/>
      <c r="AC2017" s="2"/>
      <c r="AD2017" s="2"/>
      <c r="AE2017" s="2"/>
      <c r="AF2017" s="2"/>
      <c r="AG2017" s="2"/>
      <c r="AH2017" s="2"/>
    </row>
    <row r="2018" spans="14:34">
      <c r="N2018" s="2"/>
      <c r="O2018" s="2"/>
      <c r="P2018" s="2"/>
      <c r="Q2018" s="2"/>
      <c r="R2018" s="2"/>
      <c r="S2018" s="2"/>
      <c r="T2018" s="2"/>
      <c r="U2018" s="2"/>
      <c r="AA2018" s="2"/>
      <c r="AB2018" s="2"/>
      <c r="AC2018" s="2"/>
      <c r="AD2018" s="2"/>
      <c r="AE2018" s="2"/>
      <c r="AF2018" s="2"/>
      <c r="AG2018" s="2"/>
      <c r="AH2018" s="2"/>
    </row>
    <row r="2019" spans="14:34">
      <c r="N2019" s="2"/>
      <c r="O2019" s="2"/>
      <c r="P2019" s="2"/>
      <c r="Q2019" s="2"/>
      <c r="R2019" s="2"/>
      <c r="S2019" s="2"/>
      <c r="T2019" s="2"/>
      <c r="U2019" s="2"/>
      <c r="AA2019" s="2"/>
      <c r="AB2019" s="2"/>
      <c r="AC2019" s="2"/>
      <c r="AD2019" s="2"/>
      <c r="AE2019" s="2"/>
      <c r="AF2019" s="2"/>
      <c r="AG2019" s="2"/>
      <c r="AH2019" s="2"/>
    </row>
    <row r="2020" spans="14:34">
      <c r="N2020" s="2"/>
      <c r="O2020" s="2"/>
      <c r="P2020" s="2"/>
      <c r="Q2020" s="2"/>
      <c r="R2020" s="2"/>
      <c r="S2020" s="2"/>
      <c r="T2020" s="2"/>
      <c r="U2020" s="2"/>
      <c r="AA2020" s="2"/>
      <c r="AB2020" s="2"/>
      <c r="AC2020" s="2"/>
      <c r="AD2020" s="2"/>
      <c r="AE2020" s="2"/>
      <c r="AF2020" s="2"/>
      <c r="AG2020" s="2"/>
      <c r="AH2020" s="2"/>
    </row>
    <row r="2021" spans="14:34">
      <c r="N2021" s="2"/>
      <c r="O2021" s="2"/>
      <c r="P2021" s="2"/>
      <c r="Q2021" s="2"/>
      <c r="R2021" s="2"/>
      <c r="S2021" s="2"/>
      <c r="T2021" s="2"/>
      <c r="U2021" s="2"/>
      <c r="AA2021" s="2"/>
      <c r="AB2021" s="2"/>
      <c r="AC2021" s="2"/>
      <c r="AD2021" s="2"/>
      <c r="AE2021" s="2"/>
      <c r="AF2021" s="2"/>
      <c r="AG2021" s="2"/>
      <c r="AH2021" s="2"/>
    </row>
    <row r="2022" spans="14:34">
      <c r="N2022" s="2"/>
      <c r="O2022" s="2"/>
      <c r="P2022" s="2"/>
      <c r="Q2022" s="2"/>
      <c r="R2022" s="2"/>
      <c r="S2022" s="2"/>
      <c r="T2022" s="2"/>
      <c r="U2022" s="2"/>
      <c r="AA2022" s="2"/>
      <c r="AB2022" s="2"/>
      <c r="AC2022" s="2"/>
      <c r="AD2022" s="2"/>
      <c r="AE2022" s="2"/>
      <c r="AF2022" s="2"/>
      <c r="AG2022" s="2"/>
      <c r="AH2022" s="2"/>
    </row>
    <row r="2023" spans="14:34">
      <c r="N2023" s="2"/>
      <c r="O2023" s="2"/>
      <c r="P2023" s="2"/>
      <c r="Q2023" s="2"/>
      <c r="R2023" s="2"/>
      <c r="S2023" s="2"/>
      <c r="T2023" s="2"/>
      <c r="U2023" s="2"/>
      <c r="AA2023" s="2"/>
      <c r="AB2023" s="2"/>
      <c r="AC2023" s="2"/>
      <c r="AD2023" s="2"/>
      <c r="AE2023" s="2"/>
      <c r="AF2023" s="2"/>
      <c r="AG2023" s="2"/>
      <c r="AH2023" s="2"/>
    </row>
    <row r="2024" spans="14:34">
      <c r="N2024" s="2"/>
      <c r="O2024" s="2"/>
      <c r="P2024" s="2"/>
      <c r="Q2024" s="2"/>
      <c r="R2024" s="2"/>
      <c r="S2024" s="2"/>
      <c r="T2024" s="2"/>
      <c r="U2024" s="2"/>
      <c r="AA2024" s="2"/>
      <c r="AB2024" s="2"/>
      <c r="AC2024" s="2"/>
      <c r="AD2024" s="2"/>
      <c r="AE2024" s="2"/>
      <c r="AF2024" s="2"/>
      <c r="AG2024" s="2"/>
      <c r="AH2024" s="2"/>
    </row>
    <row r="2025" spans="14:34">
      <c r="N2025" s="2"/>
      <c r="O2025" s="2"/>
      <c r="P2025" s="2"/>
      <c r="Q2025" s="2"/>
      <c r="R2025" s="2"/>
      <c r="S2025" s="2"/>
      <c r="T2025" s="2"/>
      <c r="U2025" s="2"/>
      <c r="AA2025" s="2"/>
      <c r="AB2025" s="2"/>
      <c r="AC2025" s="2"/>
      <c r="AD2025" s="2"/>
      <c r="AE2025" s="2"/>
      <c r="AF2025" s="2"/>
      <c r="AG2025" s="2"/>
      <c r="AH2025" s="2"/>
    </row>
    <row r="2026" spans="14:34">
      <c r="N2026" s="2"/>
      <c r="O2026" s="2"/>
      <c r="P2026" s="2"/>
      <c r="Q2026" s="2"/>
      <c r="R2026" s="2"/>
      <c r="S2026" s="2"/>
      <c r="T2026" s="2"/>
      <c r="U2026" s="2"/>
      <c r="AA2026" s="2"/>
      <c r="AB2026" s="2"/>
      <c r="AC2026" s="2"/>
      <c r="AD2026" s="2"/>
      <c r="AE2026" s="2"/>
      <c r="AF2026" s="2"/>
      <c r="AG2026" s="2"/>
      <c r="AH2026" s="2"/>
    </row>
    <row r="2027" spans="14:34">
      <c r="N2027" s="2"/>
      <c r="O2027" s="2"/>
      <c r="P2027" s="2"/>
      <c r="Q2027" s="2"/>
      <c r="R2027" s="2"/>
      <c r="S2027" s="2"/>
      <c r="T2027" s="2"/>
      <c r="U2027" s="2"/>
      <c r="AA2027" s="2"/>
      <c r="AB2027" s="2"/>
      <c r="AC2027" s="2"/>
      <c r="AD2027" s="2"/>
      <c r="AE2027" s="2"/>
      <c r="AF2027" s="2"/>
      <c r="AG2027" s="2"/>
      <c r="AH2027" s="2"/>
    </row>
    <row r="2028" spans="14:34">
      <c r="N2028" s="2"/>
      <c r="O2028" s="2"/>
      <c r="P2028" s="2"/>
      <c r="Q2028" s="2"/>
      <c r="R2028" s="2"/>
      <c r="S2028" s="2"/>
      <c r="T2028" s="2"/>
      <c r="U2028" s="2"/>
      <c r="AA2028" s="2"/>
      <c r="AB2028" s="2"/>
      <c r="AC2028" s="2"/>
      <c r="AD2028" s="2"/>
      <c r="AE2028" s="2"/>
      <c r="AF2028" s="2"/>
      <c r="AG2028" s="2"/>
      <c r="AH2028" s="2"/>
    </row>
    <row r="2029" spans="14:34">
      <c r="N2029" s="2"/>
      <c r="O2029" s="2"/>
      <c r="P2029" s="2"/>
      <c r="Q2029" s="2"/>
      <c r="R2029" s="2"/>
      <c r="S2029" s="2"/>
      <c r="T2029" s="2"/>
      <c r="U2029" s="2"/>
      <c r="AA2029" s="2"/>
      <c r="AB2029" s="2"/>
      <c r="AC2029" s="2"/>
      <c r="AD2029" s="2"/>
      <c r="AE2029" s="2"/>
      <c r="AF2029" s="2"/>
      <c r="AG2029" s="2"/>
      <c r="AH2029" s="2"/>
    </row>
    <row r="2030" spans="14:34">
      <c r="N2030" s="2"/>
      <c r="O2030" s="2"/>
      <c r="P2030" s="2"/>
      <c r="Q2030" s="2"/>
      <c r="R2030" s="2"/>
      <c r="S2030" s="2"/>
      <c r="T2030" s="2"/>
      <c r="U2030" s="2"/>
      <c r="AA2030" s="2"/>
      <c r="AB2030" s="2"/>
      <c r="AC2030" s="2"/>
      <c r="AD2030" s="2"/>
      <c r="AE2030" s="2"/>
      <c r="AF2030" s="2"/>
      <c r="AG2030" s="2"/>
      <c r="AH2030" s="2"/>
    </row>
    <row r="2031" spans="14:34">
      <c r="N2031" s="2"/>
      <c r="O2031" s="2"/>
      <c r="P2031" s="2"/>
      <c r="Q2031" s="2"/>
      <c r="R2031" s="2"/>
      <c r="S2031" s="2"/>
      <c r="T2031" s="2"/>
      <c r="U2031" s="2"/>
      <c r="AA2031" s="2"/>
      <c r="AB2031" s="2"/>
      <c r="AC2031" s="2"/>
      <c r="AD2031" s="2"/>
      <c r="AE2031" s="2"/>
      <c r="AF2031" s="2"/>
      <c r="AG2031" s="2"/>
      <c r="AH2031" s="2"/>
    </row>
    <row r="2032" spans="14:34">
      <c r="N2032" s="2"/>
      <c r="O2032" s="2"/>
      <c r="P2032" s="2"/>
      <c r="Q2032" s="2"/>
      <c r="R2032" s="2"/>
      <c r="S2032" s="2"/>
      <c r="T2032" s="2"/>
      <c r="U2032" s="2"/>
      <c r="AA2032" s="2"/>
      <c r="AB2032" s="2"/>
      <c r="AC2032" s="2"/>
      <c r="AD2032" s="2"/>
      <c r="AE2032" s="2"/>
      <c r="AF2032" s="2"/>
      <c r="AG2032" s="2"/>
      <c r="AH2032" s="2"/>
    </row>
    <row r="2033" spans="14:34">
      <c r="N2033" s="2"/>
      <c r="O2033" s="2"/>
      <c r="P2033" s="2"/>
      <c r="Q2033" s="2"/>
      <c r="R2033" s="2"/>
      <c r="S2033" s="2"/>
      <c r="T2033" s="2"/>
      <c r="U2033" s="2"/>
      <c r="AA2033" s="2"/>
      <c r="AB2033" s="2"/>
      <c r="AC2033" s="2"/>
      <c r="AD2033" s="2"/>
      <c r="AE2033" s="2"/>
      <c r="AF2033" s="2"/>
      <c r="AG2033" s="2"/>
      <c r="AH2033" s="2"/>
    </row>
    <row r="2034" spans="14:34">
      <c r="N2034" s="2"/>
      <c r="O2034" s="2"/>
      <c r="P2034" s="2"/>
      <c r="Q2034" s="2"/>
      <c r="R2034" s="2"/>
      <c r="S2034" s="2"/>
      <c r="T2034" s="2"/>
      <c r="U2034" s="2"/>
      <c r="AA2034" s="2"/>
      <c r="AB2034" s="2"/>
      <c r="AC2034" s="2"/>
      <c r="AD2034" s="2"/>
      <c r="AE2034" s="2"/>
      <c r="AF2034" s="2"/>
      <c r="AG2034" s="2"/>
      <c r="AH2034" s="2"/>
    </row>
    <row r="2035" spans="14:34">
      <c r="N2035" s="2"/>
      <c r="O2035" s="2"/>
      <c r="P2035" s="2"/>
      <c r="Q2035" s="2"/>
      <c r="R2035" s="2"/>
      <c r="S2035" s="2"/>
      <c r="T2035" s="2"/>
      <c r="U2035" s="2"/>
      <c r="AA2035" s="2"/>
      <c r="AB2035" s="2"/>
      <c r="AC2035" s="2"/>
      <c r="AD2035" s="2"/>
      <c r="AE2035" s="2"/>
      <c r="AF2035" s="2"/>
      <c r="AG2035" s="2"/>
      <c r="AH2035" s="2"/>
    </row>
    <row r="2036" spans="14:34">
      <c r="N2036" s="2"/>
      <c r="O2036" s="2"/>
      <c r="P2036" s="2"/>
      <c r="Q2036" s="2"/>
      <c r="R2036" s="2"/>
      <c r="S2036" s="2"/>
      <c r="T2036" s="2"/>
      <c r="U2036" s="2"/>
      <c r="AA2036" s="2"/>
      <c r="AB2036" s="2"/>
      <c r="AC2036" s="2"/>
      <c r="AD2036" s="2"/>
      <c r="AE2036" s="2"/>
      <c r="AF2036" s="2"/>
      <c r="AG2036" s="2"/>
      <c r="AH2036" s="2"/>
    </row>
    <row r="2037" spans="14:34">
      <c r="N2037" s="2"/>
      <c r="O2037" s="2"/>
      <c r="P2037" s="2"/>
      <c r="Q2037" s="2"/>
      <c r="R2037" s="2"/>
      <c r="S2037" s="2"/>
      <c r="T2037" s="2"/>
      <c r="U2037" s="2"/>
      <c r="AA2037" s="2"/>
      <c r="AB2037" s="2"/>
      <c r="AC2037" s="2"/>
      <c r="AD2037" s="2"/>
      <c r="AE2037" s="2"/>
      <c r="AF2037" s="2"/>
      <c r="AG2037" s="2"/>
      <c r="AH2037" s="2"/>
    </row>
    <row r="2038" spans="14:34">
      <c r="N2038" s="2"/>
      <c r="O2038" s="2"/>
      <c r="P2038" s="2"/>
      <c r="Q2038" s="2"/>
      <c r="R2038" s="2"/>
      <c r="S2038" s="2"/>
      <c r="T2038" s="2"/>
      <c r="U2038" s="2"/>
      <c r="AA2038" s="2"/>
      <c r="AB2038" s="2"/>
      <c r="AC2038" s="2"/>
      <c r="AD2038" s="2"/>
      <c r="AE2038" s="2"/>
      <c r="AF2038" s="2"/>
      <c r="AG2038" s="2"/>
      <c r="AH2038" s="2"/>
    </row>
    <row r="2039" spans="14:34">
      <c r="N2039" s="2"/>
      <c r="O2039" s="2"/>
      <c r="P2039" s="2"/>
      <c r="Q2039" s="2"/>
      <c r="R2039" s="2"/>
      <c r="S2039" s="2"/>
      <c r="T2039" s="2"/>
      <c r="U2039" s="2"/>
      <c r="AA2039" s="2"/>
      <c r="AB2039" s="2"/>
      <c r="AC2039" s="2"/>
      <c r="AD2039" s="2"/>
      <c r="AE2039" s="2"/>
      <c r="AF2039" s="2"/>
      <c r="AG2039" s="2"/>
      <c r="AH2039" s="2"/>
    </row>
    <row r="2040" spans="14:34">
      <c r="N2040" s="2"/>
      <c r="O2040" s="2"/>
      <c r="P2040" s="2"/>
      <c r="Q2040" s="2"/>
      <c r="R2040" s="2"/>
      <c r="S2040" s="2"/>
      <c r="T2040" s="2"/>
      <c r="U2040" s="2"/>
      <c r="AA2040" s="2"/>
      <c r="AB2040" s="2"/>
      <c r="AC2040" s="2"/>
      <c r="AD2040" s="2"/>
      <c r="AE2040" s="2"/>
      <c r="AF2040" s="2"/>
      <c r="AG2040" s="2"/>
      <c r="AH2040" s="2"/>
    </row>
    <row r="2041" spans="14:34">
      <c r="N2041" s="2"/>
      <c r="O2041" s="2"/>
      <c r="P2041" s="2"/>
      <c r="Q2041" s="2"/>
      <c r="R2041" s="2"/>
      <c r="S2041" s="2"/>
      <c r="T2041" s="2"/>
      <c r="U2041" s="2"/>
      <c r="AA2041" s="2"/>
      <c r="AB2041" s="2"/>
      <c r="AC2041" s="2"/>
      <c r="AD2041" s="2"/>
      <c r="AE2041" s="2"/>
      <c r="AF2041" s="2"/>
      <c r="AG2041" s="2"/>
      <c r="AH2041" s="2"/>
    </row>
    <row r="2042" spans="14:34">
      <c r="N2042" s="2"/>
      <c r="O2042" s="2"/>
      <c r="P2042" s="2"/>
      <c r="Q2042" s="2"/>
      <c r="R2042" s="2"/>
      <c r="S2042" s="2"/>
      <c r="T2042" s="2"/>
      <c r="U2042" s="2"/>
      <c r="AA2042" s="2"/>
      <c r="AB2042" s="2"/>
      <c r="AC2042" s="2"/>
      <c r="AD2042" s="2"/>
      <c r="AE2042" s="2"/>
      <c r="AF2042" s="2"/>
      <c r="AG2042" s="2"/>
      <c r="AH2042" s="2"/>
    </row>
    <row r="2043" spans="14:34">
      <c r="N2043" s="2"/>
      <c r="O2043" s="2"/>
      <c r="P2043" s="2"/>
      <c r="Q2043" s="2"/>
      <c r="R2043" s="2"/>
      <c r="S2043" s="2"/>
      <c r="T2043" s="2"/>
      <c r="U2043" s="2"/>
      <c r="AA2043" s="2"/>
      <c r="AB2043" s="2"/>
      <c r="AC2043" s="2"/>
      <c r="AD2043" s="2"/>
      <c r="AE2043" s="2"/>
      <c r="AF2043" s="2"/>
      <c r="AG2043" s="2"/>
      <c r="AH2043" s="2"/>
    </row>
    <row r="2044" spans="14:34">
      <c r="N2044" s="2"/>
      <c r="O2044" s="2"/>
      <c r="P2044" s="2"/>
      <c r="Q2044" s="2"/>
      <c r="R2044" s="2"/>
      <c r="S2044" s="2"/>
      <c r="T2044" s="2"/>
      <c r="U2044" s="2"/>
      <c r="AA2044" s="2"/>
      <c r="AB2044" s="2"/>
      <c r="AC2044" s="2"/>
      <c r="AD2044" s="2"/>
      <c r="AE2044" s="2"/>
      <c r="AF2044" s="2"/>
      <c r="AG2044" s="2"/>
      <c r="AH2044" s="2"/>
    </row>
    <row r="2045" spans="14:34">
      <c r="N2045" s="2"/>
      <c r="O2045" s="2"/>
      <c r="P2045" s="2"/>
      <c r="Q2045" s="2"/>
      <c r="R2045" s="2"/>
      <c r="S2045" s="2"/>
      <c r="T2045" s="2"/>
      <c r="U2045" s="2"/>
      <c r="AA2045" s="2"/>
      <c r="AB2045" s="2"/>
      <c r="AC2045" s="2"/>
      <c r="AD2045" s="2"/>
      <c r="AE2045" s="2"/>
      <c r="AF2045" s="2"/>
      <c r="AG2045" s="2"/>
      <c r="AH2045" s="2"/>
    </row>
    <row r="2046" spans="14:34">
      <c r="N2046" s="2"/>
      <c r="O2046" s="2"/>
      <c r="P2046" s="2"/>
      <c r="Q2046" s="2"/>
      <c r="R2046" s="2"/>
      <c r="S2046" s="2"/>
      <c r="T2046" s="2"/>
      <c r="U2046" s="2"/>
      <c r="AA2046" s="2"/>
      <c r="AB2046" s="2"/>
      <c r="AC2046" s="2"/>
      <c r="AD2046" s="2"/>
      <c r="AE2046" s="2"/>
      <c r="AF2046" s="2"/>
      <c r="AG2046" s="2"/>
      <c r="AH2046" s="2"/>
    </row>
    <row r="2047" spans="14:34">
      <c r="N2047" s="2"/>
      <c r="O2047" s="2"/>
      <c r="P2047" s="2"/>
      <c r="Q2047" s="2"/>
      <c r="R2047" s="2"/>
      <c r="S2047" s="2"/>
      <c r="T2047" s="2"/>
      <c r="U2047" s="2"/>
      <c r="AA2047" s="2"/>
      <c r="AB2047" s="2"/>
      <c r="AC2047" s="2"/>
      <c r="AD2047" s="2"/>
      <c r="AE2047" s="2"/>
      <c r="AF2047" s="2"/>
      <c r="AG2047" s="2"/>
      <c r="AH2047" s="2"/>
    </row>
    <row r="2048" spans="14:34">
      <c r="N2048" s="2"/>
      <c r="O2048" s="2"/>
      <c r="P2048" s="2"/>
      <c r="Q2048" s="2"/>
      <c r="R2048" s="2"/>
      <c r="S2048" s="2"/>
      <c r="T2048" s="2"/>
      <c r="U2048" s="2"/>
      <c r="AA2048" s="2"/>
      <c r="AB2048" s="2"/>
      <c r="AC2048" s="2"/>
      <c r="AD2048" s="2"/>
      <c r="AE2048" s="2"/>
      <c r="AF2048" s="2"/>
      <c r="AG2048" s="2"/>
      <c r="AH2048" s="2"/>
    </row>
    <row r="2049" spans="14:34">
      <c r="N2049" s="2"/>
      <c r="O2049" s="2"/>
      <c r="P2049" s="2"/>
      <c r="Q2049" s="2"/>
      <c r="R2049" s="2"/>
      <c r="S2049" s="2"/>
      <c r="T2049" s="2"/>
      <c r="U2049" s="2"/>
      <c r="AA2049" s="2"/>
      <c r="AB2049" s="2"/>
      <c r="AC2049" s="2"/>
      <c r="AD2049" s="2"/>
      <c r="AE2049" s="2"/>
      <c r="AF2049" s="2"/>
      <c r="AG2049" s="2"/>
      <c r="AH2049" s="2"/>
    </row>
    <row r="2050" spans="14:34">
      <c r="N2050" s="2"/>
      <c r="O2050" s="2"/>
      <c r="P2050" s="2"/>
      <c r="Q2050" s="2"/>
      <c r="R2050" s="2"/>
      <c r="S2050" s="2"/>
      <c r="T2050" s="2"/>
      <c r="U2050" s="2"/>
      <c r="AA2050" s="2"/>
      <c r="AB2050" s="2"/>
      <c r="AC2050" s="2"/>
      <c r="AD2050" s="2"/>
      <c r="AE2050" s="2"/>
      <c r="AF2050" s="2"/>
      <c r="AG2050" s="2"/>
      <c r="AH2050" s="2"/>
    </row>
    <row r="2051" spans="14:34">
      <c r="N2051" s="2"/>
      <c r="O2051" s="2"/>
      <c r="P2051" s="2"/>
      <c r="Q2051" s="2"/>
      <c r="R2051" s="2"/>
      <c r="S2051" s="2"/>
      <c r="T2051" s="2"/>
      <c r="U2051" s="2"/>
      <c r="AA2051" s="2"/>
      <c r="AB2051" s="2"/>
      <c r="AC2051" s="2"/>
      <c r="AD2051" s="2"/>
      <c r="AE2051" s="2"/>
      <c r="AF2051" s="2"/>
      <c r="AG2051" s="2"/>
      <c r="AH2051" s="2"/>
    </row>
    <row r="2052" spans="14:34">
      <c r="N2052" s="2"/>
      <c r="O2052" s="2"/>
      <c r="P2052" s="2"/>
      <c r="Q2052" s="2"/>
      <c r="R2052" s="2"/>
      <c r="S2052" s="2"/>
      <c r="T2052" s="2"/>
      <c r="U2052" s="2"/>
      <c r="AA2052" s="2"/>
      <c r="AB2052" s="2"/>
      <c r="AC2052" s="2"/>
      <c r="AD2052" s="2"/>
      <c r="AE2052" s="2"/>
      <c r="AF2052" s="2"/>
      <c r="AG2052" s="2"/>
      <c r="AH2052" s="2"/>
    </row>
    <row r="2053" spans="14:34">
      <c r="N2053" s="2"/>
      <c r="O2053" s="2"/>
      <c r="P2053" s="2"/>
      <c r="Q2053" s="2"/>
      <c r="R2053" s="2"/>
      <c r="S2053" s="2"/>
      <c r="T2053" s="2"/>
      <c r="U2053" s="2"/>
      <c r="AA2053" s="2"/>
      <c r="AB2053" s="2"/>
      <c r="AC2053" s="2"/>
      <c r="AD2053" s="2"/>
      <c r="AE2053" s="2"/>
      <c r="AF2053" s="2"/>
      <c r="AG2053" s="2"/>
      <c r="AH2053" s="2"/>
    </row>
    <row r="2054" spans="14:34">
      <c r="N2054" s="2"/>
      <c r="O2054" s="2"/>
      <c r="P2054" s="2"/>
      <c r="Q2054" s="2"/>
      <c r="R2054" s="2"/>
      <c r="S2054" s="2"/>
      <c r="T2054" s="2"/>
      <c r="U2054" s="2"/>
      <c r="AA2054" s="2"/>
      <c r="AB2054" s="2"/>
      <c r="AC2054" s="2"/>
      <c r="AD2054" s="2"/>
      <c r="AE2054" s="2"/>
      <c r="AF2054" s="2"/>
      <c r="AG2054" s="2"/>
      <c r="AH2054" s="2"/>
    </row>
    <row r="2055" spans="14:34">
      <c r="N2055" s="2"/>
      <c r="O2055" s="2"/>
      <c r="P2055" s="2"/>
      <c r="Q2055" s="2"/>
      <c r="R2055" s="2"/>
      <c r="S2055" s="2"/>
      <c r="T2055" s="2"/>
      <c r="U2055" s="2"/>
      <c r="AA2055" s="2"/>
      <c r="AB2055" s="2"/>
      <c r="AC2055" s="2"/>
      <c r="AD2055" s="2"/>
      <c r="AE2055" s="2"/>
      <c r="AF2055" s="2"/>
      <c r="AG2055" s="2"/>
      <c r="AH2055" s="2"/>
    </row>
    <row r="2056" spans="14:34">
      <c r="N2056" s="2"/>
      <c r="O2056" s="2"/>
      <c r="P2056" s="2"/>
      <c r="Q2056" s="2"/>
      <c r="R2056" s="2"/>
      <c r="S2056" s="2"/>
      <c r="T2056" s="2"/>
      <c r="U2056" s="2"/>
      <c r="AA2056" s="2"/>
      <c r="AB2056" s="2"/>
      <c r="AC2056" s="2"/>
      <c r="AD2056" s="2"/>
      <c r="AE2056" s="2"/>
      <c r="AF2056" s="2"/>
      <c r="AG2056" s="2"/>
      <c r="AH2056" s="2"/>
    </row>
    <row r="2057" spans="14:34">
      <c r="N2057" s="2"/>
      <c r="O2057" s="2"/>
      <c r="P2057" s="2"/>
      <c r="Q2057" s="2"/>
      <c r="R2057" s="2"/>
      <c r="S2057" s="2"/>
      <c r="T2057" s="2"/>
      <c r="U2057" s="2"/>
      <c r="AA2057" s="2"/>
      <c r="AB2057" s="2"/>
      <c r="AC2057" s="2"/>
      <c r="AD2057" s="2"/>
      <c r="AE2057" s="2"/>
      <c r="AF2057" s="2"/>
      <c r="AG2057" s="2"/>
      <c r="AH2057" s="2"/>
    </row>
    <row r="2058" spans="14:34">
      <c r="N2058" s="2"/>
      <c r="O2058" s="2"/>
      <c r="P2058" s="2"/>
      <c r="Q2058" s="2"/>
      <c r="R2058" s="2"/>
      <c r="S2058" s="2"/>
      <c r="T2058" s="2"/>
      <c r="U2058" s="2"/>
      <c r="AA2058" s="2"/>
      <c r="AB2058" s="2"/>
      <c r="AC2058" s="2"/>
      <c r="AD2058" s="2"/>
      <c r="AE2058" s="2"/>
      <c r="AF2058" s="2"/>
      <c r="AG2058" s="2"/>
      <c r="AH2058" s="2"/>
    </row>
    <row r="2059" spans="14:34">
      <c r="N2059" s="2"/>
      <c r="O2059" s="2"/>
      <c r="P2059" s="2"/>
      <c r="Q2059" s="2"/>
      <c r="R2059" s="2"/>
      <c r="S2059" s="2"/>
      <c r="T2059" s="2"/>
      <c r="U2059" s="2"/>
      <c r="AA2059" s="2"/>
      <c r="AB2059" s="2"/>
      <c r="AC2059" s="2"/>
      <c r="AD2059" s="2"/>
      <c r="AE2059" s="2"/>
      <c r="AF2059" s="2"/>
      <c r="AG2059" s="2"/>
      <c r="AH2059" s="2"/>
    </row>
    <row r="2060" spans="14:34">
      <c r="N2060" s="2"/>
      <c r="O2060" s="2"/>
      <c r="P2060" s="2"/>
      <c r="Q2060" s="2"/>
      <c r="R2060" s="2"/>
      <c r="S2060" s="2"/>
      <c r="T2060" s="2"/>
      <c r="U2060" s="2"/>
      <c r="AA2060" s="2"/>
      <c r="AB2060" s="2"/>
      <c r="AC2060" s="2"/>
      <c r="AD2060" s="2"/>
      <c r="AE2060" s="2"/>
      <c r="AF2060" s="2"/>
      <c r="AG2060" s="2"/>
      <c r="AH2060" s="2"/>
    </row>
    <row r="2061" spans="14:34">
      <c r="N2061" s="2"/>
      <c r="O2061" s="2"/>
      <c r="P2061" s="2"/>
      <c r="Q2061" s="2"/>
      <c r="R2061" s="2"/>
      <c r="S2061" s="2"/>
      <c r="T2061" s="2"/>
      <c r="U2061" s="2"/>
      <c r="AA2061" s="2"/>
      <c r="AB2061" s="2"/>
      <c r="AC2061" s="2"/>
      <c r="AD2061" s="2"/>
      <c r="AE2061" s="2"/>
      <c r="AF2061" s="2"/>
      <c r="AG2061" s="2"/>
      <c r="AH2061" s="2"/>
    </row>
    <row r="2062" spans="14:34">
      <c r="N2062" s="2"/>
      <c r="O2062" s="2"/>
      <c r="P2062" s="2"/>
      <c r="Q2062" s="2"/>
      <c r="R2062" s="2"/>
      <c r="S2062" s="2"/>
      <c r="T2062" s="2"/>
      <c r="U2062" s="2"/>
      <c r="AA2062" s="2"/>
      <c r="AB2062" s="2"/>
      <c r="AC2062" s="2"/>
      <c r="AD2062" s="2"/>
      <c r="AE2062" s="2"/>
      <c r="AF2062" s="2"/>
      <c r="AG2062" s="2"/>
      <c r="AH2062" s="2"/>
    </row>
    <row r="2063" spans="14:34">
      <c r="N2063" s="2"/>
      <c r="O2063" s="2"/>
      <c r="P2063" s="2"/>
      <c r="Q2063" s="2"/>
      <c r="R2063" s="2"/>
      <c r="S2063" s="2"/>
      <c r="T2063" s="2"/>
      <c r="U2063" s="2"/>
      <c r="AA2063" s="2"/>
      <c r="AB2063" s="2"/>
      <c r="AC2063" s="2"/>
      <c r="AD2063" s="2"/>
      <c r="AE2063" s="2"/>
      <c r="AF2063" s="2"/>
      <c r="AG2063" s="2"/>
      <c r="AH2063" s="2"/>
    </row>
    <row r="2064" spans="14:34">
      <c r="N2064" s="2"/>
      <c r="O2064" s="2"/>
      <c r="P2064" s="2"/>
      <c r="Q2064" s="2"/>
      <c r="R2064" s="2"/>
      <c r="S2064" s="2"/>
      <c r="T2064" s="2"/>
      <c r="U2064" s="2"/>
      <c r="AA2064" s="2"/>
      <c r="AB2064" s="2"/>
      <c r="AC2064" s="2"/>
      <c r="AD2064" s="2"/>
      <c r="AE2064" s="2"/>
      <c r="AF2064" s="2"/>
      <c r="AG2064" s="2"/>
      <c r="AH2064" s="2"/>
    </row>
    <row r="2065" spans="14:34">
      <c r="N2065" s="2"/>
      <c r="O2065" s="2"/>
      <c r="P2065" s="2"/>
      <c r="Q2065" s="2"/>
      <c r="R2065" s="2"/>
      <c r="S2065" s="2"/>
      <c r="T2065" s="2"/>
      <c r="U2065" s="2"/>
      <c r="AA2065" s="2"/>
      <c r="AB2065" s="2"/>
      <c r="AC2065" s="2"/>
      <c r="AD2065" s="2"/>
      <c r="AE2065" s="2"/>
      <c r="AF2065" s="2"/>
      <c r="AG2065" s="2"/>
      <c r="AH2065" s="2"/>
    </row>
    <row r="2066" spans="14:34">
      <c r="N2066" s="2"/>
      <c r="O2066" s="2"/>
      <c r="P2066" s="2"/>
      <c r="Q2066" s="2"/>
      <c r="R2066" s="2"/>
      <c r="S2066" s="2"/>
      <c r="T2066" s="2"/>
      <c r="U2066" s="2"/>
      <c r="AA2066" s="2"/>
      <c r="AB2066" s="2"/>
      <c r="AC2066" s="2"/>
      <c r="AD2066" s="2"/>
      <c r="AE2066" s="2"/>
      <c r="AF2066" s="2"/>
      <c r="AG2066" s="2"/>
      <c r="AH2066" s="2"/>
    </row>
    <row r="2067" spans="14:34">
      <c r="N2067" s="2"/>
      <c r="O2067" s="2"/>
      <c r="P2067" s="2"/>
      <c r="Q2067" s="2"/>
      <c r="R2067" s="2"/>
      <c r="S2067" s="2"/>
      <c r="T2067" s="2"/>
      <c r="U2067" s="2"/>
      <c r="AA2067" s="2"/>
      <c r="AB2067" s="2"/>
      <c r="AC2067" s="2"/>
      <c r="AD2067" s="2"/>
      <c r="AE2067" s="2"/>
      <c r="AF2067" s="2"/>
      <c r="AG2067" s="2"/>
      <c r="AH2067" s="2"/>
    </row>
    <row r="2068" spans="14:34">
      <c r="N2068" s="2"/>
      <c r="O2068" s="2"/>
      <c r="P2068" s="2"/>
      <c r="Q2068" s="2"/>
      <c r="R2068" s="2"/>
      <c r="S2068" s="2"/>
      <c r="T2068" s="2"/>
      <c r="U2068" s="2"/>
      <c r="AA2068" s="2"/>
      <c r="AB2068" s="2"/>
      <c r="AC2068" s="2"/>
      <c r="AD2068" s="2"/>
      <c r="AE2068" s="2"/>
      <c r="AF2068" s="2"/>
      <c r="AG2068" s="2"/>
      <c r="AH2068" s="2"/>
    </row>
    <row r="2069" spans="14:34">
      <c r="N2069" s="2"/>
      <c r="O2069" s="2"/>
      <c r="P2069" s="2"/>
      <c r="Q2069" s="2"/>
      <c r="R2069" s="2"/>
      <c r="S2069" s="2"/>
      <c r="T2069" s="2"/>
      <c r="U2069" s="2"/>
      <c r="AA2069" s="2"/>
      <c r="AB2069" s="2"/>
      <c r="AC2069" s="2"/>
      <c r="AD2069" s="2"/>
      <c r="AE2069" s="2"/>
      <c r="AF2069" s="2"/>
      <c r="AG2069" s="2"/>
      <c r="AH2069" s="2"/>
    </row>
    <row r="2070" spans="14:34">
      <c r="N2070" s="2"/>
      <c r="O2070" s="2"/>
      <c r="P2070" s="2"/>
      <c r="Q2070" s="2"/>
      <c r="R2070" s="2"/>
      <c r="S2070" s="2"/>
      <c r="T2070" s="2"/>
      <c r="U2070" s="2"/>
      <c r="AA2070" s="2"/>
      <c r="AB2070" s="2"/>
      <c r="AC2070" s="2"/>
      <c r="AD2070" s="2"/>
      <c r="AE2070" s="2"/>
      <c r="AF2070" s="2"/>
      <c r="AG2070" s="2"/>
      <c r="AH2070" s="2"/>
    </row>
    <row r="2071" spans="14:34">
      <c r="N2071" s="2"/>
      <c r="O2071" s="2"/>
      <c r="P2071" s="2"/>
      <c r="Q2071" s="2"/>
      <c r="R2071" s="2"/>
      <c r="S2071" s="2"/>
      <c r="T2071" s="2"/>
      <c r="U2071" s="2"/>
      <c r="AA2071" s="2"/>
      <c r="AB2071" s="2"/>
      <c r="AC2071" s="2"/>
      <c r="AD2071" s="2"/>
      <c r="AE2071" s="2"/>
      <c r="AF2071" s="2"/>
      <c r="AG2071" s="2"/>
      <c r="AH2071" s="2"/>
    </row>
    <row r="2072" spans="14:34">
      <c r="N2072" s="2"/>
      <c r="O2072" s="2"/>
      <c r="P2072" s="2"/>
      <c r="Q2072" s="2"/>
      <c r="R2072" s="2"/>
      <c r="S2072" s="2"/>
      <c r="T2072" s="2"/>
      <c r="U2072" s="2"/>
      <c r="AA2072" s="2"/>
      <c r="AB2072" s="2"/>
      <c r="AC2072" s="2"/>
      <c r="AD2072" s="2"/>
      <c r="AE2072" s="2"/>
      <c r="AF2072" s="2"/>
      <c r="AG2072" s="2"/>
      <c r="AH2072" s="2"/>
    </row>
    <row r="2073" spans="14:34">
      <c r="N2073" s="2"/>
      <c r="O2073" s="2"/>
      <c r="P2073" s="2"/>
      <c r="Q2073" s="2"/>
      <c r="R2073" s="2"/>
      <c r="S2073" s="2"/>
      <c r="T2073" s="2"/>
      <c r="U2073" s="2"/>
      <c r="AA2073" s="2"/>
      <c r="AB2073" s="2"/>
      <c r="AC2073" s="2"/>
      <c r="AD2073" s="2"/>
      <c r="AE2073" s="2"/>
      <c r="AF2073" s="2"/>
      <c r="AG2073" s="2"/>
      <c r="AH2073" s="2"/>
    </row>
    <row r="2074" spans="14:34">
      <c r="N2074" s="2"/>
      <c r="O2074" s="2"/>
      <c r="P2074" s="2"/>
      <c r="Q2074" s="2"/>
      <c r="R2074" s="2"/>
      <c r="S2074" s="2"/>
      <c r="T2074" s="2"/>
      <c r="U2074" s="2"/>
      <c r="AA2074" s="2"/>
      <c r="AB2074" s="2"/>
      <c r="AC2074" s="2"/>
      <c r="AD2074" s="2"/>
      <c r="AE2074" s="2"/>
      <c r="AF2074" s="2"/>
      <c r="AG2074" s="2"/>
      <c r="AH2074" s="2"/>
    </row>
    <row r="2075" spans="14:34">
      <c r="N2075" s="2"/>
      <c r="O2075" s="2"/>
      <c r="P2075" s="2"/>
      <c r="Q2075" s="2"/>
      <c r="R2075" s="2"/>
      <c r="S2075" s="2"/>
      <c r="T2075" s="2"/>
      <c r="U2075" s="2"/>
      <c r="AA2075" s="2"/>
      <c r="AB2075" s="2"/>
      <c r="AC2075" s="2"/>
      <c r="AD2075" s="2"/>
      <c r="AE2075" s="2"/>
      <c r="AF2075" s="2"/>
      <c r="AG2075" s="2"/>
      <c r="AH2075" s="2"/>
    </row>
    <row r="2076" spans="14:34">
      <c r="N2076" s="2"/>
      <c r="O2076" s="2"/>
      <c r="P2076" s="2"/>
      <c r="Q2076" s="2"/>
      <c r="R2076" s="2"/>
      <c r="S2076" s="2"/>
      <c r="T2076" s="2"/>
      <c r="U2076" s="2"/>
      <c r="AA2076" s="2"/>
      <c r="AB2076" s="2"/>
      <c r="AC2076" s="2"/>
      <c r="AD2076" s="2"/>
      <c r="AE2076" s="2"/>
      <c r="AF2076" s="2"/>
      <c r="AG2076" s="2"/>
      <c r="AH2076" s="2"/>
    </row>
    <row r="2077" spans="14:34">
      <c r="N2077" s="2"/>
      <c r="O2077" s="2"/>
      <c r="P2077" s="2"/>
      <c r="Q2077" s="2"/>
      <c r="R2077" s="2"/>
      <c r="S2077" s="2"/>
      <c r="T2077" s="2"/>
      <c r="U2077" s="2"/>
      <c r="AA2077" s="2"/>
      <c r="AB2077" s="2"/>
      <c r="AC2077" s="2"/>
      <c r="AD2077" s="2"/>
      <c r="AE2077" s="2"/>
      <c r="AF2077" s="2"/>
      <c r="AG2077" s="2"/>
      <c r="AH2077" s="2"/>
    </row>
    <row r="2078" spans="14:34">
      <c r="N2078" s="2"/>
      <c r="O2078" s="2"/>
      <c r="P2078" s="2"/>
      <c r="Q2078" s="2"/>
      <c r="R2078" s="2"/>
      <c r="S2078" s="2"/>
      <c r="T2078" s="2"/>
      <c r="U2078" s="2"/>
      <c r="AA2078" s="2"/>
      <c r="AB2078" s="2"/>
      <c r="AC2078" s="2"/>
      <c r="AD2078" s="2"/>
      <c r="AE2078" s="2"/>
      <c r="AF2078" s="2"/>
      <c r="AG2078" s="2"/>
      <c r="AH2078" s="2"/>
    </row>
    <row r="2079" spans="14:34">
      <c r="N2079" s="2"/>
      <c r="O2079" s="2"/>
      <c r="P2079" s="2"/>
      <c r="Q2079" s="2"/>
      <c r="R2079" s="2"/>
      <c r="S2079" s="2"/>
      <c r="T2079" s="2"/>
      <c r="U2079" s="2"/>
      <c r="AA2079" s="2"/>
      <c r="AB2079" s="2"/>
      <c r="AC2079" s="2"/>
      <c r="AD2079" s="2"/>
      <c r="AE2079" s="2"/>
      <c r="AF2079" s="2"/>
      <c r="AG2079" s="2"/>
      <c r="AH2079" s="2"/>
    </row>
    <row r="2080" spans="14:34">
      <c r="N2080" s="2"/>
      <c r="O2080" s="2"/>
      <c r="P2080" s="2"/>
      <c r="Q2080" s="2"/>
      <c r="R2080" s="2"/>
      <c r="S2080" s="2"/>
      <c r="T2080" s="2"/>
      <c r="U2080" s="2"/>
      <c r="AA2080" s="2"/>
      <c r="AB2080" s="2"/>
      <c r="AC2080" s="2"/>
      <c r="AD2080" s="2"/>
      <c r="AE2080" s="2"/>
      <c r="AF2080" s="2"/>
      <c r="AG2080" s="2"/>
      <c r="AH2080" s="2"/>
    </row>
    <row r="2081" spans="14:34">
      <c r="N2081" s="2"/>
      <c r="O2081" s="2"/>
      <c r="P2081" s="2"/>
      <c r="Q2081" s="2"/>
      <c r="R2081" s="2"/>
      <c r="S2081" s="2"/>
      <c r="T2081" s="2"/>
      <c r="U2081" s="2"/>
      <c r="AA2081" s="2"/>
      <c r="AB2081" s="2"/>
      <c r="AC2081" s="2"/>
      <c r="AD2081" s="2"/>
      <c r="AE2081" s="2"/>
      <c r="AF2081" s="2"/>
      <c r="AG2081" s="2"/>
      <c r="AH2081" s="2"/>
    </row>
    <row r="2082" spans="14:34">
      <c r="N2082" s="2"/>
      <c r="O2082" s="2"/>
      <c r="P2082" s="2"/>
      <c r="Q2082" s="2"/>
      <c r="R2082" s="2"/>
      <c r="S2082" s="2"/>
      <c r="T2082" s="2"/>
      <c r="U2082" s="2"/>
      <c r="AA2082" s="2"/>
      <c r="AB2082" s="2"/>
      <c r="AC2082" s="2"/>
      <c r="AD2082" s="2"/>
      <c r="AE2082" s="2"/>
      <c r="AF2082" s="2"/>
      <c r="AG2082" s="2"/>
      <c r="AH2082" s="2"/>
    </row>
    <row r="2083" spans="14:34">
      <c r="N2083" s="2"/>
      <c r="O2083" s="2"/>
      <c r="P2083" s="2"/>
      <c r="Q2083" s="2"/>
      <c r="R2083" s="2"/>
      <c r="S2083" s="2"/>
      <c r="T2083" s="2"/>
      <c r="U2083" s="2"/>
      <c r="AA2083" s="2"/>
      <c r="AB2083" s="2"/>
      <c r="AC2083" s="2"/>
      <c r="AD2083" s="2"/>
      <c r="AE2083" s="2"/>
      <c r="AF2083" s="2"/>
      <c r="AG2083" s="2"/>
      <c r="AH2083" s="2"/>
    </row>
    <row r="2084" spans="14:34">
      <c r="N2084" s="2"/>
      <c r="O2084" s="2"/>
      <c r="P2084" s="2"/>
      <c r="Q2084" s="2"/>
      <c r="R2084" s="2"/>
      <c r="S2084" s="2"/>
      <c r="T2084" s="2"/>
      <c r="U2084" s="2"/>
      <c r="AA2084" s="2"/>
      <c r="AB2084" s="2"/>
      <c r="AC2084" s="2"/>
      <c r="AD2084" s="2"/>
      <c r="AE2084" s="2"/>
      <c r="AF2084" s="2"/>
      <c r="AG2084" s="2"/>
      <c r="AH2084" s="2"/>
    </row>
    <row r="2085" spans="14:34">
      <c r="N2085" s="2"/>
      <c r="O2085" s="2"/>
      <c r="P2085" s="2"/>
      <c r="Q2085" s="2"/>
      <c r="R2085" s="2"/>
      <c r="S2085" s="2"/>
      <c r="T2085" s="2"/>
      <c r="U2085" s="2"/>
      <c r="AA2085" s="2"/>
      <c r="AB2085" s="2"/>
      <c r="AC2085" s="2"/>
      <c r="AD2085" s="2"/>
      <c r="AE2085" s="2"/>
      <c r="AF2085" s="2"/>
      <c r="AG2085" s="2"/>
      <c r="AH2085" s="2"/>
    </row>
    <row r="2086" spans="14:34">
      <c r="N2086" s="2"/>
      <c r="O2086" s="2"/>
      <c r="P2086" s="2"/>
      <c r="Q2086" s="2"/>
      <c r="R2086" s="2"/>
      <c r="S2086" s="2"/>
      <c r="T2086" s="2"/>
      <c r="U2086" s="2"/>
      <c r="AA2086" s="2"/>
      <c r="AB2086" s="2"/>
      <c r="AC2086" s="2"/>
      <c r="AD2086" s="2"/>
      <c r="AE2086" s="2"/>
      <c r="AF2086" s="2"/>
      <c r="AG2086" s="2"/>
      <c r="AH2086" s="2"/>
    </row>
    <row r="2087" spans="14:34">
      <c r="N2087" s="2"/>
      <c r="O2087" s="2"/>
      <c r="P2087" s="2"/>
      <c r="Q2087" s="2"/>
      <c r="R2087" s="2"/>
      <c r="S2087" s="2"/>
      <c r="T2087" s="2"/>
      <c r="U2087" s="2"/>
      <c r="AA2087" s="2"/>
      <c r="AB2087" s="2"/>
      <c r="AC2087" s="2"/>
      <c r="AD2087" s="2"/>
      <c r="AE2087" s="2"/>
      <c r="AF2087" s="2"/>
      <c r="AG2087" s="2"/>
      <c r="AH2087" s="2"/>
    </row>
    <row r="2088" spans="14:34">
      <c r="N2088" s="2"/>
      <c r="O2088" s="2"/>
      <c r="P2088" s="2"/>
      <c r="Q2088" s="2"/>
      <c r="R2088" s="2"/>
      <c r="S2088" s="2"/>
      <c r="T2088" s="2"/>
      <c r="U2088" s="2"/>
      <c r="AA2088" s="2"/>
      <c r="AB2088" s="2"/>
      <c r="AC2088" s="2"/>
      <c r="AD2088" s="2"/>
      <c r="AE2088" s="2"/>
      <c r="AF2088" s="2"/>
      <c r="AG2088" s="2"/>
      <c r="AH2088" s="2"/>
    </row>
    <row r="2089" spans="14:34">
      <c r="N2089" s="2"/>
      <c r="O2089" s="2"/>
      <c r="P2089" s="2"/>
      <c r="Q2089" s="2"/>
      <c r="R2089" s="2"/>
      <c r="S2089" s="2"/>
      <c r="T2089" s="2"/>
      <c r="U2089" s="2"/>
      <c r="AA2089" s="2"/>
      <c r="AB2089" s="2"/>
      <c r="AC2089" s="2"/>
      <c r="AD2089" s="2"/>
      <c r="AE2089" s="2"/>
      <c r="AF2089" s="2"/>
      <c r="AG2089" s="2"/>
      <c r="AH2089" s="2"/>
    </row>
    <row r="2090" spans="14:34">
      <c r="N2090" s="2"/>
      <c r="O2090" s="2"/>
      <c r="P2090" s="2"/>
      <c r="Q2090" s="2"/>
      <c r="R2090" s="2"/>
      <c r="S2090" s="2"/>
      <c r="T2090" s="2"/>
      <c r="U2090" s="2"/>
      <c r="AA2090" s="2"/>
      <c r="AB2090" s="2"/>
      <c r="AC2090" s="2"/>
      <c r="AD2090" s="2"/>
      <c r="AE2090" s="2"/>
      <c r="AF2090" s="2"/>
      <c r="AG2090" s="2"/>
      <c r="AH2090" s="2"/>
    </row>
    <row r="2091" spans="14:34">
      <c r="N2091" s="2"/>
      <c r="O2091" s="2"/>
      <c r="P2091" s="2"/>
      <c r="Q2091" s="2"/>
      <c r="R2091" s="2"/>
      <c r="S2091" s="2"/>
      <c r="T2091" s="2"/>
      <c r="U2091" s="2"/>
      <c r="AA2091" s="2"/>
      <c r="AB2091" s="2"/>
      <c r="AC2091" s="2"/>
      <c r="AD2091" s="2"/>
      <c r="AE2091" s="2"/>
      <c r="AF2091" s="2"/>
      <c r="AG2091" s="2"/>
      <c r="AH2091" s="2"/>
    </row>
    <row r="2092" spans="14:34">
      <c r="N2092" s="2"/>
      <c r="O2092" s="2"/>
      <c r="P2092" s="2"/>
      <c r="Q2092" s="2"/>
      <c r="R2092" s="2"/>
      <c r="S2092" s="2"/>
      <c r="T2092" s="2"/>
      <c r="U2092" s="2"/>
      <c r="AA2092" s="2"/>
      <c r="AB2092" s="2"/>
      <c r="AC2092" s="2"/>
      <c r="AD2092" s="2"/>
      <c r="AE2092" s="2"/>
      <c r="AF2092" s="2"/>
      <c r="AG2092" s="2"/>
      <c r="AH2092" s="2"/>
    </row>
    <row r="2093" spans="14:34">
      <c r="N2093" s="2"/>
      <c r="O2093" s="2"/>
      <c r="P2093" s="2"/>
      <c r="Q2093" s="2"/>
      <c r="R2093" s="2"/>
      <c r="S2093" s="2"/>
      <c r="T2093" s="2"/>
      <c r="U2093" s="2"/>
      <c r="AA2093" s="2"/>
      <c r="AB2093" s="2"/>
      <c r="AC2093" s="2"/>
      <c r="AD2093" s="2"/>
      <c r="AE2093" s="2"/>
      <c r="AF2093" s="2"/>
      <c r="AG2093" s="2"/>
      <c r="AH2093" s="2"/>
    </row>
    <row r="2094" spans="14:34">
      <c r="N2094" s="2"/>
      <c r="O2094" s="2"/>
      <c r="P2094" s="2"/>
      <c r="Q2094" s="2"/>
      <c r="R2094" s="2"/>
      <c r="S2094" s="2"/>
      <c r="T2094" s="2"/>
      <c r="U2094" s="2"/>
      <c r="AA2094" s="2"/>
      <c r="AB2094" s="2"/>
      <c r="AC2094" s="2"/>
      <c r="AD2094" s="2"/>
      <c r="AE2094" s="2"/>
      <c r="AF2094" s="2"/>
      <c r="AG2094" s="2"/>
      <c r="AH2094" s="2"/>
    </row>
    <row r="2095" spans="14:34">
      <c r="N2095" s="2"/>
      <c r="O2095" s="2"/>
      <c r="P2095" s="2"/>
      <c r="Q2095" s="2"/>
      <c r="R2095" s="2"/>
      <c r="S2095" s="2"/>
      <c r="T2095" s="2"/>
      <c r="U2095" s="2"/>
      <c r="AA2095" s="2"/>
      <c r="AB2095" s="2"/>
      <c r="AC2095" s="2"/>
      <c r="AD2095" s="2"/>
      <c r="AE2095" s="2"/>
      <c r="AF2095" s="2"/>
      <c r="AG2095" s="2"/>
      <c r="AH2095" s="2"/>
    </row>
    <row r="2096" spans="14:34">
      <c r="N2096" s="2"/>
      <c r="O2096" s="2"/>
      <c r="P2096" s="2"/>
      <c r="Q2096" s="2"/>
      <c r="R2096" s="2"/>
      <c r="S2096" s="2"/>
      <c r="T2096" s="2"/>
      <c r="U2096" s="2"/>
      <c r="AA2096" s="2"/>
      <c r="AB2096" s="2"/>
      <c r="AC2096" s="2"/>
      <c r="AD2096" s="2"/>
      <c r="AE2096" s="2"/>
      <c r="AF2096" s="2"/>
      <c r="AG2096" s="2"/>
      <c r="AH2096" s="2"/>
    </row>
    <row r="2097" spans="14:34">
      <c r="N2097" s="2"/>
      <c r="O2097" s="2"/>
      <c r="P2097" s="2"/>
      <c r="Q2097" s="2"/>
      <c r="R2097" s="2"/>
      <c r="S2097" s="2"/>
      <c r="T2097" s="2"/>
      <c r="U2097" s="2"/>
      <c r="AA2097" s="2"/>
      <c r="AB2097" s="2"/>
      <c r="AC2097" s="2"/>
      <c r="AD2097" s="2"/>
      <c r="AE2097" s="2"/>
      <c r="AF2097" s="2"/>
      <c r="AG2097" s="2"/>
      <c r="AH2097" s="2"/>
    </row>
    <row r="2098" spans="14:34">
      <c r="N2098" s="2"/>
      <c r="O2098" s="2"/>
      <c r="P2098" s="2"/>
      <c r="Q2098" s="2"/>
      <c r="R2098" s="2"/>
      <c r="S2098" s="2"/>
      <c r="T2098" s="2"/>
      <c r="U2098" s="2"/>
      <c r="AA2098" s="2"/>
      <c r="AB2098" s="2"/>
      <c r="AC2098" s="2"/>
      <c r="AD2098" s="2"/>
      <c r="AE2098" s="2"/>
      <c r="AF2098" s="2"/>
      <c r="AG2098" s="2"/>
      <c r="AH2098" s="2"/>
    </row>
    <row r="2099" spans="14:34">
      <c r="N2099" s="2"/>
      <c r="O2099" s="2"/>
      <c r="P2099" s="2"/>
      <c r="Q2099" s="2"/>
      <c r="R2099" s="2"/>
      <c r="S2099" s="2"/>
      <c r="T2099" s="2"/>
      <c r="U2099" s="2"/>
      <c r="AA2099" s="2"/>
      <c r="AB2099" s="2"/>
      <c r="AC2099" s="2"/>
      <c r="AD2099" s="2"/>
      <c r="AE2099" s="2"/>
      <c r="AF2099" s="2"/>
      <c r="AG2099" s="2"/>
      <c r="AH2099" s="2"/>
    </row>
    <row r="2100" spans="14:34">
      <c r="N2100" s="2"/>
      <c r="O2100" s="2"/>
      <c r="P2100" s="2"/>
      <c r="Q2100" s="2"/>
      <c r="R2100" s="2"/>
      <c r="S2100" s="2"/>
      <c r="T2100" s="2"/>
      <c r="U2100" s="2"/>
      <c r="AA2100" s="2"/>
      <c r="AB2100" s="2"/>
      <c r="AC2100" s="2"/>
      <c r="AD2100" s="2"/>
      <c r="AE2100" s="2"/>
      <c r="AF2100" s="2"/>
      <c r="AG2100" s="2"/>
      <c r="AH2100" s="2"/>
    </row>
    <row r="2101" spans="14:34">
      <c r="N2101" s="2"/>
      <c r="O2101" s="2"/>
      <c r="P2101" s="2"/>
      <c r="Q2101" s="2"/>
      <c r="R2101" s="2"/>
      <c r="S2101" s="2"/>
      <c r="T2101" s="2"/>
      <c r="U2101" s="2"/>
      <c r="AA2101" s="2"/>
      <c r="AB2101" s="2"/>
      <c r="AC2101" s="2"/>
      <c r="AD2101" s="2"/>
      <c r="AE2101" s="2"/>
      <c r="AF2101" s="2"/>
      <c r="AG2101" s="2"/>
      <c r="AH2101" s="2"/>
    </row>
    <row r="2102" spans="14:34">
      <c r="N2102" s="2"/>
      <c r="O2102" s="2"/>
      <c r="P2102" s="2"/>
      <c r="Q2102" s="2"/>
      <c r="R2102" s="2"/>
      <c r="S2102" s="2"/>
      <c r="T2102" s="2"/>
      <c r="U2102" s="2"/>
      <c r="AA2102" s="2"/>
      <c r="AB2102" s="2"/>
      <c r="AC2102" s="2"/>
      <c r="AD2102" s="2"/>
      <c r="AE2102" s="2"/>
      <c r="AF2102" s="2"/>
      <c r="AG2102" s="2"/>
      <c r="AH2102" s="2"/>
    </row>
    <row r="2103" spans="14:34">
      <c r="N2103" s="2"/>
      <c r="O2103" s="2"/>
      <c r="P2103" s="2"/>
      <c r="Q2103" s="2"/>
      <c r="R2103" s="2"/>
      <c r="S2103" s="2"/>
      <c r="T2103" s="2"/>
      <c r="U2103" s="2"/>
      <c r="AA2103" s="2"/>
      <c r="AB2103" s="2"/>
      <c r="AC2103" s="2"/>
      <c r="AD2103" s="2"/>
      <c r="AE2103" s="2"/>
      <c r="AF2103" s="2"/>
      <c r="AG2103" s="2"/>
      <c r="AH2103" s="2"/>
    </row>
    <row r="2104" spans="14:34">
      <c r="N2104" s="2"/>
      <c r="O2104" s="2"/>
      <c r="P2104" s="2"/>
      <c r="Q2104" s="2"/>
      <c r="R2104" s="2"/>
      <c r="S2104" s="2"/>
      <c r="T2104" s="2"/>
      <c r="U2104" s="2"/>
      <c r="AA2104" s="2"/>
      <c r="AB2104" s="2"/>
      <c r="AC2104" s="2"/>
      <c r="AD2104" s="2"/>
      <c r="AE2104" s="2"/>
      <c r="AF2104" s="2"/>
      <c r="AG2104" s="2"/>
      <c r="AH2104" s="2"/>
    </row>
    <row r="2105" spans="14:34">
      <c r="N2105" s="2"/>
      <c r="O2105" s="2"/>
      <c r="P2105" s="2"/>
      <c r="Q2105" s="2"/>
      <c r="R2105" s="2"/>
      <c r="S2105" s="2"/>
      <c r="T2105" s="2"/>
      <c r="U2105" s="2"/>
      <c r="AA2105" s="2"/>
      <c r="AB2105" s="2"/>
      <c r="AC2105" s="2"/>
      <c r="AD2105" s="2"/>
      <c r="AE2105" s="2"/>
      <c r="AF2105" s="2"/>
      <c r="AG2105" s="2"/>
      <c r="AH2105" s="2"/>
    </row>
    <row r="2106" spans="14:34">
      <c r="N2106" s="2"/>
      <c r="O2106" s="2"/>
      <c r="P2106" s="2"/>
      <c r="Q2106" s="2"/>
      <c r="R2106" s="2"/>
      <c r="S2106" s="2"/>
      <c r="T2106" s="2"/>
      <c r="U2106" s="2"/>
      <c r="AA2106" s="2"/>
      <c r="AB2106" s="2"/>
      <c r="AC2106" s="2"/>
      <c r="AD2106" s="2"/>
      <c r="AE2106" s="2"/>
      <c r="AF2106" s="2"/>
      <c r="AG2106" s="2"/>
      <c r="AH2106" s="2"/>
    </row>
    <row r="2107" spans="14:34">
      <c r="N2107" s="2"/>
      <c r="O2107" s="2"/>
      <c r="P2107" s="2"/>
      <c r="Q2107" s="2"/>
      <c r="R2107" s="2"/>
      <c r="S2107" s="2"/>
      <c r="T2107" s="2"/>
      <c r="U2107" s="2"/>
      <c r="AA2107" s="2"/>
      <c r="AB2107" s="2"/>
      <c r="AC2107" s="2"/>
      <c r="AD2107" s="2"/>
      <c r="AE2107" s="2"/>
      <c r="AF2107" s="2"/>
      <c r="AG2107" s="2"/>
      <c r="AH2107" s="2"/>
    </row>
    <row r="2108" spans="14:34">
      <c r="N2108" s="2"/>
      <c r="O2108" s="2"/>
      <c r="P2108" s="2"/>
      <c r="Q2108" s="2"/>
      <c r="R2108" s="2"/>
      <c r="S2108" s="2"/>
      <c r="T2108" s="2"/>
      <c r="U2108" s="2"/>
      <c r="AA2108" s="2"/>
      <c r="AB2108" s="2"/>
      <c r="AC2108" s="2"/>
      <c r="AD2108" s="2"/>
      <c r="AE2108" s="2"/>
      <c r="AF2108" s="2"/>
      <c r="AG2108" s="2"/>
      <c r="AH2108" s="2"/>
    </row>
    <row r="2109" spans="14:34">
      <c r="N2109" s="2"/>
      <c r="O2109" s="2"/>
      <c r="P2109" s="2"/>
      <c r="Q2109" s="2"/>
      <c r="R2109" s="2"/>
      <c r="S2109" s="2"/>
      <c r="T2109" s="2"/>
      <c r="U2109" s="2"/>
      <c r="AA2109" s="2"/>
      <c r="AB2109" s="2"/>
      <c r="AC2109" s="2"/>
      <c r="AD2109" s="2"/>
      <c r="AE2109" s="2"/>
      <c r="AF2109" s="2"/>
      <c r="AG2109" s="2"/>
      <c r="AH2109" s="2"/>
    </row>
    <row r="2110" spans="14:34">
      <c r="N2110" s="2"/>
      <c r="O2110" s="2"/>
      <c r="P2110" s="2"/>
      <c r="Q2110" s="2"/>
      <c r="R2110" s="2"/>
      <c r="S2110" s="2"/>
      <c r="T2110" s="2"/>
      <c r="U2110" s="2"/>
      <c r="AA2110" s="2"/>
      <c r="AB2110" s="2"/>
      <c r="AC2110" s="2"/>
      <c r="AD2110" s="2"/>
      <c r="AE2110" s="2"/>
      <c r="AF2110" s="2"/>
      <c r="AG2110" s="2"/>
      <c r="AH2110" s="2"/>
    </row>
    <row r="2111" spans="14:34">
      <c r="N2111" s="2"/>
      <c r="O2111" s="2"/>
      <c r="P2111" s="2"/>
      <c r="Q2111" s="2"/>
      <c r="R2111" s="2"/>
      <c r="S2111" s="2"/>
      <c r="T2111" s="2"/>
      <c r="U2111" s="2"/>
      <c r="AA2111" s="2"/>
      <c r="AB2111" s="2"/>
      <c r="AC2111" s="2"/>
      <c r="AD2111" s="2"/>
      <c r="AE2111" s="2"/>
      <c r="AF2111" s="2"/>
      <c r="AG2111" s="2"/>
      <c r="AH2111" s="2"/>
    </row>
    <row r="2112" spans="14:34">
      <c r="N2112" s="2"/>
      <c r="O2112" s="2"/>
      <c r="P2112" s="2"/>
      <c r="Q2112" s="2"/>
      <c r="R2112" s="2"/>
      <c r="S2112" s="2"/>
      <c r="T2112" s="2"/>
      <c r="U2112" s="2"/>
      <c r="AA2112" s="2"/>
      <c r="AB2112" s="2"/>
      <c r="AC2112" s="2"/>
      <c r="AD2112" s="2"/>
      <c r="AE2112" s="2"/>
      <c r="AF2112" s="2"/>
      <c r="AG2112" s="2"/>
      <c r="AH2112" s="2"/>
    </row>
    <row r="2113" spans="14:34">
      <c r="N2113" s="2"/>
      <c r="O2113" s="2"/>
      <c r="P2113" s="2"/>
      <c r="Q2113" s="2"/>
      <c r="R2113" s="2"/>
      <c r="S2113" s="2"/>
      <c r="T2113" s="2"/>
      <c r="U2113" s="2"/>
      <c r="AA2113" s="2"/>
      <c r="AB2113" s="2"/>
      <c r="AC2113" s="2"/>
      <c r="AD2113" s="2"/>
      <c r="AE2113" s="2"/>
      <c r="AF2113" s="2"/>
      <c r="AG2113" s="2"/>
      <c r="AH2113" s="2"/>
    </row>
    <row r="2114" spans="14:34">
      <c r="N2114" s="2"/>
      <c r="O2114" s="2"/>
      <c r="P2114" s="2"/>
      <c r="Q2114" s="2"/>
      <c r="R2114" s="2"/>
      <c r="S2114" s="2"/>
      <c r="T2114" s="2"/>
      <c r="U2114" s="2"/>
      <c r="AA2114" s="2"/>
      <c r="AB2114" s="2"/>
      <c r="AC2114" s="2"/>
      <c r="AD2114" s="2"/>
      <c r="AE2114" s="2"/>
      <c r="AF2114" s="2"/>
      <c r="AG2114" s="2"/>
      <c r="AH2114" s="2"/>
    </row>
    <row r="2115" spans="14:34">
      <c r="N2115" s="2"/>
      <c r="O2115" s="2"/>
      <c r="P2115" s="2"/>
      <c r="Q2115" s="2"/>
      <c r="R2115" s="2"/>
      <c r="S2115" s="2"/>
      <c r="T2115" s="2"/>
      <c r="U2115" s="2"/>
      <c r="AA2115" s="2"/>
      <c r="AB2115" s="2"/>
      <c r="AC2115" s="2"/>
      <c r="AD2115" s="2"/>
      <c r="AE2115" s="2"/>
      <c r="AF2115" s="2"/>
      <c r="AG2115" s="2"/>
      <c r="AH2115" s="2"/>
    </row>
    <row r="2116" spans="14:34">
      <c r="N2116" s="2"/>
      <c r="O2116" s="2"/>
      <c r="P2116" s="2"/>
      <c r="Q2116" s="2"/>
      <c r="R2116" s="2"/>
      <c r="S2116" s="2"/>
      <c r="T2116" s="2"/>
      <c r="U2116" s="2"/>
      <c r="AA2116" s="2"/>
      <c r="AB2116" s="2"/>
      <c r="AC2116" s="2"/>
      <c r="AD2116" s="2"/>
      <c r="AE2116" s="2"/>
      <c r="AF2116" s="2"/>
      <c r="AG2116" s="2"/>
      <c r="AH2116" s="2"/>
    </row>
    <row r="2117" spans="14:34">
      <c r="N2117" s="2"/>
      <c r="O2117" s="2"/>
      <c r="P2117" s="2"/>
      <c r="Q2117" s="2"/>
      <c r="R2117" s="2"/>
      <c r="S2117" s="2"/>
      <c r="T2117" s="2"/>
      <c r="U2117" s="2"/>
      <c r="AA2117" s="2"/>
      <c r="AB2117" s="2"/>
      <c r="AC2117" s="2"/>
      <c r="AD2117" s="2"/>
      <c r="AE2117" s="2"/>
      <c r="AF2117" s="2"/>
      <c r="AG2117" s="2"/>
      <c r="AH2117" s="2"/>
    </row>
    <row r="2118" spans="14:34">
      <c r="N2118" s="2"/>
      <c r="O2118" s="2"/>
      <c r="P2118" s="2"/>
      <c r="Q2118" s="2"/>
      <c r="R2118" s="2"/>
      <c r="S2118" s="2"/>
      <c r="T2118" s="2"/>
      <c r="U2118" s="2"/>
      <c r="AA2118" s="2"/>
      <c r="AB2118" s="2"/>
      <c r="AC2118" s="2"/>
      <c r="AD2118" s="2"/>
      <c r="AE2118" s="2"/>
      <c r="AF2118" s="2"/>
      <c r="AG2118" s="2"/>
      <c r="AH2118" s="2"/>
    </row>
    <row r="2119" spans="14:34">
      <c r="N2119" s="2"/>
      <c r="O2119" s="2"/>
      <c r="P2119" s="2"/>
      <c r="Q2119" s="2"/>
      <c r="R2119" s="2"/>
      <c r="S2119" s="2"/>
      <c r="T2119" s="2"/>
      <c r="U2119" s="2"/>
      <c r="AA2119" s="2"/>
      <c r="AB2119" s="2"/>
      <c r="AC2119" s="2"/>
      <c r="AD2119" s="2"/>
      <c r="AE2119" s="2"/>
      <c r="AF2119" s="2"/>
      <c r="AG2119" s="2"/>
      <c r="AH2119" s="2"/>
    </row>
    <row r="2120" spans="14:34">
      <c r="N2120" s="2"/>
      <c r="O2120" s="2"/>
      <c r="P2120" s="2"/>
      <c r="Q2120" s="2"/>
      <c r="R2120" s="2"/>
      <c r="S2120" s="2"/>
      <c r="T2120" s="2"/>
      <c r="U2120" s="2"/>
      <c r="AA2120" s="2"/>
      <c r="AB2120" s="2"/>
      <c r="AC2120" s="2"/>
      <c r="AD2120" s="2"/>
      <c r="AE2120" s="2"/>
      <c r="AF2120" s="2"/>
      <c r="AG2120" s="2"/>
      <c r="AH2120" s="2"/>
    </row>
    <row r="2121" spans="14:34">
      <c r="N2121" s="2"/>
      <c r="O2121" s="2"/>
      <c r="P2121" s="2"/>
      <c r="Q2121" s="2"/>
      <c r="R2121" s="2"/>
      <c r="S2121" s="2"/>
      <c r="T2121" s="2"/>
      <c r="U2121" s="2"/>
      <c r="AA2121" s="2"/>
      <c r="AB2121" s="2"/>
      <c r="AC2121" s="2"/>
      <c r="AD2121" s="2"/>
      <c r="AE2121" s="2"/>
      <c r="AF2121" s="2"/>
      <c r="AG2121" s="2"/>
      <c r="AH2121" s="2"/>
    </row>
    <row r="2122" spans="14:34">
      <c r="N2122" s="2"/>
      <c r="O2122" s="2"/>
      <c r="P2122" s="2"/>
      <c r="Q2122" s="2"/>
      <c r="R2122" s="2"/>
      <c r="S2122" s="2"/>
      <c r="T2122" s="2"/>
      <c r="U2122" s="2"/>
      <c r="AA2122" s="2"/>
      <c r="AB2122" s="2"/>
      <c r="AC2122" s="2"/>
      <c r="AD2122" s="2"/>
      <c r="AE2122" s="2"/>
      <c r="AF2122" s="2"/>
      <c r="AG2122" s="2"/>
      <c r="AH2122" s="2"/>
    </row>
    <row r="2123" spans="14:34">
      <c r="N2123" s="2"/>
      <c r="O2123" s="2"/>
      <c r="P2123" s="2"/>
      <c r="Q2123" s="2"/>
      <c r="R2123" s="2"/>
      <c r="S2123" s="2"/>
      <c r="T2123" s="2"/>
      <c r="U2123" s="2"/>
      <c r="AA2123" s="2"/>
      <c r="AB2123" s="2"/>
      <c r="AC2123" s="2"/>
      <c r="AD2123" s="2"/>
      <c r="AE2123" s="2"/>
      <c r="AF2123" s="2"/>
      <c r="AG2123" s="2"/>
      <c r="AH2123" s="2"/>
    </row>
    <row r="2124" spans="14:34">
      <c r="N2124" s="2"/>
      <c r="O2124" s="2"/>
      <c r="P2124" s="2"/>
      <c r="Q2124" s="2"/>
      <c r="R2124" s="2"/>
      <c r="S2124" s="2"/>
      <c r="T2124" s="2"/>
      <c r="U2124" s="2"/>
      <c r="AA2124" s="2"/>
      <c r="AB2124" s="2"/>
      <c r="AC2124" s="2"/>
      <c r="AD2124" s="2"/>
      <c r="AE2124" s="2"/>
      <c r="AF2124" s="2"/>
      <c r="AG2124" s="2"/>
      <c r="AH2124" s="2"/>
    </row>
    <row r="2125" spans="14:34">
      <c r="N2125" s="2"/>
      <c r="O2125" s="2"/>
      <c r="P2125" s="2"/>
      <c r="Q2125" s="2"/>
      <c r="R2125" s="2"/>
      <c r="S2125" s="2"/>
      <c r="T2125" s="2"/>
      <c r="U2125" s="2"/>
      <c r="AA2125" s="2"/>
      <c r="AB2125" s="2"/>
      <c r="AC2125" s="2"/>
      <c r="AD2125" s="2"/>
      <c r="AE2125" s="2"/>
      <c r="AF2125" s="2"/>
      <c r="AG2125" s="2"/>
      <c r="AH2125" s="2"/>
    </row>
    <row r="2126" spans="14:34">
      <c r="N2126" s="2"/>
      <c r="O2126" s="2"/>
      <c r="P2126" s="2"/>
      <c r="Q2126" s="2"/>
      <c r="R2126" s="2"/>
      <c r="S2126" s="2"/>
      <c r="T2126" s="2"/>
      <c r="U2126" s="2"/>
      <c r="AA2126" s="2"/>
      <c r="AB2126" s="2"/>
      <c r="AC2126" s="2"/>
      <c r="AD2126" s="2"/>
      <c r="AE2126" s="2"/>
      <c r="AF2126" s="2"/>
      <c r="AG2126" s="2"/>
      <c r="AH2126" s="2"/>
    </row>
    <row r="2127" spans="14:34">
      <c r="N2127" s="2"/>
      <c r="O2127" s="2"/>
      <c r="P2127" s="2"/>
      <c r="Q2127" s="2"/>
      <c r="R2127" s="2"/>
      <c r="S2127" s="2"/>
      <c r="T2127" s="2"/>
      <c r="U2127" s="2"/>
      <c r="AA2127" s="2"/>
      <c r="AB2127" s="2"/>
      <c r="AC2127" s="2"/>
      <c r="AD2127" s="2"/>
      <c r="AE2127" s="2"/>
      <c r="AF2127" s="2"/>
      <c r="AG2127" s="2"/>
      <c r="AH2127" s="2"/>
    </row>
    <row r="2128" spans="14:34">
      <c r="N2128" s="2"/>
      <c r="O2128" s="2"/>
      <c r="P2128" s="2"/>
      <c r="Q2128" s="2"/>
      <c r="R2128" s="2"/>
      <c r="S2128" s="2"/>
      <c r="T2128" s="2"/>
      <c r="U2128" s="2"/>
      <c r="AA2128" s="2"/>
      <c r="AB2128" s="2"/>
      <c r="AC2128" s="2"/>
      <c r="AD2128" s="2"/>
      <c r="AE2128" s="2"/>
      <c r="AF2128" s="2"/>
      <c r="AG2128" s="2"/>
      <c r="AH2128" s="2"/>
    </row>
    <row r="2129" spans="14:34">
      <c r="N2129" s="2"/>
      <c r="O2129" s="2"/>
      <c r="P2129" s="2"/>
      <c r="Q2129" s="2"/>
      <c r="R2129" s="2"/>
      <c r="S2129" s="2"/>
      <c r="T2129" s="2"/>
      <c r="U2129" s="2"/>
      <c r="AA2129" s="2"/>
      <c r="AB2129" s="2"/>
      <c r="AC2129" s="2"/>
      <c r="AD2129" s="2"/>
      <c r="AE2129" s="2"/>
      <c r="AF2129" s="2"/>
      <c r="AG2129" s="2"/>
      <c r="AH2129" s="2"/>
    </row>
    <row r="2130" spans="14:34">
      <c r="N2130" s="2"/>
      <c r="O2130" s="2"/>
      <c r="P2130" s="2"/>
      <c r="Q2130" s="2"/>
      <c r="R2130" s="2"/>
      <c r="S2130" s="2"/>
      <c r="T2130" s="2"/>
      <c r="U2130" s="2"/>
      <c r="AA2130" s="2"/>
      <c r="AB2130" s="2"/>
      <c r="AC2130" s="2"/>
      <c r="AD2130" s="2"/>
      <c r="AE2130" s="2"/>
      <c r="AF2130" s="2"/>
      <c r="AG2130" s="2"/>
      <c r="AH2130" s="2"/>
    </row>
    <row r="2131" spans="14:34">
      <c r="N2131" s="2"/>
      <c r="O2131" s="2"/>
      <c r="P2131" s="2"/>
      <c r="Q2131" s="2"/>
      <c r="R2131" s="2"/>
      <c r="S2131" s="2"/>
      <c r="T2131" s="2"/>
      <c r="U2131" s="2"/>
      <c r="AA2131" s="2"/>
      <c r="AB2131" s="2"/>
      <c r="AC2131" s="2"/>
      <c r="AD2131" s="2"/>
      <c r="AE2131" s="2"/>
      <c r="AF2131" s="2"/>
      <c r="AG2131" s="2"/>
      <c r="AH2131" s="2"/>
    </row>
    <row r="2132" spans="14:34">
      <c r="N2132" s="2"/>
      <c r="O2132" s="2"/>
      <c r="P2132" s="2"/>
      <c r="Q2132" s="2"/>
      <c r="R2132" s="2"/>
      <c r="S2132" s="2"/>
      <c r="T2132" s="2"/>
      <c r="U2132" s="2"/>
      <c r="AA2132" s="2"/>
      <c r="AB2132" s="2"/>
      <c r="AC2132" s="2"/>
      <c r="AD2132" s="2"/>
      <c r="AE2132" s="2"/>
      <c r="AF2132" s="2"/>
      <c r="AG2132" s="2"/>
      <c r="AH2132" s="2"/>
    </row>
    <row r="2133" spans="14:34">
      <c r="N2133" s="2"/>
      <c r="O2133" s="2"/>
      <c r="P2133" s="2"/>
      <c r="Q2133" s="2"/>
      <c r="R2133" s="2"/>
      <c r="S2133" s="2"/>
      <c r="T2133" s="2"/>
      <c r="U2133" s="2"/>
      <c r="AA2133" s="2"/>
      <c r="AB2133" s="2"/>
      <c r="AC2133" s="2"/>
      <c r="AD2133" s="2"/>
      <c r="AE2133" s="2"/>
      <c r="AF2133" s="2"/>
      <c r="AG2133" s="2"/>
      <c r="AH2133" s="2"/>
    </row>
    <row r="2134" spans="14:34">
      <c r="N2134" s="2"/>
      <c r="O2134" s="2"/>
      <c r="P2134" s="2"/>
      <c r="Q2134" s="2"/>
      <c r="R2134" s="2"/>
      <c r="S2134" s="2"/>
      <c r="T2134" s="2"/>
      <c r="U2134" s="2"/>
      <c r="AA2134" s="2"/>
      <c r="AB2134" s="2"/>
      <c r="AC2134" s="2"/>
      <c r="AD2134" s="2"/>
      <c r="AE2134" s="2"/>
      <c r="AF2134" s="2"/>
      <c r="AG2134" s="2"/>
      <c r="AH2134" s="2"/>
    </row>
    <row r="2135" spans="14:34">
      <c r="N2135" s="2"/>
      <c r="O2135" s="2"/>
      <c r="P2135" s="2"/>
      <c r="Q2135" s="2"/>
      <c r="R2135" s="2"/>
      <c r="S2135" s="2"/>
      <c r="T2135" s="2"/>
      <c r="U2135" s="2"/>
      <c r="AA2135" s="2"/>
      <c r="AB2135" s="2"/>
      <c r="AC2135" s="2"/>
      <c r="AD2135" s="2"/>
      <c r="AE2135" s="2"/>
      <c r="AF2135" s="2"/>
      <c r="AG2135" s="2"/>
      <c r="AH2135" s="2"/>
    </row>
    <row r="2136" spans="14:34">
      <c r="N2136" s="2"/>
      <c r="O2136" s="2"/>
      <c r="P2136" s="2"/>
      <c r="Q2136" s="2"/>
      <c r="R2136" s="2"/>
      <c r="S2136" s="2"/>
      <c r="T2136" s="2"/>
      <c r="U2136" s="2"/>
      <c r="AA2136" s="2"/>
      <c r="AB2136" s="2"/>
      <c r="AC2136" s="2"/>
      <c r="AD2136" s="2"/>
      <c r="AE2136" s="2"/>
      <c r="AF2136" s="2"/>
      <c r="AG2136" s="2"/>
      <c r="AH2136" s="2"/>
    </row>
    <row r="2137" spans="14:34">
      <c r="N2137" s="2"/>
      <c r="O2137" s="2"/>
      <c r="P2137" s="2"/>
      <c r="Q2137" s="2"/>
      <c r="R2137" s="2"/>
      <c r="S2137" s="2"/>
      <c r="T2137" s="2"/>
      <c r="U2137" s="2"/>
      <c r="AA2137" s="2"/>
      <c r="AB2137" s="2"/>
      <c r="AC2137" s="2"/>
      <c r="AD2137" s="2"/>
      <c r="AE2137" s="2"/>
      <c r="AF2137" s="2"/>
      <c r="AG2137" s="2"/>
      <c r="AH2137" s="2"/>
    </row>
    <row r="2138" spans="14:34">
      <c r="N2138" s="2"/>
      <c r="O2138" s="2"/>
      <c r="P2138" s="2"/>
      <c r="Q2138" s="2"/>
      <c r="R2138" s="2"/>
      <c r="S2138" s="2"/>
      <c r="T2138" s="2"/>
      <c r="U2138" s="2"/>
      <c r="AA2138" s="2"/>
      <c r="AB2138" s="2"/>
      <c r="AC2138" s="2"/>
      <c r="AD2138" s="2"/>
      <c r="AE2138" s="2"/>
      <c r="AF2138" s="2"/>
      <c r="AG2138" s="2"/>
      <c r="AH2138" s="2"/>
    </row>
    <row r="2139" spans="14:34">
      <c r="N2139" s="2"/>
      <c r="O2139" s="2"/>
      <c r="P2139" s="2"/>
      <c r="Q2139" s="2"/>
      <c r="R2139" s="2"/>
      <c r="S2139" s="2"/>
      <c r="T2139" s="2"/>
      <c r="U2139" s="2"/>
      <c r="AA2139" s="2"/>
      <c r="AB2139" s="2"/>
      <c r="AC2139" s="2"/>
      <c r="AD2139" s="2"/>
      <c r="AE2139" s="2"/>
      <c r="AF2139" s="2"/>
      <c r="AG2139" s="2"/>
      <c r="AH2139" s="2"/>
    </row>
    <row r="2140" spans="14:34">
      <c r="N2140" s="2"/>
      <c r="O2140" s="2"/>
      <c r="P2140" s="2"/>
      <c r="Q2140" s="2"/>
      <c r="R2140" s="2"/>
      <c r="S2140" s="2"/>
      <c r="T2140" s="2"/>
      <c r="U2140" s="2"/>
      <c r="AA2140" s="2"/>
      <c r="AB2140" s="2"/>
      <c r="AC2140" s="2"/>
      <c r="AD2140" s="2"/>
      <c r="AE2140" s="2"/>
      <c r="AF2140" s="2"/>
      <c r="AG2140" s="2"/>
      <c r="AH2140" s="2"/>
    </row>
    <row r="2141" spans="14:34">
      <c r="N2141" s="2"/>
      <c r="O2141" s="2"/>
      <c r="P2141" s="2"/>
      <c r="Q2141" s="2"/>
      <c r="R2141" s="2"/>
      <c r="S2141" s="2"/>
      <c r="T2141" s="2"/>
      <c r="U2141" s="2"/>
      <c r="AA2141" s="2"/>
      <c r="AB2141" s="2"/>
      <c r="AC2141" s="2"/>
      <c r="AD2141" s="2"/>
      <c r="AE2141" s="2"/>
      <c r="AF2141" s="2"/>
      <c r="AG2141" s="2"/>
      <c r="AH2141" s="2"/>
    </row>
    <row r="2142" spans="14:34">
      <c r="N2142" s="2"/>
      <c r="O2142" s="2"/>
      <c r="P2142" s="2"/>
      <c r="Q2142" s="2"/>
      <c r="R2142" s="2"/>
      <c r="S2142" s="2"/>
      <c r="T2142" s="2"/>
      <c r="U2142" s="2"/>
      <c r="AA2142" s="2"/>
      <c r="AB2142" s="2"/>
      <c r="AC2142" s="2"/>
      <c r="AD2142" s="2"/>
      <c r="AE2142" s="2"/>
      <c r="AF2142" s="2"/>
      <c r="AG2142" s="2"/>
      <c r="AH2142" s="2"/>
    </row>
    <row r="2143" spans="14:34">
      <c r="N2143" s="2"/>
      <c r="O2143" s="2"/>
      <c r="P2143" s="2"/>
      <c r="Q2143" s="2"/>
      <c r="R2143" s="2"/>
      <c r="S2143" s="2"/>
      <c r="T2143" s="2"/>
      <c r="U2143" s="2"/>
      <c r="AA2143" s="2"/>
      <c r="AB2143" s="2"/>
      <c r="AC2143" s="2"/>
      <c r="AD2143" s="2"/>
      <c r="AE2143" s="2"/>
      <c r="AF2143" s="2"/>
      <c r="AG2143" s="2"/>
      <c r="AH2143" s="2"/>
    </row>
    <row r="2144" spans="14:34">
      <c r="N2144" s="2"/>
      <c r="O2144" s="2"/>
      <c r="P2144" s="2"/>
      <c r="Q2144" s="2"/>
      <c r="R2144" s="2"/>
      <c r="S2144" s="2"/>
      <c r="T2144" s="2"/>
      <c r="U2144" s="2"/>
      <c r="AA2144" s="2"/>
      <c r="AB2144" s="2"/>
      <c r="AC2144" s="2"/>
      <c r="AD2144" s="2"/>
      <c r="AE2144" s="2"/>
      <c r="AF2144" s="2"/>
      <c r="AG2144" s="2"/>
      <c r="AH2144" s="2"/>
    </row>
    <row r="2145" spans="14:34">
      <c r="N2145" s="2"/>
      <c r="O2145" s="2"/>
      <c r="P2145" s="2"/>
      <c r="Q2145" s="2"/>
      <c r="R2145" s="2"/>
      <c r="S2145" s="2"/>
      <c r="T2145" s="2"/>
      <c r="U2145" s="2"/>
      <c r="AA2145" s="2"/>
      <c r="AB2145" s="2"/>
      <c r="AC2145" s="2"/>
      <c r="AD2145" s="2"/>
      <c r="AE2145" s="2"/>
      <c r="AF2145" s="2"/>
      <c r="AG2145" s="2"/>
      <c r="AH2145" s="2"/>
    </row>
    <row r="2146" spans="14:34">
      <c r="N2146" s="2"/>
      <c r="O2146" s="2"/>
      <c r="P2146" s="2"/>
      <c r="Q2146" s="2"/>
      <c r="R2146" s="2"/>
      <c r="S2146" s="2"/>
      <c r="T2146" s="2"/>
      <c r="U2146" s="2"/>
      <c r="AA2146" s="2"/>
      <c r="AB2146" s="2"/>
      <c r="AC2146" s="2"/>
      <c r="AD2146" s="2"/>
      <c r="AE2146" s="2"/>
      <c r="AF2146" s="2"/>
      <c r="AG2146" s="2"/>
      <c r="AH2146" s="2"/>
    </row>
    <row r="2147" spans="14:34">
      <c r="N2147" s="2"/>
      <c r="O2147" s="2"/>
      <c r="P2147" s="2"/>
      <c r="Q2147" s="2"/>
      <c r="R2147" s="2"/>
      <c r="S2147" s="2"/>
      <c r="T2147" s="2"/>
      <c r="U2147" s="2"/>
      <c r="AA2147" s="2"/>
      <c r="AB2147" s="2"/>
      <c r="AC2147" s="2"/>
      <c r="AD2147" s="2"/>
      <c r="AE2147" s="2"/>
      <c r="AF2147" s="2"/>
      <c r="AG2147" s="2"/>
      <c r="AH2147" s="2"/>
    </row>
    <row r="2148" spans="14:34">
      <c r="N2148" s="2"/>
      <c r="O2148" s="2"/>
      <c r="P2148" s="2"/>
      <c r="Q2148" s="2"/>
      <c r="R2148" s="2"/>
      <c r="S2148" s="2"/>
      <c r="T2148" s="2"/>
      <c r="U2148" s="2"/>
      <c r="AA2148" s="2"/>
      <c r="AB2148" s="2"/>
      <c r="AC2148" s="2"/>
      <c r="AD2148" s="2"/>
      <c r="AE2148" s="2"/>
      <c r="AF2148" s="2"/>
      <c r="AG2148" s="2"/>
      <c r="AH2148" s="2"/>
    </row>
    <row r="2149" spans="14:34">
      <c r="N2149" s="2"/>
      <c r="O2149" s="2"/>
      <c r="P2149" s="2"/>
      <c r="Q2149" s="2"/>
      <c r="R2149" s="2"/>
      <c r="S2149" s="2"/>
      <c r="T2149" s="2"/>
      <c r="U2149" s="2"/>
      <c r="AA2149" s="2"/>
      <c r="AB2149" s="2"/>
      <c r="AC2149" s="2"/>
      <c r="AD2149" s="2"/>
      <c r="AE2149" s="2"/>
      <c r="AF2149" s="2"/>
      <c r="AG2149" s="2"/>
      <c r="AH2149" s="2"/>
    </row>
    <row r="2150" spans="14:34">
      <c r="N2150" s="2"/>
      <c r="O2150" s="2"/>
      <c r="P2150" s="2"/>
      <c r="Q2150" s="2"/>
      <c r="R2150" s="2"/>
      <c r="S2150" s="2"/>
      <c r="T2150" s="2"/>
      <c r="U2150" s="2"/>
      <c r="AA2150" s="2"/>
      <c r="AB2150" s="2"/>
      <c r="AC2150" s="2"/>
      <c r="AD2150" s="2"/>
      <c r="AE2150" s="2"/>
      <c r="AF2150" s="2"/>
      <c r="AG2150" s="2"/>
      <c r="AH2150" s="2"/>
    </row>
    <row r="2151" spans="14:34">
      <c r="N2151" s="2"/>
      <c r="O2151" s="2"/>
      <c r="P2151" s="2"/>
      <c r="Q2151" s="2"/>
      <c r="R2151" s="2"/>
      <c r="S2151" s="2"/>
      <c r="T2151" s="2"/>
      <c r="U2151" s="2"/>
      <c r="AA2151" s="2"/>
      <c r="AB2151" s="2"/>
      <c r="AC2151" s="2"/>
      <c r="AD2151" s="2"/>
      <c r="AE2151" s="2"/>
      <c r="AF2151" s="2"/>
      <c r="AG2151" s="2"/>
      <c r="AH2151" s="2"/>
    </row>
    <row r="2152" spans="14:34">
      <c r="N2152" s="2"/>
      <c r="O2152" s="2"/>
      <c r="P2152" s="2"/>
      <c r="Q2152" s="2"/>
      <c r="R2152" s="2"/>
      <c r="S2152" s="2"/>
      <c r="T2152" s="2"/>
      <c r="U2152" s="2"/>
      <c r="AA2152" s="2"/>
      <c r="AB2152" s="2"/>
      <c r="AC2152" s="2"/>
      <c r="AD2152" s="2"/>
      <c r="AE2152" s="2"/>
      <c r="AF2152" s="2"/>
      <c r="AG2152" s="2"/>
      <c r="AH2152" s="2"/>
    </row>
    <row r="2153" spans="14:34">
      <c r="N2153" s="2"/>
      <c r="O2153" s="2"/>
      <c r="P2153" s="2"/>
      <c r="Q2153" s="2"/>
      <c r="R2153" s="2"/>
      <c r="S2153" s="2"/>
      <c r="T2153" s="2"/>
      <c r="U2153" s="2"/>
      <c r="AA2153" s="2"/>
      <c r="AB2153" s="2"/>
      <c r="AC2153" s="2"/>
      <c r="AD2153" s="2"/>
      <c r="AE2153" s="2"/>
      <c r="AF2153" s="2"/>
      <c r="AG2153" s="2"/>
      <c r="AH2153" s="2"/>
    </row>
    <row r="2154" spans="14:34">
      <c r="N2154" s="2"/>
      <c r="O2154" s="2"/>
      <c r="P2154" s="2"/>
      <c r="Q2154" s="2"/>
      <c r="R2154" s="2"/>
      <c r="S2154" s="2"/>
      <c r="T2154" s="2"/>
      <c r="U2154" s="2"/>
      <c r="AA2154" s="2"/>
      <c r="AB2154" s="2"/>
      <c r="AC2154" s="2"/>
      <c r="AD2154" s="2"/>
      <c r="AE2154" s="2"/>
      <c r="AF2154" s="2"/>
      <c r="AG2154" s="2"/>
      <c r="AH2154" s="2"/>
    </row>
    <row r="2155" spans="14:34">
      <c r="N2155" s="2"/>
      <c r="O2155" s="2"/>
      <c r="P2155" s="2"/>
      <c r="Q2155" s="2"/>
      <c r="R2155" s="2"/>
      <c r="S2155" s="2"/>
      <c r="T2155" s="2"/>
      <c r="U2155" s="2"/>
      <c r="AA2155" s="2"/>
      <c r="AB2155" s="2"/>
      <c r="AC2155" s="2"/>
      <c r="AD2155" s="2"/>
      <c r="AE2155" s="2"/>
      <c r="AF2155" s="2"/>
      <c r="AG2155" s="2"/>
      <c r="AH2155" s="2"/>
    </row>
    <row r="2156" spans="14:34">
      <c r="N2156" s="2"/>
      <c r="O2156" s="2"/>
      <c r="P2156" s="2"/>
      <c r="Q2156" s="2"/>
      <c r="R2156" s="2"/>
      <c r="S2156" s="2"/>
      <c r="T2156" s="2"/>
      <c r="U2156" s="2"/>
      <c r="AA2156" s="2"/>
      <c r="AB2156" s="2"/>
      <c r="AC2156" s="2"/>
      <c r="AD2156" s="2"/>
      <c r="AE2156" s="2"/>
      <c r="AF2156" s="2"/>
      <c r="AG2156" s="2"/>
      <c r="AH2156" s="2"/>
    </row>
    <row r="2157" spans="14:34">
      <c r="N2157" s="2"/>
      <c r="O2157" s="2"/>
      <c r="P2157" s="2"/>
      <c r="Q2157" s="2"/>
      <c r="R2157" s="2"/>
      <c r="S2157" s="2"/>
      <c r="T2157" s="2"/>
      <c r="U2157" s="2"/>
      <c r="AA2157" s="2"/>
      <c r="AB2157" s="2"/>
      <c r="AC2157" s="2"/>
      <c r="AD2157" s="2"/>
      <c r="AE2157" s="2"/>
      <c r="AF2157" s="2"/>
      <c r="AG2157" s="2"/>
      <c r="AH2157" s="2"/>
    </row>
    <row r="2158" spans="14:34">
      <c r="N2158" s="2"/>
      <c r="O2158" s="2"/>
      <c r="P2158" s="2"/>
      <c r="Q2158" s="2"/>
      <c r="R2158" s="2"/>
      <c r="S2158" s="2"/>
      <c r="T2158" s="2"/>
      <c r="U2158" s="2"/>
      <c r="AA2158" s="2"/>
      <c r="AB2158" s="2"/>
      <c r="AC2158" s="2"/>
      <c r="AD2158" s="2"/>
      <c r="AE2158" s="2"/>
      <c r="AF2158" s="2"/>
      <c r="AG2158" s="2"/>
      <c r="AH2158" s="2"/>
    </row>
    <row r="2159" spans="14:34">
      <c r="N2159" s="2"/>
      <c r="O2159" s="2"/>
      <c r="P2159" s="2"/>
      <c r="Q2159" s="2"/>
      <c r="R2159" s="2"/>
      <c r="S2159" s="2"/>
      <c r="T2159" s="2"/>
      <c r="U2159" s="2"/>
      <c r="AA2159" s="2"/>
      <c r="AB2159" s="2"/>
      <c r="AC2159" s="2"/>
      <c r="AD2159" s="2"/>
      <c r="AE2159" s="2"/>
      <c r="AF2159" s="2"/>
      <c r="AG2159" s="2"/>
      <c r="AH2159" s="2"/>
    </row>
    <row r="2160" spans="14:34">
      <c r="N2160" s="2"/>
      <c r="O2160" s="2"/>
      <c r="P2160" s="2"/>
      <c r="Q2160" s="2"/>
      <c r="R2160" s="2"/>
      <c r="S2160" s="2"/>
      <c r="T2160" s="2"/>
      <c r="U2160" s="2"/>
      <c r="AA2160" s="2"/>
      <c r="AB2160" s="2"/>
      <c r="AC2160" s="2"/>
      <c r="AD2160" s="2"/>
      <c r="AE2160" s="2"/>
      <c r="AF2160" s="2"/>
      <c r="AG2160" s="2"/>
      <c r="AH2160" s="2"/>
    </row>
    <row r="2161" spans="14:34">
      <c r="N2161" s="2"/>
      <c r="O2161" s="2"/>
      <c r="P2161" s="2"/>
      <c r="Q2161" s="2"/>
      <c r="R2161" s="2"/>
      <c r="S2161" s="2"/>
      <c r="T2161" s="2"/>
      <c r="U2161" s="2"/>
      <c r="AA2161" s="2"/>
      <c r="AB2161" s="2"/>
      <c r="AC2161" s="2"/>
      <c r="AD2161" s="2"/>
      <c r="AE2161" s="2"/>
      <c r="AF2161" s="2"/>
      <c r="AG2161" s="2"/>
      <c r="AH2161" s="2"/>
    </row>
    <row r="2162" spans="14:34">
      <c r="N2162" s="2"/>
      <c r="O2162" s="2"/>
      <c r="P2162" s="2"/>
      <c r="Q2162" s="2"/>
      <c r="R2162" s="2"/>
      <c r="S2162" s="2"/>
      <c r="T2162" s="2"/>
      <c r="U2162" s="2"/>
      <c r="AA2162" s="2"/>
      <c r="AB2162" s="2"/>
      <c r="AC2162" s="2"/>
      <c r="AD2162" s="2"/>
      <c r="AE2162" s="2"/>
      <c r="AF2162" s="2"/>
      <c r="AG2162" s="2"/>
      <c r="AH2162" s="2"/>
    </row>
    <row r="2163" spans="14:34">
      <c r="N2163" s="2"/>
      <c r="O2163" s="2"/>
      <c r="P2163" s="2"/>
      <c r="Q2163" s="2"/>
      <c r="R2163" s="2"/>
      <c r="S2163" s="2"/>
      <c r="T2163" s="2"/>
      <c r="U2163" s="2"/>
      <c r="AA2163" s="2"/>
      <c r="AB2163" s="2"/>
      <c r="AC2163" s="2"/>
      <c r="AD2163" s="2"/>
      <c r="AE2163" s="2"/>
      <c r="AF2163" s="2"/>
      <c r="AG2163" s="2"/>
      <c r="AH2163" s="2"/>
    </row>
    <row r="2164" spans="14:34">
      <c r="N2164" s="2"/>
      <c r="O2164" s="2"/>
      <c r="P2164" s="2"/>
      <c r="Q2164" s="2"/>
      <c r="R2164" s="2"/>
      <c r="S2164" s="2"/>
      <c r="T2164" s="2"/>
      <c r="U2164" s="2"/>
      <c r="AA2164" s="2"/>
      <c r="AB2164" s="2"/>
      <c r="AC2164" s="2"/>
      <c r="AD2164" s="2"/>
      <c r="AE2164" s="2"/>
      <c r="AF2164" s="2"/>
      <c r="AG2164" s="2"/>
      <c r="AH2164" s="2"/>
    </row>
    <row r="2165" spans="14:34">
      <c r="N2165" s="2"/>
      <c r="O2165" s="2"/>
      <c r="P2165" s="2"/>
      <c r="Q2165" s="2"/>
      <c r="R2165" s="2"/>
      <c r="S2165" s="2"/>
      <c r="T2165" s="2"/>
      <c r="U2165" s="2"/>
      <c r="AA2165" s="2"/>
      <c r="AB2165" s="2"/>
      <c r="AC2165" s="2"/>
      <c r="AD2165" s="2"/>
      <c r="AE2165" s="2"/>
      <c r="AF2165" s="2"/>
      <c r="AG2165" s="2"/>
      <c r="AH2165" s="2"/>
    </row>
    <row r="2166" spans="14:34">
      <c r="N2166" s="2"/>
      <c r="O2166" s="2"/>
      <c r="P2166" s="2"/>
      <c r="Q2166" s="2"/>
      <c r="R2166" s="2"/>
      <c r="S2166" s="2"/>
      <c r="T2166" s="2"/>
      <c r="U2166" s="2"/>
      <c r="AA2166" s="2"/>
      <c r="AB2166" s="2"/>
      <c r="AC2166" s="2"/>
      <c r="AD2166" s="2"/>
      <c r="AE2166" s="2"/>
      <c r="AF2166" s="2"/>
      <c r="AG2166" s="2"/>
      <c r="AH2166" s="2"/>
    </row>
    <row r="2167" spans="14:34">
      <c r="N2167" s="2"/>
      <c r="O2167" s="2"/>
      <c r="P2167" s="2"/>
      <c r="Q2167" s="2"/>
      <c r="R2167" s="2"/>
      <c r="S2167" s="2"/>
      <c r="T2167" s="2"/>
      <c r="U2167" s="2"/>
      <c r="AA2167" s="2"/>
      <c r="AB2167" s="2"/>
      <c r="AC2167" s="2"/>
      <c r="AD2167" s="2"/>
      <c r="AE2167" s="2"/>
      <c r="AF2167" s="2"/>
      <c r="AG2167" s="2"/>
      <c r="AH2167" s="2"/>
    </row>
    <row r="2168" spans="14:34">
      <c r="N2168" s="2"/>
      <c r="O2168" s="2"/>
      <c r="P2168" s="2"/>
      <c r="Q2168" s="2"/>
      <c r="R2168" s="2"/>
      <c r="S2168" s="2"/>
      <c r="T2168" s="2"/>
      <c r="U2168" s="2"/>
      <c r="AA2168" s="2"/>
      <c r="AB2168" s="2"/>
      <c r="AC2168" s="2"/>
      <c r="AD2168" s="2"/>
      <c r="AE2168" s="2"/>
      <c r="AF2168" s="2"/>
      <c r="AG2168" s="2"/>
      <c r="AH2168" s="2"/>
    </row>
    <row r="2169" spans="14:34">
      <c r="N2169" s="2"/>
      <c r="O2169" s="2"/>
      <c r="P2169" s="2"/>
      <c r="Q2169" s="2"/>
      <c r="R2169" s="2"/>
      <c r="S2169" s="2"/>
      <c r="T2169" s="2"/>
      <c r="U2169" s="2"/>
      <c r="AA2169" s="2"/>
      <c r="AB2169" s="2"/>
      <c r="AC2169" s="2"/>
      <c r="AD2169" s="2"/>
      <c r="AE2169" s="2"/>
      <c r="AF2169" s="2"/>
      <c r="AG2169" s="2"/>
      <c r="AH2169" s="2"/>
    </row>
    <row r="2170" spans="14:34">
      <c r="N2170" s="2"/>
      <c r="O2170" s="2"/>
      <c r="P2170" s="2"/>
      <c r="Q2170" s="2"/>
      <c r="R2170" s="2"/>
      <c r="S2170" s="2"/>
      <c r="T2170" s="2"/>
      <c r="U2170" s="2"/>
      <c r="AA2170" s="2"/>
      <c r="AB2170" s="2"/>
      <c r="AC2170" s="2"/>
      <c r="AD2170" s="2"/>
      <c r="AE2170" s="2"/>
      <c r="AF2170" s="2"/>
      <c r="AG2170" s="2"/>
      <c r="AH2170" s="2"/>
    </row>
    <row r="2171" spans="14:34">
      <c r="N2171" s="2"/>
      <c r="O2171" s="2"/>
      <c r="P2171" s="2"/>
      <c r="Q2171" s="2"/>
      <c r="R2171" s="2"/>
      <c r="S2171" s="2"/>
      <c r="T2171" s="2"/>
      <c r="U2171" s="2"/>
      <c r="AA2171" s="2"/>
      <c r="AB2171" s="2"/>
      <c r="AC2171" s="2"/>
      <c r="AD2171" s="2"/>
      <c r="AE2171" s="2"/>
      <c r="AF2171" s="2"/>
      <c r="AG2171" s="2"/>
      <c r="AH2171" s="2"/>
    </row>
    <row r="2172" spans="14:34">
      <c r="N2172" s="2"/>
      <c r="O2172" s="2"/>
      <c r="P2172" s="2"/>
      <c r="Q2172" s="2"/>
      <c r="R2172" s="2"/>
      <c r="S2172" s="2"/>
      <c r="T2172" s="2"/>
      <c r="U2172" s="2"/>
      <c r="AA2172" s="2"/>
      <c r="AB2172" s="2"/>
      <c r="AC2172" s="2"/>
      <c r="AD2172" s="2"/>
      <c r="AE2172" s="2"/>
      <c r="AF2172" s="2"/>
      <c r="AG2172" s="2"/>
      <c r="AH2172" s="2"/>
    </row>
    <row r="2173" spans="14:34">
      <c r="N2173" s="2"/>
      <c r="O2173" s="2"/>
      <c r="P2173" s="2"/>
      <c r="Q2173" s="2"/>
      <c r="R2173" s="2"/>
      <c r="S2173" s="2"/>
      <c r="T2173" s="2"/>
      <c r="U2173" s="2"/>
      <c r="AA2173" s="2"/>
      <c r="AB2173" s="2"/>
      <c r="AC2173" s="2"/>
      <c r="AD2173" s="2"/>
      <c r="AE2173" s="2"/>
      <c r="AF2173" s="2"/>
      <c r="AG2173" s="2"/>
      <c r="AH2173" s="2"/>
    </row>
    <row r="2174" spans="14:34">
      <c r="N2174" s="2"/>
      <c r="O2174" s="2"/>
      <c r="P2174" s="2"/>
      <c r="Q2174" s="2"/>
      <c r="R2174" s="2"/>
      <c r="S2174" s="2"/>
      <c r="T2174" s="2"/>
      <c r="U2174" s="2"/>
      <c r="AA2174" s="2"/>
      <c r="AB2174" s="2"/>
      <c r="AC2174" s="2"/>
      <c r="AD2174" s="2"/>
      <c r="AE2174" s="2"/>
      <c r="AF2174" s="2"/>
      <c r="AG2174" s="2"/>
      <c r="AH2174" s="2"/>
    </row>
    <row r="2175" spans="14:34">
      <c r="N2175" s="2"/>
      <c r="O2175" s="2"/>
      <c r="P2175" s="2"/>
      <c r="Q2175" s="2"/>
      <c r="R2175" s="2"/>
      <c r="S2175" s="2"/>
      <c r="T2175" s="2"/>
      <c r="U2175" s="2"/>
      <c r="AA2175" s="2"/>
      <c r="AB2175" s="2"/>
      <c r="AC2175" s="2"/>
      <c r="AD2175" s="2"/>
      <c r="AE2175" s="2"/>
      <c r="AF2175" s="2"/>
      <c r="AG2175" s="2"/>
      <c r="AH2175" s="2"/>
    </row>
    <row r="2176" spans="14:34">
      <c r="N2176" s="2"/>
      <c r="O2176" s="2"/>
      <c r="P2176" s="2"/>
      <c r="Q2176" s="2"/>
      <c r="R2176" s="2"/>
      <c r="S2176" s="2"/>
      <c r="T2176" s="2"/>
      <c r="U2176" s="2"/>
      <c r="AA2176" s="2"/>
      <c r="AB2176" s="2"/>
      <c r="AC2176" s="2"/>
      <c r="AD2176" s="2"/>
      <c r="AE2176" s="2"/>
      <c r="AF2176" s="2"/>
      <c r="AG2176" s="2"/>
      <c r="AH2176" s="2"/>
    </row>
    <row r="2177" spans="14:34">
      <c r="N2177" s="2"/>
      <c r="O2177" s="2"/>
      <c r="P2177" s="2"/>
      <c r="Q2177" s="2"/>
      <c r="R2177" s="2"/>
      <c r="S2177" s="2"/>
      <c r="T2177" s="2"/>
      <c r="U2177" s="2"/>
      <c r="AA2177" s="2"/>
      <c r="AB2177" s="2"/>
      <c r="AC2177" s="2"/>
      <c r="AD2177" s="2"/>
      <c r="AE2177" s="2"/>
      <c r="AF2177" s="2"/>
      <c r="AG2177" s="2"/>
      <c r="AH2177" s="2"/>
    </row>
    <row r="2178" spans="14:34">
      <c r="N2178" s="2"/>
      <c r="O2178" s="2"/>
      <c r="P2178" s="2"/>
      <c r="Q2178" s="2"/>
      <c r="R2178" s="2"/>
      <c r="S2178" s="2"/>
      <c r="T2178" s="2"/>
      <c r="U2178" s="2"/>
      <c r="AA2178" s="2"/>
      <c r="AB2178" s="2"/>
      <c r="AC2178" s="2"/>
      <c r="AD2178" s="2"/>
      <c r="AE2178" s="2"/>
      <c r="AF2178" s="2"/>
      <c r="AG2178" s="2"/>
      <c r="AH2178" s="2"/>
    </row>
    <row r="2179" spans="14:34">
      <c r="N2179" s="2"/>
      <c r="O2179" s="2"/>
      <c r="P2179" s="2"/>
      <c r="Q2179" s="2"/>
      <c r="R2179" s="2"/>
      <c r="S2179" s="2"/>
      <c r="T2179" s="2"/>
      <c r="U2179" s="2"/>
      <c r="AA2179" s="2"/>
      <c r="AB2179" s="2"/>
      <c r="AC2179" s="2"/>
      <c r="AD2179" s="2"/>
      <c r="AE2179" s="2"/>
      <c r="AF2179" s="2"/>
      <c r="AG2179" s="2"/>
      <c r="AH2179" s="2"/>
    </row>
    <row r="2180" spans="14:34">
      <c r="N2180" s="2"/>
      <c r="O2180" s="2"/>
      <c r="P2180" s="2"/>
      <c r="Q2180" s="2"/>
      <c r="R2180" s="2"/>
      <c r="S2180" s="2"/>
      <c r="T2180" s="2"/>
      <c r="U2180" s="2"/>
      <c r="AA2180" s="2"/>
      <c r="AB2180" s="2"/>
      <c r="AC2180" s="2"/>
      <c r="AD2180" s="2"/>
      <c r="AE2180" s="2"/>
      <c r="AF2180" s="2"/>
      <c r="AG2180" s="2"/>
      <c r="AH2180" s="2"/>
    </row>
    <row r="2181" spans="14:34">
      <c r="N2181" s="2"/>
      <c r="O2181" s="2"/>
      <c r="P2181" s="2"/>
      <c r="Q2181" s="2"/>
      <c r="R2181" s="2"/>
      <c r="S2181" s="2"/>
      <c r="T2181" s="2"/>
      <c r="U2181" s="2"/>
      <c r="AA2181" s="2"/>
      <c r="AB2181" s="2"/>
      <c r="AC2181" s="2"/>
      <c r="AD2181" s="2"/>
      <c r="AE2181" s="2"/>
      <c r="AF2181" s="2"/>
      <c r="AG2181" s="2"/>
      <c r="AH2181" s="2"/>
    </row>
    <row r="2182" spans="14:34">
      <c r="N2182" s="2"/>
      <c r="O2182" s="2"/>
      <c r="P2182" s="2"/>
      <c r="Q2182" s="2"/>
      <c r="R2182" s="2"/>
      <c r="S2182" s="2"/>
      <c r="T2182" s="2"/>
      <c r="U2182" s="2"/>
      <c r="AA2182" s="2"/>
      <c r="AB2182" s="2"/>
      <c r="AC2182" s="2"/>
      <c r="AD2182" s="2"/>
      <c r="AE2182" s="2"/>
      <c r="AF2182" s="2"/>
      <c r="AG2182" s="2"/>
      <c r="AH2182" s="2"/>
    </row>
    <row r="2183" spans="14:34">
      <c r="N2183" s="2"/>
      <c r="O2183" s="2"/>
      <c r="P2183" s="2"/>
      <c r="Q2183" s="2"/>
      <c r="R2183" s="2"/>
      <c r="S2183" s="2"/>
      <c r="T2183" s="2"/>
      <c r="U2183" s="2"/>
      <c r="AA2183" s="2"/>
      <c r="AB2183" s="2"/>
      <c r="AC2183" s="2"/>
      <c r="AD2183" s="2"/>
      <c r="AE2183" s="2"/>
      <c r="AF2183" s="2"/>
      <c r="AG2183" s="2"/>
      <c r="AH2183" s="2"/>
    </row>
    <row r="2184" spans="14:34">
      <c r="N2184" s="2"/>
      <c r="O2184" s="2"/>
      <c r="P2184" s="2"/>
      <c r="Q2184" s="2"/>
      <c r="R2184" s="2"/>
      <c r="S2184" s="2"/>
      <c r="T2184" s="2"/>
      <c r="U2184" s="2"/>
      <c r="AA2184" s="2"/>
      <c r="AB2184" s="2"/>
      <c r="AC2184" s="2"/>
      <c r="AD2184" s="2"/>
      <c r="AE2184" s="2"/>
      <c r="AF2184" s="2"/>
      <c r="AG2184" s="2"/>
      <c r="AH2184" s="2"/>
    </row>
    <row r="2185" spans="14:34">
      <c r="N2185" s="2"/>
      <c r="O2185" s="2"/>
      <c r="P2185" s="2"/>
      <c r="Q2185" s="2"/>
      <c r="R2185" s="2"/>
      <c r="S2185" s="2"/>
      <c r="T2185" s="2"/>
      <c r="U2185" s="2"/>
      <c r="AA2185" s="2"/>
      <c r="AB2185" s="2"/>
      <c r="AC2185" s="2"/>
      <c r="AD2185" s="2"/>
      <c r="AE2185" s="2"/>
      <c r="AF2185" s="2"/>
      <c r="AG2185" s="2"/>
      <c r="AH2185" s="2"/>
    </row>
    <row r="2186" spans="14:34">
      <c r="N2186" s="2"/>
      <c r="O2186" s="2"/>
      <c r="P2186" s="2"/>
      <c r="Q2186" s="2"/>
      <c r="R2186" s="2"/>
      <c r="S2186" s="2"/>
      <c r="T2186" s="2"/>
      <c r="U2186" s="2"/>
      <c r="AA2186" s="2"/>
      <c r="AB2186" s="2"/>
      <c r="AC2186" s="2"/>
      <c r="AD2186" s="2"/>
      <c r="AE2186" s="2"/>
      <c r="AF2186" s="2"/>
      <c r="AG2186" s="2"/>
      <c r="AH2186" s="2"/>
    </row>
    <row r="2187" spans="14:34">
      <c r="N2187" s="2"/>
      <c r="O2187" s="2"/>
      <c r="P2187" s="2"/>
      <c r="Q2187" s="2"/>
      <c r="R2187" s="2"/>
      <c r="S2187" s="2"/>
      <c r="T2187" s="2"/>
      <c r="U2187" s="2"/>
      <c r="AA2187" s="2"/>
      <c r="AB2187" s="2"/>
      <c r="AC2187" s="2"/>
      <c r="AD2187" s="2"/>
      <c r="AE2187" s="2"/>
      <c r="AF2187" s="2"/>
      <c r="AG2187" s="2"/>
      <c r="AH2187" s="2"/>
    </row>
    <row r="2188" spans="14:34">
      <c r="N2188" s="2"/>
      <c r="O2188" s="2"/>
      <c r="P2188" s="2"/>
      <c r="Q2188" s="2"/>
      <c r="R2188" s="2"/>
      <c r="S2188" s="2"/>
      <c r="T2188" s="2"/>
      <c r="U2188" s="2"/>
      <c r="AA2188" s="2"/>
      <c r="AB2188" s="2"/>
      <c r="AC2188" s="2"/>
      <c r="AD2188" s="2"/>
      <c r="AE2188" s="2"/>
      <c r="AF2188" s="2"/>
      <c r="AG2188" s="2"/>
      <c r="AH2188" s="2"/>
    </row>
    <row r="2189" spans="14:34">
      <c r="N2189" s="2"/>
      <c r="O2189" s="2"/>
      <c r="P2189" s="2"/>
      <c r="Q2189" s="2"/>
      <c r="R2189" s="2"/>
      <c r="S2189" s="2"/>
      <c r="T2189" s="2"/>
      <c r="U2189" s="2"/>
      <c r="AA2189" s="2"/>
      <c r="AB2189" s="2"/>
      <c r="AC2189" s="2"/>
      <c r="AD2189" s="2"/>
      <c r="AE2189" s="2"/>
      <c r="AF2189" s="2"/>
      <c r="AG2189" s="2"/>
      <c r="AH2189" s="2"/>
    </row>
    <row r="2190" spans="14:34">
      <c r="N2190" s="2"/>
      <c r="O2190" s="2"/>
      <c r="P2190" s="2"/>
      <c r="Q2190" s="2"/>
      <c r="R2190" s="2"/>
      <c r="S2190" s="2"/>
      <c r="T2190" s="2"/>
      <c r="U2190" s="2"/>
      <c r="AA2190" s="2"/>
      <c r="AB2190" s="2"/>
      <c r="AC2190" s="2"/>
      <c r="AD2190" s="2"/>
      <c r="AE2190" s="2"/>
      <c r="AF2190" s="2"/>
      <c r="AG2190" s="2"/>
      <c r="AH2190" s="2"/>
    </row>
    <row r="2191" spans="14:34">
      <c r="N2191" s="2"/>
      <c r="O2191" s="2"/>
      <c r="P2191" s="2"/>
      <c r="Q2191" s="2"/>
      <c r="R2191" s="2"/>
      <c r="S2191" s="2"/>
      <c r="T2191" s="2"/>
      <c r="U2191" s="2"/>
      <c r="AA2191" s="2"/>
      <c r="AB2191" s="2"/>
      <c r="AC2191" s="2"/>
      <c r="AD2191" s="2"/>
      <c r="AE2191" s="2"/>
      <c r="AF2191" s="2"/>
      <c r="AG2191" s="2"/>
      <c r="AH2191" s="2"/>
    </row>
    <row r="2192" spans="14:34">
      <c r="N2192" s="2"/>
      <c r="O2192" s="2"/>
      <c r="P2192" s="2"/>
      <c r="Q2192" s="2"/>
      <c r="R2192" s="2"/>
      <c r="S2192" s="2"/>
      <c r="T2192" s="2"/>
      <c r="U2192" s="2"/>
      <c r="AA2192" s="2"/>
      <c r="AB2192" s="2"/>
      <c r="AC2192" s="2"/>
      <c r="AD2192" s="2"/>
      <c r="AE2192" s="2"/>
      <c r="AF2192" s="2"/>
      <c r="AG2192" s="2"/>
      <c r="AH2192" s="2"/>
    </row>
    <row r="2193" spans="14:34">
      <c r="N2193" s="2"/>
      <c r="O2193" s="2"/>
      <c r="P2193" s="2"/>
      <c r="Q2193" s="2"/>
      <c r="R2193" s="2"/>
      <c r="S2193" s="2"/>
      <c r="T2193" s="2"/>
      <c r="U2193" s="2"/>
      <c r="AA2193" s="2"/>
      <c r="AB2193" s="2"/>
      <c r="AC2193" s="2"/>
      <c r="AD2193" s="2"/>
      <c r="AE2193" s="2"/>
      <c r="AF2193" s="2"/>
      <c r="AG2193" s="2"/>
      <c r="AH2193" s="2"/>
    </row>
    <row r="2194" spans="14:34">
      <c r="N2194" s="2"/>
      <c r="O2194" s="2"/>
      <c r="P2194" s="2"/>
      <c r="Q2194" s="2"/>
      <c r="R2194" s="2"/>
      <c r="S2194" s="2"/>
      <c r="T2194" s="2"/>
      <c r="U2194" s="2"/>
      <c r="AA2194" s="2"/>
      <c r="AB2194" s="2"/>
      <c r="AC2194" s="2"/>
      <c r="AD2194" s="2"/>
      <c r="AE2194" s="2"/>
      <c r="AF2194" s="2"/>
      <c r="AG2194" s="2"/>
      <c r="AH2194" s="2"/>
    </row>
    <row r="2195" spans="14:34">
      <c r="N2195" s="2"/>
      <c r="O2195" s="2"/>
      <c r="P2195" s="2"/>
      <c r="Q2195" s="2"/>
      <c r="R2195" s="2"/>
      <c r="S2195" s="2"/>
      <c r="T2195" s="2"/>
      <c r="U2195" s="2"/>
      <c r="AA2195" s="2"/>
      <c r="AB2195" s="2"/>
      <c r="AC2195" s="2"/>
      <c r="AD2195" s="2"/>
      <c r="AE2195" s="2"/>
      <c r="AF2195" s="2"/>
      <c r="AG2195" s="2"/>
      <c r="AH2195" s="2"/>
    </row>
    <row r="2196" spans="14:34">
      <c r="N2196" s="2"/>
      <c r="O2196" s="2"/>
      <c r="P2196" s="2"/>
      <c r="Q2196" s="2"/>
      <c r="R2196" s="2"/>
      <c r="S2196" s="2"/>
      <c r="T2196" s="2"/>
      <c r="U2196" s="2"/>
      <c r="AA2196" s="2"/>
      <c r="AB2196" s="2"/>
      <c r="AC2196" s="2"/>
      <c r="AD2196" s="2"/>
      <c r="AE2196" s="2"/>
      <c r="AF2196" s="2"/>
      <c r="AG2196" s="2"/>
      <c r="AH2196" s="2"/>
    </row>
    <row r="2197" spans="14:34">
      <c r="N2197" s="2"/>
      <c r="O2197" s="2"/>
      <c r="P2197" s="2"/>
      <c r="Q2197" s="2"/>
      <c r="R2197" s="2"/>
      <c r="S2197" s="2"/>
      <c r="T2197" s="2"/>
      <c r="U2197" s="2"/>
      <c r="AA2197" s="2"/>
      <c r="AB2197" s="2"/>
      <c r="AC2197" s="2"/>
      <c r="AD2197" s="2"/>
      <c r="AE2197" s="2"/>
      <c r="AF2197" s="2"/>
      <c r="AG2197" s="2"/>
      <c r="AH2197" s="2"/>
    </row>
    <row r="2198" spans="14:34">
      <c r="N2198" s="2"/>
      <c r="O2198" s="2"/>
      <c r="P2198" s="2"/>
      <c r="Q2198" s="2"/>
      <c r="R2198" s="2"/>
      <c r="S2198" s="2"/>
      <c r="T2198" s="2"/>
      <c r="U2198" s="2"/>
      <c r="AA2198" s="2"/>
      <c r="AB2198" s="2"/>
      <c r="AC2198" s="2"/>
      <c r="AD2198" s="2"/>
      <c r="AE2198" s="2"/>
      <c r="AF2198" s="2"/>
      <c r="AG2198" s="2"/>
      <c r="AH2198" s="2"/>
    </row>
    <row r="2199" spans="14:34">
      <c r="N2199" s="2"/>
      <c r="O2199" s="2"/>
      <c r="P2199" s="2"/>
      <c r="Q2199" s="2"/>
      <c r="R2199" s="2"/>
      <c r="S2199" s="2"/>
      <c r="T2199" s="2"/>
      <c r="U2199" s="2"/>
      <c r="AA2199" s="2"/>
      <c r="AB2199" s="2"/>
      <c r="AC2199" s="2"/>
      <c r="AD2199" s="2"/>
      <c r="AE2199" s="2"/>
      <c r="AF2199" s="2"/>
      <c r="AG2199" s="2"/>
      <c r="AH2199" s="2"/>
    </row>
    <row r="2200" spans="14:34">
      <c r="N2200" s="2"/>
      <c r="O2200" s="2"/>
      <c r="P2200" s="2"/>
      <c r="Q2200" s="2"/>
      <c r="R2200" s="2"/>
      <c r="S2200" s="2"/>
      <c r="T2200" s="2"/>
      <c r="U2200" s="2"/>
      <c r="AA2200" s="2"/>
      <c r="AB2200" s="2"/>
      <c r="AC2200" s="2"/>
      <c r="AD2200" s="2"/>
      <c r="AE2200" s="2"/>
      <c r="AF2200" s="2"/>
      <c r="AG2200" s="2"/>
      <c r="AH2200" s="2"/>
    </row>
    <row r="2201" spans="14:34">
      <c r="N2201" s="2"/>
      <c r="O2201" s="2"/>
      <c r="P2201" s="2"/>
      <c r="Q2201" s="2"/>
      <c r="R2201" s="2"/>
      <c r="S2201" s="2"/>
      <c r="T2201" s="2"/>
      <c r="U2201" s="2"/>
      <c r="AA2201" s="2"/>
      <c r="AB2201" s="2"/>
      <c r="AC2201" s="2"/>
      <c r="AD2201" s="2"/>
      <c r="AE2201" s="2"/>
      <c r="AF2201" s="2"/>
      <c r="AG2201" s="2"/>
      <c r="AH2201" s="2"/>
    </row>
    <row r="2202" spans="14:34">
      <c r="N2202" s="2"/>
      <c r="O2202" s="2"/>
      <c r="P2202" s="2"/>
      <c r="Q2202" s="2"/>
      <c r="R2202" s="2"/>
      <c r="S2202" s="2"/>
      <c r="T2202" s="2"/>
      <c r="U2202" s="2"/>
      <c r="AA2202" s="2"/>
      <c r="AB2202" s="2"/>
      <c r="AC2202" s="2"/>
      <c r="AD2202" s="2"/>
      <c r="AE2202" s="2"/>
      <c r="AF2202" s="2"/>
      <c r="AG2202" s="2"/>
      <c r="AH2202" s="2"/>
    </row>
    <row r="2203" spans="14:34">
      <c r="N2203" s="2"/>
      <c r="O2203" s="2"/>
      <c r="P2203" s="2"/>
      <c r="Q2203" s="2"/>
      <c r="R2203" s="2"/>
      <c r="S2203" s="2"/>
      <c r="T2203" s="2"/>
      <c r="U2203" s="2"/>
      <c r="AA2203" s="2"/>
      <c r="AB2203" s="2"/>
      <c r="AC2203" s="2"/>
      <c r="AD2203" s="2"/>
      <c r="AE2203" s="2"/>
      <c r="AF2203" s="2"/>
      <c r="AG2203" s="2"/>
      <c r="AH2203" s="2"/>
    </row>
    <row r="2204" spans="14:34">
      <c r="N2204" s="2"/>
      <c r="O2204" s="2"/>
      <c r="P2204" s="2"/>
      <c r="Q2204" s="2"/>
      <c r="R2204" s="2"/>
      <c r="S2204" s="2"/>
      <c r="T2204" s="2"/>
      <c r="U2204" s="2"/>
      <c r="AA2204" s="2"/>
      <c r="AB2204" s="2"/>
      <c r="AC2204" s="2"/>
      <c r="AD2204" s="2"/>
      <c r="AE2204" s="2"/>
      <c r="AF2204" s="2"/>
      <c r="AG2204" s="2"/>
      <c r="AH2204" s="2"/>
    </row>
    <row r="2205" spans="14:34">
      <c r="N2205" s="2"/>
      <c r="O2205" s="2"/>
      <c r="P2205" s="2"/>
      <c r="Q2205" s="2"/>
      <c r="R2205" s="2"/>
      <c r="S2205" s="2"/>
      <c r="T2205" s="2"/>
      <c r="U2205" s="2"/>
      <c r="AA2205" s="2"/>
      <c r="AB2205" s="2"/>
      <c r="AC2205" s="2"/>
      <c r="AD2205" s="2"/>
      <c r="AE2205" s="2"/>
      <c r="AF2205" s="2"/>
      <c r="AG2205" s="2"/>
      <c r="AH2205" s="2"/>
    </row>
    <row r="2206" spans="14:34">
      <c r="N2206" s="2"/>
      <c r="O2206" s="2"/>
      <c r="P2206" s="2"/>
      <c r="Q2206" s="2"/>
      <c r="R2206" s="2"/>
      <c r="S2206" s="2"/>
      <c r="T2206" s="2"/>
      <c r="U2206" s="2"/>
      <c r="AA2206" s="2"/>
      <c r="AB2206" s="2"/>
      <c r="AC2206" s="2"/>
      <c r="AD2206" s="2"/>
      <c r="AE2206" s="2"/>
      <c r="AF2206" s="2"/>
      <c r="AG2206" s="2"/>
      <c r="AH2206" s="2"/>
    </row>
    <row r="2207" spans="14:34">
      <c r="N2207" s="2"/>
      <c r="O2207" s="2"/>
      <c r="P2207" s="2"/>
      <c r="Q2207" s="2"/>
      <c r="R2207" s="2"/>
      <c r="S2207" s="2"/>
      <c r="T2207" s="2"/>
      <c r="U2207" s="2"/>
      <c r="AA2207" s="2"/>
      <c r="AB2207" s="2"/>
      <c r="AC2207" s="2"/>
      <c r="AD2207" s="2"/>
      <c r="AE2207" s="2"/>
      <c r="AF2207" s="2"/>
      <c r="AG2207" s="2"/>
      <c r="AH2207" s="2"/>
    </row>
    <row r="2208" spans="14:34">
      <c r="N2208" s="2"/>
      <c r="O2208" s="2"/>
      <c r="P2208" s="2"/>
      <c r="Q2208" s="2"/>
      <c r="R2208" s="2"/>
      <c r="S2208" s="2"/>
      <c r="T2208" s="2"/>
      <c r="U2208" s="2"/>
      <c r="AA2208" s="2"/>
      <c r="AB2208" s="2"/>
      <c r="AC2208" s="2"/>
      <c r="AD2208" s="2"/>
      <c r="AE2208" s="2"/>
      <c r="AF2208" s="2"/>
      <c r="AG2208" s="2"/>
      <c r="AH2208" s="2"/>
    </row>
    <row r="2209" spans="14:34">
      <c r="N2209" s="2"/>
      <c r="O2209" s="2"/>
      <c r="P2209" s="2"/>
      <c r="Q2209" s="2"/>
      <c r="R2209" s="2"/>
      <c r="S2209" s="2"/>
      <c r="T2209" s="2"/>
      <c r="U2209" s="2"/>
      <c r="AA2209" s="2"/>
      <c r="AB2209" s="2"/>
      <c r="AC2209" s="2"/>
      <c r="AD2209" s="2"/>
      <c r="AE2209" s="2"/>
      <c r="AF2209" s="2"/>
      <c r="AG2209" s="2"/>
      <c r="AH2209" s="2"/>
    </row>
    <row r="2210" spans="14:34">
      <c r="N2210" s="2"/>
      <c r="O2210" s="2"/>
      <c r="P2210" s="2"/>
      <c r="Q2210" s="2"/>
      <c r="R2210" s="2"/>
      <c r="S2210" s="2"/>
      <c r="T2210" s="2"/>
      <c r="U2210" s="2"/>
      <c r="AA2210" s="2"/>
      <c r="AB2210" s="2"/>
      <c r="AC2210" s="2"/>
      <c r="AD2210" s="2"/>
      <c r="AE2210" s="2"/>
      <c r="AF2210" s="2"/>
      <c r="AG2210" s="2"/>
      <c r="AH2210" s="2"/>
    </row>
    <row r="2211" spans="14:34">
      <c r="N2211" s="2"/>
      <c r="O2211" s="2"/>
      <c r="P2211" s="2"/>
      <c r="Q2211" s="2"/>
      <c r="R2211" s="2"/>
      <c r="S2211" s="2"/>
      <c r="T2211" s="2"/>
      <c r="U2211" s="2"/>
      <c r="AA2211" s="2"/>
      <c r="AB2211" s="2"/>
      <c r="AC2211" s="2"/>
      <c r="AD2211" s="2"/>
      <c r="AE2211" s="2"/>
      <c r="AF2211" s="2"/>
      <c r="AG2211" s="2"/>
      <c r="AH2211" s="2"/>
    </row>
    <row r="2212" spans="14:34">
      <c r="N2212" s="2"/>
      <c r="O2212" s="2"/>
      <c r="P2212" s="2"/>
      <c r="Q2212" s="2"/>
      <c r="R2212" s="2"/>
      <c r="S2212" s="2"/>
      <c r="T2212" s="2"/>
      <c r="U2212" s="2"/>
      <c r="AA2212" s="2"/>
      <c r="AB2212" s="2"/>
      <c r="AC2212" s="2"/>
      <c r="AD2212" s="2"/>
      <c r="AE2212" s="2"/>
      <c r="AF2212" s="2"/>
      <c r="AG2212" s="2"/>
      <c r="AH2212" s="2"/>
    </row>
    <row r="2213" spans="14:34">
      <c r="N2213" s="2"/>
      <c r="O2213" s="2"/>
      <c r="P2213" s="2"/>
      <c r="Q2213" s="2"/>
      <c r="R2213" s="2"/>
      <c r="S2213" s="2"/>
      <c r="T2213" s="2"/>
      <c r="U2213" s="2"/>
      <c r="AA2213" s="2"/>
      <c r="AB2213" s="2"/>
      <c r="AC2213" s="2"/>
      <c r="AD2213" s="2"/>
      <c r="AE2213" s="2"/>
      <c r="AF2213" s="2"/>
      <c r="AG2213" s="2"/>
      <c r="AH2213" s="2"/>
    </row>
    <row r="2214" spans="14:34">
      <c r="N2214" s="2"/>
      <c r="O2214" s="2"/>
      <c r="P2214" s="2"/>
      <c r="Q2214" s="2"/>
      <c r="R2214" s="2"/>
      <c r="S2214" s="2"/>
      <c r="T2214" s="2"/>
      <c r="U2214" s="2"/>
      <c r="AA2214" s="2"/>
      <c r="AB2214" s="2"/>
      <c r="AC2214" s="2"/>
      <c r="AD2214" s="2"/>
      <c r="AE2214" s="2"/>
      <c r="AF2214" s="2"/>
      <c r="AG2214" s="2"/>
      <c r="AH2214" s="2"/>
    </row>
    <row r="2215" spans="14:34">
      <c r="N2215" s="2"/>
      <c r="O2215" s="2"/>
      <c r="P2215" s="2"/>
      <c r="Q2215" s="2"/>
      <c r="R2215" s="2"/>
      <c r="S2215" s="2"/>
      <c r="T2215" s="2"/>
      <c r="U2215" s="2"/>
      <c r="AA2215" s="2"/>
      <c r="AB2215" s="2"/>
      <c r="AC2215" s="2"/>
      <c r="AD2215" s="2"/>
      <c r="AE2215" s="2"/>
      <c r="AF2215" s="2"/>
      <c r="AG2215" s="2"/>
      <c r="AH2215" s="2"/>
    </row>
    <row r="2216" spans="14:34">
      <c r="N2216" s="2"/>
      <c r="O2216" s="2"/>
      <c r="P2216" s="2"/>
      <c r="Q2216" s="2"/>
      <c r="R2216" s="2"/>
      <c r="S2216" s="2"/>
      <c r="T2216" s="2"/>
      <c r="U2216" s="2"/>
      <c r="AA2216" s="2"/>
      <c r="AB2216" s="2"/>
      <c r="AC2216" s="2"/>
      <c r="AD2216" s="2"/>
      <c r="AE2216" s="2"/>
      <c r="AF2216" s="2"/>
      <c r="AG2216" s="2"/>
      <c r="AH2216" s="2"/>
    </row>
    <row r="2217" spans="14:34">
      <c r="N2217" s="2"/>
      <c r="O2217" s="2"/>
      <c r="P2217" s="2"/>
      <c r="Q2217" s="2"/>
      <c r="R2217" s="2"/>
      <c r="S2217" s="2"/>
      <c r="T2217" s="2"/>
      <c r="U2217" s="2"/>
      <c r="AA2217" s="2"/>
      <c r="AB2217" s="2"/>
      <c r="AC2217" s="2"/>
      <c r="AD2217" s="2"/>
      <c r="AE2217" s="2"/>
      <c r="AF2217" s="2"/>
      <c r="AG2217" s="2"/>
      <c r="AH2217" s="2"/>
    </row>
    <row r="2218" spans="14:34">
      <c r="N2218" s="2"/>
      <c r="O2218" s="2"/>
      <c r="P2218" s="2"/>
      <c r="Q2218" s="2"/>
      <c r="R2218" s="2"/>
      <c r="S2218" s="2"/>
      <c r="T2218" s="2"/>
      <c r="U2218" s="2"/>
      <c r="AA2218" s="2"/>
      <c r="AB2218" s="2"/>
      <c r="AC2218" s="2"/>
      <c r="AD2218" s="2"/>
      <c r="AE2218" s="2"/>
      <c r="AF2218" s="2"/>
      <c r="AG2218" s="2"/>
      <c r="AH2218" s="2"/>
    </row>
    <row r="2219" spans="14:34">
      <c r="N2219" s="2"/>
      <c r="O2219" s="2"/>
      <c r="P2219" s="2"/>
      <c r="Q2219" s="2"/>
      <c r="R2219" s="2"/>
      <c r="S2219" s="2"/>
      <c r="T2219" s="2"/>
      <c r="U2219" s="2"/>
      <c r="AA2219" s="2"/>
      <c r="AB2219" s="2"/>
      <c r="AC2219" s="2"/>
      <c r="AD2219" s="2"/>
      <c r="AE2219" s="2"/>
      <c r="AF2219" s="2"/>
      <c r="AG2219" s="2"/>
      <c r="AH2219" s="2"/>
    </row>
    <row r="2220" spans="14:34">
      <c r="N2220" s="2"/>
      <c r="O2220" s="2"/>
      <c r="P2220" s="2"/>
      <c r="Q2220" s="2"/>
      <c r="R2220" s="2"/>
      <c r="S2220" s="2"/>
      <c r="T2220" s="2"/>
      <c r="U2220" s="2"/>
      <c r="AA2220" s="2"/>
      <c r="AB2220" s="2"/>
      <c r="AC2220" s="2"/>
      <c r="AD2220" s="2"/>
      <c r="AE2220" s="2"/>
      <c r="AF2220" s="2"/>
      <c r="AG2220" s="2"/>
      <c r="AH2220" s="2"/>
    </row>
    <row r="2221" spans="14:34">
      <c r="N2221" s="2"/>
      <c r="O2221" s="2"/>
      <c r="P2221" s="2"/>
      <c r="Q2221" s="2"/>
      <c r="R2221" s="2"/>
      <c r="S2221" s="2"/>
      <c r="T2221" s="2"/>
      <c r="U2221" s="2"/>
      <c r="AA2221" s="2"/>
      <c r="AB2221" s="2"/>
      <c r="AC2221" s="2"/>
      <c r="AD2221" s="2"/>
      <c r="AE2221" s="2"/>
      <c r="AF2221" s="2"/>
      <c r="AG2221" s="2"/>
      <c r="AH2221" s="2"/>
    </row>
    <row r="2222" spans="14:34">
      <c r="N2222" s="2"/>
      <c r="O2222" s="2"/>
      <c r="P2222" s="2"/>
      <c r="Q2222" s="2"/>
      <c r="R2222" s="2"/>
      <c r="S2222" s="2"/>
      <c r="T2222" s="2"/>
      <c r="U2222" s="2"/>
      <c r="AA2222" s="2"/>
      <c r="AB2222" s="2"/>
      <c r="AC2222" s="2"/>
      <c r="AD2222" s="2"/>
      <c r="AE2222" s="2"/>
      <c r="AF2222" s="2"/>
      <c r="AG2222" s="2"/>
      <c r="AH2222" s="2"/>
    </row>
    <row r="2223" spans="14:34">
      <c r="N2223" s="2"/>
      <c r="O2223" s="2"/>
      <c r="P2223" s="2"/>
      <c r="Q2223" s="2"/>
      <c r="R2223" s="2"/>
      <c r="S2223" s="2"/>
      <c r="T2223" s="2"/>
      <c r="U2223" s="2"/>
      <c r="AA2223" s="2"/>
      <c r="AB2223" s="2"/>
      <c r="AC2223" s="2"/>
      <c r="AD2223" s="2"/>
      <c r="AE2223" s="2"/>
      <c r="AF2223" s="2"/>
      <c r="AG2223" s="2"/>
      <c r="AH2223" s="2"/>
    </row>
    <row r="2224" spans="14:34">
      <c r="N2224" s="2"/>
      <c r="O2224" s="2"/>
      <c r="P2224" s="2"/>
      <c r="Q2224" s="2"/>
      <c r="R2224" s="2"/>
      <c r="S2224" s="2"/>
      <c r="T2224" s="2"/>
      <c r="U2224" s="2"/>
      <c r="AA2224" s="2"/>
      <c r="AB2224" s="2"/>
      <c r="AC2224" s="2"/>
      <c r="AD2224" s="2"/>
      <c r="AE2224" s="2"/>
      <c r="AF2224" s="2"/>
      <c r="AG2224" s="2"/>
      <c r="AH2224" s="2"/>
    </row>
    <row r="2225" spans="14:34">
      <c r="N2225" s="2"/>
      <c r="O2225" s="2"/>
      <c r="P2225" s="2"/>
      <c r="Q2225" s="2"/>
      <c r="R2225" s="2"/>
      <c r="S2225" s="2"/>
      <c r="T2225" s="2"/>
      <c r="U2225" s="2"/>
      <c r="AA2225" s="2"/>
      <c r="AB2225" s="2"/>
      <c r="AC2225" s="2"/>
      <c r="AD2225" s="2"/>
      <c r="AE2225" s="2"/>
      <c r="AF2225" s="2"/>
      <c r="AG2225" s="2"/>
      <c r="AH2225" s="2"/>
    </row>
    <row r="2226" spans="14:34">
      <c r="N2226" s="2"/>
      <c r="O2226" s="2"/>
      <c r="P2226" s="2"/>
      <c r="Q2226" s="2"/>
      <c r="R2226" s="2"/>
      <c r="S2226" s="2"/>
      <c r="T2226" s="2"/>
      <c r="U2226" s="2"/>
      <c r="AA2226" s="2"/>
      <c r="AB2226" s="2"/>
      <c r="AC2226" s="2"/>
      <c r="AD2226" s="2"/>
      <c r="AE2226" s="2"/>
      <c r="AF2226" s="2"/>
      <c r="AG2226" s="2"/>
      <c r="AH2226" s="2"/>
    </row>
    <row r="2227" spans="14:34">
      <c r="N2227" s="2"/>
      <c r="O2227" s="2"/>
      <c r="P2227" s="2"/>
      <c r="Q2227" s="2"/>
      <c r="R2227" s="2"/>
      <c r="S2227" s="2"/>
      <c r="T2227" s="2"/>
      <c r="U2227" s="2"/>
      <c r="AA2227" s="2"/>
      <c r="AB2227" s="2"/>
      <c r="AC2227" s="2"/>
      <c r="AD2227" s="2"/>
      <c r="AE2227" s="2"/>
      <c r="AF2227" s="2"/>
      <c r="AG2227" s="2"/>
      <c r="AH2227" s="2"/>
    </row>
    <row r="2228" spans="14:34">
      <c r="N2228" s="2"/>
      <c r="O2228" s="2"/>
      <c r="P2228" s="2"/>
      <c r="Q2228" s="2"/>
      <c r="R2228" s="2"/>
      <c r="S2228" s="2"/>
      <c r="T2228" s="2"/>
      <c r="U2228" s="2"/>
      <c r="AA2228" s="2"/>
      <c r="AB2228" s="2"/>
      <c r="AC2228" s="2"/>
      <c r="AD2228" s="2"/>
      <c r="AE2228" s="2"/>
      <c r="AF2228" s="2"/>
      <c r="AG2228" s="2"/>
      <c r="AH2228" s="2"/>
    </row>
    <row r="2229" spans="14:34">
      <c r="N2229" s="2"/>
      <c r="O2229" s="2"/>
      <c r="P2229" s="2"/>
      <c r="Q2229" s="2"/>
      <c r="R2229" s="2"/>
      <c r="S2229" s="2"/>
      <c r="T2229" s="2"/>
      <c r="U2229" s="2"/>
      <c r="AA2229" s="2"/>
      <c r="AB2229" s="2"/>
      <c r="AC2229" s="2"/>
      <c r="AD2229" s="2"/>
      <c r="AE2229" s="2"/>
      <c r="AF2229" s="2"/>
      <c r="AG2229" s="2"/>
      <c r="AH2229" s="2"/>
    </row>
    <row r="2230" spans="14:34">
      <c r="N2230" s="2"/>
      <c r="O2230" s="2"/>
      <c r="P2230" s="2"/>
      <c r="Q2230" s="2"/>
      <c r="R2230" s="2"/>
      <c r="S2230" s="2"/>
      <c r="T2230" s="2"/>
      <c r="U2230" s="2"/>
      <c r="AA2230" s="2"/>
      <c r="AB2230" s="2"/>
      <c r="AC2230" s="2"/>
      <c r="AD2230" s="2"/>
      <c r="AE2230" s="2"/>
      <c r="AF2230" s="2"/>
      <c r="AG2230" s="2"/>
      <c r="AH2230" s="2"/>
    </row>
    <row r="2231" spans="14:34">
      <c r="N2231" s="2"/>
      <c r="O2231" s="2"/>
      <c r="P2231" s="2"/>
      <c r="Q2231" s="2"/>
      <c r="R2231" s="2"/>
      <c r="S2231" s="2"/>
      <c r="T2231" s="2"/>
      <c r="U2231" s="2"/>
      <c r="AA2231" s="2"/>
      <c r="AB2231" s="2"/>
      <c r="AC2231" s="2"/>
      <c r="AD2231" s="2"/>
      <c r="AE2231" s="2"/>
      <c r="AF2231" s="2"/>
      <c r="AG2231" s="2"/>
      <c r="AH2231" s="2"/>
    </row>
    <row r="2232" spans="14:34">
      <c r="N2232" s="2"/>
      <c r="O2232" s="2"/>
      <c r="P2232" s="2"/>
      <c r="Q2232" s="2"/>
      <c r="R2232" s="2"/>
      <c r="S2232" s="2"/>
      <c r="T2232" s="2"/>
      <c r="U2232" s="2"/>
      <c r="AA2232" s="2"/>
      <c r="AB2232" s="2"/>
      <c r="AC2232" s="2"/>
      <c r="AD2232" s="2"/>
      <c r="AE2232" s="2"/>
      <c r="AF2232" s="2"/>
      <c r="AG2232" s="2"/>
      <c r="AH2232" s="2"/>
    </row>
    <row r="2233" spans="14:34">
      <c r="N2233" s="2"/>
      <c r="O2233" s="2"/>
      <c r="P2233" s="2"/>
      <c r="Q2233" s="2"/>
      <c r="R2233" s="2"/>
      <c r="S2233" s="2"/>
      <c r="T2233" s="2"/>
      <c r="U2233" s="2"/>
      <c r="AA2233" s="2"/>
      <c r="AB2233" s="2"/>
      <c r="AC2233" s="2"/>
      <c r="AD2233" s="2"/>
      <c r="AE2233" s="2"/>
      <c r="AF2233" s="2"/>
      <c r="AG2233" s="2"/>
      <c r="AH2233" s="2"/>
    </row>
    <row r="2234" spans="14:34">
      <c r="N2234" s="2"/>
      <c r="O2234" s="2"/>
      <c r="P2234" s="2"/>
      <c r="Q2234" s="2"/>
      <c r="R2234" s="2"/>
      <c r="S2234" s="2"/>
      <c r="T2234" s="2"/>
      <c r="U2234" s="2"/>
      <c r="AA2234" s="2"/>
      <c r="AB2234" s="2"/>
      <c r="AC2234" s="2"/>
      <c r="AD2234" s="2"/>
      <c r="AE2234" s="2"/>
      <c r="AF2234" s="2"/>
      <c r="AG2234" s="2"/>
      <c r="AH2234" s="2"/>
    </row>
    <row r="2235" spans="14:34">
      <c r="N2235" s="2"/>
      <c r="O2235" s="2"/>
      <c r="P2235" s="2"/>
      <c r="Q2235" s="2"/>
      <c r="R2235" s="2"/>
      <c r="S2235" s="2"/>
      <c r="T2235" s="2"/>
      <c r="U2235" s="2"/>
      <c r="AA2235" s="2"/>
      <c r="AB2235" s="2"/>
      <c r="AC2235" s="2"/>
      <c r="AD2235" s="2"/>
      <c r="AE2235" s="2"/>
      <c r="AF2235" s="2"/>
      <c r="AG2235" s="2"/>
      <c r="AH2235" s="2"/>
    </row>
    <row r="2236" spans="14:34">
      <c r="N2236" s="2"/>
      <c r="O2236" s="2"/>
      <c r="P2236" s="2"/>
      <c r="Q2236" s="2"/>
      <c r="R2236" s="2"/>
      <c r="S2236" s="2"/>
      <c r="T2236" s="2"/>
      <c r="U2236" s="2"/>
      <c r="AA2236" s="2"/>
      <c r="AB2236" s="2"/>
      <c r="AC2236" s="2"/>
      <c r="AD2236" s="2"/>
      <c r="AE2236" s="2"/>
      <c r="AF2236" s="2"/>
      <c r="AG2236" s="2"/>
      <c r="AH2236" s="2"/>
    </row>
    <row r="2237" spans="14:34">
      <c r="N2237" s="2"/>
      <c r="O2237" s="2"/>
      <c r="P2237" s="2"/>
      <c r="Q2237" s="2"/>
      <c r="R2237" s="2"/>
      <c r="S2237" s="2"/>
      <c r="T2237" s="2"/>
      <c r="U2237" s="2"/>
      <c r="AA2237" s="2"/>
      <c r="AB2237" s="2"/>
      <c r="AC2237" s="2"/>
      <c r="AD2237" s="2"/>
      <c r="AE2237" s="2"/>
      <c r="AF2237" s="2"/>
      <c r="AG2237" s="2"/>
      <c r="AH2237" s="2"/>
    </row>
    <row r="2238" spans="14:34">
      <c r="N2238" s="2"/>
      <c r="O2238" s="2"/>
      <c r="P2238" s="2"/>
      <c r="Q2238" s="2"/>
      <c r="R2238" s="2"/>
      <c r="S2238" s="2"/>
      <c r="T2238" s="2"/>
      <c r="U2238" s="2"/>
      <c r="AA2238" s="2"/>
      <c r="AB2238" s="2"/>
      <c r="AC2238" s="2"/>
      <c r="AD2238" s="2"/>
      <c r="AE2238" s="2"/>
      <c r="AF2238" s="2"/>
      <c r="AG2238" s="2"/>
      <c r="AH2238" s="2"/>
    </row>
    <row r="2239" spans="14:34">
      <c r="N2239" s="2"/>
      <c r="O2239" s="2"/>
      <c r="P2239" s="2"/>
      <c r="Q2239" s="2"/>
      <c r="R2239" s="2"/>
      <c r="S2239" s="2"/>
      <c r="T2239" s="2"/>
      <c r="U2239" s="2"/>
      <c r="AA2239" s="2"/>
      <c r="AB2239" s="2"/>
      <c r="AC2239" s="2"/>
      <c r="AD2239" s="2"/>
      <c r="AE2239" s="2"/>
      <c r="AF2239" s="2"/>
      <c r="AG2239" s="2"/>
      <c r="AH2239" s="2"/>
    </row>
    <row r="2240" spans="14:34">
      <c r="N2240" s="2"/>
      <c r="O2240" s="2"/>
      <c r="P2240" s="2"/>
      <c r="Q2240" s="2"/>
      <c r="R2240" s="2"/>
      <c r="S2240" s="2"/>
      <c r="T2240" s="2"/>
      <c r="U2240" s="2"/>
      <c r="AA2240" s="2"/>
      <c r="AB2240" s="2"/>
      <c r="AC2240" s="2"/>
      <c r="AD2240" s="2"/>
      <c r="AE2240" s="2"/>
      <c r="AF2240" s="2"/>
      <c r="AG2240" s="2"/>
      <c r="AH2240" s="2"/>
    </row>
    <row r="2241" spans="14:34">
      <c r="N2241" s="2"/>
      <c r="O2241" s="2"/>
      <c r="P2241" s="2"/>
      <c r="Q2241" s="2"/>
      <c r="R2241" s="2"/>
      <c r="S2241" s="2"/>
      <c r="T2241" s="2"/>
      <c r="U2241" s="2"/>
      <c r="AA2241" s="2"/>
      <c r="AB2241" s="2"/>
      <c r="AC2241" s="2"/>
      <c r="AD2241" s="2"/>
      <c r="AE2241" s="2"/>
      <c r="AF2241" s="2"/>
      <c r="AG2241" s="2"/>
      <c r="AH2241" s="2"/>
    </row>
    <row r="2242" spans="14:34">
      <c r="N2242" s="2"/>
      <c r="O2242" s="2"/>
      <c r="P2242" s="2"/>
      <c r="Q2242" s="2"/>
      <c r="R2242" s="2"/>
      <c r="S2242" s="2"/>
      <c r="T2242" s="2"/>
      <c r="U2242" s="2"/>
      <c r="AA2242" s="2"/>
      <c r="AB2242" s="2"/>
      <c r="AC2242" s="2"/>
      <c r="AD2242" s="2"/>
      <c r="AE2242" s="2"/>
      <c r="AF2242" s="2"/>
      <c r="AG2242" s="2"/>
      <c r="AH2242" s="2"/>
    </row>
    <row r="2243" spans="14:34">
      <c r="N2243" s="2"/>
      <c r="O2243" s="2"/>
      <c r="P2243" s="2"/>
      <c r="Q2243" s="2"/>
      <c r="R2243" s="2"/>
      <c r="S2243" s="2"/>
      <c r="T2243" s="2"/>
      <c r="U2243" s="2"/>
      <c r="AA2243" s="2"/>
      <c r="AB2243" s="2"/>
      <c r="AC2243" s="2"/>
      <c r="AD2243" s="2"/>
      <c r="AE2243" s="2"/>
      <c r="AF2243" s="2"/>
      <c r="AG2243" s="2"/>
      <c r="AH2243" s="2"/>
    </row>
    <row r="2244" spans="14:34">
      <c r="N2244" s="2"/>
      <c r="O2244" s="2"/>
      <c r="P2244" s="2"/>
      <c r="Q2244" s="2"/>
      <c r="R2244" s="2"/>
      <c r="S2244" s="2"/>
      <c r="T2244" s="2"/>
      <c r="U2244" s="2"/>
      <c r="AA2244" s="2"/>
      <c r="AB2244" s="2"/>
      <c r="AC2244" s="2"/>
      <c r="AD2244" s="2"/>
      <c r="AE2244" s="2"/>
      <c r="AF2244" s="2"/>
      <c r="AG2244" s="2"/>
      <c r="AH2244" s="2"/>
    </row>
    <row r="2245" spans="14:34">
      <c r="N2245" s="2"/>
      <c r="O2245" s="2"/>
      <c r="P2245" s="2"/>
      <c r="Q2245" s="2"/>
      <c r="R2245" s="2"/>
      <c r="S2245" s="2"/>
      <c r="T2245" s="2"/>
      <c r="U2245" s="2"/>
      <c r="AA2245" s="2"/>
      <c r="AB2245" s="2"/>
      <c r="AC2245" s="2"/>
      <c r="AD2245" s="2"/>
      <c r="AE2245" s="2"/>
      <c r="AF2245" s="2"/>
      <c r="AG2245" s="2"/>
      <c r="AH2245" s="2"/>
    </row>
    <row r="2246" spans="14:34">
      <c r="N2246" s="2"/>
      <c r="O2246" s="2"/>
      <c r="P2246" s="2"/>
      <c r="Q2246" s="2"/>
      <c r="R2246" s="2"/>
      <c r="S2246" s="2"/>
      <c r="T2246" s="2"/>
      <c r="U2246" s="2"/>
      <c r="AA2246" s="2"/>
      <c r="AB2246" s="2"/>
      <c r="AC2246" s="2"/>
      <c r="AD2246" s="2"/>
      <c r="AE2246" s="2"/>
      <c r="AF2246" s="2"/>
      <c r="AG2246" s="2"/>
      <c r="AH2246" s="2"/>
    </row>
    <row r="2247" spans="14:34">
      <c r="N2247" s="2"/>
      <c r="O2247" s="2"/>
      <c r="P2247" s="2"/>
      <c r="Q2247" s="2"/>
      <c r="R2247" s="2"/>
      <c r="S2247" s="2"/>
      <c r="T2247" s="2"/>
      <c r="U2247" s="2"/>
      <c r="AA2247" s="2"/>
      <c r="AB2247" s="2"/>
      <c r="AC2247" s="2"/>
      <c r="AD2247" s="2"/>
      <c r="AE2247" s="2"/>
      <c r="AF2247" s="2"/>
      <c r="AG2247" s="2"/>
      <c r="AH2247" s="2"/>
    </row>
    <row r="2248" spans="14:34">
      <c r="N2248" s="2"/>
      <c r="O2248" s="2"/>
      <c r="P2248" s="2"/>
      <c r="Q2248" s="2"/>
      <c r="R2248" s="2"/>
      <c r="S2248" s="2"/>
      <c r="T2248" s="2"/>
      <c r="U2248" s="2"/>
      <c r="AA2248" s="2"/>
      <c r="AB2248" s="2"/>
      <c r="AC2248" s="2"/>
      <c r="AD2248" s="2"/>
      <c r="AE2248" s="2"/>
      <c r="AF2248" s="2"/>
      <c r="AG2248" s="2"/>
      <c r="AH2248" s="2"/>
    </row>
    <row r="2249" spans="14:34">
      <c r="N2249" s="2"/>
      <c r="O2249" s="2"/>
      <c r="P2249" s="2"/>
      <c r="Q2249" s="2"/>
      <c r="R2249" s="2"/>
      <c r="S2249" s="2"/>
      <c r="T2249" s="2"/>
      <c r="U2249" s="2"/>
      <c r="AA2249" s="2"/>
      <c r="AB2249" s="2"/>
      <c r="AC2249" s="2"/>
      <c r="AD2249" s="2"/>
      <c r="AE2249" s="2"/>
      <c r="AF2249" s="2"/>
      <c r="AG2249" s="2"/>
      <c r="AH2249" s="2"/>
    </row>
    <row r="2250" spans="14:34">
      <c r="N2250" s="2"/>
      <c r="O2250" s="2"/>
      <c r="P2250" s="2"/>
      <c r="Q2250" s="2"/>
      <c r="R2250" s="2"/>
      <c r="S2250" s="2"/>
      <c r="T2250" s="2"/>
      <c r="U2250" s="2"/>
      <c r="AA2250" s="2"/>
      <c r="AB2250" s="2"/>
      <c r="AC2250" s="2"/>
      <c r="AD2250" s="2"/>
      <c r="AE2250" s="2"/>
      <c r="AF2250" s="2"/>
      <c r="AG2250" s="2"/>
      <c r="AH2250" s="2"/>
    </row>
    <row r="2251" spans="14:34">
      <c r="N2251" s="2"/>
      <c r="O2251" s="2"/>
      <c r="P2251" s="2"/>
      <c r="Q2251" s="2"/>
      <c r="R2251" s="2"/>
      <c r="S2251" s="2"/>
      <c r="T2251" s="2"/>
      <c r="U2251" s="2"/>
      <c r="AA2251" s="2"/>
      <c r="AB2251" s="2"/>
      <c r="AC2251" s="2"/>
      <c r="AD2251" s="2"/>
      <c r="AE2251" s="2"/>
      <c r="AF2251" s="2"/>
      <c r="AG2251" s="2"/>
      <c r="AH2251" s="2"/>
    </row>
    <row r="2252" spans="14:34">
      <c r="N2252" s="2"/>
      <c r="O2252" s="2"/>
      <c r="P2252" s="2"/>
      <c r="Q2252" s="2"/>
      <c r="R2252" s="2"/>
      <c r="S2252" s="2"/>
      <c r="T2252" s="2"/>
      <c r="U2252" s="2"/>
      <c r="AA2252" s="2"/>
      <c r="AB2252" s="2"/>
      <c r="AC2252" s="2"/>
      <c r="AD2252" s="2"/>
      <c r="AE2252" s="2"/>
      <c r="AF2252" s="2"/>
      <c r="AG2252" s="2"/>
      <c r="AH2252" s="2"/>
    </row>
    <row r="2253" spans="14:34">
      <c r="N2253" s="2"/>
      <c r="O2253" s="2"/>
      <c r="P2253" s="2"/>
      <c r="Q2253" s="2"/>
      <c r="R2253" s="2"/>
      <c r="S2253" s="2"/>
      <c r="T2253" s="2"/>
      <c r="U2253" s="2"/>
      <c r="AA2253" s="2"/>
      <c r="AB2253" s="2"/>
      <c r="AC2253" s="2"/>
      <c r="AD2253" s="2"/>
      <c r="AE2253" s="2"/>
      <c r="AF2253" s="2"/>
      <c r="AG2253" s="2"/>
      <c r="AH2253" s="2"/>
    </row>
    <row r="2254" spans="14:34">
      <c r="N2254" s="2"/>
      <c r="O2254" s="2"/>
      <c r="P2254" s="2"/>
      <c r="Q2254" s="2"/>
      <c r="R2254" s="2"/>
      <c r="S2254" s="2"/>
      <c r="T2254" s="2"/>
      <c r="U2254" s="2"/>
      <c r="AA2254" s="2"/>
      <c r="AB2254" s="2"/>
      <c r="AC2254" s="2"/>
      <c r="AD2254" s="2"/>
      <c r="AE2254" s="2"/>
      <c r="AF2254" s="2"/>
      <c r="AG2254" s="2"/>
      <c r="AH2254" s="2"/>
    </row>
    <row r="2255" spans="14:34">
      <c r="N2255" s="2"/>
      <c r="O2255" s="2"/>
      <c r="P2255" s="2"/>
      <c r="Q2255" s="2"/>
      <c r="R2255" s="2"/>
      <c r="S2255" s="2"/>
      <c r="T2255" s="2"/>
      <c r="U2255" s="2"/>
      <c r="AA2255" s="2"/>
      <c r="AB2255" s="2"/>
      <c r="AC2255" s="2"/>
      <c r="AD2255" s="2"/>
      <c r="AE2255" s="2"/>
      <c r="AF2255" s="2"/>
      <c r="AG2255" s="2"/>
      <c r="AH2255" s="2"/>
    </row>
    <row r="2256" spans="14:34">
      <c r="N2256" s="2"/>
      <c r="O2256" s="2"/>
      <c r="P2256" s="2"/>
      <c r="Q2256" s="2"/>
      <c r="R2256" s="2"/>
      <c r="S2256" s="2"/>
      <c r="T2256" s="2"/>
      <c r="U2256" s="2"/>
      <c r="AA2256" s="2"/>
      <c r="AB2256" s="2"/>
      <c r="AC2256" s="2"/>
      <c r="AD2256" s="2"/>
      <c r="AE2256" s="2"/>
      <c r="AF2256" s="2"/>
      <c r="AG2256" s="2"/>
      <c r="AH2256" s="2"/>
    </row>
    <row r="2257" spans="14:34">
      <c r="N2257" s="2"/>
      <c r="O2257" s="2"/>
      <c r="P2257" s="2"/>
      <c r="Q2257" s="2"/>
      <c r="R2257" s="2"/>
      <c r="S2257" s="2"/>
      <c r="T2257" s="2"/>
      <c r="U2257" s="2"/>
      <c r="AA2257" s="2"/>
      <c r="AB2257" s="2"/>
      <c r="AC2257" s="2"/>
      <c r="AD2257" s="2"/>
      <c r="AE2257" s="2"/>
      <c r="AF2257" s="2"/>
      <c r="AG2257" s="2"/>
      <c r="AH2257" s="2"/>
    </row>
    <row r="2258" spans="14:34">
      <c r="N2258" s="2"/>
      <c r="O2258" s="2"/>
      <c r="P2258" s="2"/>
      <c r="Q2258" s="2"/>
      <c r="R2258" s="2"/>
      <c r="S2258" s="2"/>
      <c r="T2258" s="2"/>
      <c r="U2258" s="2"/>
      <c r="AA2258" s="2"/>
      <c r="AB2258" s="2"/>
      <c r="AC2258" s="2"/>
      <c r="AD2258" s="2"/>
      <c r="AE2258" s="2"/>
      <c r="AF2258" s="2"/>
      <c r="AG2258" s="2"/>
      <c r="AH2258" s="2"/>
    </row>
    <row r="2259" spans="14:34">
      <c r="N2259" s="2"/>
      <c r="O2259" s="2"/>
      <c r="P2259" s="2"/>
      <c r="Q2259" s="2"/>
      <c r="R2259" s="2"/>
      <c r="S2259" s="2"/>
      <c r="T2259" s="2"/>
      <c r="U2259" s="2"/>
      <c r="AA2259" s="2"/>
      <c r="AB2259" s="2"/>
      <c r="AC2259" s="2"/>
      <c r="AD2259" s="2"/>
      <c r="AE2259" s="2"/>
      <c r="AF2259" s="2"/>
      <c r="AG2259" s="2"/>
      <c r="AH2259" s="2"/>
    </row>
    <row r="2260" spans="14:34">
      <c r="N2260" s="2"/>
      <c r="O2260" s="2"/>
      <c r="P2260" s="2"/>
      <c r="Q2260" s="2"/>
      <c r="R2260" s="2"/>
      <c r="S2260" s="2"/>
      <c r="T2260" s="2"/>
      <c r="U2260" s="2"/>
      <c r="AA2260" s="2"/>
      <c r="AB2260" s="2"/>
      <c r="AC2260" s="2"/>
      <c r="AD2260" s="2"/>
      <c r="AE2260" s="2"/>
      <c r="AF2260" s="2"/>
      <c r="AG2260" s="2"/>
      <c r="AH2260" s="2"/>
    </row>
    <row r="2261" spans="14:34">
      <c r="N2261" s="2"/>
      <c r="O2261" s="2"/>
      <c r="P2261" s="2"/>
      <c r="Q2261" s="2"/>
      <c r="R2261" s="2"/>
      <c r="S2261" s="2"/>
      <c r="T2261" s="2"/>
      <c r="U2261" s="2"/>
      <c r="AA2261" s="2"/>
      <c r="AB2261" s="2"/>
      <c r="AC2261" s="2"/>
      <c r="AD2261" s="2"/>
      <c r="AE2261" s="2"/>
      <c r="AF2261" s="2"/>
      <c r="AG2261" s="2"/>
      <c r="AH2261" s="2"/>
    </row>
    <row r="2262" spans="14:34">
      <c r="N2262" s="2"/>
      <c r="O2262" s="2"/>
      <c r="P2262" s="2"/>
      <c r="Q2262" s="2"/>
      <c r="R2262" s="2"/>
      <c r="S2262" s="2"/>
      <c r="T2262" s="2"/>
      <c r="U2262" s="2"/>
      <c r="AA2262" s="2"/>
      <c r="AB2262" s="2"/>
      <c r="AC2262" s="2"/>
      <c r="AD2262" s="2"/>
      <c r="AE2262" s="2"/>
      <c r="AF2262" s="2"/>
      <c r="AG2262" s="2"/>
      <c r="AH2262" s="2"/>
    </row>
    <row r="2263" spans="14:34">
      <c r="N2263" s="2"/>
      <c r="O2263" s="2"/>
      <c r="P2263" s="2"/>
      <c r="Q2263" s="2"/>
      <c r="R2263" s="2"/>
      <c r="S2263" s="2"/>
      <c r="T2263" s="2"/>
      <c r="U2263" s="2"/>
      <c r="AA2263" s="2"/>
      <c r="AB2263" s="2"/>
      <c r="AC2263" s="2"/>
      <c r="AD2263" s="2"/>
      <c r="AE2263" s="2"/>
      <c r="AF2263" s="2"/>
      <c r="AG2263" s="2"/>
      <c r="AH2263" s="2"/>
    </row>
    <row r="2264" spans="14:34">
      <c r="N2264" s="2"/>
      <c r="O2264" s="2"/>
      <c r="P2264" s="2"/>
      <c r="Q2264" s="2"/>
      <c r="R2264" s="2"/>
      <c r="S2264" s="2"/>
      <c r="T2264" s="2"/>
      <c r="U2264" s="2"/>
      <c r="AA2264" s="2"/>
      <c r="AB2264" s="2"/>
      <c r="AC2264" s="2"/>
      <c r="AD2264" s="2"/>
      <c r="AE2264" s="2"/>
      <c r="AF2264" s="2"/>
      <c r="AG2264" s="2"/>
      <c r="AH2264" s="2"/>
    </row>
    <row r="2265" spans="14:34">
      <c r="N2265" s="2"/>
      <c r="O2265" s="2"/>
      <c r="P2265" s="2"/>
      <c r="Q2265" s="2"/>
      <c r="R2265" s="2"/>
      <c r="S2265" s="2"/>
      <c r="T2265" s="2"/>
      <c r="U2265" s="2"/>
      <c r="AA2265" s="2"/>
      <c r="AB2265" s="2"/>
      <c r="AC2265" s="2"/>
      <c r="AD2265" s="2"/>
      <c r="AE2265" s="2"/>
      <c r="AF2265" s="2"/>
      <c r="AG2265" s="2"/>
      <c r="AH2265" s="2"/>
    </row>
    <row r="2266" spans="14:34">
      <c r="N2266" s="2"/>
      <c r="O2266" s="2"/>
      <c r="P2266" s="2"/>
      <c r="Q2266" s="2"/>
      <c r="R2266" s="2"/>
      <c r="S2266" s="2"/>
      <c r="T2266" s="2"/>
      <c r="U2266" s="2"/>
      <c r="AA2266" s="2"/>
      <c r="AB2266" s="2"/>
      <c r="AC2266" s="2"/>
      <c r="AD2266" s="2"/>
      <c r="AE2266" s="2"/>
      <c r="AF2266" s="2"/>
      <c r="AG2266" s="2"/>
      <c r="AH2266" s="2"/>
    </row>
    <row r="2267" spans="14:34">
      <c r="N2267" s="2"/>
      <c r="O2267" s="2"/>
      <c r="P2267" s="2"/>
      <c r="Q2267" s="2"/>
      <c r="R2267" s="2"/>
      <c r="S2267" s="2"/>
      <c r="T2267" s="2"/>
      <c r="U2267" s="2"/>
      <c r="AA2267" s="2"/>
      <c r="AB2267" s="2"/>
      <c r="AC2267" s="2"/>
      <c r="AD2267" s="2"/>
      <c r="AE2267" s="2"/>
      <c r="AF2267" s="2"/>
      <c r="AG2267" s="2"/>
      <c r="AH2267" s="2"/>
    </row>
    <row r="2268" spans="14:34">
      <c r="N2268" s="2"/>
      <c r="O2268" s="2"/>
      <c r="P2268" s="2"/>
      <c r="Q2268" s="2"/>
      <c r="R2268" s="2"/>
      <c r="S2268" s="2"/>
      <c r="T2268" s="2"/>
      <c r="U2268" s="2"/>
      <c r="AA2268" s="2"/>
      <c r="AB2268" s="2"/>
      <c r="AC2268" s="2"/>
      <c r="AD2268" s="2"/>
      <c r="AE2268" s="2"/>
      <c r="AF2268" s="2"/>
      <c r="AG2268" s="2"/>
      <c r="AH2268" s="2"/>
    </row>
    <row r="2269" spans="14:34">
      <c r="N2269" s="2"/>
      <c r="O2269" s="2"/>
      <c r="P2269" s="2"/>
      <c r="Q2269" s="2"/>
      <c r="R2269" s="2"/>
      <c r="S2269" s="2"/>
      <c r="T2269" s="2"/>
      <c r="U2269" s="2"/>
      <c r="AA2269" s="2"/>
      <c r="AB2269" s="2"/>
      <c r="AC2269" s="2"/>
      <c r="AD2269" s="2"/>
      <c r="AE2269" s="2"/>
      <c r="AF2269" s="2"/>
      <c r="AG2269" s="2"/>
      <c r="AH2269" s="2"/>
    </row>
    <row r="2270" spans="14:34">
      <c r="N2270" s="2"/>
      <c r="O2270" s="2"/>
      <c r="P2270" s="2"/>
      <c r="Q2270" s="2"/>
      <c r="R2270" s="2"/>
      <c r="S2270" s="2"/>
      <c r="T2270" s="2"/>
      <c r="U2270" s="2"/>
      <c r="AA2270" s="2"/>
      <c r="AB2270" s="2"/>
      <c r="AC2270" s="2"/>
      <c r="AD2270" s="2"/>
      <c r="AE2270" s="2"/>
      <c r="AF2270" s="2"/>
      <c r="AG2270" s="2"/>
      <c r="AH2270" s="2"/>
    </row>
    <row r="2271" spans="14:34">
      <c r="N2271" s="2"/>
      <c r="O2271" s="2"/>
      <c r="P2271" s="2"/>
      <c r="Q2271" s="2"/>
      <c r="R2271" s="2"/>
      <c r="S2271" s="2"/>
      <c r="T2271" s="2"/>
      <c r="U2271" s="2"/>
      <c r="AA2271" s="2"/>
      <c r="AB2271" s="2"/>
      <c r="AC2271" s="2"/>
      <c r="AD2271" s="2"/>
      <c r="AE2271" s="2"/>
      <c r="AF2271" s="2"/>
      <c r="AG2271" s="2"/>
      <c r="AH2271" s="2"/>
    </row>
    <row r="2272" spans="14:34">
      <c r="N2272" s="2"/>
      <c r="O2272" s="2"/>
      <c r="P2272" s="2"/>
      <c r="Q2272" s="2"/>
      <c r="R2272" s="2"/>
      <c r="S2272" s="2"/>
      <c r="T2272" s="2"/>
      <c r="U2272" s="2"/>
      <c r="AA2272" s="2"/>
      <c r="AB2272" s="2"/>
      <c r="AC2272" s="2"/>
      <c r="AD2272" s="2"/>
      <c r="AE2272" s="2"/>
      <c r="AF2272" s="2"/>
      <c r="AG2272" s="2"/>
      <c r="AH2272" s="2"/>
    </row>
    <row r="2273" spans="14:34">
      <c r="N2273" s="2"/>
      <c r="O2273" s="2"/>
      <c r="P2273" s="2"/>
      <c r="Q2273" s="2"/>
      <c r="R2273" s="2"/>
      <c r="S2273" s="2"/>
      <c r="T2273" s="2"/>
      <c r="U2273" s="2"/>
      <c r="AA2273" s="2"/>
      <c r="AB2273" s="2"/>
      <c r="AC2273" s="2"/>
      <c r="AD2273" s="2"/>
      <c r="AE2273" s="2"/>
      <c r="AF2273" s="2"/>
      <c r="AG2273" s="2"/>
      <c r="AH2273" s="2"/>
    </row>
    <row r="2274" spans="14:34">
      <c r="N2274" s="2"/>
      <c r="O2274" s="2"/>
      <c r="P2274" s="2"/>
      <c r="Q2274" s="2"/>
      <c r="R2274" s="2"/>
      <c r="S2274" s="2"/>
      <c r="T2274" s="2"/>
      <c r="U2274" s="2"/>
      <c r="AA2274" s="2"/>
      <c r="AB2274" s="2"/>
      <c r="AC2274" s="2"/>
      <c r="AD2274" s="2"/>
      <c r="AE2274" s="2"/>
      <c r="AF2274" s="2"/>
      <c r="AG2274" s="2"/>
      <c r="AH2274" s="2"/>
    </row>
    <row r="2275" spans="14:34">
      <c r="N2275" s="2"/>
      <c r="O2275" s="2"/>
      <c r="P2275" s="2"/>
      <c r="Q2275" s="2"/>
      <c r="R2275" s="2"/>
      <c r="S2275" s="2"/>
      <c r="T2275" s="2"/>
      <c r="U2275" s="2"/>
      <c r="AA2275" s="2"/>
      <c r="AB2275" s="2"/>
      <c r="AC2275" s="2"/>
      <c r="AD2275" s="2"/>
      <c r="AE2275" s="2"/>
      <c r="AF2275" s="2"/>
      <c r="AG2275" s="2"/>
      <c r="AH2275" s="2"/>
    </row>
    <row r="2276" spans="14:34">
      <c r="N2276" s="2"/>
      <c r="O2276" s="2"/>
      <c r="P2276" s="2"/>
      <c r="Q2276" s="2"/>
      <c r="R2276" s="2"/>
      <c r="S2276" s="2"/>
      <c r="T2276" s="2"/>
      <c r="U2276" s="2"/>
      <c r="AA2276" s="2"/>
      <c r="AB2276" s="2"/>
      <c r="AC2276" s="2"/>
      <c r="AD2276" s="2"/>
      <c r="AE2276" s="2"/>
      <c r="AF2276" s="2"/>
      <c r="AG2276" s="2"/>
      <c r="AH2276" s="2"/>
    </row>
    <row r="2277" spans="14:34">
      <c r="N2277" s="2"/>
      <c r="O2277" s="2"/>
      <c r="P2277" s="2"/>
      <c r="Q2277" s="2"/>
      <c r="R2277" s="2"/>
      <c r="S2277" s="2"/>
      <c r="T2277" s="2"/>
      <c r="U2277" s="2"/>
      <c r="AA2277" s="2"/>
      <c r="AB2277" s="2"/>
      <c r="AC2277" s="2"/>
      <c r="AD2277" s="2"/>
      <c r="AE2277" s="2"/>
      <c r="AF2277" s="2"/>
      <c r="AG2277" s="2"/>
      <c r="AH2277" s="2"/>
    </row>
    <row r="2278" spans="14:34">
      <c r="N2278" s="2"/>
      <c r="O2278" s="2"/>
      <c r="P2278" s="2"/>
      <c r="Q2278" s="2"/>
      <c r="R2278" s="2"/>
      <c r="S2278" s="2"/>
      <c r="T2278" s="2"/>
      <c r="U2278" s="2"/>
      <c r="AA2278" s="2"/>
      <c r="AB2278" s="2"/>
      <c r="AC2278" s="2"/>
      <c r="AD2278" s="2"/>
      <c r="AE2278" s="2"/>
      <c r="AF2278" s="2"/>
      <c r="AG2278" s="2"/>
      <c r="AH2278" s="2"/>
    </row>
    <row r="2279" spans="14:34">
      <c r="N2279" s="2"/>
      <c r="O2279" s="2"/>
      <c r="P2279" s="2"/>
      <c r="Q2279" s="2"/>
      <c r="R2279" s="2"/>
      <c r="S2279" s="2"/>
      <c r="T2279" s="2"/>
      <c r="U2279" s="2"/>
      <c r="AA2279" s="2"/>
      <c r="AB2279" s="2"/>
      <c r="AC2279" s="2"/>
      <c r="AD2279" s="2"/>
      <c r="AE2279" s="2"/>
      <c r="AF2279" s="2"/>
      <c r="AG2279" s="2"/>
      <c r="AH2279" s="2"/>
    </row>
    <row r="2280" spans="14:34">
      <c r="N2280" s="2"/>
      <c r="O2280" s="2"/>
      <c r="P2280" s="2"/>
      <c r="Q2280" s="2"/>
      <c r="R2280" s="2"/>
      <c r="S2280" s="2"/>
      <c r="T2280" s="2"/>
      <c r="U2280" s="2"/>
      <c r="AA2280" s="2"/>
      <c r="AB2280" s="2"/>
      <c r="AC2280" s="2"/>
      <c r="AD2280" s="2"/>
      <c r="AE2280" s="2"/>
      <c r="AF2280" s="2"/>
      <c r="AG2280" s="2"/>
      <c r="AH2280" s="2"/>
    </row>
    <row r="2281" spans="14:34">
      <c r="N2281" s="2"/>
      <c r="O2281" s="2"/>
      <c r="P2281" s="2"/>
      <c r="Q2281" s="2"/>
      <c r="R2281" s="2"/>
      <c r="S2281" s="2"/>
      <c r="T2281" s="2"/>
      <c r="U2281" s="2"/>
      <c r="AA2281" s="2"/>
      <c r="AB2281" s="2"/>
      <c r="AC2281" s="2"/>
      <c r="AD2281" s="2"/>
      <c r="AE2281" s="2"/>
      <c r="AF2281" s="2"/>
      <c r="AG2281" s="2"/>
      <c r="AH2281" s="2"/>
    </row>
    <row r="2282" spans="14:34">
      <c r="N2282" s="2"/>
      <c r="O2282" s="2"/>
      <c r="P2282" s="2"/>
      <c r="Q2282" s="2"/>
      <c r="R2282" s="2"/>
      <c r="S2282" s="2"/>
      <c r="T2282" s="2"/>
      <c r="U2282" s="2"/>
      <c r="AA2282" s="2"/>
      <c r="AB2282" s="2"/>
      <c r="AC2282" s="2"/>
      <c r="AD2282" s="2"/>
      <c r="AE2282" s="2"/>
      <c r="AF2282" s="2"/>
      <c r="AG2282" s="2"/>
      <c r="AH2282" s="2"/>
    </row>
    <row r="2283" spans="14:34">
      <c r="N2283" s="2"/>
      <c r="O2283" s="2"/>
      <c r="P2283" s="2"/>
      <c r="Q2283" s="2"/>
      <c r="R2283" s="2"/>
      <c r="S2283" s="2"/>
      <c r="T2283" s="2"/>
      <c r="U2283" s="2"/>
      <c r="AA2283" s="2"/>
      <c r="AB2283" s="2"/>
      <c r="AC2283" s="2"/>
      <c r="AD2283" s="2"/>
      <c r="AE2283" s="2"/>
      <c r="AF2283" s="2"/>
      <c r="AG2283" s="2"/>
      <c r="AH2283" s="2"/>
    </row>
    <row r="2284" spans="14:34">
      <c r="N2284" s="2"/>
      <c r="O2284" s="2"/>
      <c r="P2284" s="2"/>
      <c r="Q2284" s="2"/>
      <c r="R2284" s="2"/>
      <c r="S2284" s="2"/>
      <c r="T2284" s="2"/>
      <c r="U2284" s="2"/>
      <c r="AA2284" s="2"/>
      <c r="AB2284" s="2"/>
      <c r="AC2284" s="2"/>
      <c r="AD2284" s="2"/>
      <c r="AE2284" s="2"/>
      <c r="AF2284" s="2"/>
      <c r="AG2284" s="2"/>
      <c r="AH2284" s="2"/>
    </row>
    <row r="2285" spans="14:34">
      <c r="N2285" s="2"/>
      <c r="O2285" s="2"/>
      <c r="P2285" s="2"/>
      <c r="Q2285" s="2"/>
      <c r="R2285" s="2"/>
      <c r="S2285" s="2"/>
      <c r="T2285" s="2"/>
      <c r="U2285" s="2"/>
      <c r="AA2285" s="2"/>
      <c r="AB2285" s="2"/>
      <c r="AC2285" s="2"/>
      <c r="AD2285" s="2"/>
      <c r="AE2285" s="2"/>
      <c r="AF2285" s="2"/>
      <c r="AG2285" s="2"/>
      <c r="AH2285" s="2"/>
    </row>
    <row r="2286" spans="14:34">
      <c r="N2286" s="2"/>
      <c r="O2286" s="2"/>
      <c r="P2286" s="2"/>
      <c r="Q2286" s="2"/>
      <c r="R2286" s="2"/>
      <c r="S2286" s="2"/>
      <c r="T2286" s="2"/>
      <c r="U2286" s="2"/>
      <c r="AA2286" s="2"/>
      <c r="AB2286" s="2"/>
      <c r="AC2286" s="2"/>
      <c r="AD2286" s="2"/>
      <c r="AE2286" s="2"/>
      <c r="AF2286" s="2"/>
      <c r="AG2286" s="2"/>
      <c r="AH2286" s="2"/>
    </row>
    <row r="2287" spans="14:34">
      <c r="N2287" s="2"/>
      <c r="O2287" s="2"/>
      <c r="P2287" s="2"/>
      <c r="Q2287" s="2"/>
      <c r="R2287" s="2"/>
      <c r="S2287" s="2"/>
      <c r="T2287" s="2"/>
      <c r="U2287" s="2"/>
      <c r="AA2287" s="2"/>
      <c r="AB2287" s="2"/>
      <c r="AC2287" s="2"/>
      <c r="AD2287" s="2"/>
      <c r="AE2287" s="2"/>
      <c r="AF2287" s="2"/>
      <c r="AG2287" s="2"/>
      <c r="AH2287" s="2"/>
    </row>
    <row r="2288" spans="14:34">
      <c r="N2288" s="2"/>
      <c r="O2288" s="2"/>
      <c r="P2288" s="2"/>
      <c r="Q2288" s="2"/>
      <c r="R2288" s="2"/>
      <c r="S2288" s="2"/>
      <c r="T2288" s="2"/>
      <c r="U2288" s="2"/>
      <c r="AA2288" s="2"/>
      <c r="AB2288" s="2"/>
      <c r="AC2288" s="2"/>
      <c r="AD2288" s="2"/>
      <c r="AE2288" s="2"/>
      <c r="AF2288" s="2"/>
      <c r="AG2288" s="2"/>
      <c r="AH2288" s="2"/>
    </row>
    <row r="2289" spans="14:34">
      <c r="N2289" s="2"/>
      <c r="O2289" s="2"/>
      <c r="P2289" s="2"/>
      <c r="Q2289" s="2"/>
      <c r="R2289" s="2"/>
      <c r="S2289" s="2"/>
      <c r="T2289" s="2"/>
      <c r="U2289" s="2"/>
      <c r="AA2289" s="2"/>
      <c r="AB2289" s="2"/>
      <c r="AC2289" s="2"/>
      <c r="AD2289" s="2"/>
      <c r="AE2289" s="2"/>
      <c r="AF2289" s="2"/>
      <c r="AG2289" s="2"/>
      <c r="AH2289" s="2"/>
    </row>
    <row r="2290" spans="14:34">
      <c r="N2290" s="2"/>
      <c r="O2290" s="2"/>
      <c r="P2290" s="2"/>
      <c r="Q2290" s="2"/>
      <c r="R2290" s="2"/>
      <c r="S2290" s="2"/>
      <c r="T2290" s="2"/>
      <c r="U2290" s="2"/>
      <c r="AA2290" s="2"/>
      <c r="AB2290" s="2"/>
      <c r="AC2290" s="2"/>
      <c r="AD2290" s="2"/>
      <c r="AE2290" s="2"/>
      <c r="AF2290" s="2"/>
      <c r="AG2290" s="2"/>
      <c r="AH2290" s="2"/>
    </row>
    <row r="2291" spans="14:34">
      <c r="N2291" s="2"/>
      <c r="O2291" s="2"/>
      <c r="P2291" s="2"/>
      <c r="Q2291" s="2"/>
      <c r="R2291" s="2"/>
      <c r="S2291" s="2"/>
      <c r="T2291" s="2"/>
      <c r="U2291" s="2"/>
      <c r="AA2291" s="2"/>
      <c r="AB2291" s="2"/>
      <c r="AC2291" s="2"/>
      <c r="AD2291" s="2"/>
      <c r="AE2291" s="2"/>
      <c r="AF2291" s="2"/>
      <c r="AG2291" s="2"/>
      <c r="AH2291" s="2"/>
    </row>
    <row r="2292" spans="14:34">
      <c r="N2292" s="2"/>
      <c r="O2292" s="2"/>
      <c r="P2292" s="2"/>
      <c r="Q2292" s="2"/>
      <c r="R2292" s="2"/>
      <c r="S2292" s="2"/>
      <c r="T2292" s="2"/>
      <c r="U2292" s="2"/>
      <c r="AA2292" s="2"/>
      <c r="AB2292" s="2"/>
      <c r="AC2292" s="2"/>
      <c r="AD2292" s="2"/>
      <c r="AE2292" s="2"/>
      <c r="AF2292" s="2"/>
      <c r="AG2292" s="2"/>
      <c r="AH2292" s="2"/>
    </row>
    <row r="2293" spans="14:34">
      <c r="N2293" s="2"/>
      <c r="O2293" s="2"/>
      <c r="P2293" s="2"/>
      <c r="Q2293" s="2"/>
      <c r="R2293" s="2"/>
      <c r="S2293" s="2"/>
      <c r="T2293" s="2"/>
      <c r="U2293" s="2"/>
      <c r="AA2293" s="2"/>
      <c r="AB2293" s="2"/>
      <c r="AC2293" s="2"/>
      <c r="AD2293" s="2"/>
      <c r="AE2293" s="2"/>
      <c r="AF2293" s="2"/>
      <c r="AG2293" s="2"/>
      <c r="AH2293" s="2"/>
    </row>
    <row r="2294" spans="14:34">
      <c r="N2294" s="2"/>
      <c r="O2294" s="2"/>
      <c r="P2294" s="2"/>
      <c r="Q2294" s="2"/>
      <c r="R2294" s="2"/>
      <c r="S2294" s="2"/>
      <c r="T2294" s="2"/>
      <c r="U2294" s="2"/>
      <c r="AA2294" s="2"/>
      <c r="AB2294" s="2"/>
      <c r="AC2294" s="2"/>
      <c r="AD2294" s="2"/>
      <c r="AE2294" s="2"/>
      <c r="AF2294" s="2"/>
      <c r="AG2294" s="2"/>
      <c r="AH2294" s="2"/>
    </row>
    <row r="2295" spans="14:34">
      <c r="N2295" s="2"/>
      <c r="O2295" s="2"/>
      <c r="P2295" s="2"/>
      <c r="Q2295" s="2"/>
      <c r="R2295" s="2"/>
      <c r="S2295" s="2"/>
      <c r="T2295" s="2"/>
      <c r="U2295" s="2"/>
      <c r="AA2295" s="2"/>
      <c r="AB2295" s="2"/>
      <c r="AC2295" s="2"/>
      <c r="AD2295" s="2"/>
      <c r="AE2295" s="2"/>
      <c r="AF2295" s="2"/>
      <c r="AG2295" s="2"/>
      <c r="AH2295" s="2"/>
    </row>
    <row r="2296" spans="14:34">
      <c r="N2296" s="2"/>
      <c r="O2296" s="2"/>
      <c r="P2296" s="2"/>
      <c r="Q2296" s="2"/>
      <c r="R2296" s="2"/>
      <c r="S2296" s="2"/>
      <c r="T2296" s="2"/>
      <c r="U2296" s="2"/>
      <c r="AA2296" s="2"/>
      <c r="AB2296" s="2"/>
      <c r="AC2296" s="2"/>
      <c r="AD2296" s="2"/>
      <c r="AE2296" s="2"/>
      <c r="AF2296" s="2"/>
      <c r="AG2296" s="2"/>
      <c r="AH2296" s="2"/>
    </row>
    <row r="2297" spans="14:34">
      <c r="N2297" s="2"/>
      <c r="O2297" s="2"/>
      <c r="P2297" s="2"/>
      <c r="Q2297" s="2"/>
      <c r="R2297" s="2"/>
      <c r="S2297" s="2"/>
      <c r="T2297" s="2"/>
      <c r="U2297" s="2"/>
      <c r="AA2297" s="2"/>
      <c r="AB2297" s="2"/>
      <c r="AC2297" s="2"/>
      <c r="AD2297" s="2"/>
      <c r="AE2297" s="2"/>
      <c r="AF2297" s="2"/>
      <c r="AG2297" s="2"/>
      <c r="AH2297" s="2"/>
    </row>
    <row r="2298" spans="14:34">
      <c r="N2298" s="2"/>
      <c r="O2298" s="2"/>
      <c r="P2298" s="2"/>
      <c r="Q2298" s="2"/>
      <c r="R2298" s="2"/>
      <c r="S2298" s="2"/>
      <c r="T2298" s="2"/>
      <c r="U2298" s="2"/>
      <c r="AA2298" s="2"/>
      <c r="AB2298" s="2"/>
      <c r="AC2298" s="2"/>
      <c r="AD2298" s="2"/>
      <c r="AE2298" s="2"/>
      <c r="AF2298" s="2"/>
      <c r="AG2298" s="2"/>
      <c r="AH2298" s="2"/>
    </row>
    <row r="2299" spans="14:34">
      <c r="N2299" s="2"/>
      <c r="O2299" s="2"/>
      <c r="P2299" s="2"/>
      <c r="Q2299" s="2"/>
      <c r="R2299" s="2"/>
      <c r="S2299" s="2"/>
      <c r="T2299" s="2"/>
      <c r="U2299" s="2"/>
      <c r="AA2299" s="2"/>
      <c r="AB2299" s="2"/>
      <c r="AC2299" s="2"/>
      <c r="AD2299" s="2"/>
      <c r="AE2299" s="2"/>
      <c r="AF2299" s="2"/>
      <c r="AG2299" s="2"/>
      <c r="AH2299" s="2"/>
    </row>
    <row r="2300" spans="14:34">
      <c r="N2300" s="2"/>
      <c r="O2300" s="2"/>
      <c r="P2300" s="2"/>
      <c r="Q2300" s="2"/>
      <c r="R2300" s="2"/>
      <c r="S2300" s="2"/>
      <c r="T2300" s="2"/>
      <c r="U2300" s="2"/>
      <c r="AA2300" s="2"/>
      <c r="AB2300" s="2"/>
      <c r="AC2300" s="2"/>
      <c r="AD2300" s="2"/>
      <c r="AE2300" s="2"/>
      <c r="AF2300" s="2"/>
      <c r="AG2300" s="2"/>
      <c r="AH2300" s="2"/>
    </row>
    <row r="2301" spans="14:34">
      <c r="N2301" s="2"/>
      <c r="O2301" s="2"/>
      <c r="P2301" s="2"/>
      <c r="Q2301" s="2"/>
      <c r="R2301" s="2"/>
      <c r="S2301" s="2"/>
      <c r="T2301" s="2"/>
      <c r="U2301" s="2"/>
      <c r="AA2301" s="2"/>
      <c r="AB2301" s="2"/>
      <c r="AC2301" s="2"/>
      <c r="AD2301" s="2"/>
      <c r="AE2301" s="2"/>
      <c r="AF2301" s="2"/>
      <c r="AG2301" s="2"/>
      <c r="AH2301" s="2"/>
    </row>
    <row r="2302" spans="14:34">
      <c r="N2302" s="2"/>
      <c r="O2302" s="2"/>
      <c r="P2302" s="2"/>
      <c r="Q2302" s="2"/>
      <c r="R2302" s="2"/>
      <c r="S2302" s="2"/>
      <c r="T2302" s="2"/>
      <c r="U2302" s="2"/>
      <c r="AA2302" s="2"/>
      <c r="AB2302" s="2"/>
      <c r="AC2302" s="2"/>
      <c r="AD2302" s="2"/>
      <c r="AE2302" s="2"/>
      <c r="AF2302" s="2"/>
      <c r="AG2302" s="2"/>
      <c r="AH2302" s="2"/>
    </row>
    <row r="2303" spans="14:34">
      <c r="N2303" s="2"/>
      <c r="O2303" s="2"/>
      <c r="P2303" s="2"/>
      <c r="Q2303" s="2"/>
      <c r="R2303" s="2"/>
      <c r="S2303" s="2"/>
      <c r="T2303" s="2"/>
      <c r="U2303" s="2"/>
      <c r="AA2303" s="2"/>
      <c r="AB2303" s="2"/>
      <c r="AC2303" s="2"/>
      <c r="AD2303" s="2"/>
      <c r="AE2303" s="2"/>
      <c r="AF2303" s="2"/>
      <c r="AG2303" s="2"/>
      <c r="AH2303" s="2"/>
    </row>
    <row r="2304" spans="14:34">
      <c r="N2304" s="2"/>
      <c r="O2304" s="2"/>
      <c r="P2304" s="2"/>
      <c r="Q2304" s="2"/>
      <c r="R2304" s="2"/>
      <c r="S2304" s="2"/>
      <c r="T2304" s="2"/>
      <c r="U2304" s="2"/>
      <c r="AA2304" s="2"/>
      <c r="AB2304" s="2"/>
      <c r="AC2304" s="2"/>
      <c r="AD2304" s="2"/>
      <c r="AE2304" s="2"/>
      <c r="AF2304" s="2"/>
      <c r="AG2304" s="2"/>
      <c r="AH2304" s="2"/>
    </row>
    <row r="2305" spans="14:34">
      <c r="N2305" s="2"/>
      <c r="O2305" s="2"/>
      <c r="P2305" s="2"/>
      <c r="Q2305" s="2"/>
      <c r="R2305" s="2"/>
      <c r="S2305" s="2"/>
      <c r="T2305" s="2"/>
      <c r="U2305" s="2"/>
      <c r="AA2305" s="2"/>
      <c r="AB2305" s="2"/>
      <c r="AC2305" s="2"/>
      <c r="AD2305" s="2"/>
      <c r="AE2305" s="2"/>
      <c r="AF2305" s="2"/>
      <c r="AG2305" s="2"/>
      <c r="AH2305" s="2"/>
    </row>
    <row r="2306" spans="14:34">
      <c r="N2306" s="2"/>
      <c r="O2306" s="2"/>
      <c r="P2306" s="2"/>
      <c r="Q2306" s="2"/>
      <c r="R2306" s="2"/>
      <c r="S2306" s="2"/>
      <c r="T2306" s="2"/>
      <c r="U2306" s="2"/>
      <c r="AA2306" s="2"/>
      <c r="AB2306" s="2"/>
      <c r="AC2306" s="2"/>
      <c r="AD2306" s="2"/>
      <c r="AE2306" s="2"/>
      <c r="AF2306" s="2"/>
      <c r="AG2306" s="2"/>
      <c r="AH2306" s="2"/>
    </row>
    <row r="2307" spans="14:34">
      <c r="N2307" s="2"/>
      <c r="O2307" s="2"/>
      <c r="P2307" s="2"/>
      <c r="Q2307" s="2"/>
      <c r="R2307" s="2"/>
      <c r="S2307" s="2"/>
      <c r="T2307" s="2"/>
      <c r="U2307" s="2"/>
      <c r="AA2307" s="2"/>
      <c r="AB2307" s="2"/>
      <c r="AC2307" s="2"/>
      <c r="AD2307" s="2"/>
      <c r="AE2307" s="2"/>
      <c r="AF2307" s="2"/>
      <c r="AG2307" s="2"/>
      <c r="AH2307" s="2"/>
    </row>
    <row r="2308" spans="14:34">
      <c r="N2308" s="2"/>
      <c r="O2308" s="2"/>
      <c r="P2308" s="2"/>
      <c r="Q2308" s="2"/>
      <c r="R2308" s="2"/>
      <c r="S2308" s="2"/>
      <c r="T2308" s="2"/>
      <c r="U2308" s="2"/>
      <c r="AA2308" s="2"/>
      <c r="AB2308" s="2"/>
      <c r="AC2308" s="2"/>
      <c r="AD2308" s="2"/>
      <c r="AE2308" s="2"/>
      <c r="AF2308" s="2"/>
      <c r="AG2308" s="2"/>
      <c r="AH2308" s="2"/>
    </row>
    <row r="2309" spans="14:34">
      <c r="N2309" s="2"/>
      <c r="O2309" s="2"/>
      <c r="P2309" s="2"/>
      <c r="Q2309" s="2"/>
      <c r="R2309" s="2"/>
      <c r="S2309" s="2"/>
      <c r="T2309" s="2"/>
      <c r="U2309" s="2"/>
      <c r="AA2309" s="2"/>
      <c r="AB2309" s="2"/>
      <c r="AC2309" s="2"/>
      <c r="AD2309" s="2"/>
      <c r="AE2309" s="2"/>
      <c r="AF2309" s="2"/>
      <c r="AG2309" s="2"/>
      <c r="AH2309" s="2"/>
    </row>
    <row r="2310" spans="14:34">
      <c r="N2310" s="2"/>
      <c r="O2310" s="2"/>
      <c r="P2310" s="2"/>
      <c r="Q2310" s="2"/>
      <c r="R2310" s="2"/>
      <c r="S2310" s="2"/>
      <c r="T2310" s="2"/>
      <c r="U2310" s="2"/>
      <c r="AA2310" s="2"/>
      <c r="AB2310" s="2"/>
      <c r="AC2310" s="2"/>
      <c r="AD2310" s="2"/>
      <c r="AE2310" s="2"/>
      <c r="AF2310" s="2"/>
      <c r="AG2310" s="2"/>
      <c r="AH2310" s="2"/>
    </row>
    <row r="2311" spans="14:34">
      <c r="N2311" s="2"/>
      <c r="O2311" s="2"/>
      <c r="P2311" s="2"/>
      <c r="Q2311" s="2"/>
      <c r="R2311" s="2"/>
      <c r="S2311" s="2"/>
      <c r="T2311" s="2"/>
      <c r="U2311" s="2"/>
      <c r="AA2311" s="2"/>
      <c r="AB2311" s="2"/>
      <c r="AC2311" s="2"/>
      <c r="AD2311" s="2"/>
      <c r="AE2311" s="2"/>
      <c r="AF2311" s="2"/>
      <c r="AG2311" s="2"/>
      <c r="AH2311" s="2"/>
    </row>
    <row r="2312" spans="14:34">
      <c r="N2312" s="2"/>
      <c r="O2312" s="2"/>
      <c r="P2312" s="2"/>
      <c r="Q2312" s="2"/>
      <c r="R2312" s="2"/>
      <c r="S2312" s="2"/>
      <c r="T2312" s="2"/>
      <c r="U2312" s="2"/>
      <c r="AA2312" s="2"/>
      <c r="AB2312" s="2"/>
      <c r="AC2312" s="2"/>
      <c r="AD2312" s="2"/>
      <c r="AE2312" s="2"/>
      <c r="AF2312" s="2"/>
      <c r="AG2312" s="2"/>
      <c r="AH2312" s="2"/>
    </row>
    <row r="2313" spans="14:34">
      <c r="N2313" s="2"/>
      <c r="O2313" s="2"/>
      <c r="P2313" s="2"/>
      <c r="Q2313" s="2"/>
      <c r="R2313" s="2"/>
      <c r="S2313" s="2"/>
      <c r="T2313" s="2"/>
      <c r="U2313" s="2"/>
      <c r="AA2313" s="2"/>
      <c r="AB2313" s="2"/>
      <c r="AC2313" s="2"/>
      <c r="AD2313" s="2"/>
      <c r="AE2313" s="2"/>
      <c r="AF2313" s="2"/>
      <c r="AG2313" s="2"/>
      <c r="AH2313" s="2"/>
    </row>
    <row r="2314" spans="14:34">
      <c r="N2314" s="2"/>
      <c r="O2314" s="2"/>
      <c r="P2314" s="2"/>
      <c r="Q2314" s="2"/>
      <c r="R2314" s="2"/>
      <c r="S2314" s="2"/>
      <c r="T2314" s="2"/>
      <c r="U2314" s="2"/>
      <c r="AA2314" s="2"/>
      <c r="AB2314" s="2"/>
      <c r="AC2314" s="2"/>
      <c r="AD2314" s="2"/>
      <c r="AE2314" s="2"/>
      <c r="AF2314" s="2"/>
      <c r="AG2314" s="2"/>
      <c r="AH2314" s="2"/>
    </row>
    <row r="2315" spans="14:34">
      <c r="N2315" s="2"/>
      <c r="O2315" s="2"/>
      <c r="P2315" s="2"/>
      <c r="Q2315" s="2"/>
      <c r="R2315" s="2"/>
      <c r="S2315" s="2"/>
      <c r="T2315" s="2"/>
      <c r="U2315" s="2"/>
      <c r="AA2315" s="2"/>
      <c r="AB2315" s="2"/>
      <c r="AC2315" s="2"/>
      <c r="AD2315" s="2"/>
      <c r="AE2315" s="2"/>
      <c r="AF2315" s="2"/>
      <c r="AG2315" s="2"/>
      <c r="AH2315" s="2"/>
    </row>
    <row r="2316" spans="14:34">
      <c r="N2316" s="2"/>
      <c r="O2316" s="2"/>
      <c r="P2316" s="2"/>
      <c r="Q2316" s="2"/>
      <c r="R2316" s="2"/>
      <c r="S2316" s="2"/>
      <c r="T2316" s="2"/>
      <c r="U2316" s="2"/>
      <c r="AA2316" s="2"/>
      <c r="AB2316" s="2"/>
      <c r="AC2316" s="2"/>
      <c r="AD2316" s="2"/>
      <c r="AE2316" s="2"/>
      <c r="AF2316" s="2"/>
      <c r="AG2316" s="2"/>
      <c r="AH2316" s="2"/>
    </row>
    <row r="2317" spans="14:34">
      <c r="N2317" s="2"/>
      <c r="O2317" s="2"/>
      <c r="P2317" s="2"/>
      <c r="Q2317" s="2"/>
      <c r="R2317" s="2"/>
      <c r="S2317" s="2"/>
      <c r="T2317" s="2"/>
      <c r="U2317" s="2"/>
      <c r="AA2317" s="2"/>
      <c r="AB2317" s="2"/>
      <c r="AC2317" s="2"/>
      <c r="AD2317" s="2"/>
      <c r="AE2317" s="2"/>
      <c r="AF2317" s="2"/>
      <c r="AG2317" s="2"/>
      <c r="AH2317" s="2"/>
    </row>
    <row r="2318" spans="14:34">
      <c r="N2318" s="2"/>
      <c r="O2318" s="2"/>
      <c r="P2318" s="2"/>
      <c r="Q2318" s="2"/>
      <c r="R2318" s="2"/>
      <c r="S2318" s="2"/>
      <c r="T2318" s="2"/>
      <c r="U2318" s="2"/>
      <c r="AA2318" s="2"/>
      <c r="AB2318" s="2"/>
      <c r="AC2318" s="2"/>
      <c r="AD2318" s="2"/>
      <c r="AE2318" s="2"/>
      <c r="AF2318" s="2"/>
      <c r="AG2318" s="2"/>
      <c r="AH2318" s="2"/>
    </row>
    <row r="2319" spans="14:34">
      <c r="N2319" s="2"/>
      <c r="O2319" s="2"/>
      <c r="P2319" s="2"/>
      <c r="Q2319" s="2"/>
      <c r="R2319" s="2"/>
      <c r="S2319" s="2"/>
      <c r="T2319" s="2"/>
      <c r="U2319" s="2"/>
      <c r="AA2319" s="2"/>
      <c r="AB2319" s="2"/>
      <c r="AC2319" s="2"/>
      <c r="AD2319" s="2"/>
      <c r="AE2319" s="2"/>
      <c r="AF2319" s="2"/>
      <c r="AG2319" s="2"/>
      <c r="AH2319" s="2"/>
    </row>
    <row r="2320" spans="14:34">
      <c r="N2320" s="2"/>
      <c r="O2320" s="2"/>
      <c r="P2320" s="2"/>
      <c r="Q2320" s="2"/>
      <c r="R2320" s="2"/>
      <c r="S2320" s="2"/>
      <c r="T2320" s="2"/>
      <c r="U2320" s="2"/>
      <c r="AA2320" s="2"/>
      <c r="AB2320" s="2"/>
      <c r="AC2320" s="2"/>
      <c r="AD2320" s="2"/>
      <c r="AE2320" s="2"/>
      <c r="AF2320" s="2"/>
      <c r="AG2320" s="2"/>
      <c r="AH2320" s="2"/>
    </row>
    <row r="2321" spans="14:34">
      <c r="N2321" s="2"/>
      <c r="O2321" s="2"/>
      <c r="P2321" s="2"/>
      <c r="Q2321" s="2"/>
      <c r="R2321" s="2"/>
      <c r="S2321" s="2"/>
      <c r="T2321" s="2"/>
      <c r="U2321" s="2"/>
      <c r="AA2321" s="2"/>
      <c r="AB2321" s="2"/>
      <c r="AC2321" s="2"/>
      <c r="AD2321" s="2"/>
      <c r="AE2321" s="2"/>
      <c r="AF2321" s="2"/>
      <c r="AG2321" s="2"/>
      <c r="AH2321" s="2"/>
    </row>
    <row r="2322" spans="14:34">
      <c r="N2322" s="2"/>
      <c r="O2322" s="2"/>
      <c r="P2322" s="2"/>
      <c r="Q2322" s="2"/>
      <c r="R2322" s="2"/>
      <c r="S2322" s="2"/>
      <c r="T2322" s="2"/>
      <c r="U2322" s="2"/>
      <c r="AA2322" s="2"/>
      <c r="AB2322" s="2"/>
      <c r="AC2322" s="2"/>
      <c r="AD2322" s="2"/>
      <c r="AE2322" s="2"/>
      <c r="AF2322" s="2"/>
      <c r="AG2322" s="2"/>
      <c r="AH2322" s="2"/>
    </row>
    <row r="2323" spans="14:34">
      <c r="N2323" s="2"/>
      <c r="O2323" s="2"/>
      <c r="P2323" s="2"/>
      <c r="Q2323" s="2"/>
      <c r="R2323" s="2"/>
      <c r="S2323" s="2"/>
      <c r="T2323" s="2"/>
      <c r="U2323" s="2"/>
      <c r="AA2323" s="2"/>
      <c r="AB2323" s="2"/>
      <c r="AC2323" s="2"/>
      <c r="AD2323" s="2"/>
      <c r="AE2323" s="2"/>
      <c r="AF2323" s="2"/>
      <c r="AG2323" s="2"/>
      <c r="AH2323" s="2"/>
    </row>
    <row r="2324" spans="14:34">
      <c r="N2324" s="2"/>
      <c r="O2324" s="2"/>
      <c r="P2324" s="2"/>
      <c r="Q2324" s="2"/>
      <c r="R2324" s="2"/>
      <c r="S2324" s="2"/>
      <c r="T2324" s="2"/>
      <c r="U2324" s="2"/>
      <c r="AA2324" s="2"/>
      <c r="AB2324" s="2"/>
      <c r="AC2324" s="2"/>
      <c r="AD2324" s="2"/>
      <c r="AE2324" s="2"/>
      <c r="AF2324" s="2"/>
      <c r="AG2324" s="2"/>
      <c r="AH2324" s="2"/>
    </row>
    <row r="2325" spans="14:34">
      <c r="N2325" s="2"/>
      <c r="O2325" s="2"/>
      <c r="P2325" s="2"/>
      <c r="Q2325" s="2"/>
      <c r="R2325" s="2"/>
      <c r="S2325" s="2"/>
      <c r="T2325" s="2"/>
      <c r="U2325" s="2"/>
      <c r="AA2325" s="2"/>
      <c r="AB2325" s="2"/>
      <c r="AC2325" s="2"/>
      <c r="AD2325" s="2"/>
      <c r="AE2325" s="2"/>
      <c r="AF2325" s="2"/>
      <c r="AG2325" s="2"/>
      <c r="AH2325" s="2"/>
    </row>
    <row r="2326" spans="14:34">
      <c r="N2326" s="2"/>
      <c r="O2326" s="2"/>
      <c r="P2326" s="2"/>
      <c r="Q2326" s="2"/>
      <c r="R2326" s="2"/>
      <c r="S2326" s="2"/>
      <c r="T2326" s="2"/>
      <c r="U2326" s="2"/>
      <c r="AA2326" s="2"/>
      <c r="AB2326" s="2"/>
      <c r="AC2326" s="2"/>
      <c r="AD2326" s="2"/>
      <c r="AE2326" s="2"/>
      <c r="AF2326" s="2"/>
      <c r="AG2326" s="2"/>
      <c r="AH2326" s="2"/>
    </row>
    <row r="2327" spans="14:34">
      <c r="N2327" s="2"/>
      <c r="O2327" s="2"/>
      <c r="P2327" s="2"/>
      <c r="Q2327" s="2"/>
      <c r="R2327" s="2"/>
      <c r="S2327" s="2"/>
      <c r="T2327" s="2"/>
      <c r="U2327" s="2"/>
      <c r="AA2327" s="2"/>
      <c r="AB2327" s="2"/>
      <c r="AC2327" s="2"/>
      <c r="AD2327" s="2"/>
      <c r="AE2327" s="2"/>
      <c r="AF2327" s="2"/>
      <c r="AG2327" s="2"/>
      <c r="AH2327" s="2"/>
    </row>
    <row r="2328" spans="14:34">
      <c r="N2328" s="2"/>
      <c r="O2328" s="2"/>
      <c r="P2328" s="2"/>
      <c r="Q2328" s="2"/>
      <c r="R2328" s="2"/>
      <c r="S2328" s="2"/>
      <c r="T2328" s="2"/>
      <c r="U2328" s="2"/>
      <c r="AA2328" s="2"/>
      <c r="AB2328" s="2"/>
      <c r="AC2328" s="2"/>
      <c r="AD2328" s="2"/>
      <c r="AE2328" s="2"/>
      <c r="AF2328" s="2"/>
      <c r="AG2328" s="2"/>
      <c r="AH2328" s="2"/>
    </row>
    <row r="2329" spans="14:34">
      <c r="N2329" s="2"/>
      <c r="O2329" s="2"/>
      <c r="P2329" s="2"/>
      <c r="Q2329" s="2"/>
      <c r="R2329" s="2"/>
      <c r="S2329" s="2"/>
      <c r="T2329" s="2"/>
      <c r="U2329" s="2"/>
      <c r="AA2329" s="2"/>
      <c r="AB2329" s="2"/>
      <c r="AC2329" s="2"/>
      <c r="AD2329" s="2"/>
      <c r="AE2329" s="2"/>
      <c r="AF2329" s="2"/>
      <c r="AG2329" s="2"/>
      <c r="AH2329" s="2"/>
    </row>
    <row r="2330" spans="14:34">
      <c r="N2330" s="2"/>
      <c r="O2330" s="2"/>
      <c r="P2330" s="2"/>
      <c r="Q2330" s="2"/>
      <c r="R2330" s="2"/>
      <c r="S2330" s="2"/>
      <c r="T2330" s="2"/>
      <c r="U2330" s="2"/>
      <c r="AA2330" s="2"/>
      <c r="AB2330" s="2"/>
      <c r="AC2330" s="2"/>
      <c r="AD2330" s="2"/>
      <c r="AE2330" s="2"/>
      <c r="AF2330" s="2"/>
      <c r="AG2330" s="2"/>
      <c r="AH2330" s="2"/>
    </row>
    <row r="2331" spans="14:34">
      <c r="N2331" s="2"/>
      <c r="O2331" s="2"/>
      <c r="P2331" s="2"/>
      <c r="Q2331" s="2"/>
      <c r="R2331" s="2"/>
      <c r="S2331" s="2"/>
      <c r="T2331" s="2"/>
      <c r="U2331" s="2"/>
      <c r="AA2331" s="2"/>
      <c r="AB2331" s="2"/>
      <c r="AC2331" s="2"/>
      <c r="AD2331" s="2"/>
      <c r="AE2331" s="2"/>
      <c r="AF2331" s="2"/>
      <c r="AG2331" s="2"/>
      <c r="AH2331" s="2"/>
    </row>
    <row r="2332" spans="14:34">
      <c r="N2332" s="2"/>
      <c r="O2332" s="2"/>
      <c r="P2332" s="2"/>
      <c r="Q2332" s="2"/>
      <c r="R2332" s="2"/>
      <c r="S2332" s="2"/>
      <c r="T2332" s="2"/>
      <c r="U2332" s="2"/>
      <c r="AA2332" s="2"/>
      <c r="AB2332" s="2"/>
      <c r="AC2332" s="2"/>
      <c r="AD2332" s="2"/>
      <c r="AE2332" s="2"/>
      <c r="AF2332" s="2"/>
      <c r="AG2332" s="2"/>
      <c r="AH2332" s="2"/>
    </row>
    <row r="2333" spans="14:34">
      <c r="N2333" s="2"/>
      <c r="O2333" s="2"/>
      <c r="P2333" s="2"/>
      <c r="Q2333" s="2"/>
      <c r="R2333" s="2"/>
      <c r="S2333" s="2"/>
      <c r="T2333" s="2"/>
      <c r="U2333" s="2"/>
      <c r="AA2333" s="2"/>
      <c r="AB2333" s="2"/>
      <c r="AC2333" s="2"/>
      <c r="AD2333" s="2"/>
      <c r="AE2333" s="2"/>
      <c r="AF2333" s="2"/>
      <c r="AG2333" s="2"/>
      <c r="AH2333" s="2"/>
    </row>
    <row r="2334" spans="14:34">
      <c r="N2334" s="2"/>
      <c r="O2334" s="2"/>
      <c r="P2334" s="2"/>
      <c r="Q2334" s="2"/>
      <c r="R2334" s="2"/>
      <c r="S2334" s="2"/>
      <c r="T2334" s="2"/>
      <c r="U2334" s="2"/>
      <c r="AA2334" s="2"/>
      <c r="AB2334" s="2"/>
      <c r="AC2334" s="2"/>
      <c r="AD2334" s="2"/>
      <c r="AE2334" s="2"/>
      <c r="AF2334" s="2"/>
      <c r="AG2334" s="2"/>
      <c r="AH2334" s="2"/>
    </row>
    <row r="2335" spans="14:34">
      <c r="N2335" s="2"/>
      <c r="O2335" s="2"/>
      <c r="P2335" s="2"/>
      <c r="Q2335" s="2"/>
      <c r="R2335" s="2"/>
      <c r="S2335" s="2"/>
      <c r="T2335" s="2"/>
      <c r="U2335" s="2"/>
      <c r="AA2335" s="2"/>
      <c r="AB2335" s="2"/>
      <c r="AC2335" s="2"/>
      <c r="AD2335" s="2"/>
      <c r="AE2335" s="2"/>
      <c r="AF2335" s="2"/>
      <c r="AG2335" s="2"/>
      <c r="AH2335" s="2"/>
    </row>
    <row r="2336" spans="14:34">
      <c r="N2336" s="2"/>
      <c r="O2336" s="2"/>
      <c r="P2336" s="2"/>
      <c r="Q2336" s="2"/>
      <c r="R2336" s="2"/>
      <c r="S2336" s="2"/>
      <c r="T2336" s="2"/>
      <c r="U2336" s="2"/>
      <c r="AA2336" s="2"/>
      <c r="AB2336" s="2"/>
      <c r="AC2336" s="2"/>
      <c r="AD2336" s="2"/>
      <c r="AE2336" s="2"/>
      <c r="AF2336" s="2"/>
      <c r="AG2336" s="2"/>
      <c r="AH2336" s="2"/>
    </row>
    <row r="2337" spans="14:34">
      <c r="N2337" s="2"/>
      <c r="O2337" s="2"/>
      <c r="P2337" s="2"/>
      <c r="Q2337" s="2"/>
      <c r="R2337" s="2"/>
      <c r="S2337" s="2"/>
      <c r="T2337" s="2"/>
      <c r="U2337" s="2"/>
      <c r="AA2337" s="2"/>
      <c r="AB2337" s="2"/>
      <c r="AC2337" s="2"/>
      <c r="AD2337" s="2"/>
      <c r="AE2337" s="2"/>
      <c r="AF2337" s="2"/>
      <c r="AG2337" s="2"/>
      <c r="AH2337" s="2"/>
    </row>
    <row r="2338" spans="14:34">
      <c r="N2338" s="2"/>
      <c r="O2338" s="2"/>
      <c r="P2338" s="2"/>
      <c r="Q2338" s="2"/>
      <c r="R2338" s="2"/>
      <c r="S2338" s="2"/>
      <c r="T2338" s="2"/>
      <c r="U2338" s="2"/>
      <c r="AA2338" s="2"/>
      <c r="AB2338" s="2"/>
      <c r="AC2338" s="2"/>
      <c r="AD2338" s="2"/>
      <c r="AE2338" s="2"/>
      <c r="AF2338" s="2"/>
      <c r="AG2338" s="2"/>
      <c r="AH2338" s="2"/>
    </row>
    <row r="2339" spans="14:34">
      <c r="N2339" s="2"/>
      <c r="O2339" s="2"/>
      <c r="P2339" s="2"/>
      <c r="Q2339" s="2"/>
      <c r="R2339" s="2"/>
      <c r="S2339" s="2"/>
      <c r="T2339" s="2"/>
      <c r="U2339" s="2"/>
      <c r="AA2339" s="2"/>
      <c r="AB2339" s="2"/>
      <c r="AC2339" s="2"/>
      <c r="AD2339" s="2"/>
      <c r="AE2339" s="2"/>
      <c r="AF2339" s="2"/>
      <c r="AG2339" s="2"/>
      <c r="AH2339" s="2"/>
    </row>
    <row r="2340" spans="14:34">
      <c r="N2340" s="2"/>
      <c r="O2340" s="2"/>
      <c r="P2340" s="2"/>
      <c r="Q2340" s="2"/>
      <c r="R2340" s="2"/>
      <c r="S2340" s="2"/>
      <c r="T2340" s="2"/>
      <c r="U2340" s="2"/>
      <c r="AA2340" s="2"/>
      <c r="AB2340" s="2"/>
      <c r="AC2340" s="2"/>
      <c r="AD2340" s="2"/>
      <c r="AE2340" s="2"/>
      <c r="AF2340" s="2"/>
      <c r="AG2340" s="2"/>
      <c r="AH2340" s="2"/>
    </row>
    <row r="2341" spans="14:34">
      <c r="N2341" s="2"/>
      <c r="O2341" s="2"/>
      <c r="P2341" s="2"/>
      <c r="Q2341" s="2"/>
      <c r="R2341" s="2"/>
      <c r="S2341" s="2"/>
      <c r="T2341" s="2"/>
      <c r="U2341" s="2"/>
      <c r="AA2341" s="2"/>
      <c r="AB2341" s="2"/>
      <c r="AC2341" s="2"/>
      <c r="AD2341" s="2"/>
      <c r="AE2341" s="2"/>
      <c r="AF2341" s="2"/>
      <c r="AG2341" s="2"/>
      <c r="AH2341" s="2"/>
    </row>
    <row r="2342" spans="14:34">
      <c r="N2342" s="2"/>
      <c r="O2342" s="2"/>
      <c r="P2342" s="2"/>
      <c r="Q2342" s="2"/>
      <c r="R2342" s="2"/>
      <c r="S2342" s="2"/>
      <c r="T2342" s="2"/>
      <c r="U2342" s="2"/>
      <c r="AA2342" s="2"/>
      <c r="AB2342" s="2"/>
      <c r="AC2342" s="2"/>
      <c r="AD2342" s="2"/>
      <c r="AE2342" s="2"/>
      <c r="AF2342" s="2"/>
      <c r="AG2342" s="2"/>
      <c r="AH2342" s="2"/>
    </row>
    <row r="2343" spans="14:34">
      <c r="N2343" s="2"/>
      <c r="O2343" s="2"/>
      <c r="P2343" s="2"/>
      <c r="Q2343" s="2"/>
      <c r="R2343" s="2"/>
      <c r="S2343" s="2"/>
      <c r="T2343" s="2"/>
      <c r="U2343" s="2"/>
      <c r="AA2343" s="2"/>
      <c r="AB2343" s="2"/>
      <c r="AC2343" s="2"/>
      <c r="AD2343" s="2"/>
      <c r="AE2343" s="2"/>
      <c r="AF2343" s="2"/>
      <c r="AG2343" s="2"/>
      <c r="AH2343" s="2"/>
    </row>
    <row r="2344" spans="14:34">
      <c r="N2344" s="2"/>
      <c r="O2344" s="2"/>
      <c r="P2344" s="2"/>
      <c r="Q2344" s="2"/>
      <c r="R2344" s="2"/>
      <c r="S2344" s="2"/>
      <c r="T2344" s="2"/>
      <c r="U2344" s="2"/>
      <c r="AA2344" s="2"/>
      <c r="AB2344" s="2"/>
      <c r="AC2344" s="2"/>
      <c r="AD2344" s="2"/>
      <c r="AE2344" s="2"/>
      <c r="AF2344" s="2"/>
      <c r="AG2344" s="2"/>
      <c r="AH2344" s="2"/>
    </row>
    <row r="2345" spans="14:34">
      <c r="N2345" s="2"/>
      <c r="O2345" s="2"/>
      <c r="P2345" s="2"/>
      <c r="Q2345" s="2"/>
      <c r="R2345" s="2"/>
      <c r="S2345" s="2"/>
      <c r="T2345" s="2"/>
      <c r="U2345" s="2"/>
      <c r="AA2345" s="2"/>
      <c r="AB2345" s="2"/>
      <c r="AC2345" s="2"/>
      <c r="AD2345" s="2"/>
      <c r="AE2345" s="2"/>
      <c r="AF2345" s="2"/>
      <c r="AG2345" s="2"/>
      <c r="AH2345" s="2"/>
    </row>
    <row r="2346" spans="14:34">
      <c r="N2346" s="2"/>
      <c r="O2346" s="2"/>
      <c r="P2346" s="2"/>
      <c r="Q2346" s="2"/>
      <c r="R2346" s="2"/>
      <c r="S2346" s="2"/>
      <c r="T2346" s="2"/>
      <c r="U2346" s="2"/>
      <c r="AA2346" s="2"/>
      <c r="AB2346" s="2"/>
      <c r="AC2346" s="2"/>
      <c r="AD2346" s="2"/>
      <c r="AE2346" s="2"/>
      <c r="AF2346" s="2"/>
      <c r="AG2346" s="2"/>
      <c r="AH2346" s="2"/>
    </row>
    <row r="2347" spans="14:34">
      <c r="N2347" s="2"/>
      <c r="O2347" s="2"/>
      <c r="P2347" s="2"/>
      <c r="Q2347" s="2"/>
      <c r="R2347" s="2"/>
      <c r="S2347" s="2"/>
      <c r="T2347" s="2"/>
      <c r="U2347" s="2"/>
      <c r="AA2347" s="2"/>
      <c r="AB2347" s="2"/>
      <c r="AC2347" s="2"/>
      <c r="AD2347" s="2"/>
      <c r="AE2347" s="2"/>
      <c r="AF2347" s="2"/>
      <c r="AG2347" s="2"/>
      <c r="AH2347" s="2"/>
    </row>
    <row r="2348" spans="14:34">
      <c r="N2348" s="2"/>
      <c r="O2348" s="2"/>
      <c r="P2348" s="2"/>
      <c r="Q2348" s="2"/>
      <c r="R2348" s="2"/>
      <c r="S2348" s="2"/>
      <c r="T2348" s="2"/>
      <c r="U2348" s="2"/>
      <c r="AA2348" s="2"/>
      <c r="AB2348" s="2"/>
      <c r="AC2348" s="2"/>
      <c r="AD2348" s="2"/>
      <c r="AE2348" s="2"/>
      <c r="AF2348" s="2"/>
      <c r="AG2348" s="2"/>
      <c r="AH2348" s="2"/>
    </row>
    <row r="2349" spans="14:34">
      <c r="N2349" s="2"/>
      <c r="O2349" s="2"/>
      <c r="P2349" s="2"/>
      <c r="Q2349" s="2"/>
      <c r="R2349" s="2"/>
      <c r="S2349" s="2"/>
      <c r="T2349" s="2"/>
      <c r="U2349" s="2"/>
      <c r="AA2349" s="2"/>
      <c r="AB2349" s="2"/>
      <c r="AC2349" s="2"/>
      <c r="AD2349" s="2"/>
      <c r="AE2349" s="2"/>
      <c r="AF2349" s="2"/>
      <c r="AG2349" s="2"/>
      <c r="AH2349" s="2"/>
    </row>
    <row r="2350" spans="14:34">
      <c r="N2350" s="2"/>
      <c r="O2350" s="2"/>
      <c r="P2350" s="2"/>
      <c r="Q2350" s="2"/>
      <c r="R2350" s="2"/>
      <c r="S2350" s="2"/>
      <c r="T2350" s="2"/>
      <c r="U2350" s="2"/>
      <c r="AA2350" s="2"/>
      <c r="AB2350" s="2"/>
      <c r="AC2350" s="2"/>
      <c r="AD2350" s="2"/>
      <c r="AE2350" s="2"/>
      <c r="AF2350" s="2"/>
      <c r="AG2350" s="2"/>
      <c r="AH2350" s="2"/>
    </row>
    <row r="2351" spans="14:34">
      <c r="N2351" s="2"/>
      <c r="O2351" s="2"/>
      <c r="P2351" s="2"/>
      <c r="Q2351" s="2"/>
      <c r="R2351" s="2"/>
      <c r="S2351" s="2"/>
      <c r="T2351" s="2"/>
      <c r="U2351" s="2"/>
      <c r="AA2351" s="2"/>
      <c r="AB2351" s="2"/>
      <c r="AC2351" s="2"/>
      <c r="AD2351" s="2"/>
      <c r="AE2351" s="2"/>
      <c r="AF2351" s="2"/>
      <c r="AG2351" s="2"/>
      <c r="AH2351" s="2"/>
    </row>
    <row r="2352" spans="14:34">
      <c r="N2352" s="2"/>
      <c r="O2352" s="2"/>
      <c r="P2352" s="2"/>
      <c r="Q2352" s="2"/>
      <c r="R2352" s="2"/>
      <c r="S2352" s="2"/>
      <c r="T2352" s="2"/>
      <c r="U2352" s="2"/>
      <c r="AA2352" s="2"/>
      <c r="AB2352" s="2"/>
      <c r="AC2352" s="2"/>
      <c r="AD2352" s="2"/>
      <c r="AE2352" s="2"/>
      <c r="AF2352" s="2"/>
      <c r="AG2352" s="2"/>
      <c r="AH2352" s="2"/>
    </row>
    <row r="2353" spans="14:34">
      <c r="N2353" s="2"/>
      <c r="O2353" s="2"/>
      <c r="P2353" s="2"/>
      <c r="Q2353" s="2"/>
      <c r="R2353" s="2"/>
      <c r="S2353" s="2"/>
      <c r="T2353" s="2"/>
      <c r="U2353" s="2"/>
      <c r="AA2353" s="2"/>
      <c r="AB2353" s="2"/>
      <c r="AC2353" s="2"/>
      <c r="AD2353" s="2"/>
      <c r="AE2353" s="2"/>
      <c r="AF2353" s="2"/>
      <c r="AG2353" s="2"/>
      <c r="AH2353" s="2"/>
    </row>
    <row r="2354" spans="14:34">
      <c r="N2354" s="2"/>
      <c r="O2354" s="2"/>
      <c r="P2354" s="2"/>
      <c r="Q2354" s="2"/>
      <c r="R2354" s="2"/>
      <c r="S2354" s="2"/>
      <c r="T2354" s="2"/>
      <c r="U2354" s="2"/>
      <c r="AA2354" s="2"/>
      <c r="AB2354" s="2"/>
      <c r="AC2354" s="2"/>
      <c r="AD2354" s="2"/>
      <c r="AE2354" s="2"/>
      <c r="AF2354" s="2"/>
      <c r="AG2354" s="2"/>
      <c r="AH2354" s="2"/>
    </row>
    <row r="2355" spans="14:34">
      <c r="N2355" s="2"/>
      <c r="O2355" s="2"/>
      <c r="P2355" s="2"/>
      <c r="Q2355" s="2"/>
      <c r="R2355" s="2"/>
      <c r="S2355" s="2"/>
      <c r="T2355" s="2"/>
      <c r="U2355" s="2"/>
      <c r="AA2355" s="2"/>
      <c r="AB2355" s="2"/>
      <c r="AC2355" s="2"/>
      <c r="AD2355" s="2"/>
      <c r="AE2355" s="2"/>
      <c r="AF2355" s="2"/>
      <c r="AG2355" s="2"/>
      <c r="AH2355" s="2"/>
    </row>
    <row r="2356" spans="14:34">
      <c r="N2356" s="2"/>
      <c r="O2356" s="2"/>
      <c r="P2356" s="2"/>
      <c r="Q2356" s="2"/>
      <c r="R2356" s="2"/>
      <c r="S2356" s="2"/>
      <c r="T2356" s="2"/>
      <c r="U2356" s="2"/>
      <c r="AA2356" s="2"/>
      <c r="AB2356" s="2"/>
      <c r="AC2356" s="2"/>
      <c r="AD2356" s="2"/>
      <c r="AE2356" s="2"/>
      <c r="AF2356" s="2"/>
      <c r="AG2356" s="2"/>
      <c r="AH2356" s="2"/>
    </row>
    <row r="2357" spans="14:34">
      <c r="N2357" s="2"/>
      <c r="O2357" s="2"/>
      <c r="P2357" s="2"/>
      <c r="Q2357" s="2"/>
      <c r="R2357" s="2"/>
      <c r="S2357" s="2"/>
      <c r="T2357" s="2"/>
      <c r="U2357" s="2"/>
      <c r="AA2357" s="2"/>
      <c r="AB2357" s="2"/>
      <c r="AC2357" s="2"/>
      <c r="AD2357" s="2"/>
      <c r="AE2357" s="2"/>
      <c r="AF2357" s="2"/>
      <c r="AG2357" s="2"/>
      <c r="AH2357" s="2"/>
    </row>
    <row r="2358" spans="14:34">
      <c r="N2358" s="2"/>
      <c r="O2358" s="2"/>
      <c r="P2358" s="2"/>
      <c r="Q2358" s="2"/>
      <c r="R2358" s="2"/>
      <c r="S2358" s="2"/>
      <c r="T2358" s="2"/>
      <c r="U2358" s="2"/>
      <c r="AA2358" s="2"/>
      <c r="AB2358" s="2"/>
      <c r="AC2358" s="2"/>
      <c r="AD2358" s="2"/>
      <c r="AE2358" s="2"/>
      <c r="AF2358" s="2"/>
      <c r="AG2358" s="2"/>
      <c r="AH2358" s="2"/>
    </row>
    <row r="2359" spans="14:34">
      <c r="N2359" s="2"/>
      <c r="O2359" s="2"/>
      <c r="P2359" s="2"/>
      <c r="Q2359" s="2"/>
      <c r="R2359" s="2"/>
      <c r="S2359" s="2"/>
      <c r="T2359" s="2"/>
      <c r="U2359" s="2"/>
      <c r="AA2359" s="2"/>
      <c r="AB2359" s="2"/>
      <c r="AC2359" s="2"/>
      <c r="AD2359" s="2"/>
      <c r="AE2359" s="2"/>
      <c r="AF2359" s="2"/>
      <c r="AG2359" s="2"/>
      <c r="AH2359" s="2"/>
    </row>
    <row r="2360" spans="14:34">
      <c r="N2360" s="2"/>
      <c r="O2360" s="2"/>
      <c r="P2360" s="2"/>
      <c r="Q2360" s="2"/>
      <c r="R2360" s="2"/>
      <c r="S2360" s="2"/>
      <c r="T2360" s="2"/>
      <c r="U2360" s="2"/>
      <c r="AA2360" s="2"/>
      <c r="AB2360" s="2"/>
      <c r="AC2360" s="2"/>
      <c r="AD2360" s="2"/>
      <c r="AE2360" s="2"/>
      <c r="AF2360" s="2"/>
      <c r="AG2360" s="2"/>
      <c r="AH2360" s="2"/>
    </row>
    <row r="2361" spans="14:34">
      <c r="N2361" s="2"/>
      <c r="O2361" s="2"/>
      <c r="P2361" s="2"/>
      <c r="Q2361" s="2"/>
      <c r="R2361" s="2"/>
      <c r="S2361" s="2"/>
      <c r="T2361" s="2"/>
      <c r="U2361" s="2"/>
      <c r="AA2361" s="2"/>
      <c r="AB2361" s="2"/>
      <c r="AC2361" s="2"/>
      <c r="AD2361" s="2"/>
      <c r="AE2361" s="2"/>
      <c r="AF2361" s="2"/>
      <c r="AG2361" s="2"/>
      <c r="AH2361" s="2"/>
    </row>
    <row r="2362" spans="14:34">
      <c r="N2362" s="2"/>
      <c r="O2362" s="2"/>
      <c r="P2362" s="2"/>
      <c r="Q2362" s="2"/>
      <c r="R2362" s="2"/>
      <c r="S2362" s="2"/>
      <c r="T2362" s="2"/>
      <c r="U2362" s="2"/>
      <c r="AA2362" s="2"/>
      <c r="AB2362" s="2"/>
      <c r="AC2362" s="2"/>
      <c r="AD2362" s="2"/>
      <c r="AE2362" s="2"/>
      <c r="AF2362" s="2"/>
      <c r="AG2362" s="2"/>
      <c r="AH2362" s="2"/>
    </row>
    <row r="2363" spans="14:34">
      <c r="N2363" s="2"/>
      <c r="O2363" s="2"/>
      <c r="P2363" s="2"/>
      <c r="Q2363" s="2"/>
      <c r="R2363" s="2"/>
      <c r="S2363" s="2"/>
      <c r="T2363" s="2"/>
      <c r="U2363" s="2"/>
      <c r="AA2363" s="2"/>
      <c r="AB2363" s="2"/>
      <c r="AC2363" s="2"/>
      <c r="AD2363" s="2"/>
      <c r="AE2363" s="2"/>
      <c r="AF2363" s="2"/>
      <c r="AG2363" s="2"/>
      <c r="AH2363" s="2"/>
    </row>
    <row r="2364" spans="14:34">
      <c r="N2364" s="2"/>
      <c r="O2364" s="2"/>
      <c r="P2364" s="2"/>
      <c r="Q2364" s="2"/>
      <c r="R2364" s="2"/>
      <c r="S2364" s="2"/>
      <c r="T2364" s="2"/>
      <c r="U2364" s="2"/>
      <c r="AA2364" s="2"/>
      <c r="AB2364" s="2"/>
      <c r="AC2364" s="2"/>
      <c r="AD2364" s="2"/>
      <c r="AE2364" s="2"/>
      <c r="AF2364" s="2"/>
      <c r="AG2364" s="2"/>
      <c r="AH2364" s="2"/>
    </row>
    <row r="2365" spans="14:34">
      <c r="N2365" s="2"/>
      <c r="O2365" s="2"/>
      <c r="P2365" s="2"/>
      <c r="Q2365" s="2"/>
      <c r="R2365" s="2"/>
      <c r="S2365" s="2"/>
      <c r="T2365" s="2"/>
      <c r="U2365" s="2"/>
      <c r="AA2365" s="2"/>
      <c r="AB2365" s="2"/>
      <c r="AC2365" s="2"/>
      <c r="AD2365" s="2"/>
      <c r="AE2365" s="2"/>
      <c r="AF2365" s="2"/>
      <c r="AG2365" s="2"/>
      <c r="AH2365" s="2"/>
    </row>
    <row r="2366" spans="14:34">
      <c r="N2366" s="2"/>
      <c r="O2366" s="2"/>
      <c r="P2366" s="2"/>
      <c r="Q2366" s="2"/>
      <c r="R2366" s="2"/>
      <c r="S2366" s="2"/>
      <c r="T2366" s="2"/>
      <c r="U2366" s="2"/>
      <c r="AA2366" s="2"/>
      <c r="AB2366" s="2"/>
      <c r="AC2366" s="2"/>
      <c r="AD2366" s="2"/>
      <c r="AE2366" s="2"/>
      <c r="AF2366" s="2"/>
      <c r="AG2366" s="2"/>
      <c r="AH2366" s="2"/>
    </row>
    <row r="2367" spans="14:34">
      <c r="N2367" s="2"/>
      <c r="O2367" s="2"/>
      <c r="P2367" s="2"/>
      <c r="Q2367" s="2"/>
      <c r="R2367" s="2"/>
      <c r="S2367" s="2"/>
      <c r="T2367" s="2"/>
      <c r="U2367" s="2"/>
      <c r="AA2367" s="2"/>
      <c r="AB2367" s="2"/>
      <c r="AC2367" s="2"/>
      <c r="AD2367" s="2"/>
      <c r="AE2367" s="2"/>
      <c r="AF2367" s="2"/>
      <c r="AG2367" s="2"/>
      <c r="AH2367" s="2"/>
    </row>
    <row r="2368" spans="14:34">
      <c r="N2368" s="2"/>
      <c r="O2368" s="2"/>
      <c r="P2368" s="2"/>
      <c r="Q2368" s="2"/>
      <c r="R2368" s="2"/>
      <c r="S2368" s="2"/>
      <c r="T2368" s="2"/>
      <c r="U2368" s="2"/>
      <c r="AA2368" s="2"/>
      <c r="AB2368" s="2"/>
      <c r="AC2368" s="2"/>
      <c r="AD2368" s="2"/>
      <c r="AE2368" s="2"/>
      <c r="AF2368" s="2"/>
      <c r="AG2368" s="2"/>
      <c r="AH2368" s="2"/>
    </row>
    <row r="2369" spans="14:34">
      <c r="N2369" s="2"/>
      <c r="O2369" s="2"/>
      <c r="P2369" s="2"/>
      <c r="Q2369" s="2"/>
      <c r="R2369" s="2"/>
      <c r="S2369" s="2"/>
      <c r="T2369" s="2"/>
      <c r="U2369" s="2"/>
      <c r="AA2369" s="2"/>
      <c r="AB2369" s="2"/>
      <c r="AC2369" s="2"/>
      <c r="AD2369" s="2"/>
      <c r="AE2369" s="2"/>
      <c r="AF2369" s="2"/>
      <c r="AG2369" s="2"/>
      <c r="AH2369" s="2"/>
    </row>
    <row r="2370" spans="14:34">
      <c r="N2370" s="2"/>
      <c r="O2370" s="2"/>
      <c r="P2370" s="2"/>
      <c r="Q2370" s="2"/>
      <c r="R2370" s="2"/>
      <c r="S2370" s="2"/>
      <c r="T2370" s="2"/>
      <c r="U2370" s="2"/>
      <c r="AA2370" s="2"/>
      <c r="AB2370" s="2"/>
      <c r="AC2370" s="2"/>
      <c r="AD2370" s="2"/>
      <c r="AE2370" s="2"/>
      <c r="AF2370" s="2"/>
      <c r="AG2370" s="2"/>
      <c r="AH2370" s="2"/>
    </row>
    <row r="2371" spans="14:34">
      <c r="N2371" s="2"/>
      <c r="O2371" s="2"/>
      <c r="P2371" s="2"/>
      <c r="Q2371" s="2"/>
      <c r="R2371" s="2"/>
      <c r="S2371" s="2"/>
      <c r="T2371" s="2"/>
      <c r="U2371" s="2"/>
      <c r="AA2371" s="2"/>
      <c r="AB2371" s="2"/>
      <c r="AC2371" s="2"/>
      <c r="AD2371" s="2"/>
      <c r="AE2371" s="2"/>
      <c r="AF2371" s="2"/>
      <c r="AG2371" s="2"/>
      <c r="AH2371" s="2"/>
    </row>
    <row r="2372" spans="14:34">
      <c r="N2372" s="2"/>
      <c r="O2372" s="2"/>
      <c r="P2372" s="2"/>
      <c r="Q2372" s="2"/>
      <c r="R2372" s="2"/>
      <c r="S2372" s="2"/>
      <c r="T2372" s="2"/>
      <c r="U2372" s="2"/>
      <c r="AA2372" s="2"/>
      <c r="AB2372" s="2"/>
      <c r="AC2372" s="2"/>
      <c r="AD2372" s="2"/>
      <c r="AE2372" s="2"/>
      <c r="AF2372" s="2"/>
      <c r="AG2372" s="2"/>
      <c r="AH2372" s="2"/>
    </row>
    <row r="2373" spans="14:34">
      <c r="N2373" s="2"/>
      <c r="O2373" s="2"/>
      <c r="P2373" s="2"/>
      <c r="Q2373" s="2"/>
      <c r="R2373" s="2"/>
      <c r="S2373" s="2"/>
      <c r="T2373" s="2"/>
      <c r="U2373" s="2"/>
      <c r="AA2373" s="2"/>
      <c r="AB2373" s="2"/>
      <c r="AC2373" s="2"/>
      <c r="AD2373" s="2"/>
      <c r="AE2373" s="2"/>
      <c r="AF2373" s="2"/>
      <c r="AG2373" s="2"/>
      <c r="AH2373" s="2"/>
    </row>
    <row r="2374" spans="14:34">
      <c r="N2374" s="2"/>
      <c r="O2374" s="2"/>
      <c r="P2374" s="2"/>
      <c r="Q2374" s="2"/>
      <c r="R2374" s="2"/>
      <c r="S2374" s="2"/>
      <c r="T2374" s="2"/>
      <c r="U2374" s="2"/>
      <c r="AA2374" s="2"/>
      <c r="AB2374" s="2"/>
      <c r="AC2374" s="2"/>
      <c r="AD2374" s="2"/>
      <c r="AE2374" s="2"/>
      <c r="AF2374" s="2"/>
      <c r="AG2374" s="2"/>
      <c r="AH2374" s="2"/>
    </row>
    <row r="2375" spans="14:34">
      <c r="N2375" s="2"/>
      <c r="O2375" s="2"/>
      <c r="P2375" s="2"/>
      <c r="Q2375" s="2"/>
      <c r="R2375" s="2"/>
      <c r="S2375" s="2"/>
      <c r="T2375" s="2"/>
      <c r="U2375" s="2"/>
      <c r="AA2375" s="2"/>
      <c r="AB2375" s="2"/>
      <c r="AC2375" s="2"/>
      <c r="AD2375" s="2"/>
      <c r="AE2375" s="2"/>
      <c r="AF2375" s="2"/>
      <c r="AG2375" s="2"/>
      <c r="AH2375" s="2"/>
    </row>
    <row r="2376" spans="14:34">
      <c r="N2376" s="2"/>
      <c r="O2376" s="2"/>
      <c r="P2376" s="2"/>
      <c r="Q2376" s="2"/>
      <c r="R2376" s="2"/>
      <c r="S2376" s="2"/>
      <c r="T2376" s="2"/>
      <c r="U2376" s="2"/>
      <c r="AA2376" s="2"/>
      <c r="AB2376" s="2"/>
      <c r="AC2376" s="2"/>
      <c r="AD2376" s="2"/>
      <c r="AE2376" s="2"/>
      <c r="AF2376" s="2"/>
      <c r="AG2376" s="2"/>
      <c r="AH2376" s="2"/>
    </row>
    <row r="2377" spans="14:34">
      <c r="N2377" s="2"/>
      <c r="O2377" s="2"/>
      <c r="P2377" s="2"/>
      <c r="Q2377" s="2"/>
      <c r="R2377" s="2"/>
      <c r="S2377" s="2"/>
      <c r="T2377" s="2"/>
      <c r="U2377" s="2"/>
      <c r="AA2377" s="2"/>
      <c r="AB2377" s="2"/>
      <c r="AC2377" s="2"/>
      <c r="AD2377" s="2"/>
      <c r="AE2377" s="2"/>
      <c r="AF2377" s="2"/>
      <c r="AG2377" s="2"/>
      <c r="AH2377" s="2"/>
    </row>
    <row r="2378" spans="14:34">
      <c r="N2378" s="2"/>
      <c r="O2378" s="2"/>
      <c r="P2378" s="2"/>
      <c r="Q2378" s="2"/>
      <c r="R2378" s="2"/>
      <c r="S2378" s="2"/>
      <c r="T2378" s="2"/>
      <c r="U2378" s="2"/>
      <c r="AA2378" s="2"/>
      <c r="AB2378" s="2"/>
      <c r="AC2378" s="2"/>
      <c r="AD2378" s="2"/>
      <c r="AE2378" s="2"/>
      <c r="AF2378" s="2"/>
      <c r="AG2378" s="2"/>
      <c r="AH2378" s="2"/>
    </row>
    <row r="2379" spans="14:34">
      <c r="N2379" s="2"/>
      <c r="O2379" s="2"/>
      <c r="P2379" s="2"/>
      <c r="Q2379" s="2"/>
      <c r="R2379" s="2"/>
      <c r="S2379" s="2"/>
      <c r="T2379" s="2"/>
      <c r="U2379" s="2"/>
      <c r="AA2379" s="2"/>
      <c r="AB2379" s="2"/>
      <c r="AC2379" s="2"/>
      <c r="AD2379" s="2"/>
      <c r="AE2379" s="2"/>
      <c r="AF2379" s="2"/>
      <c r="AG2379" s="2"/>
      <c r="AH2379" s="2"/>
    </row>
    <row r="2380" spans="14:34">
      <c r="N2380" s="2"/>
      <c r="O2380" s="2"/>
      <c r="P2380" s="2"/>
      <c r="Q2380" s="2"/>
      <c r="R2380" s="2"/>
      <c r="S2380" s="2"/>
      <c r="T2380" s="2"/>
      <c r="U2380" s="2"/>
      <c r="AA2380" s="2"/>
      <c r="AB2380" s="2"/>
      <c r="AC2380" s="2"/>
      <c r="AD2380" s="2"/>
      <c r="AE2380" s="2"/>
      <c r="AF2380" s="2"/>
      <c r="AG2380" s="2"/>
      <c r="AH2380" s="2"/>
    </row>
    <row r="2381" spans="14:34">
      <c r="N2381" s="2"/>
      <c r="O2381" s="2"/>
      <c r="P2381" s="2"/>
      <c r="Q2381" s="2"/>
      <c r="R2381" s="2"/>
      <c r="S2381" s="2"/>
      <c r="T2381" s="2"/>
      <c r="U2381" s="2"/>
      <c r="AA2381" s="2"/>
      <c r="AB2381" s="2"/>
      <c r="AC2381" s="2"/>
      <c r="AD2381" s="2"/>
      <c r="AE2381" s="2"/>
      <c r="AF2381" s="2"/>
      <c r="AG2381" s="2"/>
      <c r="AH2381" s="2"/>
    </row>
    <row r="2382" spans="14:34">
      <c r="N2382" s="2"/>
      <c r="O2382" s="2"/>
      <c r="P2382" s="2"/>
      <c r="Q2382" s="2"/>
      <c r="R2382" s="2"/>
      <c r="S2382" s="2"/>
      <c r="T2382" s="2"/>
      <c r="U2382" s="2"/>
      <c r="AA2382" s="2"/>
      <c r="AB2382" s="2"/>
      <c r="AC2382" s="2"/>
      <c r="AD2382" s="2"/>
      <c r="AE2382" s="2"/>
      <c r="AF2382" s="2"/>
      <c r="AG2382" s="2"/>
      <c r="AH2382" s="2"/>
    </row>
    <row r="2383" spans="14:34">
      <c r="N2383" s="2"/>
      <c r="O2383" s="2"/>
      <c r="P2383" s="2"/>
      <c r="Q2383" s="2"/>
      <c r="R2383" s="2"/>
      <c r="S2383" s="2"/>
      <c r="T2383" s="2"/>
      <c r="U2383" s="2"/>
      <c r="AA2383" s="2"/>
      <c r="AB2383" s="2"/>
      <c r="AC2383" s="2"/>
      <c r="AD2383" s="2"/>
      <c r="AE2383" s="2"/>
      <c r="AF2383" s="2"/>
      <c r="AG2383" s="2"/>
      <c r="AH2383" s="2"/>
    </row>
    <row r="2384" spans="14:34">
      <c r="N2384" s="2"/>
      <c r="O2384" s="2"/>
      <c r="P2384" s="2"/>
      <c r="Q2384" s="2"/>
      <c r="R2384" s="2"/>
      <c r="S2384" s="2"/>
      <c r="T2384" s="2"/>
      <c r="U2384" s="2"/>
      <c r="AA2384" s="2"/>
      <c r="AB2384" s="2"/>
      <c r="AC2384" s="2"/>
      <c r="AD2384" s="2"/>
      <c r="AE2384" s="2"/>
      <c r="AF2384" s="2"/>
      <c r="AG2384" s="2"/>
      <c r="AH2384" s="2"/>
    </row>
    <row r="2385" spans="14:34">
      <c r="N2385" s="2"/>
      <c r="O2385" s="2"/>
      <c r="P2385" s="2"/>
      <c r="Q2385" s="2"/>
      <c r="R2385" s="2"/>
      <c r="S2385" s="2"/>
      <c r="T2385" s="2"/>
      <c r="U2385" s="2"/>
      <c r="AA2385" s="2"/>
      <c r="AB2385" s="2"/>
      <c r="AC2385" s="2"/>
      <c r="AD2385" s="2"/>
      <c r="AE2385" s="2"/>
      <c r="AF2385" s="2"/>
      <c r="AG2385" s="2"/>
      <c r="AH2385" s="2"/>
    </row>
    <row r="2386" spans="14:34">
      <c r="N2386" s="2"/>
      <c r="O2386" s="2"/>
      <c r="P2386" s="2"/>
      <c r="Q2386" s="2"/>
      <c r="R2386" s="2"/>
      <c r="S2386" s="2"/>
      <c r="T2386" s="2"/>
      <c r="U2386" s="2"/>
      <c r="AA2386" s="2"/>
      <c r="AB2386" s="2"/>
      <c r="AC2386" s="2"/>
      <c r="AD2386" s="2"/>
      <c r="AE2386" s="2"/>
      <c r="AF2386" s="2"/>
      <c r="AG2386" s="2"/>
      <c r="AH2386" s="2"/>
    </row>
    <row r="2387" spans="14:34">
      <c r="N2387" s="2"/>
      <c r="O2387" s="2"/>
      <c r="P2387" s="2"/>
      <c r="Q2387" s="2"/>
      <c r="R2387" s="2"/>
      <c r="S2387" s="2"/>
      <c r="T2387" s="2"/>
      <c r="U2387" s="2"/>
      <c r="AA2387" s="2"/>
      <c r="AB2387" s="2"/>
      <c r="AC2387" s="2"/>
      <c r="AD2387" s="2"/>
      <c r="AE2387" s="2"/>
      <c r="AF2387" s="2"/>
      <c r="AG2387" s="2"/>
      <c r="AH2387" s="2"/>
    </row>
    <row r="2388" spans="14:34">
      <c r="N2388" s="2"/>
      <c r="O2388" s="2"/>
      <c r="P2388" s="2"/>
      <c r="Q2388" s="2"/>
      <c r="R2388" s="2"/>
      <c r="S2388" s="2"/>
      <c r="T2388" s="2"/>
      <c r="U2388" s="2"/>
      <c r="AA2388" s="2"/>
      <c r="AB2388" s="2"/>
      <c r="AC2388" s="2"/>
      <c r="AD2388" s="2"/>
      <c r="AE2388" s="2"/>
      <c r="AF2388" s="2"/>
      <c r="AG2388" s="2"/>
      <c r="AH2388" s="2"/>
    </row>
    <row r="2389" spans="14:34">
      <c r="N2389" s="2"/>
      <c r="O2389" s="2"/>
      <c r="P2389" s="2"/>
      <c r="Q2389" s="2"/>
      <c r="R2389" s="2"/>
      <c r="S2389" s="2"/>
      <c r="T2389" s="2"/>
      <c r="U2389" s="2"/>
      <c r="AA2389" s="2"/>
      <c r="AB2389" s="2"/>
      <c r="AC2389" s="2"/>
      <c r="AD2389" s="2"/>
      <c r="AE2389" s="2"/>
      <c r="AF2389" s="2"/>
      <c r="AG2389" s="2"/>
      <c r="AH2389" s="2"/>
    </row>
    <row r="2390" spans="14:34">
      <c r="N2390" s="2"/>
      <c r="O2390" s="2"/>
      <c r="P2390" s="2"/>
      <c r="Q2390" s="2"/>
      <c r="R2390" s="2"/>
      <c r="S2390" s="2"/>
      <c r="T2390" s="2"/>
      <c r="U2390" s="2"/>
      <c r="AA2390" s="2"/>
      <c r="AB2390" s="2"/>
      <c r="AC2390" s="2"/>
      <c r="AD2390" s="2"/>
      <c r="AE2390" s="2"/>
      <c r="AF2390" s="2"/>
      <c r="AG2390" s="2"/>
      <c r="AH2390" s="2"/>
    </row>
    <row r="2391" spans="14:34">
      <c r="N2391" s="2"/>
      <c r="O2391" s="2"/>
      <c r="P2391" s="2"/>
      <c r="Q2391" s="2"/>
      <c r="R2391" s="2"/>
      <c r="S2391" s="2"/>
      <c r="T2391" s="2"/>
      <c r="U2391" s="2"/>
      <c r="AA2391" s="2"/>
      <c r="AB2391" s="2"/>
      <c r="AC2391" s="2"/>
      <c r="AD2391" s="2"/>
      <c r="AE2391" s="2"/>
      <c r="AF2391" s="2"/>
      <c r="AG2391" s="2"/>
      <c r="AH2391" s="2"/>
    </row>
    <row r="2392" spans="14:34">
      <c r="N2392" s="2"/>
      <c r="O2392" s="2"/>
      <c r="P2392" s="2"/>
      <c r="Q2392" s="2"/>
      <c r="R2392" s="2"/>
      <c r="S2392" s="2"/>
      <c r="T2392" s="2"/>
      <c r="U2392" s="2"/>
      <c r="AA2392" s="2"/>
      <c r="AB2392" s="2"/>
      <c r="AC2392" s="2"/>
      <c r="AD2392" s="2"/>
      <c r="AE2392" s="2"/>
      <c r="AF2392" s="2"/>
      <c r="AG2392" s="2"/>
      <c r="AH2392" s="2"/>
    </row>
    <row r="2393" spans="14:34">
      <c r="N2393" s="2"/>
      <c r="O2393" s="2"/>
      <c r="P2393" s="2"/>
      <c r="Q2393" s="2"/>
      <c r="R2393" s="2"/>
      <c r="S2393" s="2"/>
      <c r="T2393" s="2"/>
      <c r="U2393" s="2"/>
      <c r="AA2393" s="2"/>
      <c r="AB2393" s="2"/>
      <c r="AC2393" s="2"/>
      <c r="AD2393" s="2"/>
      <c r="AE2393" s="2"/>
      <c r="AF2393" s="2"/>
      <c r="AG2393" s="2"/>
      <c r="AH2393" s="2"/>
    </row>
    <row r="2394" spans="14:34">
      <c r="N2394" s="2"/>
      <c r="O2394" s="2"/>
      <c r="P2394" s="2"/>
      <c r="Q2394" s="2"/>
      <c r="R2394" s="2"/>
      <c r="S2394" s="2"/>
      <c r="T2394" s="2"/>
      <c r="U2394" s="2"/>
      <c r="AA2394" s="2"/>
      <c r="AB2394" s="2"/>
      <c r="AC2394" s="2"/>
      <c r="AD2394" s="2"/>
      <c r="AE2394" s="2"/>
      <c r="AF2394" s="2"/>
      <c r="AG2394" s="2"/>
      <c r="AH2394" s="2"/>
    </row>
    <row r="2395" spans="14:34">
      <c r="N2395" s="2"/>
      <c r="O2395" s="2"/>
      <c r="P2395" s="2"/>
      <c r="Q2395" s="2"/>
      <c r="R2395" s="2"/>
      <c r="S2395" s="2"/>
      <c r="T2395" s="2"/>
      <c r="U2395" s="2"/>
      <c r="AA2395" s="2"/>
      <c r="AB2395" s="2"/>
      <c r="AC2395" s="2"/>
      <c r="AD2395" s="2"/>
      <c r="AE2395" s="2"/>
      <c r="AF2395" s="2"/>
      <c r="AG2395" s="2"/>
      <c r="AH2395" s="2"/>
    </row>
    <row r="2396" spans="14:34">
      <c r="N2396" s="2"/>
      <c r="O2396" s="2"/>
      <c r="P2396" s="2"/>
      <c r="Q2396" s="2"/>
      <c r="R2396" s="2"/>
      <c r="S2396" s="2"/>
      <c r="T2396" s="2"/>
      <c r="U2396" s="2"/>
      <c r="AA2396" s="2"/>
      <c r="AB2396" s="2"/>
      <c r="AC2396" s="2"/>
      <c r="AD2396" s="2"/>
      <c r="AE2396" s="2"/>
      <c r="AF2396" s="2"/>
      <c r="AG2396" s="2"/>
      <c r="AH2396" s="2"/>
    </row>
    <row r="2397" spans="14:34">
      <c r="N2397" s="2"/>
      <c r="O2397" s="2"/>
      <c r="P2397" s="2"/>
      <c r="Q2397" s="2"/>
      <c r="R2397" s="2"/>
      <c r="S2397" s="2"/>
      <c r="T2397" s="2"/>
      <c r="U2397" s="2"/>
      <c r="AA2397" s="2"/>
      <c r="AB2397" s="2"/>
      <c r="AC2397" s="2"/>
      <c r="AD2397" s="2"/>
      <c r="AE2397" s="2"/>
      <c r="AF2397" s="2"/>
      <c r="AG2397" s="2"/>
      <c r="AH2397" s="2"/>
    </row>
    <row r="2398" spans="14:34">
      <c r="N2398" s="2"/>
      <c r="O2398" s="2"/>
      <c r="P2398" s="2"/>
      <c r="Q2398" s="2"/>
      <c r="R2398" s="2"/>
      <c r="S2398" s="2"/>
      <c r="T2398" s="2"/>
      <c r="U2398" s="2"/>
      <c r="AA2398" s="2"/>
      <c r="AB2398" s="2"/>
      <c r="AC2398" s="2"/>
      <c r="AD2398" s="2"/>
      <c r="AE2398" s="2"/>
      <c r="AF2398" s="2"/>
      <c r="AG2398" s="2"/>
      <c r="AH2398" s="2"/>
    </row>
    <row r="2399" spans="14:34">
      <c r="N2399" s="2"/>
      <c r="O2399" s="2"/>
      <c r="P2399" s="2"/>
      <c r="Q2399" s="2"/>
      <c r="R2399" s="2"/>
      <c r="S2399" s="2"/>
      <c r="T2399" s="2"/>
      <c r="U2399" s="2"/>
      <c r="AA2399" s="2"/>
      <c r="AB2399" s="2"/>
      <c r="AC2399" s="2"/>
      <c r="AD2399" s="2"/>
      <c r="AE2399" s="2"/>
      <c r="AF2399" s="2"/>
      <c r="AG2399" s="2"/>
      <c r="AH2399" s="2"/>
    </row>
    <row r="2400" spans="14:34">
      <c r="N2400" s="2"/>
      <c r="O2400" s="2"/>
      <c r="P2400" s="2"/>
      <c r="Q2400" s="2"/>
      <c r="R2400" s="2"/>
      <c r="S2400" s="2"/>
      <c r="T2400" s="2"/>
      <c r="U2400" s="2"/>
      <c r="AA2400" s="2"/>
      <c r="AB2400" s="2"/>
      <c r="AC2400" s="2"/>
      <c r="AD2400" s="2"/>
      <c r="AE2400" s="2"/>
      <c r="AF2400" s="2"/>
      <c r="AG2400" s="2"/>
      <c r="AH2400" s="2"/>
    </row>
    <row r="2401" spans="14:34">
      <c r="N2401" s="2"/>
      <c r="O2401" s="2"/>
      <c r="P2401" s="2"/>
      <c r="Q2401" s="2"/>
      <c r="R2401" s="2"/>
      <c r="S2401" s="2"/>
      <c r="T2401" s="2"/>
      <c r="U2401" s="2"/>
      <c r="AA2401" s="2"/>
      <c r="AB2401" s="2"/>
      <c r="AC2401" s="2"/>
      <c r="AD2401" s="2"/>
      <c r="AE2401" s="2"/>
      <c r="AF2401" s="2"/>
      <c r="AG2401" s="2"/>
      <c r="AH2401" s="2"/>
    </row>
    <row r="2402" spans="14:34">
      <c r="N2402" s="2"/>
      <c r="O2402" s="2"/>
      <c r="P2402" s="2"/>
      <c r="Q2402" s="2"/>
      <c r="R2402" s="2"/>
      <c r="S2402" s="2"/>
      <c r="T2402" s="2"/>
      <c r="U2402" s="2"/>
      <c r="AA2402" s="2"/>
      <c r="AB2402" s="2"/>
      <c r="AC2402" s="2"/>
      <c r="AD2402" s="2"/>
      <c r="AE2402" s="2"/>
      <c r="AF2402" s="2"/>
      <c r="AG2402" s="2"/>
      <c r="AH2402" s="2"/>
    </row>
    <row r="2403" spans="14:34">
      <c r="N2403" s="2"/>
      <c r="O2403" s="2"/>
      <c r="P2403" s="2"/>
      <c r="Q2403" s="2"/>
      <c r="R2403" s="2"/>
      <c r="S2403" s="2"/>
      <c r="T2403" s="2"/>
      <c r="U2403" s="2"/>
      <c r="AA2403" s="2"/>
      <c r="AB2403" s="2"/>
      <c r="AC2403" s="2"/>
      <c r="AD2403" s="2"/>
      <c r="AE2403" s="2"/>
      <c r="AF2403" s="2"/>
      <c r="AG2403" s="2"/>
      <c r="AH2403" s="2"/>
    </row>
    <row r="2404" spans="14:34">
      <c r="N2404" s="2"/>
      <c r="O2404" s="2"/>
      <c r="P2404" s="2"/>
      <c r="Q2404" s="2"/>
      <c r="R2404" s="2"/>
      <c r="S2404" s="2"/>
      <c r="T2404" s="2"/>
      <c r="U2404" s="2"/>
      <c r="AA2404" s="2"/>
      <c r="AB2404" s="2"/>
      <c r="AC2404" s="2"/>
      <c r="AD2404" s="2"/>
      <c r="AE2404" s="2"/>
      <c r="AF2404" s="2"/>
      <c r="AG2404" s="2"/>
      <c r="AH2404" s="2"/>
    </row>
    <row r="2405" spans="14:34">
      <c r="N2405" s="2"/>
      <c r="O2405" s="2"/>
      <c r="P2405" s="2"/>
      <c r="Q2405" s="2"/>
      <c r="R2405" s="2"/>
      <c r="S2405" s="2"/>
      <c r="T2405" s="2"/>
      <c r="U2405" s="2"/>
      <c r="AA2405" s="2"/>
      <c r="AB2405" s="2"/>
      <c r="AC2405" s="2"/>
      <c r="AD2405" s="2"/>
      <c r="AE2405" s="2"/>
      <c r="AF2405" s="2"/>
      <c r="AG2405" s="2"/>
      <c r="AH2405" s="2"/>
    </row>
    <row r="2406" spans="14:34">
      <c r="N2406" s="2"/>
      <c r="O2406" s="2"/>
      <c r="P2406" s="2"/>
      <c r="Q2406" s="2"/>
      <c r="R2406" s="2"/>
      <c r="S2406" s="2"/>
      <c r="T2406" s="2"/>
      <c r="U2406" s="2"/>
      <c r="AA2406" s="2"/>
      <c r="AB2406" s="2"/>
      <c r="AC2406" s="2"/>
      <c r="AD2406" s="2"/>
      <c r="AE2406" s="2"/>
      <c r="AF2406" s="2"/>
      <c r="AG2406" s="2"/>
      <c r="AH2406" s="2"/>
    </row>
    <row r="2407" spans="14:34">
      <c r="N2407" s="2"/>
      <c r="O2407" s="2"/>
      <c r="P2407" s="2"/>
      <c r="Q2407" s="2"/>
      <c r="R2407" s="2"/>
      <c r="S2407" s="2"/>
      <c r="T2407" s="2"/>
      <c r="U2407" s="2"/>
      <c r="AA2407" s="2"/>
      <c r="AB2407" s="2"/>
      <c r="AC2407" s="2"/>
      <c r="AD2407" s="2"/>
      <c r="AE2407" s="2"/>
      <c r="AF2407" s="2"/>
      <c r="AG2407" s="2"/>
      <c r="AH2407" s="2"/>
    </row>
    <row r="2408" spans="14:34">
      <c r="N2408" s="2"/>
      <c r="O2408" s="2"/>
      <c r="P2408" s="2"/>
      <c r="Q2408" s="2"/>
      <c r="R2408" s="2"/>
      <c r="S2408" s="2"/>
      <c r="T2408" s="2"/>
      <c r="U2408" s="2"/>
      <c r="AA2408" s="2"/>
      <c r="AB2408" s="2"/>
      <c r="AC2408" s="2"/>
      <c r="AD2408" s="2"/>
      <c r="AE2408" s="2"/>
      <c r="AF2408" s="2"/>
      <c r="AG2408" s="2"/>
      <c r="AH2408" s="2"/>
    </row>
    <row r="2409" spans="14:34">
      <c r="N2409" s="2"/>
      <c r="O2409" s="2"/>
      <c r="P2409" s="2"/>
      <c r="Q2409" s="2"/>
      <c r="R2409" s="2"/>
      <c r="S2409" s="2"/>
      <c r="T2409" s="2"/>
      <c r="U2409" s="2"/>
      <c r="AA2409" s="2"/>
      <c r="AB2409" s="2"/>
      <c r="AC2409" s="2"/>
      <c r="AD2409" s="2"/>
      <c r="AE2409" s="2"/>
      <c r="AF2409" s="2"/>
      <c r="AG2409" s="2"/>
      <c r="AH2409" s="2"/>
    </row>
    <row r="2410" spans="14:34">
      <c r="N2410" s="2"/>
      <c r="O2410" s="2"/>
      <c r="P2410" s="2"/>
      <c r="Q2410" s="2"/>
      <c r="R2410" s="2"/>
      <c r="S2410" s="2"/>
      <c r="T2410" s="2"/>
      <c r="U2410" s="2"/>
      <c r="AA2410" s="2"/>
      <c r="AB2410" s="2"/>
      <c r="AC2410" s="2"/>
      <c r="AD2410" s="2"/>
      <c r="AE2410" s="2"/>
      <c r="AF2410" s="2"/>
      <c r="AG2410" s="2"/>
      <c r="AH2410" s="2"/>
    </row>
    <row r="2411" spans="14:34">
      <c r="N2411" s="2"/>
      <c r="O2411" s="2"/>
      <c r="P2411" s="2"/>
      <c r="Q2411" s="2"/>
      <c r="R2411" s="2"/>
      <c r="S2411" s="2"/>
      <c r="T2411" s="2"/>
      <c r="U2411" s="2"/>
      <c r="AA2411" s="2"/>
      <c r="AB2411" s="2"/>
      <c r="AC2411" s="2"/>
      <c r="AD2411" s="2"/>
      <c r="AE2411" s="2"/>
      <c r="AF2411" s="2"/>
      <c r="AG2411" s="2"/>
      <c r="AH2411" s="2"/>
    </row>
    <row r="2412" spans="14:34">
      <c r="N2412" s="2"/>
      <c r="O2412" s="2"/>
      <c r="P2412" s="2"/>
      <c r="Q2412" s="2"/>
      <c r="R2412" s="2"/>
      <c r="S2412" s="2"/>
      <c r="T2412" s="2"/>
      <c r="U2412" s="2"/>
      <c r="AA2412" s="2"/>
      <c r="AB2412" s="2"/>
      <c r="AC2412" s="2"/>
      <c r="AD2412" s="2"/>
      <c r="AE2412" s="2"/>
      <c r="AF2412" s="2"/>
      <c r="AG2412" s="2"/>
      <c r="AH2412" s="2"/>
    </row>
    <row r="2413" spans="14:34">
      <c r="N2413" s="2"/>
      <c r="O2413" s="2"/>
      <c r="P2413" s="2"/>
      <c r="Q2413" s="2"/>
      <c r="R2413" s="2"/>
      <c r="S2413" s="2"/>
      <c r="T2413" s="2"/>
      <c r="U2413" s="2"/>
      <c r="AA2413" s="2"/>
      <c r="AB2413" s="2"/>
      <c r="AC2413" s="2"/>
      <c r="AD2413" s="2"/>
      <c r="AE2413" s="2"/>
      <c r="AF2413" s="2"/>
      <c r="AG2413" s="2"/>
      <c r="AH2413" s="2"/>
    </row>
    <row r="2414" spans="14:34">
      <c r="N2414" s="2"/>
      <c r="O2414" s="2"/>
      <c r="P2414" s="2"/>
      <c r="Q2414" s="2"/>
      <c r="R2414" s="2"/>
      <c r="S2414" s="2"/>
      <c r="T2414" s="2"/>
      <c r="U2414" s="2"/>
      <c r="AA2414" s="2"/>
      <c r="AB2414" s="2"/>
      <c r="AC2414" s="2"/>
      <c r="AD2414" s="2"/>
      <c r="AE2414" s="2"/>
      <c r="AF2414" s="2"/>
      <c r="AG2414" s="2"/>
      <c r="AH2414" s="2"/>
    </row>
    <row r="2415" spans="14:34">
      <c r="N2415" s="2"/>
      <c r="O2415" s="2"/>
      <c r="P2415" s="2"/>
      <c r="Q2415" s="2"/>
      <c r="R2415" s="2"/>
      <c r="S2415" s="2"/>
      <c r="T2415" s="2"/>
      <c r="U2415" s="2"/>
      <c r="AA2415" s="2"/>
      <c r="AB2415" s="2"/>
      <c r="AC2415" s="2"/>
      <c r="AD2415" s="2"/>
      <c r="AE2415" s="2"/>
      <c r="AF2415" s="2"/>
      <c r="AG2415" s="2"/>
      <c r="AH2415" s="2"/>
    </row>
    <row r="2416" spans="14:34">
      <c r="N2416" s="2"/>
      <c r="O2416" s="2"/>
      <c r="P2416" s="2"/>
      <c r="Q2416" s="2"/>
      <c r="R2416" s="2"/>
      <c r="S2416" s="2"/>
      <c r="T2416" s="2"/>
      <c r="U2416" s="2"/>
      <c r="AA2416" s="2"/>
      <c r="AB2416" s="2"/>
      <c r="AC2416" s="2"/>
      <c r="AD2416" s="2"/>
      <c r="AE2416" s="2"/>
      <c r="AF2416" s="2"/>
      <c r="AG2416" s="2"/>
      <c r="AH2416" s="2"/>
    </row>
    <row r="2417" spans="14:34">
      <c r="N2417" s="2"/>
      <c r="O2417" s="2"/>
      <c r="P2417" s="2"/>
      <c r="Q2417" s="2"/>
      <c r="R2417" s="2"/>
      <c r="S2417" s="2"/>
      <c r="T2417" s="2"/>
      <c r="U2417" s="2"/>
      <c r="AA2417" s="2"/>
      <c r="AB2417" s="2"/>
      <c r="AC2417" s="2"/>
      <c r="AD2417" s="2"/>
      <c r="AE2417" s="2"/>
      <c r="AF2417" s="2"/>
      <c r="AG2417" s="2"/>
      <c r="AH2417" s="2"/>
    </row>
    <row r="2418" spans="14:34">
      <c r="N2418" s="2"/>
      <c r="O2418" s="2"/>
      <c r="P2418" s="2"/>
      <c r="Q2418" s="2"/>
      <c r="R2418" s="2"/>
      <c r="S2418" s="2"/>
      <c r="T2418" s="2"/>
      <c r="U2418" s="2"/>
      <c r="AA2418" s="2"/>
      <c r="AB2418" s="2"/>
      <c r="AC2418" s="2"/>
      <c r="AD2418" s="2"/>
      <c r="AE2418" s="2"/>
      <c r="AF2418" s="2"/>
      <c r="AG2418" s="2"/>
      <c r="AH2418" s="2"/>
    </row>
    <row r="2419" spans="14:34">
      <c r="N2419" s="2"/>
      <c r="O2419" s="2"/>
      <c r="P2419" s="2"/>
      <c r="Q2419" s="2"/>
      <c r="R2419" s="2"/>
      <c r="S2419" s="2"/>
      <c r="T2419" s="2"/>
      <c r="U2419" s="2"/>
      <c r="AA2419" s="2"/>
      <c r="AB2419" s="2"/>
      <c r="AC2419" s="2"/>
      <c r="AD2419" s="2"/>
      <c r="AE2419" s="2"/>
      <c r="AF2419" s="2"/>
      <c r="AG2419" s="2"/>
      <c r="AH2419" s="2"/>
    </row>
    <row r="2420" spans="14:34">
      <c r="N2420" s="2"/>
      <c r="O2420" s="2"/>
      <c r="P2420" s="2"/>
      <c r="Q2420" s="2"/>
      <c r="R2420" s="2"/>
      <c r="S2420" s="2"/>
      <c r="T2420" s="2"/>
      <c r="U2420" s="2"/>
      <c r="AA2420" s="2"/>
      <c r="AB2420" s="2"/>
      <c r="AC2420" s="2"/>
      <c r="AD2420" s="2"/>
      <c r="AE2420" s="2"/>
      <c r="AF2420" s="2"/>
      <c r="AG2420" s="2"/>
      <c r="AH2420" s="2"/>
    </row>
    <row r="2421" spans="14:34">
      <c r="N2421" s="2"/>
      <c r="O2421" s="2"/>
      <c r="P2421" s="2"/>
      <c r="Q2421" s="2"/>
      <c r="R2421" s="2"/>
      <c r="S2421" s="2"/>
      <c r="T2421" s="2"/>
      <c r="U2421" s="2"/>
      <c r="AA2421" s="2"/>
      <c r="AB2421" s="2"/>
      <c r="AC2421" s="2"/>
      <c r="AD2421" s="2"/>
      <c r="AE2421" s="2"/>
      <c r="AF2421" s="2"/>
      <c r="AG2421" s="2"/>
      <c r="AH2421" s="2"/>
    </row>
    <row r="2422" spans="14:34">
      <c r="N2422" s="2"/>
      <c r="O2422" s="2"/>
      <c r="P2422" s="2"/>
      <c r="Q2422" s="2"/>
      <c r="R2422" s="2"/>
      <c r="S2422" s="2"/>
      <c r="T2422" s="2"/>
      <c r="U2422" s="2"/>
      <c r="AA2422" s="2"/>
      <c r="AB2422" s="2"/>
      <c r="AC2422" s="2"/>
      <c r="AD2422" s="2"/>
      <c r="AE2422" s="2"/>
      <c r="AF2422" s="2"/>
      <c r="AG2422" s="2"/>
      <c r="AH2422" s="2"/>
    </row>
    <row r="2423" spans="14:34">
      <c r="N2423" s="2"/>
      <c r="O2423" s="2"/>
      <c r="P2423" s="2"/>
      <c r="Q2423" s="2"/>
      <c r="R2423" s="2"/>
      <c r="S2423" s="2"/>
      <c r="T2423" s="2"/>
      <c r="U2423" s="2"/>
      <c r="AA2423" s="2"/>
      <c r="AB2423" s="2"/>
      <c r="AC2423" s="2"/>
      <c r="AD2423" s="2"/>
      <c r="AE2423" s="2"/>
      <c r="AF2423" s="2"/>
      <c r="AG2423" s="2"/>
      <c r="AH2423" s="2"/>
    </row>
    <row r="2424" spans="14:34">
      <c r="N2424" s="2"/>
      <c r="O2424" s="2"/>
      <c r="P2424" s="2"/>
      <c r="Q2424" s="2"/>
      <c r="R2424" s="2"/>
      <c r="S2424" s="2"/>
      <c r="T2424" s="2"/>
      <c r="U2424" s="2"/>
      <c r="AA2424" s="2"/>
      <c r="AB2424" s="2"/>
      <c r="AC2424" s="2"/>
      <c r="AD2424" s="2"/>
      <c r="AE2424" s="2"/>
      <c r="AF2424" s="2"/>
      <c r="AG2424" s="2"/>
      <c r="AH2424" s="2"/>
    </row>
    <row r="2425" spans="14:34">
      <c r="N2425" s="2"/>
      <c r="O2425" s="2"/>
      <c r="P2425" s="2"/>
      <c r="Q2425" s="2"/>
      <c r="R2425" s="2"/>
      <c r="S2425" s="2"/>
      <c r="T2425" s="2"/>
      <c r="U2425" s="2"/>
      <c r="AA2425" s="2"/>
      <c r="AB2425" s="2"/>
      <c r="AC2425" s="2"/>
      <c r="AD2425" s="2"/>
      <c r="AE2425" s="2"/>
      <c r="AF2425" s="2"/>
      <c r="AG2425" s="2"/>
      <c r="AH2425" s="2"/>
    </row>
    <row r="2426" spans="14:34">
      <c r="N2426" s="2"/>
      <c r="O2426" s="2"/>
      <c r="P2426" s="2"/>
      <c r="Q2426" s="2"/>
      <c r="R2426" s="2"/>
      <c r="S2426" s="2"/>
      <c r="T2426" s="2"/>
      <c r="U2426" s="2"/>
      <c r="AA2426" s="2"/>
      <c r="AB2426" s="2"/>
      <c r="AC2426" s="2"/>
      <c r="AD2426" s="2"/>
      <c r="AE2426" s="2"/>
      <c r="AF2426" s="2"/>
      <c r="AG2426" s="2"/>
      <c r="AH2426" s="2"/>
    </row>
    <row r="2427" spans="14:34">
      <c r="N2427" s="2"/>
      <c r="O2427" s="2"/>
      <c r="P2427" s="2"/>
      <c r="Q2427" s="2"/>
      <c r="R2427" s="2"/>
      <c r="S2427" s="2"/>
      <c r="T2427" s="2"/>
      <c r="U2427" s="2"/>
      <c r="AA2427" s="2"/>
      <c r="AB2427" s="2"/>
      <c r="AC2427" s="2"/>
      <c r="AD2427" s="2"/>
      <c r="AE2427" s="2"/>
      <c r="AF2427" s="2"/>
      <c r="AG2427" s="2"/>
      <c r="AH2427" s="2"/>
    </row>
    <row r="2428" spans="14:34">
      <c r="N2428" s="2"/>
      <c r="O2428" s="2"/>
      <c r="P2428" s="2"/>
      <c r="Q2428" s="2"/>
      <c r="R2428" s="2"/>
      <c r="S2428" s="2"/>
      <c r="T2428" s="2"/>
      <c r="U2428" s="2"/>
      <c r="AA2428" s="2"/>
      <c r="AB2428" s="2"/>
      <c r="AC2428" s="2"/>
      <c r="AD2428" s="2"/>
      <c r="AE2428" s="2"/>
      <c r="AF2428" s="2"/>
      <c r="AG2428" s="2"/>
      <c r="AH2428" s="2"/>
    </row>
    <row r="2429" spans="14:34">
      <c r="N2429" s="2"/>
      <c r="O2429" s="2"/>
      <c r="P2429" s="2"/>
      <c r="Q2429" s="2"/>
      <c r="R2429" s="2"/>
      <c r="S2429" s="2"/>
      <c r="T2429" s="2"/>
      <c r="U2429" s="2"/>
      <c r="AA2429" s="2"/>
      <c r="AB2429" s="2"/>
      <c r="AC2429" s="2"/>
      <c r="AD2429" s="2"/>
      <c r="AE2429" s="2"/>
      <c r="AF2429" s="2"/>
      <c r="AG2429" s="2"/>
      <c r="AH2429" s="2"/>
    </row>
    <row r="2430" spans="14:34">
      <c r="N2430" s="2"/>
      <c r="O2430" s="2"/>
      <c r="P2430" s="2"/>
      <c r="Q2430" s="2"/>
      <c r="R2430" s="2"/>
      <c r="S2430" s="2"/>
      <c r="T2430" s="2"/>
      <c r="U2430" s="2"/>
      <c r="AA2430" s="2"/>
      <c r="AB2430" s="2"/>
      <c r="AC2430" s="2"/>
      <c r="AD2430" s="2"/>
      <c r="AE2430" s="2"/>
      <c r="AF2430" s="2"/>
      <c r="AG2430" s="2"/>
      <c r="AH2430" s="2"/>
    </row>
    <row r="2431" spans="14:34">
      <c r="N2431" s="2"/>
      <c r="O2431" s="2"/>
      <c r="P2431" s="2"/>
      <c r="Q2431" s="2"/>
      <c r="R2431" s="2"/>
      <c r="S2431" s="2"/>
      <c r="T2431" s="2"/>
      <c r="U2431" s="2"/>
      <c r="AA2431" s="2"/>
      <c r="AB2431" s="2"/>
      <c r="AC2431" s="2"/>
      <c r="AD2431" s="2"/>
      <c r="AE2431" s="2"/>
      <c r="AF2431" s="2"/>
      <c r="AG2431" s="2"/>
      <c r="AH2431" s="2"/>
    </row>
    <row r="2432" spans="14:34">
      <c r="N2432" s="2"/>
      <c r="O2432" s="2"/>
      <c r="P2432" s="2"/>
      <c r="Q2432" s="2"/>
      <c r="R2432" s="2"/>
      <c r="S2432" s="2"/>
      <c r="T2432" s="2"/>
      <c r="U2432" s="2"/>
      <c r="AA2432" s="2"/>
      <c r="AB2432" s="2"/>
      <c r="AC2432" s="2"/>
      <c r="AD2432" s="2"/>
      <c r="AE2432" s="2"/>
      <c r="AF2432" s="2"/>
      <c r="AG2432" s="2"/>
      <c r="AH2432" s="2"/>
    </row>
    <row r="2433" spans="14:34">
      <c r="N2433" s="2"/>
      <c r="O2433" s="2"/>
      <c r="P2433" s="2"/>
      <c r="Q2433" s="2"/>
      <c r="R2433" s="2"/>
      <c r="S2433" s="2"/>
      <c r="T2433" s="2"/>
      <c r="U2433" s="2"/>
      <c r="AA2433" s="2"/>
      <c r="AB2433" s="2"/>
      <c r="AC2433" s="2"/>
      <c r="AD2433" s="2"/>
      <c r="AE2433" s="2"/>
      <c r="AF2433" s="2"/>
      <c r="AG2433" s="2"/>
      <c r="AH2433" s="2"/>
    </row>
    <row r="2434" spans="14:34">
      <c r="N2434" s="2"/>
      <c r="O2434" s="2"/>
      <c r="P2434" s="2"/>
      <c r="Q2434" s="2"/>
      <c r="R2434" s="2"/>
      <c r="S2434" s="2"/>
      <c r="T2434" s="2"/>
      <c r="U2434" s="2"/>
      <c r="AA2434" s="2"/>
      <c r="AB2434" s="2"/>
      <c r="AC2434" s="2"/>
      <c r="AD2434" s="2"/>
      <c r="AE2434" s="2"/>
      <c r="AF2434" s="2"/>
      <c r="AG2434" s="2"/>
      <c r="AH2434" s="2"/>
    </row>
    <row r="2435" spans="14:34">
      <c r="N2435" s="2"/>
      <c r="O2435" s="2"/>
      <c r="P2435" s="2"/>
      <c r="Q2435" s="2"/>
      <c r="R2435" s="2"/>
      <c r="S2435" s="2"/>
      <c r="T2435" s="2"/>
      <c r="U2435" s="2"/>
      <c r="AA2435" s="2"/>
      <c r="AB2435" s="2"/>
      <c r="AC2435" s="2"/>
      <c r="AD2435" s="2"/>
      <c r="AE2435" s="2"/>
      <c r="AF2435" s="2"/>
      <c r="AG2435" s="2"/>
      <c r="AH2435" s="2"/>
    </row>
    <row r="2436" spans="14:34">
      <c r="N2436" s="2"/>
      <c r="O2436" s="2"/>
      <c r="P2436" s="2"/>
      <c r="Q2436" s="2"/>
      <c r="R2436" s="2"/>
      <c r="S2436" s="2"/>
      <c r="T2436" s="2"/>
      <c r="U2436" s="2"/>
      <c r="AA2436" s="2"/>
      <c r="AB2436" s="2"/>
      <c r="AC2436" s="2"/>
      <c r="AD2436" s="2"/>
      <c r="AE2436" s="2"/>
      <c r="AF2436" s="2"/>
      <c r="AG2436" s="2"/>
      <c r="AH2436" s="2"/>
    </row>
    <row r="2437" spans="14:34">
      <c r="N2437" s="2"/>
      <c r="O2437" s="2"/>
      <c r="P2437" s="2"/>
      <c r="Q2437" s="2"/>
      <c r="R2437" s="2"/>
      <c r="S2437" s="2"/>
      <c r="T2437" s="2"/>
      <c r="U2437" s="2"/>
      <c r="AA2437" s="2"/>
      <c r="AB2437" s="2"/>
      <c r="AC2437" s="2"/>
      <c r="AD2437" s="2"/>
      <c r="AE2437" s="2"/>
      <c r="AF2437" s="2"/>
      <c r="AG2437" s="2"/>
      <c r="AH2437" s="2"/>
    </row>
    <row r="2438" spans="14:34">
      <c r="N2438" s="2"/>
      <c r="O2438" s="2"/>
      <c r="P2438" s="2"/>
      <c r="Q2438" s="2"/>
      <c r="R2438" s="2"/>
      <c r="S2438" s="2"/>
      <c r="T2438" s="2"/>
      <c r="U2438" s="2"/>
      <c r="AA2438" s="2"/>
      <c r="AB2438" s="2"/>
      <c r="AC2438" s="2"/>
      <c r="AD2438" s="2"/>
      <c r="AE2438" s="2"/>
      <c r="AF2438" s="2"/>
      <c r="AG2438" s="2"/>
      <c r="AH2438" s="2"/>
    </row>
    <row r="2439" spans="14:34">
      <c r="N2439" s="2"/>
      <c r="O2439" s="2"/>
      <c r="P2439" s="2"/>
      <c r="Q2439" s="2"/>
      <c r="R2439" s="2"/>
      <c r="S2439" s="2"/>
      <c r="T2439" s="2"/>
      <c r="U2439" s="2"/>
      <c r="AA2439" s="2"/>
      <c r="AB2439" s="2"/>
      <c r="AC2439" s="2"/>
      <c r="AD2439" s="2"/>
      <c r="AE2439" s="2"/>
      <c r="AF2439" s="2"/>
      <c r="AG2439" s="2"/>
      <c r="AH2439" s="2"/>
    </row>
    <row r="2440" spans="14:34">
      <c r="N2440" s="2"/>
      <c r="O2440" s="2"/>
      <c r="P2440" s="2"/>
      <c r="Q2440" s="2"/>
      <c r="R2440" s="2"/>
      <c r="S2440" s="2"/>
      <c r="T2440" s="2"/>
      <c r="U2440" s="2"/>
      <c r="AA2440" s="2"/>
      <c r="AB2440" s="2"/>
      <c r="AC2440" s="2"/>
      <c r="AD2440" s="2"/>
      <c r="AE2440" s="2"/>
      <c r="AF2440" s="2"/>
      <c r="AG2440" s="2"/>
      <c r="AH2440" s="2"/>
    </row>
    <row r="2441" spans="14:34">
      <c r="N2441" s="2"/>
      <c r="O2441" s="2"/>
      <c r="P2441" s="2"/>
      <c r="Q2441" s="2"/>
      <c r="R2441" s="2"/>
      <c r="S2441" s="2"/>
      <c r="T2441" s="2"/>
      <c r="U2441" s="2"/>
      <c r="AA2441" s="2"/>
      <c r="AB2441" s="2"/>
      <c r="AC2441" s="2"/>
      <c r="AD2441" s="2"/>
      <c r="AE2441" s="2"/>
      <c r="AF2441" s="2"/>
      <c r="AG2441" s="2"/>
      <c r="AH2441" s="2"/>
    </row>
    <row r="2442" spans="14:34">
      <c r="N2442" s="2"/>
      <c r="O2442" s="2"/>
      <c r="P2442" s="2"/>
      <c r="Q2442" s="2"/>
      <c r="R2442" s="2"/>
      <c r="S2442" s="2"/>
      <c r="T2442" s="2"/>
      <c r="U2442" s="2"/>
      <c r="AA2442" s="2"/>
      <c r="AB2442" s="2"/>
      <c r="AC2442" s="2"/>
      <c r="AD2442" s="2"/>
      <c r="AE2442" s="2"/>
      <c r="AF2442" s="2"/>
      <c r="AG2442" s="2"/>
      <c r="AH2442" s="2"/>
    </row>
    <row r="2443" spans="14:34">
      <c r="N2443" s="2"/>
      <c r="O2443" s="2"/>
      <c r="P2443" s="2"/>
      <c r="Q2443" s="2"/>
      <c r="R2443" s="2"/>
      <c r="S2443" s="2"/>
      <c r="T2443" s="2"/>
      <c r="U2443" s="2"/>
      <c r="AA2443" s="2"/>
      <c r="AB2443" s="2"/>
      <c r="AC2443" s="2"/>
      <c r="AD2443" s="2"/>
      <c r="AE2443" s="2"/>
      <c r="AF2443" s="2"/>
      <c r="AG2443" s="2"/>
      <c r="AH2443" s="2"/>
    </row>
    <row r="2444" spans="14:34">
      <c r="N2444" s="2"/>
      <c r="O2444" s="2"/>
      <c r="P2444" s="2"/>
      <c r="Q2444" s="2"/>
      <c r="R2444" s="2"/>
      <c r="S2444" s="2"/>
      <c r="T2444" s="2"/>
      <c r="U2444" s="2"/>
      <c r="AA2444" s="2"/>
      <c r="AB2444" s="2"/>
      <c r="AC2444" s="2"/>
      <c r="AD2444" s="2"/>
      <c r="AE2444" s="2"/>
      <c r="AF2444" s="2"/>
      <c r="AG2444" s="2"/>
      <c r="AH2444" s="2"/>
    </row>
    <row r="2445" spans="14:34">
      <c r="N2445" s="2"/>
      <c r="O2445" s="2"/>
      <c r="P2445" s="2"/>
      <c r="Q2445" s="2"/>
      <c r="R2445" s="2"/>
      <c r="S2445" s="2"/>
      <c r="T2445" s="2"/>
      <c r="U2445" s="2"/>
      <c r="AA2445" s="2"/>
      <c r="AB2445" s="2"/>
      <c r="AC2445" s="2"/>
      <c r="AD2445" s="2"/>
      <c r="AE2445" s="2"/>
      <c r="AF2445" s="2"/>
      <c r="AG2445" s="2"/>
      <c r="AH2445" s="2"/>
    </row>
    <row r="2446" spans="14:34">
      <c r="N2446" s="2"/>
      <c r="O2446" s="2"/>
      <c r="P2446" s="2"/>
      <c r="Q2446" s="2"/>
      <c r="R2446" s="2"/>
      <c r="S2446" s="2"/>
      <c r="T2446" s="2"/>
      <c r="U2446" s="2"/>
      <c r="AA2446" s="2"/>
      <c r="AB2446" s="2"/>
      <c r="AC2446" s="2"/>
      <c r="AD2446" s="2"/>
      <c r="AE2446" s="2"/>
      <c r="AF2446" s="2"/>
      <c r="AG2446" s="2"/>
      <c r="AH2446" s="2"/>
    </row>
    <row r="2447" spans="14:34">
      <c r="N2447" s="2"/>
      <c r="O2447" s="2"/>
      <c r="P2447" s="2"/>
      <c r="Q2447" s="2"/>
      <c r="R2447" s="2"/>
      <c r="S2447" s="2"/>
      <c r="T2447" s="2"/>
      <c r="U2447" s="2"/>
      <c r="AA2447" s="2"/>
      <c r="AB2447" s="2"/>
      <c r="AC2447" s="2"/>
      <c r="AD2447" s="2"/>
      <c r="AE2447" s="2"/>
      <c r="AF2447" s="2"/>
      <c r="AG2447" s="2"/>
      <c r="AH2447" s="2"/>
    </row>
    <row r="2448" spans="14:34">
      <c r="N2448" s="2"/>
      <c r="O2448" s="2"/>
      <c r="P2448" s="2"/>
      <c r="Q2448" s="2"/>
      <c r="R2448" s="2"/>
      <c r="S2448" s="2"/>
      <c r="T2448" s="2"/>
      <c r="U2448" s="2"/>
      <c r="AA2448" s="2"/>
      <c r="AB2448" s="2"/>
      <c r="AC2448" s="2"/>
      <c r="AD2448" s="2"/>
      <c r="AE2448" s="2"/>
      <c r="AF2448" s="2"/>
      <c r="AG2448" s="2"/>
      <c r="AH2448" s="2"/>
    </row>
    <row r="2449" spans="14:34">
      <c r="N2449" s="2"/>
      <c r="O2449" s="2"/>
      <c r="P2449" s="2"/>
      <c r="Q2449" s="2"/>
      <c r="R2449" s="2"/>
      <c r="S2449" s="2"/>
      <c r="T2449" s="2"/>
      <c r="U2449" s="2"/>
      <c r="AA2449" s="2"/>
      <c r="AB2449" s="2"/>
      <c r="AC2449" s="2"/>
      <c r="AD2449" s="2"/>
      <c r="AE2449" s="2"/>
      <c r="AF2449" s="2"/>
      <c r="AG2449" s="2"/>
      <c r="AH2449" s="2"/>
    </row>
    <row r="2450" spans="14:34">
      <c r="N2450" s="2"/>
      <c r="O2450" s="2"/>
      <c r="P2450" s="2"/>
      <c r="Q2450" s="2"/>
      <c r="R2450" s="2"/>
      <c r="S2450" s="2"/>
      <c r="T2450" s="2"/>
      <c r="U2450" s="2"/>
      <c r="AA2450" s="2"/>
      <c r="AB2450" s="2"/>
      <c r="AC2450" s="2"/>
      <c r="AD2450" s="2"/>
      <c r="AE2450" s="2"/>
      <c r="AF2450" s="2"/>
      <c r="AG2450" s="2"/>
      <c r="AH2450" s="2"/>
    </row>
    <row r="2451" spans="14:34">
      <c r="N2451" s="2"/>
      <c r="O2451" s="2"/>
      <c r="P2451" s="2"/>
      <c r="Q2451" s="2"/>
      <c r="R2451" s="2"/>
      <c r="S2451" s="2"/>
      <c r="T2451" s="2"/>
      <c r="U2451" s="2"/>
      <c r="AA2451" s="2"/>
      <c r="AB2451" s="2"/>
      <c r="AC2451" s="2"/>
      <c r="AD2451" s="2"/>
      <c r="AE2451" s="2"/>
      <c r="AF2451" s="2"/>
      <c r="AG2451" s="2"/>
      <c r="AH2451" s="2"/>
    </row>
    <row r="2452" spans="14:34">
      <c r="N2452" s="2"/>
      <c r="O2452" s="2"/>
      <c r="P2452" s="2"/>
      <c r="Q2452" s="2"/>
      <c r="R2452" s="2"/>
      <c r="S2452" s="2"/>
      <c r="T2452" s="2"/>
      <c r="U2452" s="2"/>
      <c r="AA2452" s="2"/>
      <c r="AB2452" s="2"/>
      <c r="AC2452" s="2"/>
      <c r="AD2452" s="2"/>
      <c r="AE2452" s="2"/>
      <c r="AF2452" s="2"/>
      <c r="AG2452" s="2"/>
      <c r="AH2452" s="2"/>
    </row>
    <row r="2453" spans="14:34">
      <c r="N2453" s="2"/>
      <c r="O2453" s="2"/>
      <c r="P2453" s="2"/>
      <c r="Q2453" s="2"/>
      <c r="R2453" s="2"/>
      <c r="S2453" s="2"/>
      <c r="T2453" s="2"/>
      <c r="U2453" s="2"/>
      <c r="AA2453" s="2"/>
      <c r="AB2453" s="2"/>
      <c r="AC2453" s="2"/>
      <c r="AD2453" s="2"/>
      <c r="AE2453" s="2"/>
      <c r="AF2453" s="2"/>
      <c r="AG2453" s="2"/>
      <c r="AH2453" s="2"/>
    </row>
    <row r="2454" spans="14:34">
      <c r="N2454" s="2"/>
      <c r="O2454" s="2"/>
      <c r="P2454" s="2"/>
      <c r="Q2454" s="2"/>
      <c r="R2454" s="2"/>
      <c r="S2454" s="2"/>
      <c r="T2454" s="2"/>
      <c r="U2454" s="2"/>
      <c r="AA2454" s="2"/>
      <c r="AB2454" s="2"/>
      <c r="AC2454" s="2"/>
      <c r="AD2454" s="2"/>
      <c r="AE2454" s="2"/>
      <c r="AF2454" s="2"/>
      <c r="AG2454" s="2"/>
      <c r="AH2454" s="2"/>
    </row>
    <row r="2455" spans="14:34">
      <c r="N2455" s="2"/>
      <c r="O2455" s="2"/>
      <c r="P2455" s="2"/>
      <c r="Q2455" s="2"/>
      <c r="R2455" s="2"/>
      <c r="S2455" s="2"/>
      <c r="T2455" s="2"/>
      <c r="U2455" s="2"/>
      <c r="AA2455" s="2"/>
      <c r="AB2455" s="2"/>
      <c r="AC2455" s="2"/>
      <c r="AD2455" s="2"/>
      <c r="AE2455" s="2"/>
      <c r="AF2455" s="2"/>
      <c r="AG2455" s="2"/>
      <c r="AH2455" s="2"/>
    </row>
    <row r="2456" spans="14:34">
      <c r="N2456" s="2"/>
      <c r="O2456" s="2"/>
      <c r="P2456" s="2"/>
      <c r="Q2456" s="2"/>
      <c r="R2456" s="2"/>
      <c r="S2456" s="2"/>
      <c r="T2456" s="2"/>
      <c r="U2456" s="2"/>
      <c r="AA2456" s="2"/>
      <c r="AB2456" s="2"/>
      <c r="AC2456" s="2"/>
      <c r="AD2456" s="2"/>
      <c r="AE2456" s="2"/>
      <c r="AF2456" s="2"/>
      <c r="AG2456" s="2"/>
      <c r="AH2456" s="2"/>
    </row>
    <row r="2457" spans="14:34">
      <c r="N2457" s="2"/>
      <c r="O2457" s="2"/>
      <c r="P2457" s="2"/>
      <c r="Q2457" s="2"/>
      <c r="R2457" s="2"/>
      <c r="S2457" s="2"/>
      <c r="T2457" s="2"/>
      <c r="U2457" s="2"/>
      <c r="AA2457" s="2"/>
      <c r="AB2457" s="2"/>
      <c r="AC2457" s="2"/>
      <c r="AD2457" s="2"/>
      <c r="AE2457" s="2"/>
      <c r="AF2457" s="2"/>
      <c r="AG2457" s="2"/>
      <c r="AH2457" s="2"/>
    </row>
    <row r="2458" spans="14:34">
      <c r="N2458" s="2"/>
      <c r="O2458" s="2"/>
      <c r="P2458" s="2"/>
      <c r="Q2458" s="2"/>
      <c r="R2458" s="2"/>
      <c r="S2458" s="2"/>
      <c r="T2458" s="2"/>
      <c r="U2458" s="2"/>
      <c r="AA2458" s="2"/>
      <c r="AB2458" s="2"/>
      <c r="AC2458" s="2"/>
      <c r="AD2458" s="2"/>
      <c r="AE2458" s="2"/>
      <c r="AF2458" s="2"/>
      <c r="AG2458" s="2"/>
      <c r="AH2458" s="2"/>
    </row>
    <row r="2459" spans="14:34">
      <c r="N2459" s="2"/>
      <c r="O2459" s="2"/>
      <c r="P2459" s="2"/>
      <c r="Q2459" s="2"/>
      <c r="R2459" s="2"/>
      <c r="S2459" s="2"/>
      <c r="T2459" s="2"/>
      <c r="U2459" s="2"/>
      <c r="AA2459" s="2"/>
      <c r="AB2459" s="2"/>
      <c r="AC2459" s="2"/>
      <c r="AD2459" s="2"/>
      <c r="AE2459" s="2"/>
      <c r="AF2459" s="2"/>
      <c r="AG2459" s="2"/>
      <c r="AH2459" s="2"/>
    </row>
    <row r="2460" spans="14:34">
      <c r="N2460" s="2"/>
      <c r="O2460" s="2"/>
      <c r="P2460" s="2"/>
      <c r="Q2460" s="2"/>
      <c r="R2460" s="2"/>
      <c r="S2460" s="2"/>
      <c r="T2460" s="2"/>
      <c r="U2460" s="2"/>
      <c r="AA2460" s="2"/>
      <c r="AB2460" s="2"/>
      <c r="AC2460" s="2"/>
      <c r="AD2460" s="2"/>
      <c r="AE2460" s="2"/>
      <c r="AF2460" s="2"/>
      <c r="AG2460" s="2"/>
      <c r="AH2460" s="2"/>
    </row>
    <row r="2461" spans="14:34">
      <c r="N2461" s="2"/>
      <c r="O2461" s="2"/>
      <c r="P2461" s="2"/>
      <c r="Q2461" s="2"/>
      <c r="R2461" s="2"/>
      <c r="S2461" s="2"/>
      <c r="T2461" s="2"/>
      <c r="U2461" s="2"/>
      <c r="AA2461" s="2"/>
      <c r="AB2461" s="2"/>
      <c r="AC2461" s="2"/>
      <c r="AD2461" s="2"/>
      <c r="AE2461" s="2"/>
      <c r="AF2461" s="2"/>
      <c r="AG2461" s="2"/>
      <c r="AH2461" s="2"/>
    </row>
    <row r="2462" spans="14:34">
      <c r="N2462" s="2"/>
      <c r="O2462" s="2"/>
      <c r="P2462" s="2"/>
      <c r="Q2462" s="2"/>
      <c r="R2462" s="2"/>
      <c r="S2462" s="2"/>
      <c r="T2462" s="2"/>
      <c r="U2462" s="2"/>
      <c r="AA2462" s="2"/>
      <c r="AB2462" s="2"/>
      <c r="AC2462" s="2"/>
      <c r="AD2462" s="2"/>
      <c r="AE2462" s="2"/>
      <c r="AF2462" s="2"/>
      <c r="AG2462" s="2"/>
      <c r="AH2462" s="2"/>
    </row>
    <row r="2463" spans="14:34">
      <c r="N2463" s="2"/>
      <c r="O2463" s="2"/>
      <c r="P2463" s="2"/>
      <c r="Q2463" s="2"/>
      <c r="R2463" s="2"/>
      <c r="S2463" s="2"/>
      <c r="T2463" s="2"/>
      <c r="U2463" s="2"/>
      <c r="AA2463" s="2"/>
      <c r="AB2463" s="2"/>
      <c r="AC2463" s="2"/>
      <c r="AD2463" s="2"/>
      <c r="AE2463" s="2"/>
      <c r="AF2463" s="2"/>
      <c r="AG2463" s="2"/>
      <c r="AH2463" s="2"/>
    </row>
    <row r="2464" spans="14:34">
      <c r="N2464" s="2"/>
      <c r="O2464" s="2"/>
      <c r="P2464" s="2"/>
      <c r="Q2464" s="2"/>
      <c r="R2464" s="2"/>
      <c r="S2464" s="2"/>
      <c r="T2464" s="2"/>
      <c r="U2464" s="2"/>
      <c r="AA2464" s="2"/>
      <c r="AB2464" s="2"/>
      <c r="AC2464" s="2"/>
      <c r="AD2464" s="2"/>
      <c r="AE2464" s="2"/>
      <c r="AF2464" s="2"/>
      <c r="AG2464" s="2"/>
      <c r="AH2464" s="2"/>
    </row>
    <row r="2465" spans="14:34">
      <c r="N2465" s="2"/>
      <c r="O2465" s="2"/>
      <c r="P2465" s="2"/>
      <c r="Q2465" s="2"/>
      <c r="R2465" s="2"/>
      <c r="S2465" s="2"/>
      <c r="T2465" s="2"/>
      <c r="U2465" s="2"/>
      <c r="AA2465" s="2"/>
      <c r="AB2465" s="2"/>
      <c r="AC2465" s="2"/>
      <c r="AD2465" s="2"/>
      <c r="AE2465" s="2"/>
      <c r="AF2465" s="2"/>
      <c r="AG2465" s="2"/>
      <c r="AH2465" s="2"/>
    </row>
    <row r="2466" spans="14:34">
      <c r="N2466" s="2"/>
      <c r="O2466" s="2"/>
      <c r="P2466" s="2"/>
      <c r="Q2466" s="2"/>
      <c r="R2466" s="2"/>
      <c r="S2466" s="2"/>
      <c r="T2466" s="2"/>
      <c r="U2466" s="2"/>
      <c r="AA2466" s="2"/>
      <c r="AB2466" s="2"/>
      <c r="AC2466" s="2"/>
      <c r="AD2466" s="2"/>
      <c r="AE2466" s="2"/>
      <c r="AF2466" s="2"/>
      <c r="AG2466" s="2"/>
      <c r="AH2466" s="2"/>
    </row>
    <row r="2467" spans="14:34">
      <c r="N2467" s="2"/>
      <c r="O2467" s="2"/>
      <c r="P2467" s="2"/>
      <c r="Q2467" s="2"/>
      <c r="R2467" s="2"/>
      <c r="S2467" s="2"/>
      <c r="T2467" s="2"/>
      <c r="U2467" s="2"/>
      <c r="AA2467" s="2"/>
      <c r="AB2467" s="2"/>
      <c r="AC2467" s="2"/>
      <c r="AD2467" s="2"/>
      <c r="AE2467" s="2"/>
      <c r="AF2467" s="2"/>
      <c r="AG2467" s="2"/>
      <c r="AH2467" s="2"/>
    </row>
    <row r="2468" spans="14:34">
      <c r="N2468" s="2"/>
      <c r="O2468" s="2"/>
      <c r="P2468" s="2"/>
      <c r="Q2468" s="2"/>
      <c r="R2468" s="2"/>
      <c r="S2468" s="2"/>
      <c r="T2468" s="2"/>
      <c r="U2468" s="2"/>
      <c r="AA2468" s="2"/>
      <c r="AB2468" s="2"/>
      <c r="AC2468" s="2"/>
      <c r="AD2468" s="2"/>
      <c r="AE2468" s="2"/>
      <c r="AF2468" s="2"/>
      <c r="AG2468" s="2"/>
      <c r="AH2468" s="2"/>
    </row>
    <row r="2469" spans="14:34">
      <c r="N2469" s="2"/>
      <c r="O2469" s="2"/>
      <c r="P2469" s="2"/>
      <c r="Q2469" s="2"/>
      <c r="R2469" s="2"/>
      <c r="S2469" s="2"/>
      <c r="T2469" s="2"/>
      <c r="U2469" s="2"/>
      <c r="AA2469" s="2"/>
      <c r="AB2469" s="2"/>
      <c r="AC2469" s="2"/>
      <c r="AD2469" s="2"/>
      <c r="AE2469" s="2"/>
      <c r="AF2469" s="2"/>
      <c r="AG2469" s="2"/>
      <c r="AH2469" s="2"/>
    </row>
    <row r="2470" spans="14:34">
      <c r="N2470" s="2"/>
      <c r="O2470" s="2"/>
      <c r="P2470" s="2"/>
      <c r="Q2470" s="2"/>
      <c r="R2470" s="2"/>
      <c r="S2470" s="2"/>
      <c r="T2470" s="2"/>
      <c r="U2470" s="2"/>
      <c r="AA2470" s="2"/>
      <c r="AB2470" s="2"/>
      <c r="AC2470" s="2"/>
      <c r="AD2470" s="2"/>
      <c r="AE2470" s="2"/>
      <c r="AF2470" s="2"/>
      <c r="AG2470" s="2"/>
      <c r="AH2470" s="2"/>
    </row>
    <row r="2471" spans="14:34">
      <c r="N2471" s="2"/>
      <c r="O2471" s="2"/>
      <c r="P2471" s="2"/>
      <c r="Q2471" s="2"/>
      <c r="R2471" s="2"/>
      <c r="S2471" s="2"/>
      <c r="T2471" s="2"/>
      <c r="U2471" s="2"/>
      <c r="AA2471" s="2"/>
      <c r="AB2471" s="2"/>
      <c r="AC2471" s="2"/>
      <c r="AD2471" s="2"/>
      <c r="AE2471" s="2"/>
      <c r="AF2471" s="2"/>
      <c r="AG2471" s="2"/>
      <c r="AH2471" s="2"/>
    </row>
    <row r="2472" spans="14:34">
      <c r="N2472" s="2"/>
      <c r="O2472" s="2"/>
      <c r="P2472" s="2"/>
      <c r="Q2472" s="2"/>
      <c r="R2472" s="2"/>
      <c r="S2472" s="2"/>
      <c r="T2472" s="2"/>
      <c r="U2472" s="2"/>
      <c r="AA2472" s="2"/>
      <c r="AB2472" s="2"/>
      <c r="AC2472" s="2"/>
      <c r="AD2472" s="2"/>
      <c r="AE2472" s="2"/>
      <c r="AF2472" s="2"/>
      <c r="AG2472" s="2"/>
      <c r="AH2472" s="2"/>
    </row>
    <row r="2473" spans="14:34">
      <c r="N2473" s="2"/>
      <c r="O2473" s="2"/>
      <c r="P2473" s="2"/>
      <c r="Q2473" s="2"/>
      <c r="R2473" s="2"/>
      <c r="S2473" s="2"/>
      <c r="T2473" s="2"/>
      <c r="U2473" s="2"/>
      <c r="AA2473" s="2"/>
      <c r="AB2473" s="2"/>
      <c r="AC2473" s="2"/>
      <c r="AD2473" s="2"/>
      <c r="AE2473" s="2"/>
      <c r="AF2473" s="2"/>
      <c r="AG2473" s="2"/>
      <c r="AH2473" s="2"/>
    </row>
    <row r="2474" spans="14:34">
      <c r="N2474" s="2"/>
      <c r="O2474" s="2"/>
      <c r="P2474" s="2"/>
      <c r="Q2474" s="2"/>
      <c r="R2474" s="2"/>
      <c r="S2474" s="2"/>
      <c r="T2474" s="2"/>
      <c r="U2474" s="2"/>
      <c r="AA2474" s="2"/>
      <c r="AB2474" s="2"/>
      <c r="AC2474" s="2"/>
      <c r="AD2474" s="2"/>
      <c r="AE2474" s="2"/>
      <c r="AF2474" s="2"/>
      <c r="AG2474" s="2"/>
      <c r="AH2474" s="2"/>
    </row>
    <row r="2475" spans="14:34">
      <c r="N2475" s="2"/>
      <c r="O2475" s="2"/>
      <c r="P2475" s="2"/>
      <c r="Q2475" s="2"/>
      <c r="R2475" s="2"/>
      <c r="S2475" s="2"/>
      <c r="T2475" s="2"/>
      <c r="U2475" s="2"/>
      <c r="AA2475" s="2"/>
      <c r="AB2475" s="2"/>
      <c r="AC2475" s="2"/>
      <c r="AD2475" s="2"/>
      <c r="AE2475" s="2"/>
      <c r="AF2475" s="2"/>
      <c r="AG2475" s="2"/>
      <c r="AH2475" s="2"/>
    </row>
    <row r="2476" spans="14:34">
      <c r="N2476" s="2"/>
      <c r="O2476" s="2"/>
      <c r="P2476" s="2"/>
      <c r="Q2476" s="2"/>
      <c r="R2476" s="2"/>
      <c r="S2476" s="2"/>
      <c r="T2476" s="2"/>
      <c r="U2476" s="2"/>
      <c r="AA2476" s="2"/>
      <c r="AB2476" s="2"/>
      <c r="AC2476" s="2"/>
      <c r="AD2476" s="2"/>
      <c r="AE2476" s="2"/>
      <c r="AF2476" s="2"/>
      <c r="AG2476" s="2"/>
      <c r="AH2476" s="2"/>
    </row>
    <row r="2477" spans="14:34">
      <c r="N2477" s="2"/>
      <c r="O2477" s="2"/>
      <c r="P2477" s="2"/>
      <c r="Q2477" s="2"/>
      <c r="R2477" s="2"/>
      <c r="S2477" s="2"/>
      <c r="T2477" s="2"/>
      <c r="U2477" s="2"/>
      <c r="AA2477" s="2"/>
      <c r="AB2477" s="2"/>
      <c r="AC2477" s="2"/>
      <c r="AD2477" s="2"/>
      <c r="AE2477" s="2"/>
      <c r="AF2477" s="2"/>
      <c r="AG2477" s="2"/>
      <c r="AH2477" s="2"/>
    </row>
    <row r="2478" spans="14:34">
      <c r="N2478" s="2"/>
      <c r="O2478" s="2"/>
      <c r="P2478" s="2"/>
      <c r="Q2478" s="2"/>
      <c r="R2478" s="2"/>
      <c r="S2478" s="2"/>
      <c r="T2478" s="2"/>
      <c r="U2478" s="2"/>
      <c r="AA2478" s="2"/>
      <c r="AB2478" s="2"/>
      <c r="AC2478" s="2"/>
      <c r="AD2478" s="2"/>
      <c r="AE2478" s="2"/>
      <c r="AF2478" s="2"/>
      <c r="AG2478" s="2"/>
      <c r="AH2478" s="2"/>
    </row>
    <row r="2479" spans="14:34">
      <c r="N2479" s="2"/>
      <c r="O2479" s="2"/>
      <c r="P2479" s="2"/>
      <c r="Q2479" s="2"/>
      <c r="R2479" s="2"/>
      <c r="S2479" s="2"/>
      <c r="T2479" s="2"/>
      <c r="U2479" s="2"/>
      <c r="AA2479" s="2"/>
      <c r="AB2479" s="2"/>
      <c r="AC2479" s="2"/>
      <c r="AD2479" s="2"/>
      <c r="AE2479" s="2"/>
      <c r="AF2479" s="2"/>
      <c r="AG2479" s="2"/>
      <c r="AH2479" s="2"/>
    </row>
    <row r="2480" spans="14:34">
      <c r="N2480" s="2"/>
      <c r="O2480" s="2"/>
      <c r="P2480" s="2"/>
      <c r="Q2480" s="2"/>
      <c r="R2480" s="2"/>
      <c r="S2480" s="2"/>
      <c r="T2480" s="2"/>
      <c r="U2480" s="2"/>
      <c r="AA2480" s="2"/>
      <c r="AB2480" s="2"/>
      <c r="AC2480" s="2"/>
      <c r="AD2480" s="2"/>
      <c r="AE2480" s="2"/>
      <c r="AF2480" s="2"/>
      <c r="AG2480" s="2"/>
      <c r="AH2480" s="2"/>
    </row>
    <row r="2481" spans="14:34">
      <c r="N2481" s="2"/>
      <c r="O2481" s="2"/>
      <c r="P2481" s="2"/>
      <c r="Q2481" s="2"/>
      <c r="R2481" s="2"/>
      <c r="S2481" s="2"/>
      <c r="T2481" s="2"/>
      <c r="U2481" s="2"/>
      <c r="AA2481" s="2"/>
      <c r="AB2481" s="2"/>
      <c r="AC2481" s="2"/>
      <c r="AD2481" s="2"/>
      <c r="AE2481" s="2"/>
      <c r="AF2481" s="2"/>
      <c r="AG2481" s="2"/>
      <c r="AH2481" s="2"/>
    </row>
    <row r="2482" spans="14:34">
      <c r="N2482" s="2"/>
      <c r="O2482" s="2"/>
      <c r="P2482" s="2"/>
      <c r="Q2482" s="2"/>
      <c r="R2482" s="2"/>
      <c r="S2482" s="2"/>
      <c r="T2482" s="2"/>
      <c r="U2482" s="2"/>
      <c r="AA2482" s="2"/>
      <c r="AB2482" s="2"/>
      <c r="AC2482" s="2"/>
      <c r="AD2482" s="2"/>
      <c r="AE2482" s="2"/>
      <c r="AF2482" s="2"/>
      <c r="AG2482" s="2"/>
      <c r="AH2482" s="2"/>
    </row>
    <row r="2483" spans="14:34">
      <c r="N2483" s="2"/>
      <c r="O2483" s="2"/>
      <c r="P2483" s="2"/>
      <c r="Q2483" s="2"/>
      <c r="R2483" s="2"/>
      <c r="S2483" s="2"/>
      <c r="T2483" s="2"/>
      <c r="U2483" s="2"/>
      <c r="AA2483" s="2"/>
      <c r="AB2483" s="2"/>
      <c r="AC2483" s="2"/>
      <c r="AD2483" s="2"/>
      <c r="AE2483" s="2"/>
      <c r="AF2483" s="2"/>
      <c r="AG2483" s="2"/>
      <c r="AH2483" s="2"/>
    </row>
    <row r="2484" spans="14:34">
      <c r="N2484" s="2"/>
      <c r="O2484" s="2"/>
      <c r="P2484" s="2"/>
      <c r="Q2484" s="2"/>
      <c r="R2484" s="2"/>
      <c r="S2484" s="2"/>
      <c r="T2484" s="2"/>
      <c r="U2484" s="2"/>
      <c r="AA2484" s="2"/>
      <c r="AB2484" s="2"/>
      <c r="AC2484" s="2"/>
      <c r="AD2484" s="2"/>
      <c r="AE2484" s="2"/>
      <c r="AF2484" s="2"/>
      <c r="AG2484" s="2"/>
      <c r="AH2484" s="2"/>
    </row>
    <row r="2485" spans="14:34">
      <c r="N2485" s="2"/>
      <c r="O2485" s="2"/>
      <c r="P2485" s="2"/>
      <c r="Q2485" s="2"/>
      <c r="R2485" s="2"/>
      <c r="S2485" s="2"/>
      <c r="T2485" s="2"/>
      <c r="U2485" s="2"/>
      <c r="AA2485" s="2"/>
      <c r="AB2485" s="2"/>
      <c r="AC2485" s="2"/>
      <c r="AD2485" s="2"/>
      <c r="AE2485" s="2"/>
      <c r="AF2485" s="2"/>
      <c r="AG2485" s="2"/>
      <c r="AH2485" s="2"/>
    </row>
    <row r="2486" spans="14:34">
      <c r="N2486" s="2"/>
      <c r="O2486" s="2"/>
      <c r="P2486" s="2"/>
      <c r="Q2486" s="2"/>
      <c r="R2486" s="2"/>
      <c r="S2486" s="2"/>
      <c r="T2486" s="2"/>
      <c r="U2486" s="2"/>
      <c r="AA2486" s="2"/>
      <c r="AB2486" s="2"/>
      <c r="AC2486" s="2"/>
      <c r="AD2486" s="2"/>
      <c r="AE2486" s="2"/>
      <c r="AF2486" s="2"/>
      <c r="AG2486" s="2"/>
      <c r="AH2486" s="2"/>
    </row>
    <row r="2487" spans="14:34">
      <c r="N2487" s="2"/>
      <c r="O2487" s="2"/>
      <c r="P2487" s="2"/>
      <c r="Q2487" s="2"/>
      <c r="R2487" s="2"/>
      <c r="S2487" s="2"/>
      <c r="T2487" s="2"/>
      <c r="U2487" s="2"/>
      <c r="AA2487" s="2"/>
      <c r="AB2487" s="2"/>
      <c r="AC2487" s="2"/>
      <c r="AD2487" s="2"/>
      <c r="AE2487" s="2"/>
      <c r="AF2487" s="2"/>
      <c r="AG2487" s="2"/>
      <c r="AH2487" s="2"/>
    </row>
    <row r="2488" spans="14:34">
      <c r="N2488" s="2"/>
      <c r="O2488" s="2"/>
      <c r="P2488" s="2"/>
      <c r="Q2488" s="2"/>
      <c r="R2488" s="2"/>
      <c r="S2488" s="2"/>
      <c r="T2488" s="2"/>
      <c r="U2488" s="2"/>
      <c r="AA2488" s="2"/>
      <c r="AB2488" s="2"/>
      <c r="AC2488" s="2"/>
      <c r="AD2488" s="2"/>
      <c r="AE2488" s="2"/>
      <c r="AF2488" s="2"/>
      <c r="AG2488" s="2"/>
      <c r="AH2488" s="2"/>
    </row>
    <row r="2489" spans="14:34">
      <c r="N2489" s="2"/>
      <c r="O2489" s="2"/>
      <c r="P2489" s="2"/>
      <c r="Q2489" s="2"/>
      <c r="R2489" s="2"/>
      <c r="S2489" s="2"/>
      <c r="T2489" s="2"/>
      <c r="U2489" s="2"/>
      <c r="AA2489" s="2"/>
      <c r="AB2489" s="2"/>
      <c r="AC2489" s="2"/>
      <c r="AD2489" s="2"/>
      <c r="AE2489" s="2"/>
      <c r="AF2489" s="2"/>
      <c r="AG2489" s="2"/>
      <c r="AH2489" s="2"/>
    </row>
    <row r="2490" spans="14:34">
      <c r="N2490" s="2"/>
      <c r="O2490" s="2"/>
      <c r="P2490" s="2"/>
      <c r="Q2490" s="2"/>
      <c r="R2490" s="2"/>
      <c r="S2490" s="2"/>
      <c r="T2490" s="2"/>
      <c r="U2490" s="2"/>
      <c r="AA2490" s="2"/>
      <c r="AB2490" s="2"/>
      <c r="AC2490" s="2"/>
      <c r="AD2490" s="2"/>
      <c r="AE2490" s="2"/>
      <c r="AF2490" s="2"/>
      <c r="AG2490" s="2"/>
      <c r="AH2490" s="2"/>
    </row>
    <row r="2491" spans="14:34">
      <c r="N2491" s="2"/>
      <c r="O2491" s="2"/>
      <c r="P2491" s="2"/>
      <c r="Q2491" s="2"/>
      <c r="R2491" s="2"/>
      <c r="S2491" s="2"/>
      <c r="T2491" s="2"/>
      <c r="U2491" s="2"/>
      <c r="AA2491" s="2"/>
      <c r="AB2491" s="2"/>
      <c r="AC2491" s="2"/>
      <c r="AD2491" s="2"/>
      <c r="AE2491" s="2"/>
      <c r="AF2491" s="2"/>
      <c r="AG2491" s="2"/>
      <c r="AH2491" s="2"/>
    </row>
    <row r="2492" spans="14:34">
      <c r="N2492" s="2"/>
      <c r="O2492" s="2"/>
      <c r="P2492" s="2"/>
      <c r="Q2492" s="2"/>
      <c r="R2492" s="2"/>
      <c r="S2492" s="2"/>
      <c r="T2492" s="2"/>
      <c r="U2492" s="2"/>
      <c r="AA2492" s="2"/>
      <c r="AB2492" s="2"/>
      <c r="AC2492" s="2"/>
      <c r="AD2492" s="2"/>
      <c r="AE2492" s="2"/>
      <c r="AF2492" s="2"/>
      <c r="AG2492" s="2"/>
      <c r="AH2492" s="2"/>
    </row>
    <row r="2493" spans="14:34">
      <c r="N2493" s="2"/>
      <c r="O2493" s="2"/>
      <c r="P2493" s="2"/>
      <c r="Q2493" s="2"/>
      <c r="R2493" s="2"/>
      <c r="S2493" s="2"/>
      <c r="T2493" s="2"/>
      <c r="U2493" s="2"/>
      <c r="AA2493" s="2"/>
      <c r="AB2493" s="2"/>
      <c r="AC2493" s="2"/>
      <c r="AD2493" s="2"/>
      <c r="AE2493" s="2"/>
      <c r="AF2493" s="2"/>
      <c r="AG2493" s="2"/>
      <c r="AH2493" s="2"/>
    </row>
    <row r="2494" spans="14:34">
      <c r="N2494" s="2"/>
      <c r="O2494" s="2"/>
      <c r="P2494" s="2"/>
      <c r="Q2494" s="2"/>
      <c r="R2494" s="2"/>
      <c r="S2494" s="2"/>
      <c r="T2494" s="2"/>
      <c r="U2494" s="2"/>
      <c r="AA2494" s="2"/>
      <c r="AB2494" s="2"/>
      <c r="AC2494" s="2"/>
      <c r="AD2494" s="2"/>
      <c r="AE2494" s="2"/>
      <c r="AF2494" s="2"/>
      <c r="AG2494" s="2"/>
      <c r="AH2494" s="2"/>
    </row>
    <row r="2495" spans="14:34">
      <c r="N2495" s="2"/>
      <c r="O2495" s="2"/>
      <c r="P2495" s="2"/>
      <c r="Q2495" s="2"/>
      <c r="R2495" s="2"/>
      <c r="S2495" s="2"/>
      <c r="T2495" s="2"/>
      <c r="U2495" s="2"/>
      <c r="AA2495" s="2"/>
      <c r="AB2495" s="2"/>
      <c r="AC2495" s="2"/>
      <c r="AD2495" s="2"/>
      <c r="AE2495" s="2"/>
      <c r="AF2495" s="2"/>
      <c r="AG2495" s="2"/>
      <c r="AH2495" s="2"/>
    </row>
    <row r="2496" spans="14:34">
      <c r="N2496" s="2"/>
      <c r="O2496" s="2"/>
      <c r="P2496" s="2"/>
      <c r="Q2496" s="2"/>
      <c r="R2496" s="2"/>
      <c r="S2496" s="2"/>
      <c r="T2496" s="2"/>
      <c r="U2496" s="2"/>
      <c r="AA2496" s="2"/>
      <c r="AB2496" s="2"/>
      <c r="AC2496" s="2"/>
      <c r="AD2496" s="2"/>
      <c r="AE2496" s="2"/>
      <c r="AF2496" s="2"/>
      <c r="AG2496" s="2"/>
      <c r="AH2496" s="2"/>
    </row>
    <row r="2497" spans="14:34">
      <c r="N2497" s="2"/>
      <c r="O2497" s="2"/>
      <c r="P2497" s="2"/>
      <c r="Q2497" s="2"/>
      <c r="R2497" s="2"/>
      <c r="S2497" s="2"/>
      <c r="T2497" s="2"/>
      <c r="U2497" s="2"/>
      <c r="AA2497" s="2"/>
      <c r="AB2497" s="2"/>
      <c r="AC2497" s="2"/>
      <c r="AD2497" s="2"/>
      <c r="AE2497" s="2"/>
      <c r="AF2497" s="2"/>
      <c r="AG2497" s="2"/>
      <c r="AH2497" s="2"/>
    </row>
    <row r="2498" spans="14:34">
      <c r="N2498" s="2"/>
      <c r="O2498" s="2"/>
      <c r="P2498" s="2"/>
      <c r="Q2498" s="2"/>
      <c r="R2498" s="2"/>
      <c r="S2498" s="2"/>
      <c r="T2498" s="2"/>
      <c r="U2498" s="2"/>
      <c r="AA2498" s="2"/>
      <c r="AB2498" s="2"/>
      <c r="AC2498" s="2"/>
      <c r="AD2498" s="2"/>
      <c r="AE2498" s="2"/>
      <c r="AF2498" s="2"/>
      <c r="AG2498" s="2"/>
      <c r="AH2498" s="2"/>
    </row>
    <row r="2499" spans="14:34">
      <c r="N2499" s="2"/>
      <c r="O2499" s="2"/>
      <c r="P2499" s="2"/>
      <c r="Q2499" s="2"/>
      <c r="R2499" s="2"/>
      <c r="S2499" s="2"/>
      <c r="T2499" s="2"/>
      <c r="U2499" s="2"/>
      <c r="AA2499" s="2"/>
      <c r="AB2499" s="2"/>
      <c r="AC2499" s="2"/>
      <c r="AD2499" s="2"/>
      <c r="AE2499" s="2"/>
      <c r="AF2499" s="2"/>
      <c r="AG2499" s="2"/>
      <c r="AH2499" s="2"/>
    </row>
    <row r="2500" spans="14:34">
      <c r="N2500" s="2"/>
      <c r="O2500" s="2"/>
      <c r="P2500" s="2"/>
      <c r="Q2500" s="2"/>
      <c r="R2500" s="2"/>
      <c r="S2500" s="2"/>
      <c r="T2500" s="2"/>
      <c r="U2500" s="2"/>
      <c r="AA2500" s="2"/>
      <c r="AB2500" s="2"/>
      <c r="AC2500" s="2"/>
      <c r="AD2500" s="2"/>
      <c r="AE2500" s="2"/>
      <c r="AF2500" s="2"/>
      <c r="AG2500" s="2"/>
      <c r="AH2500" s="2"/>
    </row>
    <row r="2501" spans="14:34">
      <c r="N2501" s="2"/>
      <c r="O2501" s="2"/>
      <c r="P2501" s="2"/>
      <c r="Q2501" s="2"/>
      <c r="R2501" s="2"/>
      <c r="S2501" s="2"/>
      <c r="T2501" s="2"/>
      <c r="U2501" s="2"/>
      <c r="AA2501" s="2"/>
      <c r="AB2501" s="2"/>
      <c r="AC2501" s="2"/>
      <c r="AD2501" s="2"/>
      <c r="AE2501" s="2"/>
      <c r="AF2501" s="2"/>
      <c r="AG2501" s="2"/>
      <c r="AH2501" s="2"/>
    </row>
    <row r="2502" spans="14:34">
      <c r="N2502" s="2"/>
      <c r="O2502" s="2"/>
      <c r="P2502" s="2"/>
      <c r="Q2502" s="2"/>
      <c r="R2502" s="2"/>
      <c r="S2502" s="2"/>
      <c r="T2502" s="2"/>
      <c r="U2502" s="2"/>
      <c r="AA2502" s="2"/>
      <c r="AB2502" s="2"/>
      <c r="AC2502" s="2"/>
      <c r="AD2502" s="2"/>
      <c r="AE2502" s="2"/>
      <c r="AF2502" s="2"/>
      <c r="AG2502" s="2"/>
      <c r="AH2502" s="2"/>
    </row>
    <row r="2503" spans="14:34">
      <c r="N2503" s="2"/>
      <c r="O2503" s="2"/>
      <c r="P2503" s="2"/>
      <c r="Q2503" s="2"/>
      <c r="R2503" s="2"/>
      <c r="S2503" s="2"/>
      <c r="T2503" s="2"/>
      <c r="U2503" s="2"/>
      <c r="AA2503" s="2"/>
      <c r="AB2503" s="2"/>
      <c r="AC2503" s="2"/>
      <c r="AD2503" s="2"/>
      <c r="AE2503" s="2"/>
      <c r="AF2503" s="2"/>
      <c r="AG2503" s="2"/>
      <c r="AH2503" s="2"/>
    </row>
    <row r="2504" spans="14:34">
      <c r="N2504" s="2"/>
      <c r="O2504" s="2"/>
      <c r="P2504" s="2"/>
      <c r="Q2504" s="2"/>
      <c r="R2504" s="2"/>
      <c r="S2504" s="2"/>
      <c r="T2504" s="2"/>
      <c r="U2504" s="2"/>
      <c r="AA2504" s="2"/>
      <c r="AB2504" s="2"/>
      <c r="AC2504" s="2"/>
      <c r="AD2504" s="2"/>
      <c r="AE2504" s="2"/>
      <c r="AF2504" s="2"/>
      <c r="AG2504" s="2"/>
      <c r="AH2504" s="2"/>
    </row>
    <row r="2505" spans="14:34">
      <c r="N2505" s="2"/>
      <c r="O2505" s="2"/>
      <c r="P2505" s="2"/>
      <c r="Q2505" s="2"/>
      <c r="R2505" s="2"/>
      <c r="S2505" s="2"/>
      <c r="T2505" s="2"/>
      <c r="U2505" s="2"/>
      <c r="AA2505" s="2"/>
      <c r="AB2505" s="2"/>
      <c r="AC2505" s="2"/>
      <c r="AD2505" s="2"/>
      <c r="AE2505" s="2"/>
      <c r="AF2505" s="2"/>
      <c r="AG2505" s="2"/>
      <c r="AH2505" s="2"/>
    </row>
    <row r="2506" spans="14:34">
      <c r="N2506" s="2"/>
      <c r="O2506" s="2"/>
      <c r="P2506" s="2"/>
      <c r="Q2506" s="2"/>
      <c r="R2506" s="2"/>
      <c r="S2506" s="2"/>
      <c r="T2506" s="2"/>
      <c r="U2506" s="2"/>
      <c r="AA2506" s="2"/>
      <c r="AB2506" s="2"/>
      <c r="AC2506" s="2"/>
      <c r="AD2506" s="2"/>
      <c r="AE2506" s="2"/>
      <c r="AF2506" s="2"/>
      <c r="AG2506" s="2"/>
      <c r="AH2506" s="2"/>
    </row>
    <row r="2507" spans="14:34">
      <c r="N2507" s="2"/>
      <c r="O2507" s="2"/>
      <c r="P2507" s="2"/>
      <c r="Q2507" s="2"/>
      <c r="R2507" s="2"/>
      <c r="S2507" s="2"/>
      <c r="T2507" s="2"/>
      <c r="U2507" s="2"/>
      <c r="AA2507" s="2"/>
      <c r="AB2507" s="2"/>
      <c r="AC2507" s="2"/>
      <c r="AD2507" s="2"/>
      <c r="AE2507" s="2"/>
      <c r="AF2507" s="2"/>
      <c r="AG2507" s="2"/>
      <c r="AH2507" s="2"/>
    </row>
    <row r="2508" spans="14:34">
      <c r="N2508" s="2"/>
      <c r="O2508" s="2"/>
      <c r="P2508" s="2"/>
      <c r="Q2508" s="2"/>
      <c r="R2508" s="2"/>
      <c r="S2508" s="2"/>
      <c r="T2508" s="2"/>
      <c r="U2508" s="2"/>
      <c r="AA2508" s="2"/>
      <c r="AB2508" s="2"/>
      <c r="AC2508" s="2"/>
      <c r="AD2508" s="2"/>
      <c r="AE2508" s="2"/>
      <c r="AF2508" s="2"/>
      <c r="AG2508" s="2"/>
      <c r="AH2508" s="2"/>
    </row>
    <row r="2509" spans="14:34">
      <c r="N2509" s="2"/>
      <c r="O2509" s="2"/>
      <c r="P2509" s="2"/>
      <c r="Q2509" s="2"/>
      <c r="R2509" s="2"/>
      <c r="S2509" s="2"/>
      <c r="T2509" s="2"/>
      <c r="U2509" s="2"/>
      <c r="AA2509" s="2"/>
      <c r="AB2509" s="2"/>
      <c r="AC2509" s="2"/>
      <c r="AD2509" s="2"/>
      <c r="AE2509" s="2"/>
      <c r="AF2509" s="2"/>
      <c r="AG2509" s="2"/>
      <c r="AH2509" s="2"/>
    </row>
    <row r="2510" spans="14:34">
      <c r="N2510" s="2"/>
      <c r="O2510" s="2"/>
      <c r="P2510" s="2"/>
      <c r="Q2510" s="2"/>
      <c r="R2510" s="2"/>
      <c r="S2510" s="2"/>
      <c r="T2510" s="2"/>
      <c r="U2510" s="2"/>
      <c r="AA2510" s="2"/>
      <c r="AB2510" s="2"/>
      <c r="AC2510" s="2"/>
      <c r="AD2510" s="2"/>
      <c r="AE2510" s="2"/>
      <c r="AF2510" s="2"/>
      <c r="AG2510" s="2"/>
      <c r="AH2510" s="2"/>
    </row>
    <row r="2511" spans="14:34">
      <c r="N2511" s="2"/>
      <c r="O2511" s="2"/>
      <c r="P2511" s="2"/>
      <c r="Q2511" s="2"/>
      <c r="R2511" s="2"/>
      <c r="S2511" s="2"/>
      <c r="T2511" s="2"/>
      <c r="U2511" s="2"/>
      <c r="AA2511" s="2"/>
      <c r="AB2511" s="2"/>
      <c r="AC2511" s="2"/>
      <c r="AD2511" s="2"/>
      <c r="AE2511" s="2"/>
      <c r="AF2511" s="2"/>
      <c r="AG2511" s="2"/>
      <c r="AH2511" s="2"/>
    </row>
    <row r="2512" spans="14:34">
      <c r="N2512" s="2"/>
      <c r="O2512" s="2"/>
      <c r="P2512" s="2"/>
      <c r="Q2512" s="2"/>
      <c r="R2512" s="2"/>
      <c r="S2512" s="2"/>
      <c r="T2512" s="2"/>
      <c r="U2512" s="2"/>
      <c r="AA2512" s="2"/>
      <c r="AB2512" s="2"/>
      <c r="AC2512" s="2"/>
      <c r="AD2512" s="2"/>
      <c r="AE2512" s="2"/>
      <c r="AF2512" s="2"/>
      <c r="AG2512" s="2"/>
      <c r="AH2512" s="2"/>
    </row>
    <row r="2513" spans="14:34">
      <c r="N2513" s="2"/>
      <c r="O2513" s="2"/>
      <c r="P2513" s="2"/>
      <c r="Q2513" s="2"/>
      <c r="R2513" s="2"/>
      <c r="S2513" s="2"/>
      <c r="T2513" s="2"/>
      <c r="U2513" s="2"/>
      <c r="AA2513" s="2"/>
      <c r="AB2513" s="2"/>
      <c r="AC2513" s="2"/>
      <c r="AD2513" s="2"/>
      <c r="AE2513" s="2"/>
      <c r="AF2513" s="2"/>
      <c r="AG2513" s="2"/>
      <c r="AH2513" s="2"/>
    </row>
    <row r="2514" spans="14:34">
      <c r="N2514" s="2"/>
      <c r="O2514" s="2"/>
      <c r="P2514" s="2"/>
      <c r="Q2514" s="2"/>
      <c r="R2514" s="2"/>
      <c r="S2514" s="2"/>
      <c r="T2514" s="2"/>
      <c r="U2514" s="2"/>
      <c r="AA2514" s="2"/>
      <c r="AB2514" s="2"/>
      <c r="AC2514" s="2"/>
      <c r="AD2514" s="2"/>
      <c r="AE2514" s="2"/>
      <c r="AF2514" s="2"/>
      <c r="AG2514" s="2"/>
      <c r="AH2514" s="2"/>
    </row>
    <row r="2515" spans="14:34">
      <c r="N2515" s="2"/>
      <c r="O2515" s="2"/>
      <c r="P2515" s="2"/>
      <c r="Q2515" s="2"/>
      <c r="R2515" s="2"/>
      <c r="S2515" s="2"/>
      <c r="T2515" s="2"/>
      <c r="U2515" s="2"/>
      <c r="AA2515" s="2"/>
      <c r="AB2515" s="2"/>
      <c r="AC2515" s="2"/>
      <c r="AD2515" s="2"/>
      <c r="AE2515" s="2"/>
      <c r="AF2515" s="2"/>
      <c r="AG2515" s="2"/>
      <c r="AH2515" s="2"/>
    </row>
    <row r="2516" spans="14:34">
      <c r="N2516" s="2"/>
      <c r="O2516" s="2"/>
      <c r="P2516" s="2"/>
      <c r="Q2516" s="2"/>
      <c r="R2516" s="2"/>
      <c r="S2516" s="2"/>
      <c r="T2516" s="2"/>
      <c r="U2516" s="2"/>
      <c r="AA2516" s="2"/>
      <c r="AB2516" s="2"/>
      <c r="AC2516" s="2"/>
      <c r="AD2516" s="2"/>
      <c r="AE2516" s="2"/>
      <c r="AF2516" s="2"/>
      <c r="AG2516" s="2"/>
      <c r="AH2516" s="2"/>
    </row>
    <row r="2517" spans="14:34">
      <c r="N2517" s="2"/>
      <c r="O2517" s="2"/>
      <c r="P2517" s="2"/>
      <c r="Q2517" s="2"/>
      <c r="R2517" s="2"/>
      <c r="S2517" s="2"/>
      <c r="T2517" s="2"/>
      <c r="U2517" s="2"/>
      <c r="AA2517" s="2"/>
      <c r="AB2517" s="2"/>
      <c r="AC2517" s="2"/>
      <c r="AD2517" s="2"/>
      <c r="AE2517" s="2"/>
      <c r="AF2517" s="2"/>
      <c r="AG2517" s="2"/>
      <c r="AH2517" s="2"/>
    </row>
    <row r="2518" spans="14:34">
      <c r="N2518" s="2"/>
      <c r="O2518" s="2"/>
      <c r="P2518" s="2"/>
      <c r="Q2518" s="2"/>
      <c r="R2518" s="2"/>
      <c r="S2518" s="2"/>
      <c r="T2518" s="2"/>
      <c r="U2518" s="2"/>
      <c r="AA2518" s="2"/>
      <c r="AB2518" s="2"/>
      <c r="AC2518" s="2"/>
      <c r="AD2518" s="2"/>
      <c r="AE2518" s="2"/>
      <c r="AF2518" s="2"/>
      <c r="AG2518" s="2"/>
      <c r="AH2518" s="2"/>
    </row>
    <row r="2519" spans="14:34">
      <c r="N2519" s="2"/>
      <c r="O2519" s="2"/>
      <c r="P2519" s="2"/>
      <c r="Q2519" s="2"/>
      <c r="R2519" s="2"/>
      <c r="S2519" s="2"/>
      <c r="T2519" s="2"/>
      <c r="U2519" s="2"/>
      <c r="AA2519" s="2"/>
      <c r="AB2519" s="2"/>
      <c r="AC2519" s="2"/>
      <c r="AD2519" s="2"/>
      <c r="AE2519" s="2"/>
      <c r="AF2519" s="2"/>
      <c r="AG2519" s="2"/>
      <c r="AH2519" s="2"/>
    </row>
    <row r="2520" spans="14:34">
      <c r="N2520" s="2"/>
      <c r="O2520" s="2"/>
      <c r="P2520" s="2"/>
      <c r="Q2520" s="2"/>
      <c r="R2520" s="2"/>
      <c r="S2520" s="2"/>
      <c r="T2520" s="2"/>
      <c r="U2520" s="2"/>
      <c r="AA2520" s="2"/>
      <c r="AB2520" s="2"/>
      <c r="AC2520" s="2"/>
      <c r="AD2520" s="2"/>
      <c r="AE2520" s="2"/>
      <c r="AF2520" s="2"/>
      <c r="AG2520" s="2"/>
      <c r="AH2520" s="2"/>
    </row>
    <row r="2521" spans="14:34">
      <c r="N2521" s="2"/>
      <c r="O2521" s="2"/>
      <c r="P2521" s="2"/>
      <c r="Q2521" s="2"/>
      <c r="R2521" s="2"/>
      <c r="S2521" s="2"/>
      <c r="T2521" s="2"/>
      <c r="U2521" s="2"/>
      <c r="AA2521" s="2"/>
      <c r="AB2521" s="2"/>
      <c r="AC2521" s="2"/>
      <c r="AD2521" s="2"/>
      <c r="AE2521" s="2"/>
      <c r="AF2521" s="2"/>
      <c r="AG2521" s="2"/>
      <c r="AH2521" s="2"/>
    </row>
    <row r="2522" spans="14:34">
      <c r="N2522" s="2"/>
      <c r="O2522" s="2"/>
      <c r="P2522" s="2"/>
      <c r="Q2522" s="2"/>
      <c r="R2522" s="2"/>
      <c r="S2522" s="2"/>
      <c r="T2522" s="2"/>
      <c r="U2522" s="2"/>
      <c r="AA2522" s="2"/>
      <c r="AB2522" s="2"/>
      <c r="AC2522" s="2"/>
      <c r="AD2522" s="2"/>
      <c r="AE2522" s="2"/>
      <c r="AF2522" s="2"/>
      <c r="AG2522" s="2"/>
      <c r="AH2522" s="2"/>
    </row>
    <row r="2523" spans="14:34">
      <c r="N2523" s="2"/>
      <c r="O2523" s="2"/>
      <c r="P2523" s="2"/>
      <c r="Q2523" s="2"/>
      <c r="R2523" s="2"/>
      <c r="S2523" s="2"/>
      <c r="T2523" s="2"/>
      <c r="U2523" s="2"/>
      <c r="AA2523" s="2"/>
      <c r="AB2523" s="2"/>
      <c r="AC2523" s="2"/>
      <c r="AD2523" s="2"/>
      <c r="AE2523" s="2"/>
      <c r="AF2523" s="2"/>
      <c r="AG2523" s="2"/>
      <c r="AH2523" s="2"/>
    </row>
    <row r="2524" spans="14:34">
      <c r="N2524" s="2"/>
      <c r="O2524" s="2"/>
      <c r="P2524" s="2"/>
      <c r="Q2524" s="2"/>
      <c r="R2524" s="2"/>
      <c r="S2524" s="2"/>
      <c r="T2524" s="2"/>
      <c r="U2524" s="2"/>
      <c r="AA2524" s="2"/>
      <c r="AB2524" s="2"/>
      <c r="AC2524" s="2"/>
      <c r="AD2524" s="2"/>
      <c r="AE2524" s="2"/>
      <c r="AF2524" s="2"/>
      <c r="AG2524" s="2"/>
      <c r="AH2524" s="2"/>
    </row>
    <row r="2525" spans="14:34">
      <c r="N2525" s="2"/>
      <c r="O2525" s="2"/>
      <c r="P2525" s="2"/>
      <c r="Q2525" s="2"/>
      <c r="R2525" s="2"/>
      <c r="S2525" s="2"/>
      <c r="T2525" s="2"/>
      <c r="U2525" s="2"/>
      <c r="AA2525" s="2"/>
      <c r="AB2525" s="2"/>
      <c r="AC2525" s="2"/>
      <c r="AD2525" s="2"/>
      <c r="AE2525" s="2"/>
      <c r="AF2525" s="2"/>
      <c r="AG2525" s="2"/>
      <c r="AH2525" s="2"/>
    </row>
    <row r="2526" spans="14:34">
      <c r="N2526" s="2"/>
      <c r="O2526" s="2"/>
      <c r="P2526" s="2"/>
      <c r="Q2526" s="2"/>
      <c r="R2526" s="2"/>
      <c r="S2526" s="2"/>
      <c r="T2526" s="2"/>
      <c r="U2526" s="2"/>
      <c r="AA2526" s="2"/>
      <c r="AB2526" s="2"/>
      <c r="AC2526" s="2"/>
      <c r="AD2526" s="2"/>
      <c r="AE2526" s="2"/>
      <c r="AF2526" s="2"/>
      <c r="AG2526" s="2"/>
      <c r="AH2526" s="2"/>
    </row>
    <row r="2527" spans="14:34">
      <c r="N2527" s="2"/>
      <c r="O2527" s="2"/>
      <c r="P2527" s="2"/>
      <c r="Q2527" s="2"/>
      <c r="R2527" s="2"/>
      <c r="S2527" s="2"/>
      <c r="T2527" s="2"/>
      <c r="U2527" s="2"/>
      <c r="AA2527" s="2"/>
      <c r="AB2527" s="2"/>
      <c r="AC2527" s="2"/>
      <c r="AD2527" s="2"/>
      <c r="AE2527" s="2"/>
      <c r="AF2527" s="2"/>
      <c r="AG2527" s="2"/>
      <c r="AH2527" s="2"/>
    </row>
    <row r="2528" spans="14:34">
      <c r="N2528" s="2"/>
      <c r="O2528" s="2"/>
      <c r="P2528" s="2"/>
      <c r="Q2528" s="2"/>
      <c r="R2528" s="2"/>
      <c r="S2528" s="2"/>
      <c r="T2528" s="2"/>
      <c r="U2528" s="2"/>
      <c r="AA2528" s="2"/>
      <c r="AB2528" s="2"/>
      <c r="AC2528" s="2"/>
      <c r="AD2528" s="2"/>
      <c r="AE2528" s="2"/>
      <c r="AF2528" s="2"/>
      <c r="AG2528" s="2"/>
      <c r="AH2528" s="2"/>
    </row>
    <row r="2529" spans="14:34">
      <c r="N2529" s="2"/>
      <c r="O2529" s="2"/>
      <c r="P2529" s="2"/>
      <c r="Q2529" s="2"/>
      <c r="R2529" s="2"/>
      <c r="S2529" s="2"/>
      <c r="T2529" s="2"/>
      <c r="U2529" s="2"/>
      <c r="AA2529" s="2"/>
      <c r="AB2529" s="2"/>
      <c r="AC2529" s="2"/>
      <c r="AD2529" s="2"/>
      <c r="AE2529" s="2"/>
      <c r="AF2529" s="2"/>
      <c r="AG2529" s="2"/>
      <c r="AH2529" s="2"/>
    </row>
    <row r="2530" spans="14:34">
      <c r="N2530" s="2"/>
      <c r="O2530" s="2"/>
      <c r="P2530" s="2"/>
      <c r="Q2530" s="2"/>
      <c r="R2530" s="2"/>
      <c r="S2530" s="2"/>
      <c r="T2530" s="2"/>
      <c r="U2530" s="2"/>
      <c r="AA2530" s="2"/>
      <c r="AB2530" s="2"/>
      <c r="AC2530" s="2"/>
      <c r="AD2530" s="2"/>
      <c r="AE2530" s="2"/>
      <c r="AF2530" s="2"/>
      <c r="AG2530" s="2"/>
      <c r="AH2530" s="2"/>
    </row>
    <row r="2531" spans="14:34">
      <c r="N2531" s="2"/>
      <c r="O2531" s="2"/>
      <c r="P2531" s="2"/>
      <c r="Q2531" s="2"/>
      <c r="R2531" s="2"/>
      <c r="S2531" s="2"/>
      <c r="T2531" s="2"/>
      <c r="U2531" s="2"/>
      <c r="AA2531" s="2"/>
      <c r="AB2531" s="2"/>
      <c r="AC2531" s="2"/>
      <c r="AD2531" s="2"/>
      <c r="AE2531" s="2"/>
      <c r="AF2531" s="2"/>
      <c r="AG2531" s="2"/>
      <c r="AH2531" s="2"/>
    </row>
    <row r="2532" spans="14:34">
      <c r="N2532" s="2"/>
      <c r="O2532" s="2"/>
      <c r="P2532" s="2"/>
      <c r="Q2532" s="2"/>
      <c r="R2532" s="2"/>
      <c r="S2532" s="2"/>
      <c r="T2532" s="2"/>
      <c r="U2532" s="2"/>
      <c r="AA2532" s="2"/>
      <c r="AB2532" s="2"/>
      <c r="AC2532" s="2"/>
      <c r="AD2532" s="2"/>
      <c r="AE2532" s="2"/>
      <c r="AF2532" s="2"/>
      <c r="AG2532" s="2"/>
      <c r="AH2532" s="2"/>
    </row>
    <row r="2533" spans="14:34">
      <c r="N2533" s="2"/>
      <c r="O2533" s="2"/>
      <c r="P2533" s="2"/>
      <c r="Q2533" s="2"/>
      <c r="R2533" s="2"/>
      <c r="S2533" s="2"/>
      <c r="T2533" s="2"/>
      <c r="U2533" s="2"/>
      <c r="AA2533" s="2"/>
      <c r="AB2533" s="2"/>
      <c r="AC2533" s="2"/>
      <c r="AD2533" s="2"/>
      <c r="AE2533" s="2"/>
      <c r="AF2533" s="2"/>
      <c r="AG2533" s="2"/>
      <c r="AH2533" s="2"/>
    </row>
    <row r="2534" spans="14:34">
      <c r="N2534" s="2"/>
      <c r="O2534" s="2"/>
      <c r="P2534" s="2"/>
      <c r="Q2534" s="2"/>
      <c r="R2534" s="2"/>
      <c r="S2534" s="2"/>
      <c r="T2534" s="2"/>
      <c r="U2534" s="2"/>
      <c r="AA2534" s="2"/>
      <c r="AB2534" s="2"/>
      <c r="AC2534" s="2"/>
      <c r="AD2534" s="2"/>
      <c r="AE2534" s="2"/>
      <c r="AF2534" s="2"/>
      <c r="AG2534" s="2"/>
      <c r="AH2534" s="2"/>
    </row>
    <row r="2535" spans="14:34">
      <c r="N2535" s="2"/>
      <c r="O2535" s="2"/>
      <c r="P2535" s="2"/>
      <c r="Q2535" s="2"/>
      <c r="R2535" s="2"/>
      <c r="S2535" s="2"/>
      <c r="T2535" s="2"/>
      <c r="U2535" s="2"/>
      <c r="AA2535" s="2"/>
      <c r="AB2535" s="2"/>
      <c r="AC2535" s="2"/>
      <c r="AD2535" s="2"/>
      <c r="AE2535" s="2"/>
      <c r="AF2535" s="2"/>
      <c r="AG2535" s="2"/>
      <c r="AH2535" s="2"/>
    </row>
    <row r="2536" spans="14:34">
      <c r="N2536" s="2"/>
      <c r="O2536" s="2"/>
      <c r="P2536" s="2"/>
      <c r="Q2536" s="2"/>
      <c r="R2536" s="2"/>
      <c r="S2536" s="2"/>
      <c r="T2536" s="2"/>
      <c r="U2536" s="2"/>
      <c r="AA2536" s="2"/>
      <c r="AB2536" s="2"/>
      <c r="AC2536" s="2"/>
      <c r="AD2536" s="2"/>
      <c r="AE2536" s="2"/>
      <c r="AF2536" s="2"/>
      <c r="AG2536" s="2"/>
      <c r="AH2536" s="2"/>
    </row>
    <row r="2537" spans="14:34">
      <c r="N2537" s="2"/>
      <c r="O2537" s="2"/>
      <c r="P2537" s="2"/>
      <c r="Q2537" s="2"/>
      <c r="R2537" s="2"/>
      <c r="S2537" s="2"/>
      <c r="T2537" s="2"/>
      <c r="U2537" s="2"/>
      <c r="AA2537" s="2"/>
      <c r="AB2537" s="2"/>
      <c r="AC2537" s="2"/>
      <c r="AD2537" s="2"/>
      <c r="AE2537" s="2"/>
      <c r="AF2537" s="2"/>
      <c r="AG2537" s="2"/>
      <c r="AH2537" s="2"/>
    </row>
    <row r="2538" spans="14:34">
      <c r="N2538" s="2"/>
      <c r="O2538" s="2"/>
      <c r="P2538" s="2"/>
      <c r="Q2538" s="2"/>
      <c r="R2538" s="2"/>
      <c r="S2538" s="2"/>
      <c r="T2538" s="2"/>
      <c r="U2538" s="2"/>
      <c r="AA2538" s="2"/>
      <c r="AB2538" s="2"/>
      <c r="AC2538" s="2"/>
      <c r="AD2538" s="2"/>
      <c r="AE2538" s="2"/>
      <c r="AF2538" s="2"/>
      <c r="AG2538" s="2"/>
      <c r="AH2538" s="2"/>
    </row>
    <row r="2539" spans="14:34">
      <c r="N2539" s="2"/>
      <c r="O2539" s="2"/>
      <c r="P2539" s="2"/>
      <c r="Q2539" s="2"/>
      <c r="R2539" s="2"/>
      <c r="S2539" s="2"/>
      <c r="T2539" s="2"/>
      <c r="U2539" s="2"/>
      <c r="AA2539" s="2"/>
      <c r="AB2539" s="2"/>
      <c r="AC2539" s="2"/>
      <c r="AD2539" s="2"/>
      <c r="AE2539" s="2"/>
      <c r="AF2539" s="2"/>
      <c r="AG2539" s="2"/>
      <c r="AH2539" s="2"/>
    </row>
    <row r="2540" spans="14:34">
      <c r="N2540" s="2"/>
      <c r="O2540" s="2"/>
      <c r="P2540" s="2"/>
      <c r="Q2540" s="2"/>
      <c r="R2540" s="2"/>
      <c r="S2540" s="2"/>
      <c r="T2540" s="2"/>
      <c r="U2540" s="2"/>
      <c r="AA2540" s="2"/>
      <c r="AB2540" s="2"/>
      <c r="AC2540" s="2"/>
      <c r="AD2540" s="2"/>
      <c r="AE2540" s="2"/>
      <c r="AF2540" s="2"/>
      <c r="AG2540" s="2"/>
      <c r="AH2540" s="2"/>
    </row>
    <row r="2541" spans="14:34">
      <c r="N2541" s="2"/>
      <c r="O2541" s="2"/>
      <c r="P2541" s="2"/>
      <c r="Q2541" s="2"/>
      <c r="R2541" s="2"/>
      <c r="S2541" s="2"/>
      <c r="T2541" s="2"/>
      <c r="U2541" s="2"/>
      <c r="AA2541" s="2"/>
      <c r="AB2541" s="2"/>
      <c r="AC2541" s="2"/>
      <c r="AD2541" s="2"/>
      <c r="AE2541" s="2"/>
      <c r="AF2541" s="2"/>
      <c r="AG2541" s="2"/>
      <c r="AH2541" s="2"/>
    </row>
    <row r="2542" spans="14:34">
      <c r="N2542" s="2"/>
      <c r="O2542" s="2"/>
      <c r="P2542" s="2"/>
      <c r="Q2542" s="2"/>
      <c r="R2542" s="2"/>
      <c r="S2542" s="2"/>
      <c r="T2542" s="2"/>
      <c r="U2542" s="2"/>
      <c r="AA2542" s="2"/>
      <c r="AB2542" s="2"/>
      <c r="AC2542" s="2"/>
      <c r="AD2542" s="2"/>
      <c r="AE2542" s="2"/>
      <c r="AF2542" s="2"/>
      <c r="AG2542" s="2"/>
      <c r="AH2542" s="2"/>
    </row>
    <row r="2543" spans="14:34">
      <c r="N2543" s="2"/>
      <c r="O2543" s="2"/>
      <c r="P2543" s="2"/>
      <c r="Q2543" s="2"/>
      <c r="R2543" s="2"/>
      <c r="S2543" s="2"/>
      <c r="T2543" s="2"/>
      <c r="U2543" s="2"/>
      <c r="AA2543" s="2"/>
      <c r="AB2543" s="2"/>
      <c r="AC2543" s="2"/>
      <c r="AD2543" s="2"/>
      <c r="AE2543" s="2"/>
      <c r="AF2543" s="2"/>
      <c r="AG2543" s="2"/>
      <c r="AH2543" s="2"/>
    </row>
    <row r="2544" spans="14:34">
      <c r="N2544" s="2"/>
      <c r="O2544" s="2"/>
      <c r="P2544" s="2"/>
      <c r="Q2544" s="2"/>
      <c r="R2544" s="2"/>
      <c r="S2544" s="2"/>
      <c r="T2544" s="2"/>
      <c r="U2544" s="2"/>
      <c r="AA2544" s="2"/>
      <c r="AB2544" s="2"/>
      <c r="AC2544" s="2"/>
      <c r="AD2544" s="2"/>
      <c r="AE2544" s="2"/>
      <c r="AF2544" s="2"/>
      <c r="AG2544" s="2"/>
      <c r="AH2544" s="2"/>
    </row>
    <row r="2545" spans="14:34">
      <c r="N2545" s="2"/>
      <c r="O2545" s="2"/>
      <c r="P2545" s="2"/>
      <c r="Q2545" s="2"/>
      <c r="R2545" s="2"/>
      <c r="S2545" s="2"/>
      <c r="T2545" s="2"/>
      <c r="U2545" s="2"/>
      <c r="AA2545" s="2"/>
      <c r="AB2545" s="2"/>
      <c r="AC2545" s="2"/>
      <c r="AD2545" s="2"/>
      <c r="AE2545" s="2"/>
      <c r="AF2545" s="2"/>
      <c r="AG2545" s="2"/>
      <c r="AH2545" s="2"/>
    </row>
    <row r="2546" spans="14:34">
      <c r="N2546" s="2"/>
      <c r="O2546" s="2"/>
      <c r="P2546" s="2"/>
      <c r="Q2546" s="2"/>
      <c r="R2546" s="2"/>
      <c r="S2546" s="2"/>
      <c r="T2546" s="2"/>
      <c r="U2546" s="2"/>
      <c r="AA2546" s="2"/>
      <c r="AB2546" s="2"/>
      <c r="AC2546" s="2"/>
      <c r="AD2546" s="2"/>
      <c r="AE2546" s="2"/>
      <c r="AF2546" s="2"/>
      <c r="AG2546" s="2"/>
      <c r="AH2546" s="2"/>
    </row>
    <row r="2547" spans="14:34">
      <c r="N2547" s="2"/>
      <c r="O2547" s="2"/>
      <c r="P2547" s="2"/>
      <c r="Q2547" s="2"/>
      <c r="R2547" s="2"/>
      <c r="S2547" s="2"/>
      <c r="T2547" s="2"/>
      <c r="U2547" s="2"/>
      <c r="AA2547" s="2"/>
      <c r="AB2547" s="2"/>
      <c r="AC2547" s="2"/>
      <c r="AD2547" s="2"/>
      <c r="AE2547" s="2"/>
      <c r="AF2547" s="2"/>
      <c r="AG2547" s="2"/>
      <c r="AH2547" s="2"/>
    </row>
    <row r="2548" spans="14:34">
      <c r="N2548" s="2"/>
      <c r="O2548" s="2"/>
      <c r="P2548" s="2"/>
      <c r="Q2548" s="2"/>
      <c r="R2548" s="2"/>
      <c r="S2548" s="2"/>
      <c r="T2548" s="2"/>
      <c r="U2548" s="2"/>
      <c r="AA2548" s="2"/>
      <c r="AB2548" s="2"/>
      <c r="AC2548" s="2"/>
      <c r="AD2548" s="2"/>
      <c r="AE2548" s="2"/>
      <c r="AF2548" s="2"/>
      <c r="AG2548" s="2"/>
      <c r="AH2548" s="2"/>
    </row>
    <row r="2549" spans="14:34">
      <c r="N2549" s="2"/>
      <c r="O2549" s="2"/>
      <c r="P2549" s="2"/>
      <c r="Q2549" s="2"/>
      <c r="R2549" s="2"/>
      <c r="S2549" s="2"/>
      <c r="T2549" s="2"/>
      <c r="U2549" s="2"/>
      <c r="AA2549" s="2"/>
      <c r="AB2549" s="2"/>
      <c r="AC2549" s="2"/>
      <c r="AD2549" s="2"/>
      <c r="AE2549" s="2"/>
      <c r="AF2549" s="2"/>
      <c r="AG2549" s="2"/>
      <c r="AH2549" s="2"/>
    </row>
    <row r="2550" spans="14:34">
      <c r="N2550" s="2"/>
      <c r="O2550" s="2"/>
      <c r="P2550" s="2"/>
      <c r="Q2550" s="2"/>
      <c r="R2550" s="2"/>
      <c r="S2550" s="2"/>
      <c r="T2550" s="2"/>
      <c r="U2550" s="2"/>
      <c r="AA2550" s="2"/>
      <c r="AB2550" s="2"/>
      <c r="AC2550" s="2"/>
      <c r="AD2550" s="2"/>
      <c r="AE2550" s="2"/>
      <c r="AF2550" s="2"/>
      <c r="AG2550" s="2"/>
      <c r="AH2550" s="2"/>
    </row>
    <row r="2551" spans="14:34">
      <c r="N2551" s="2"/>
      <c r="O2551" s="2"/>
      <c r="P2551" s="2"/>
      <c r="Q2551" s="2"/>
      <c r="R2551" s="2"/>
      <c r="S2551" s="2"/>
      <c r="T2551" s="2"/>
      <c r="U2551" s="2"/>
      <c r="AA2551" s="2"/>
      <c r="AB2551" s="2"/>
      <c r="AC2551" s="2"/>
      <c r="AD2551" s="2"/>
      <c r="AE2551" s="2"/>
      <c r="AF2551" s="2"/>
      <c r="AG2551" s="2"/>
      <c r="AH2551" s="2"/>
    </row>
    <row r="2552" spans="14:34">
      <c r="N2552" s="2"/>
      <c r="O2552" s="2"/>
      <c r="P2552" s="2"/>
      <c r="Q2552" s="2"/>
      <c r="R2552" s="2"/>
      <c r="S2552" s="2"/>
      <c r="T2552" s="2"/>
      <c r="U2552" s="2"/>
      <c r="AA2552" s="2"/>
      <c r="AB2552" s="2"/>
      <c r="AC2552" s="2"/>
      <c r="AD2552" s="2"/>
      <c r="AE2552" s="2"/>
      <c r="AF2552" s="2"/>
      <c r="AG2552" s="2"/>
      <c r="AH2552" s="2"/>
    </row>
    <row r="2553" spans="14:34">
      <c r="N2553" s="2"/>
      <c r="O2553" s="2"/>
      <c r="P2553" s="2"/>
      <c r="Q2553" s="2"/>
      <c r="R2553" s="2"/>
      <c r="S2553" s="2"/>
      <c r="T2553" s="2"/>
      <c r="U2553" s="2"/>
      <c r="AA2553" s="2"/>
      <c r="AB2553" s="2"/>
      <c r="AC2553" s="2"/>
      <c r="AD2553" s="2"/>
      <c r="AE2553" s="2"/>
      <c r="AF2553" s="2"/>
      <c r="AG2553" s="2"/>
      <c r="AH2553" s="2"/>
    </row>
    <row r="2554" spans="14:34">
      <c r="N2554" s="2"/>
      <c r="O2554" s="2"/>
      <c r="P2554" s="2"/>
      <c r="Q2554" s="2"/>
      <c r="R2554" s="2"/>
      <c r="S2554" s="2"/>
      <c r="T2554" s="2"/>
      <c r="U2554" s="2"/>
      <c r="AA2554" s="2"/>
      <c r="AB2554" s="2"/>
      <c r="AC2554" s="2"/>
      <c r="AD2554" s="2"/>
      <c r="AE2554" s="2"/>
      <c r="AF2554" s="2"/>
      <c r="AG2554" s="2"/>
      <c r="AH2554" s="2"/>
    </row>
    <row r="2555" spans="14:34">
      <c r="N2555" s="2"/>
      <c r="O2555" s="2"/>
      <c r="P2555" s="2"/>
      <c r="Q2555" s="2"/>
      <c r="R2555" s="2"/>
      <c r="S2555" s="2"/>
      <c r="T2555" s="2"/>
      <c r="U2555" s="2"/>
      <c r="AA2555" s="2"/>
      <c r="AB2555" s="2"/>
      <c r="AC2555" s="2"/>
      <c r="AD2555" s="2"/>
      <c r="AE2555" s="2"/>
      <c r="AF2555" s="2"/>
      <c r="AG2555" s="2"/>
      <c r="AH2555" s="2"/>
    </row>
    <row r="2556" spans="14:34">
      <c r="N2556" s="2"/>
      <c r="O2556" s="2"/>
      <c r="P2556" s="2"/>
      <c r="Q2556" s="2"/>
      <c r="R2556" s="2"/>
      <c r="S2556" s="2"/>
      <c r="T2556" s="2"/>
      <c r="U2556" s="2"/>
      <c r="AA2556" s="2"/>
      <c r="AB2556" s="2"/>
      <c r="AC2556" s="2"/>
      <c r="AD2556" s="2"/>
      <c r="AE2556" s="2"/>
      <c r="AF2556" s="2"/>
      <c r="AG2556" s="2"/>
      <c r="AH2556" s="2"/>
    </row>
    <row r="2557" spans="14:34">
      <c r="N2557" s="2"/>
      <c r="O2557" s="2"/>
      <c r="P2557" s="2"/>
      <c r="Q2557" s="2"/>
      <c r="R2557" s="2"/>
      <c r="S2557" s="2"/>
      <c r="T2557" s="2"/>
      <c r="U2557" s="2"/>
      <c r="AA2557" s="2"/>
      <c r="AB2557" s="2"/>
      <c r="AC2557" s="2"/>
      <c r="AD2557" s="2"/>
      <c r="AE2557" s="2"/>
      <c r="AF2557" s="2"/>
      <c r="AG2557" s="2"/>
      <c r="AH2557" s="2"/>
    </row>
    <row r="2558" spans="14:34">
      <c r="N2558" s="2"/>
      <c r="O2558" s="2"/>
      <c r="P2558" s="2"/>
      <c r="Q2558" s="2"/>
      <c r="R2558" s="2"/>
      <c r="S2558" s="2"/>
      <c r="T2558" s="2"/>
      <c r="U2558" s="2"/>
      <c r="AA2558" s="2"/>
      <c r="AB2558" s="2"/>
      <c r="AC2558" s="2"/>
      <c r="AD2558" s="2"/>
      <c r="AE2558" s="2"/>
      <c r="AF2558" s="2"/>
      <c r="AG2558" s="2"/>
      <c r="AH2558" s="2"/>
    </row>
    <row r="2559" spans="14:34">
      <c r="N2559" s="2"/>
      <c r="O2559" s="2"/>
      <c r="P2559" s="2"/>
      <c r="Q2559" s="2"/>
      <c r="R2559" s="2"/>
      <c r="S2559" s="2"/>
      <c r="T2559" s="2"/>
      <c r="U2559" s="2"/>
      <c r="AA2559" s="2"/>
      <c r="AB2559" s="2"/>
      <c r="AC2559" s="2"/>
      <c r="AD2559" s="2"/>
      <c r="AE2559" s="2"/>
      <c r="AF2559" s="2"/>
      <c r="AG2559" s="2"/>
      <c r="AH2559" s="2"/>
    </row>
    <row r="2560" spans="14:34">
      <c r="N2560" s="2"/>
      <c r="O2560" s="2"/>
      <c r="P2560" s="2"/>
      <c r="Q2560" s="2"/>
      <c r="R2560" s="2"/>
      <c r="S2560" s="2"/>
      <c r="T2560" s="2"/>
      <c r="U2560" s="2"/>
      <c r="AA2560" s="2"/>
      <c r="AB2560" s="2"/>
      <c r="AC2560" s="2"/>
      <c r="AD2560" s="2"/>
      <c r="AE2560" s="2"/>
      <c r="AF2560" s="2"/>
      <c r="AG2560" s="2"/>
      <c r="AH2560" s="2"/>
    </row>
    <row r="2561" spans="14:34">
      <c r="N2561" s="2"/>
      <c r="O2561" s="2"/>
      <c r="P2561" s="2"/>
      <c r="Q2561" s="2"/>
      <c r="R2561" s="2"/>
      <c r="S2561" s="2"/>
      <c r="T2561" s="2"/>
      <c r="U2561" s="2"/>
      <c r="AA2561" s="2"/>
      <c r="AB2561" s="2"/>
      <c r="AC2561" s="2"/>
      <c r="AD2561" s="2"/>
      <c r="AE2561" s="2"/>
      <c r="AF2561" s="2"/>
      <c r="AG2561" s="2"/>
      <c r="AH2561" s="2"/>
    </row>
    <row r="2562" spans="14:34">
      <c r="N2562" s="2"/>
      <c r="O2562" s="2"/>
      <c r="P2562" s="2"/>
      <c r="Q2562" s="2"/>
      <c r="R2562" s="2"/>
      <c r="S2562" s="2"/>
      <c r="T2562" s="2"/>
      <c r="U2562" s="2"/>
      <c r="AA2562" s="2"/>
      <c r="AB2562" s="2"/>
      <c r="AC2562" s="2"/>
      <c r="AD2562" s="2"/>
      <c r="AE2562" s="2"/>
      <c r="AF2562" s="2"/>
      <c r="AG2562" s="2"/>
      <c r="AH2562" s="2"/>
    </row>
    <row r="2563" spans="14:34">
      <c r="N2563" s="2"/>
      <c r="O2563" s="2"/>
      <c r="P2563" s="2"/>
      <c r="Q2563" s="2"/>
      <c r="R2563" s="2"/>
      <c r="S2563" s="2"/>
      <c r="T2563" s="2"/>
      <c r="U2563" s="2"/>
      <c r="AA2563" s="2"/>
      <c r="AB2563" s="2"/>
      <c r="AC2563" s="2"/>
      <c r="AD2563" s="2"/>
      <c r="AE2563" s="2"/>
      <c r="AF2563" s="2"/>
      <c r="AG2563" s="2"/>
      <c r="AH2563" s="2"/>
    </row>
    <row r="2564" spans="14:34">
      <c r="N2564" s="2"/>
      <c r="O2564" s="2"/>
      <c r="P2564" s="2"/>
      <c r="Q2564" s="2"/>
      <c r="R2564" s="2"/>
      <c r="S2564" s="2"/>
      <c r="T2564" s="2"/>
      <c r="U2564" s="2"/>
      <c r="AA2564" s="2"/>
      <c r="AB2564" s="2"/>
      <c r="AC2564" s="2"/>
      <c r="AD2564" s="2"/>
      <c r="AE2564" s="2"/>
      <c r="AF2564" s="2"/>
      <c r="AG2564" s="2"/>
      <c r="AH2564" s="2"/>
    </row>
    <row r="2565" spans="14:34">
      <c r="N2565" s="2"/>
      <c r="O2565" s="2"/>
      <c r="P2565" s="2"/>
      <c r="Q2565" s="2"/>
      <c r="R2565" s="2"/>
      <c r="S2565" s="2"/>
      <c r="T2565" s="2"/>
      <c r="U2565" s="2"/>
      <c r="AA2565" s="2"/>
      <c r="AB2565" s="2"/>
      <c r="AC2565" s="2"/>
      <c r="AD2565" s="2"/>
      <c r="AE2565" s="2"/>
      <c r="AF2565" s="2"/>
      <c r="AG2565" s="2"/>
      <c r="AH2565" s="2"/>
    </row>
    <row r="2566" spans="14:34">
      <c r="N2566" s="2"/>
      <c r="O2566" s="2"/>
      <c r="P2566" s="2"/>
      <c r="Q2566" s="2"/>
      <c r="R2566" s="2"/>
      <c r="S2566" s="2"/>
      <c r="T2566" s="2"/>
      <c r="U2566" s="2"/>
      <c r="AA2566" s="2"/>
      <c r="AB2566" s="2"/>
      <c r="AC2566" s="2"/>
      <c r="AD2566" s="2"/>
      <c r="AE2566" s="2"/>
      <c r="AF2566" s="2"/>
      <c r="AG2566" s="2"/>
      <c r="AH2566" s="2"/>
    </row>
    <row r="2567" spans="14:34">
      <c r="N2567" s="2"/>
      <c r="O2567" s="2"/>
      <c r="P2567" s="2"/>
      <c r="Q2567" s="2"/>
      <c r="R2567" s="2"/>
      <c r="S2567" s="2"/>
      <c r="T2567" s="2"/>
      <c r="U2567" s="2"/>
      <c r="AA2567" s="2"/>
      <c r="AB2567" s="2"/>
      <c r="AC2567" s="2"/>
      <c r="AD2567" s="2"/>
      <c r="AE2567" s="2"/>
      <c r="AF2567" s="2"/>
      <c r="AG2567" s="2"/>
      <c r="AH2567" s="2"/>
    </row>
    <row r="2568" spans="14:34">
      <c r="N2568" s="2"/>
      <c r="O2568" s="2"/>
      <c r="P2568" s="2"/>
      <c r="Q2568" s="2"/>
      <c r="R2568" s="2"/>
      <c r="S2568" s="2"/>
      <c r="T2568" s="2"/>
      <c r="U2568" s="2"/>
      <c r="AA2568" s="2"/>
      <c r="AB2568" s="2"/>
      <c r="AC2568" s="2"/>
      <c r="AD2568" s="2"/>
      <c r="AE2568" s="2"/>
      <c r="AF2568" s="2"/>
      <c r="AG2568" s="2"/>
      <c r="AH2568" s="2"/>
    </row>
    <row r="2569" spans="14:34">
      <c r="N2569" s="2"/>
      <c r="O2569" s="2"/>
      <c r="P2569" s="2"/>
      <c r="Q2569" s="2"/>
      <c r="R2569" s="2"/>
      <c r="S2569" s="2"/>
      <c r="T2569" s="2"/>
      <c r="U2569" s="2"/>
      <c r="AA2569" s="2"/>
      <c r="AB2569" s="2"/>
      <c r="AC2569" s="2"/>
      <c r="AD2569" s="2"/>
      <c r="AE2569" s="2"/>
      <c r="AF2569" s="2"/>
      <c r="AG2569" s="2"/>
      <c r="AH2569" s="2"/>
    </row>
    <row r="2570" spans="14:34">
      <c r="N2570" s="2"/>
      <c r="O2570" s="2"/>
      <c r="P2570" s="2"/>
      <c r="Q2570" s="2"/>
      <c r="R2570" s="2"/>
      <c r="S2570" s="2"/>
      <c r="T2570" s="2"/>
      <c r="U2570" s="2"/>
      <c r="AA2570" s="2"/>
      <c r="AB2570" s="2"/>
      <c r="AC2570" s="2"/>
      <c r="AD2570" s="2"/>
      <c r="AE2570" s="2"/>
      <c r="AF2570" s="2"/>
      <c r="AG2570" s="2"/>
      <c r="AH2570" s="2"/>
    </row>
    <row r="2571" spans="14:34">
      <c r="N2571" s="2"/>
      <c r="O2571" s="2"/>
      <c r="P2571" s="2"/>
      <c r="Q2571" s="2"/>
      <c r="R2571" s="2"/>
      <c r="S2571" s="2"/>
      <c r="T2571" s="2"/>
      <c r="U2571" s="2"/>
      <c r="AA2571" s="2"/>
      <c r="AB2571" s="2"/>
      <c r="AC2571" s="2"/>
      <c r="AD2571" s="2"/>
      <c r="AE2571" s="2"/>
      <c r="AF2571" s="2"/>
      <c r="AG2571" s="2"/>
      <c r="AH2571" s="2"/>
    </row>
    <row r="2572" spans="14:34">
      <c r="N2572" s="2"/>
      <c r="O2572" s="2"/>
      <c r="P2572" s="2"/>
      <c r="Q2572" s="2"/>
      <c r="R2572" s="2"/>
      <c r="S2572" s="2"/>
      <c r="T2572" s="2"/>
      <c r="U2572" s="2"/>
      <c r="AA2572" s="2"/>
      <c r="AB2572" s="2"/>
      <c r="AC2572" s="2"/>
      <c r="AD2572" s="2"/>
      <c r="AE2572" s="2"/>
      <c r="AF2572" s="2"/>
      <c r="AG2572" s="2"/>
      <c r="AH2572" s="2"/>
    </row>
    <row r="2573" spans="14:34">
      <c r="N2573" s="2"/>
      <c r="O2573" s="2"/>
      <c r="P2573" s="2"/>
      <c r="Q2573" s="2"/>
      <c r="R2573" s="2"/>
      <c r="S2573" s="2"/>
      <c r="T2573" s="2"/>
      <c r="U2573" s="2"/>
      <c r="AA2573" s="2"/>
      <c r="AB2573" s="2"/>
      <c r="AC2573" s="2"/>
      <c r="AD2573" s="2"/>
      <c r="AE2573" s="2"/>
      <c r="AF2573" s="2"/>
      <c r="AG2573" s="2"/>
      <c r="AH2573" s="2"/>
    </row>
    <row r="2574" spans="14:34">
      <c r="N2574" s="2"/>
      <c r="O2574" s="2"/>
      <c r="P2574" s="2"/>
      <c r="Q2574" s="2"/>
      <c r="R2574" s="2"/>
      <c r="S2574" s="2"/>
      <c r="T2574" s="2"/>
      <c r="U2574" s="2"/>
      <c r="AA2574" s="2"/>
      <c r="AB2574" s="2"/>
      <c r="AC2574" s="2"/>
      <c r="AD2574" s="2"/>
      <c r="AE2574" s="2"/>
      <c r="AF2574" s="2"/>
      <c r="AG2574" s="2"/>
      <c r="AH2574" s="2"/>
    </row>
    <row r="2575" spans="14:34">
      <c r="N2575" s="2"/>
      <c r="O2575" s="2"/>
      <c r="P2575" s="2"/>
      <c r="Q2575" s="2"/>
      <c r="R2575" s="2"/>
      <c r="S2575" s="2"/>
      <c r="T2575" s="2"/>
      <c r="U2575" s="2"/>
      <c r="AA2575" s="2"/>
      <c r="AB2575" s="2"/>
      <c r="AC2575" s="2"/>
      <c r="AD2575" s="2"/>
      <c r="AE2575" s="2"/>
      <c r="AF2575" s="2"/>
      <c r="AG2575" s="2"/>
      <c r="AH2575" s="2"/>
    </row>
    <row r="2576" spans="14:34">
      <c r="N2576" s="2"/>
      <c r="O2576" s="2"/>
      <c r="P2576" s="2"/>
      <c r="Q2576" s="2"/>
      <c r="R2576" s="2"/>
      <c r="S2576" s="2"/>
      <c r="T2576" s="2"/>
      <c r="U2576" s="2"/>
      <c r="AA2576" s="2"/>
      <c r="AB2576" s="2"/>
      <c r="AC2576" s="2"/>
      <c r="AD2576" s="2"/>
      <c r="AE2576" s="2"/>
      <c r="AF2576" s="2"/>
      <c r="AG2576" s="2"/>
      <c r="AH2576" s="2"/>
    </row>
    <row r="2577" spans="14:34">
      <c r="N2577" s="2"/>
      <c r="O2577" s="2"/>
      <c r="P2577" s="2"/>
      <c r="Q2577" s="2"/>
      <c r="R2577" s="2"/>
      <c r="S2577" s="2"/>
      <c r="T2577" s="2"/>
      <c r="U2577" s="2"/>
      <c r="AA2577" s="2"/>
      <c r="AB2577" s="2"/>
      <c r="AC2577" s="2"/>
      <c r="AD2577" s="2"/>
      <c r="AE2577" s="2"/>
      <c r="AF2577" s="2"/>
      <c r="AG2577" s="2"/>
      <c r="AH2577" s="2"/>
    </row>
    <row r="2578" spans="14:34">
      <c r="N2578" s="2"/>
      <c r="O2578" s="2"/>
      <c r="P2578" s="2"/>
      <c r="Q2578" s="2"/>
      <c r="R2578" s="2"/>
      <c r="S2578" s="2"/>
      <c r="T2578" s="2"/>
      <c r="U2578" s="2"/>
      <c r="AA2578" s="2"/>
      <c r="AB2578" s="2"/>
      <c r="AC2578" s="2"/>
      <c r="AD2578" s="2"/>
      <c r="AE2578" s="2"/>
      <c r="AF2578" s="2"/>
      <c r="AG2578" s="2"/>
      <c r="AH2578" s="2"/>
    </row>
    <row r="2579" spans="14:34">
      <c r="N2579" s="2"/>
      <c r="O2579" s="2"/>
      <c r="P2579" s="2"/>
      <c r="Q2579" s="2"/>
      <c r="R2579" s="2"/>
      <c r="S2579" s="2"/>
      <c r="T2579" s="2"/>
      <c r="U2579" s="2"/>
      <c r="AA2579" s="2"/>
      <c r="AB2579" s="2"/>
      <c r="AC2579" s="2"/>
      <c r="AD2579" s="2"/>
      <c r="AE2579" s="2"/>
      <c r="AF2579" s="2"/>
      <c r="AG2579" s="2"/>
      <c r="AH2579" s="2"/>
    </row>
    <row r="2580" spans="14:34">
      <c r="N2580" s="2"/>
      <c r="O2580" s="2"/>
      <c r="P2580" s="2"/>
      <c r="Q2580" s="2"/>
      <c r="R2580" s="2"/>
      <c r="S2580" s="2"/>
      <c r="T2580" s="2"/>
      <c r="U2580" s="2"/>
      <c r="AA2580" s="2"/>
      <c r="AB2580" s="2"/>
      <c r="AC2580" s="2"/>
      <c r="AD2580" s="2"/>
      <c r="AE2580" s="2"/>
      <c r="AF2580" s="2"/>
      <c r="AG2580" s="2"/>
      <c r="AH2580" s="2"/>
    </row>
    <row r="2581" spans="14:34">
      <c r="N2581" s="2"/>
      <c r="O2581" s="2"/>
      <c r="P2581" s="2"/>
      <c r="Q2581" s="2"/>
      <c r="R2581" s="2"/>
      <c r="S2581" s="2"/>
      <c r="T2581" s="2"/>
      <c r="U2581" s="2"/>
      <c r="AA2581" s="2"/>
      <c r="AB2581" s="2"/>
      <c r="AC2581" s="2"/>
      <c r="AD2581" s="2"/>
      <c r="AE2581" s="2"/>
      <c r="AF2581" s="2"/>
      <c r="AG2581" s="2"/>
      <c r="AH2581" s="2"/>
    </row>
    <row r="2582" spans="14:34">
      <c r="N2582" s="2"/>
      <c r="O2582" s="2"/>
      <c r="P2582" s="2"/>
      <c r="Q2582" s="2"/>
      <c r="R2582" s="2"/>
      <c r="S2582" s="2"/>
      <c r="T2582" s="2"/>
      <c r="U2582" s="2"/>
      <c r="AA2582" s="2"/>
      <c r="AB2582" s="2"/>
      <c r="AC2582" s="2"/>
      <c r="AD2582" s="2"/>
      <c r="AE2582" s="2"/>
      <c r="AF2582" s="2"/>
      <c r="AG2582" s="2"/>
      <c r="AH2582" s="2"/>
    </row>
    <row r="2583" spans="14:34">
      <c r="N2583" s="2"/>
      <c r="O2583" s="2"/>
      <c r="P2583" s="2"/>
      <c r="Q2583" s="2"/>
      <c r="R2583" s="2"/>
      <c r="S2583" s="2"/>
      <c r="T2583" s="2"/>
      <c r="U2583" s="2"/>
      <c r="AA2583" s="2"/>
      <c r="AB2583" s="2"/>
      <c r="AC2583" s="2"/>
      <c r="AD2583" s="2"/>
      <c r="AE2583" s="2"/>
      <c r="AF2583" s="2"/>
      <c r="AG2583" s="2"/>
      <c r="AH2583" s="2"/>
    </row>
    <row r="2584" spans="14:34">
      <c r="N2584" s="2"/>
      <c r="O2584" s="2"/>
      <c r="P2584" s="2"/>
      <c r="Q2584" s="2"/>
      <c r="R2584" s="2"/>
      <c r="S2584" s="2"/>
      <c r="T2584" s="2"/>
      <c r="U2584" s="2"/>
      <c r="AA2584" s="2"/>
      <c r="AB2584" s="2"/>
      <c r="AC2584" s="2"/>
      <c r="AD2584" s="2"/>
      <c r="AE2584" s="2"/>
      <c r="AF2584" s="2"/>
      <c r="AG2584" s="2"/>
      <c r="AH2584" s="2"/>
    </row>
    <row r="2585" spans="14:34">
      <c r="N2585" s="2"/>
      <c r="O2585" s="2"/>
      <c r="P2585" s="2"/>
      <c r="Q2585" s="2"/>
      <c r="R2585" s="2"/>
      <c r="S2585" s="2"/>
      <c r="T2585" s="2"/>
      <c r="U2585" s="2"/>
      <c r="AA2585" s="2"/>
      <c r="AB2585" s="2"/>
      <c r="AC2585" s="2"/>
      <c r="AD2585" s="2"/>
      <c r="AE2585" s="2"/>
      <c r="AF2585" s="2"/>
      <c r="AG2585" s="2"/>
      <c r="AH2585" s="2"/>
    </row>
    <row r="2586" spans="14:34">
      <c r="N2586" s="2"/>
      <c r="O2586" s="2"/>
      <c r="P2586" s="2"/>
      <c r="Q2586" s="2"/>
      <c r="R2586" s="2"/>
      <c r="S2586" s="2"/>
      <c r="T2586" s="2"/>
      <c r="U2586" s="2"/>
      <c r="AA2586" s="2"/>
      <c r="AB2586" s="2"/>
      <c r="AC2586" s="2"/>
      <c r="AD2586" s="2"/>
      <c r="AE2586" s="2"/>
      <c r="AF2586" s="2"/>
      <c r="AG2586" s="2"/>
      <c r="AH2586" s="2"/>
    </row>
    <row r="2587" spans="14:34">
      <c r="N2587" s="2"/>
      <c r="O2587" s="2"/>
      <c r="P2587" s="2"/>
      <c r="Q2587" s="2"/>
      <c r="R2587" s="2"/>
      <c r="S2587" s="2"/>
      <c r="T2587" s="2"/>
      <c r="U2587" s="2"/>
      <c r="AA2587" s="2"/>
      <c r="AB2587" s="2"/>
      <c r="AC2587" s="2"/>
      <c r="AD2587" s="2"/>
      <c r="AE2587" s="2"/>
      <c r="AF2587" s="2"/>
      <c r="AG2587" s="2"/>
      <c r="AH2587" s="2"/>
    </row>
    <row r="2588" spans="14:34">
      <c r="N2588" s="2"/>
      <c r="O2588" s="2"/>
      <c r="P2588" s="2"/>
      <c r="Q2588" s="2"/>
      <c r="R2588" s="2"/>
      <c r="S2588" s="2"/>
      <c r="T2588" s="2"/>
      <c r="U2588" s="2"/>
      <c r="AA2588" s="2"/>
      <c r="AB2588" s="2"/>
      <c r="AC2588" s="2"/>
      <c r="AD2588" s="2"/>
      <c r="AE2588" s="2"/>
      <c r="AF2588" s="2"/>
      <c r="AG2588" s="2"/>
      <c r="AH2588" s="2"/>
    </row>
    <row r="2589" spans="14:34">
      <c r="N2589" s="2"/>
      <c r="O2589" s="2"/>
      <c r="P2589" s="2"/>
      <c r="Q2589" s="2"/>
      <c r="R2589" s="2"/>
      <c r="S2589" s="2"/>
      <c r="T2589" s="2"/>
      <c r="U2589" s="2"/>
      <c r="AA2589" s="2"/>
      <c r="AB2589" s="2"/>
      <c r="AC2589" s="2"/>
      <c r="AD2589" s="2"/>
      <c r="AE2589" s="2"/>
      <c r="AF2589" s="2"/>
      <c r="AG2589" s="2"/>
      <c r="AH2589" s="2"/>
    </row>
    <row r="2590" spans="14:34">
      <c r="N2590" s="2"/>
      <c r="O2590" s="2"/>
      <c r="P2590" s="2"/>
      <c r="Q2590" s="2"/>
      <c r="R2590" s="2"/>
      <c r="S2590" s="2"/>
      <c r="T2590" s="2"/>
      <c r="U2590" s="2"/>
      <c r="AA2590" s="2"/>
      <c r="AB2590" s="2"/>
      <c r="AC2590" s="2"/>
      <c r="AD2590" s="2"/>
      <c r="AE2590" s="2"/>
      <c r="AF2590" s="2"/>
      <c r="AG2590" s="2"/>
      <c r="AH2590" s="2"/>
    </row>
    <row r="2591" spans="14:34">
      <c r="N2591" s="2"/>
      <c r="O2591" s="2"/>
      <c r="P2591" s="2"/>
      <c r="Q2591" s="2"/>
      <c r="R2591" s="2"/>
      <c r="S2591" s="2"/>
      <c r="T2591" s="2"/>
      <c r="U2591" s="2"/>
      <c r="AA2591" s="2"/>
      <c r="AB2591" s="2"/>
      <c r="AC2591" s="2"/>
      <c r="AD2591" s="2"/>
      <c r="AE2591" s="2"/>
      <c r="AF2591" s="2"/>
      <c r="AG2591" s="2"/>
      <c r="AH2591" s="2"/>
    </row>
    <row r="2592" spans="14:34">
      <c r="N2592" s="2"/>
      <c r="O2592" s="2"/>
      <c r="P2592" s="2"/>
      <c r="Q2592" s="2"/>
      <c r="R2592" s="2"/>
      <c r="S2592" s="2"/>
      <c r="T2592" s="2"/>
      <c r="U2592" s="2"/>
      <c r="AA2592" s="2"/>
      <c r="AB2592" s="2"/>
      <c r="AC2592" s="2"/>
      <c r="AD2592" s="2"/>
      <c r="AE2592" s="2"/>
      <c r="AF2592" s="2"/>
      <c r="AG2592" s="2"/>
      <c r="AH2592" s="2"/>
    </row>
    <row r="2593" spans="14:34">
      <c r="N2593" s="2"/>
      <c r="O2593" s="2"/>
      <c r="P2593" s="2"/>
      <c r="Q2593" s="2"/>
      <c r="R2593" s="2"/>
      <c r="S2593" s="2"/>
      <c r="T2593" s="2"/>
      <c r="U2593" s="2"/>
      <c r="AA2593" s="2"/>
      <c r="AB2593" s="2"/>
      <c r="AC2593" s="2"/>
      <c r="AD2593" s="2"/>
      <c r="AE2593" s="2"/>
      <c r="AF2593" s="2"/>
      <c r="AG2593" s="2"/>
      <c r="AH2593" s="2"/>
    </row>
    <row r="2594" spans="14:34">
      <c r="N2594" s="2"/>
      <c r="O2594" s="2"/>
      <c r="P2594" s="2"/>
      <c r="Q2594" s="2"/>
      <c r="R2594" s="2"/>
      <c r="S2594" s="2"/>
      <c r="T2594" s="2"/>
      <c r="U2594" s="2"/>
      <c r="AA2594" s="2"/>
      <c r="AB2594" s="2"/>
      <c r="AC2594" s="2"/>
      <c r="AD2594" s="2"/>
      <c r="AE2594" s="2"/>
      <c r="AF2594" s="2"/>
      <c r="AG2594" s="2"/>
      <c r="AH2594" s="2"/>
    </row>
    <row r="2595" spans="14:34">
      <c r="N2595" s="2"/>
      <c r="O2595" s="2"/>
      <c r="P2595" s="2"/>
      <c r="Q2595" s="2"/>
      <c r="R2595" s="2"/>
      <c r="S2595" s="2"/>
      <c r="T2595" s="2"/>
      <c r="U2595" s="2"/>
      <c r="AA2595" s="2"/>
      <c r="AB2595" s="2"/>
      <c r="AC2595" s="2"/>
      <c r="AD2595" s="2"/>
      <c r="AE2595" s="2"/>
      <c r="AF2595" s="2"/>
      <c r="AG2595" s="2"/>
      <c r="AH2595" s="2"/>
    </row>
    <row r="2596" spans="14:34">
      <c r="N2596" s="2"/>
      <c r="O2596" s="2"/>
      <c r="P2596" s="2"/>
      <c r="Q2596" s="2"/>
      <c r="R2596" s="2"/>
      <c r="S2596" s="2"/>
      <c r="T2596" s="2"/>
      <c r="U2596" s="2"/>
      <c r="AA2596" s="2"/>
      <c r="AB2596" s="2"/>
      <c r="AC2596" s="2"/>
      <c r="AD2596" s="2"/>
      <c r="AE2596" s="2"/>
      <c r="AF2596" s="2"/>
      <c r="AG2596" s="2"/>
      <c r="AH2596" s="2"/>
    </row>
    <row r="2597" spans="14:34">
      <c r="N2597" s="2"/>
      <c r="O2597" s="2"/>
      <c r="P2597" s="2"/>
      <c r="Q2597" s="2"/>
      <c r="R2597" s="2"/>
      <c r="S2597" s="2"/>
      <c r="T2597" s="2"/>
      <c r="U2597" s="2"/>
      <c r="AA2597" s="2"/>
      <c r="AB2597" s="2"/>
      <c r="AC2597" s="2"/>
      <c r="AD2597" s="2"/>
      <c r="AE2597" s="2"/>
      <c r="AF2597" s="2"/>
      <c r="AG2597" s="2"/>
      <c r="AH2597" s="2"/>
    </row>
    <row r="2598" spans="14:34">
      <c r="N2598" s="2"/>
      <c r="O2598" s="2"/>
      <c r="P2598" s="2"/>
      <c r="Q2598" s="2"/>
      <c r="R2598" s="2"/>
      <c r="S2598" s="2"/>
      <c r="T2598" s="2"/>
      <c r="U2598" s="2"/>
      <c r="AA2598" s="2"/>
      <c r="AB2598" s="2"/>
      <c r="AC2598" s="2"/>
      <c r="AD2598" s="2"/>
      <c r="AE2598" s="2"/>
      <c r="AF2598" s="2"/>
      <c r="AG2598" s="2"/>
      <c r="AH2598" s="2"/>
    </row>
    <row r="2599" spans="14:34">
      <c r="N2599" s="2"/>
      <c r="O2599" s="2"/>
      <c r="P2599" s="2"/>
      <c r="Q2599" s="2"/>
      <c r="R2599" s="2"/>
      <c r="S2599" s="2"/>
      <c r="T2599" s="2"/>
      <c r="U2599" s="2"/>
      <c r="AA2599" s="2"/>
      <c r="AB2599" s="2"/>
      <c r="AC2599" s="2"/>
      <c r="AD2599" s="2"/>
      <c r="AE2599" s="2"/>
      <c r="AF2599" s="2"/>
      <c r="AG2599" s="2"/>
      <c r="AH2599" s="2"/>
    </row>
    <row r="2600" spans="14:34">
      <c r="N2600" s="2"/>
      <c r="O2600" s="2"/>
      <c r="P2600" s="2"/>
      <c r="Q2600" s="2"/>
      <c r="R2600" s="2"/>
      <c r="S2600" s="2"/>
      <c r="T2600" s="2"/>
      <c r="U2600" s="2"/>
      <c r="AA2600" s="2"/>
      <c r="AB2600" s="2"/>
      <c r="AC2600" s="2"/>
      <c r="AD2600" s="2"/>
      <c r="AE2600" s="2"/>
      <c r="AF2600" s="2"/>
      <c r="AG2600" s="2"/>
      <c r="AH2600" s="2"/>
    </row>
    <row r="2601" spans="14:34">
      <c r="N2601" s="2"/>
      <c r="O2601" s="2"/>
      <c r="P2601" s="2"/>
      <c r="Q2601" s="2"/>
      <c r="R2601" s="2"/>
      <c r="S2601" s="2"/>
      <c r="T2601" s="2"/>
      <c r="U2601" s="2"/>
      <c r="AA2601" s="2"/>
      <c r="AB2601" s="2"/>
      <c r="AC2601" s="2"/>
      <c r="AD2601" s="2"/>
      <c r="AE2601" s="2"/>
      <c r="AF2601" s="2"/>
      <c r="AG2601" s="2"/>
      <c r="AH2601" s="2"/>
    </row>
    <row r="2602" spans="14:34">
      <c r="N2602" s="2"/>
      <c r="O2602" s="2"/>
      <c r="P2602" s="2"/>
      <c r="Q2602" s="2"/>
      <c r="R2602" s="2"/>
      <c r="S2602" s="2"/>
      <c r="T2602" s="2"/>
      <c r="U2602" s="2"/>
      <c r="AA2602" s="2"/>
      <c r="AB2602" s="2"/>
      <c r="AC2602" s="2"/>
      <c r="AD2602" s="2"/>
      <c r="AE2602" s="2"/>
      <c r="AF2602" s="2"/>
      <c r="AG2602" s="2"/>
      <c r="AH2602" s="2"/>
    </row>
    <row r="2603" spans="14:34">
      <c r="N2603" s="2"/>
      <c r="O2603" s="2"/>
      <c r="P2603" s="2"/>
      <c r="Q2603" s="2"/>
      <c r="R2603" s="2"/>
      <c r="S2603" s="2"/>
      <c r="T2603" s="2"/>
      <c r="U2603" s="2"/>
      <c r="AA2603" s="2"/>
      <c r="AB2603" s="2"/>
      <c r="AC2603" s="2"/>
      <c r="AD2603" s="2"/>
      <c r="AE2603" s="2"/>
      <c r="AF2603" s="2"/>
      <c r="AG2603" s="2"/>
      <c r="AH2603" s="2"/>
    </row>
    <row r="2604" spans="14:34">
      <c r="N2604" s="2"/>
      <c r="O2604" s="2"/>
      <c r="P2604" s="2"/>
      <c r="Q2604" s="2"/>
      <c r="R2604" s="2"/>
      <c r="S2604" s="2"/>
      <c r="T2604" s="2"/>
      <c r="U2604" s="2"/>
      <c r="AA2604" s="2"/>
      <c r="AB2604" s="2"/>
      <c r="AC2604" s="2"/>
      <c r="AD2604" s="2"/>
      <c r="AE2604" s="2"/>
      <c r="AF2604" s="2"/>
      <c r="AG2604" s="2"/>
      <c r="AH2604" s="2"/>
    </row>
    <row r="2605" spans="14:34">
      <c r="N2605" s="2"/>
      <c r="O2605" s="2"/>
      <c r="P2605" s="2"/>
      <c r="Q2605" s="2"/>
      <c r="R2605" s="2"/>
      <c r="S2605" s="2"/>
      <c r="T2605" s="2"/>
      <c r="U2605" s="2"/>
      <c r="AA2605" s="2"/>
      <c r="AB2605" s="2"/>
      <c r="AC2605" s="2"/>
      <c r="AD2605" s="2"/>
      <c r="AE2605" s="2"/>
      <c r="AF2605" s="2"/>
      <c r="AG2605" s="2"/>
      <c r="AH2605" s="2"/>
    </row>
    <row r="2606" spans="14:34">
      <c r="N2606" s="2"/>
      <c r="O2606" s="2"/>
      <c r="P2606" s="2"/>
      <c r="Q2606" s="2"/>
      <c r="R2606" s="2"/>
      <c r="S2606" s="2"/>
      <c r="T2606" s="2"/>
      <c r="U2606" s="2"/>
      <c r="AA2606" s="2"/>
      <c r="AB2606" s="2"/>
      <c r="AC2606" s="2"/>
      <c r="AD2606" s="2"/>
      <c r="AE2606" s="2"/>
      <c r="AF2606" s="2"/>
      <c r="AG2606" s="2"/>
      <c r="AH2606" s="2"/>
    </row>
    <row r="2607" spans="14:34">
      <c r="N2607" s="2"/>
      <c r="O2607" s="2"/>
      <c r="P2607" s="2"/>
      <c r="Q2607" s="2"/>
      <c r="R2607" s="2"/>
      <c r="S2607" s="2"/>
      <c r="T2607" s="2"/>
      <c r="U2607" s="2"/>
      <c r="AA2607" s="2"/>
      <c r="AB2607" s="2"/>
      <c r="AC2607" s="2"/>
      <c r="AD2607" s="2"/>
      <c r="AE2607" s="2"/>
      <c r="AF2607" s="2"/>
      <c r="AG2607" s="2"/>
      <c r="AH2607" s="2"/>
    </row>
    <row r="2608" spans="14:34">
      <c r="N2608" s="2"/>
      <c r="O2608" s="2"/>
      <c r="P2608" s="2"/>
      <c r="Q2608" s="2"/>
      <c r="R2608" s="2"/>
      <c r="S2608" s="2"/>
      <c r="T2608" s="2"/>
      <c r="U2608" s="2"/>
      <c r="AA2608" s="2"/>
      <c r="AB2608" s="2"/>
      <c r="AC2608" s="2"/>
      <c r="AD2608" s="2"/>
      <c r="AE2608" s="2"/>
      <c r="AF2608" s="2"/>
      <c r="AG2608" s="2"/>
      <c r="AH2608" s="2"/>
    </row>
    <row r="2609" spans="14:34">
      <c r="N2609" s="2"/>
      <c r="O2609" s="2"/>
      <c r="P2609" s="2"/>
      <c r="Q2609" s="2"/>
      <c r="R2609" s="2"/>
      <c r="S2609" s="2"/>
      <c r="T2609" s="2"/>
      <c r="U2609" s="2"/>
      <c r="AA2609" s="2"/>
      <c r="AB2609" s="2"/>
      <c r="AC2609" s="2"/>
      <c r="AD2609" s="2"/>
      <c r="AE2609" s="2"/>
      <c r="AF2609" s="2"/>
      <c r="AG2609" s="2"/>
      <c r="AH2609" s="2"/>
    </row>
    <row r="2610" spans="14:34">
      <c r="N2610" s="2"/>
      <c r="O2610" s="2"/>
      <c r="P2610" s="2"/>
      <c r="Q2610" s="2"/>
      <c r="R2610" s="2"/>
      <c r="S2610" s="2"/>
      <c r="T2610" s="2"/>
      <c r="U2610" s="2"/>
      <c r="AA2610" s="2"/>
      <c r="AB2610" s="2"/>
      <c r="AC2610" s="2"/>
      <c r="AD2610" s="2"/>
      <c r="AE2610" s="2"/>
      <c r="AF2610" s="2"/>
      <c r="AG2610" s="2"/>
      <c r="AH2610" s="2"/>
    </row>
    <row r="2611" spans="14:34">
      <c r="N2611" s="2"/>
      <c r="O2611" s="2"/>
      <c r="P2611" s="2"/>
      <c r="Q2611" s="2"/>
      <c r="R2611" s="2"/>
      <c r="S2611" s="2"/>
      <c r="T2611" s="2"/>
      <c r="U2611" s="2"/>
      <c r="AA2611" s="2"/>
      <c r="AB2611" s="2"/>
      <c r="AC2611" s="2"/>
      <c r="AD2611" s="2"/>
      <c r="AE2611" s="2"/>
      <c r="AF2611" s="2"/>
      <c r="AG2611" s="2"/>
      <c r="AH2611" s="2"/>
    </row>
    <row r="2612" spans="14:34">
      <c r="N2612" s="2"/>
      <c r="O2612" s="2"/>
      <c r="P2612" s="2"/>
      <c r="Q2612" s="2"/>
      <c r="R2612" s="2"/>
      <c r="S2612" s="2"/>
      <c r="T2612" s="2"/>
      <c r="U2612" s="2"/>
      <c r="AA2612" s="2"/>
      <c r="AB2612" s="2"/>
      <c r="AC2612" s="2"/>
      <c r="AD2612" s="2"/>
      <c r="AE2612" s="2"/>
      <c r="AF2612" s="2"/>
      <c r="AG2612" s="2"/>
      <c r="AH2612" s="2"/>
    </row>
    <row r="2613" spans="14:34">
      <c r="N2613" s="2"/>
      <c r="O2613" s="2"/>
      <c r="P2613" s="2"/>
      <c r="Q2613" s="2"/>
      <c r="R2613" s="2"/>
      <c r="S2613" s="2"/>
      <c r="T2613" s="2"/>
      <c r="U2613" s="2"/>
      <c r="AA2613" s="2"/>
      <c r="AB2613" s="2"/>
      <c r="AC2613" s="2"/>
      <c r="AD2613" s="2"/>
      <c r="AE2613" s="2"/>
      <c r="AF2613" s="2"/>
      <c r="AG2613" s="2"/>
      <c r="AH2613" s="2"/>
    </row>
    <row r="2614" spans="14:34">
      <c r="N2614" s="2"/>
      <c r="O2614" s="2"/>
      <c r="P2614" s="2"/>
      <c r="Q2614" s="2"/>
      <c r="R2614" s="2"/>
      <c r="S2614" s="2"/>
      <c r="T2614" s="2"/>
      <c r="U2614" s="2"/>
      <c r="AA2614" s="2"/>
      <c r="AB2614" s="2"/>
      <c r="AC2614" s="2"/>
      <c r="AD2614" s="2"/>
      <c r="AE2614" s="2"/>
      <c r="AF2614" s="2"/>
      <c r="AG2614" s="2"/>
      <c r="AH2614" s="2"/>
    </row>
    <row r="2615" spans="14:34">
      <c r="N2615" s="2"/>
      <c r="O2615" s="2"/>
      <c r="P2615" s="2"/>
      <c r="Q2615" s="2"/>
      <c r="R2615" s="2"/>
      <c r="S2615" s="2"/>
      <c r="T2615" s="2"/>
      <c r="U2615" s="2"/>
      <c r="AA2615" s="2"/>
      <c r="AB2615" s="2"/>
      <c r="AC2615" s="2"/>
      <c r="AD2615" s="2"/>
      <c r="AE2615" s="2"/>
      <c r="AF2615" s="2"/>
      <c r="AG2615" s="2"/>
      <c r="AH2615" s="2"/>
    </row>
    <row r="2616" spans="14:34">
      <c r="N2616" s="2"/>
      <c r="O2616" s="2"/>
      <c r="P2616" s="2"/>
      <c r="Q2616" s="2"/>
      <c r="R2616" s="2"/>
      <c r="S2616" s="2"/>
      <c r="T2616" s="2"/>
      <c r="U2616" s="2"/>
      <c r="AA2616" s="2"/>
      <c r="AB2616" s="2"/>
      <c r="AC2616" s="2"/>
      <c r="AD2616" s="2"/>
      <c r="AE2616" s="2"/>
      <c r="AF2616" s="2"/>
      <c r="AG2616" s="2"/>
      <c r="AH2616" s="2"/>
    </row>
    <row r="2617" spans="14:34">
      <c r="N2617" s="2"/>
      <c r="O2617" s="2"/>
      <c r="P2617" s="2"/>
      <c r="Q2617" s="2"/>
      <c r="R2617" s="2"/>
      <c r="S2617" s="2"/>
      <c r="T2617" s="2"/>
      <c r="U2617" s="2"/>
      <c r="AA2617" s="2"/>
      <c r="AB2617" s="2"/>
      <c r="AC2617" s="2"/>
      <c r="AD2617" s="2"/>
      <c r="AE2617" s="2"/>
      <c r="AF2617" s="2"/>
      <c r="AG2617" s="2"/>
      <c r="AH2617" s="2"/>
    </row>
    <row r="2618" spans="14:34">
      <c r="N2618" s="2"/>
      <c r="O2618" s="2"/>
      <c r="P2618" s="2"/>
      <c r="Q2618" s="2"/>
      <c r="R2618" s="2"/>
      <c r="S2618" s="2"/>
      <c r="T2618" s="2"/>
      <c r="U2618" s="2"/>
      <c r="AA2618" s="2"/>
      <c r="AB2618" s="2"/>
      <c r="AC2618" s="2"/>
      <c r="AD2618" s="2"/>
      <c r="AE2618" s="2"/>
      <c r="AF2618" s="2"/>
      <c r="AG2618" s="2"/>
      <c r="AH2618" s="2"/>
    </row>
    <row r="2619" spans="14:34">
      <c r="N2619" s="2"/>
      <c r="O2619" s="2"/>
      <c r="P2619" s="2"/>
      <c r="Q2619" s="2"/>
      <c r="R2619" s="2"/>
      <c r="S2619" s="2"/>
      <c r="T2619" s="2"/>
      <c r="U2619" s="2"/>
      <c r="AA2619" s="2"/>
      <c r="AB2619" s="2"/>
      <c r="AC2619" s="2"/>
      <c r="AD2619" s="2"/>
      <c r="AE2619" s="2"/>
      <c r="AF2619" s="2"/>
      <c r="AG2619" s="2"/>
      <c r="AH2619" s="2"/>
    </row>
    <row r="2620" spans="14:34">
      <c r="N2620" s="2"/>
      <c r="O2620" s="2"/>
      <c r="P2620" s="2"/>
      <c r="Q2620" s="2"/>
      <c r="R2620" s="2"/>
      <c r="S2620" s="2"/>
      <c r="T2620" s="2"/>
      <c r="U2620" s="2"/>
      <c r="AA2620" s="2"/>
      <c r="AB2620" s="2"/>
      <c r="AC2620" s="2"/>
      <c r="AD2620" s="2"/>
      <c r="AE2620" s="2"/>
      <c r="AF2620" s="2"/>
      <c r="AG2620" s="2"/>
      <c r="AH2620" s="2"/>
    </row>
    <row r="2621" spans="14:34">
      <c r="N2621" s="2"/>
      <c r="O2621" s="2"/>
      <c r="P2621" s="2"/>
      <c r="Q2621" s="2"/>
      <c r="R2621" s="2"/>
      <c r="S2621" s="2"/>
      <c r="T2621" s="2"/>
      <c r="U2621" s="2"/>
      <c r="AA2621" s="2"/>
      <c r="AB2621" s="2"/>
      <c r="AC2621" s="2"/>
      <c r="AD2621" s="2"/>
      <c r="AE2621" s="2"/>
      <c r="AF2621" s="2"/>
      <c r="AG2621" s="2"/>
      <c r="AH2621" s="2"/>
    </row>
    <row r="2622" spans="14:34">
      <c r="N2622" s="2"/>
      <c r="O2622" s="2"/>
      <c r="P2622" s="2"/>
      <c r="Q2622" s="2"/>
      <c r="R2622" s="2"/>
      <c r="S2622" s="2"/>
      <c r="T2622" s="2"/>
      <c r="U2622" s="2"/>
      <c r="AA2622" s="2"/>
      <c r="AB2622" s="2"/>
      <c r="AC2622" s="2"/>
      <c r="AD2622" s="2"/>
      <c r="AE2622" s="2"/>
      <c r="AF2622" s="2"/>
      <c r="AG2622" s="2"/>
      <c r="AH2622" s="2"/>
    </row>
    <row r="2623" spans="14:34">
      <c r="N2623" s="2"/>
      <c r="O2623" s="2"/>
      <c r="P2623" s="2"/>
      <c r="Q2623" s="2"/>
      <c r="R2623" s="2"/>
      <c r="S2623" s="2"/>
      <c r="T2623" s="2"/>
      <c r="U2623" s="2"/>
      <c r="AA2623" s="2"/>
      <c r="AB2623" s="2"/>
      <c r="AC2623" s="2"/>
      <c r="AD2623" s="2"/>
      <c r="AE2623" s="2"/>
      <c r="AF2623" s="2"/>
      <c r="AG2623" s="2"/>
      <c r="AH2623" s="2"/>
    </row>
    <row r="2624" spans="14:34">
      <c r="N2624" s="2"/>
      <c r="O2624" s="2"/>
      <c r="P2624" s="2"/>
      <c r="Q2624" s="2"/>
      <c r="R2624" s="2"/>
      <c r="S2624" s="2"/>
      <c r="T2624" s="2"/>
      <c r="U2624" s="2"/>
      <c r="AA2624" s="2"/>
      <c r="AB2624" s="2"/>
      <c r="AC2624" s="2"/>
      <c r="AD2624" s="2"/>
      <c r="AE2624" s="2"/>
      <c r="AF2624" s="2"/>
      <c r="AG2624" s="2"/>
      <c r="AH2624" s="2"/>
    </row>
    <row r="2625" spans="14:34">
      <c r="N2625" s="2"/>
      <c r="O2625" s="2"/>
      <c r="P2625" s="2"/>
      <c r="Q2625" s="2"/>
      <c r="R2625" s="2"/>
      <c r="S2625" s="2"/>
      <c r="T2625" s="2"/>
      <c r="U2625" s="2"/>
      <c r="AA2625" s="2"/>
      <c r="AB2625" s="2"/>
      <c r="AC2625" s="2"/>
      <c r="AD2625" s="2"/>
      <c r="AE2625" s="2"/>
      <c r="AF2625" s="2"/>
      <c r="AG2625" s="2"/>
      <c r="AH2625" s="2"/>
    </row>
    <row r="2626" spans="14:34">
      <c r="N2626" s="2"/>
      <c r="O2626" s="2"/>
      <c r="P2626" s="2"/>
      <c r="Q2626" s="2"/>
      <c r="R2626" s="2"/>
      <c r="S2626" s="2"/>
      <c r="T2626" s="2"/>
      <c r="U2626" s="2"/>
      <c r="AA2626" s="2"/>
      <c r="AB2626" s="2"/>
      <c r="AC2626" s="2"/>
      <c r="AD2626" s="2"/>
      <c r="AE2626" s="2"/>
      <c r="AF2626" s="2"/>
      <c r="AG2626" s="2"/>
      <c r="AH2626" s="2"/>
    </row>
    <row r="2627" spans="14:34">
      <c r="N2627" s="2"/>
      <c r="O2627" s="2"/>
      <c r="P2627" s="2"/>
      <c r="Q2627" s="2"/>
      <c r="R2627" s="2"/>
      <c r="S2627" s="2"/>
      <c r="T2627" s="2"/>
      <c r="U2627" s="2"/>
      <c r="AA2627" s="2"/>
      <c r="AB2627" s="2"/>
      <c r="AC2627" s="2"/>
      <c r="AD2627" s="2"/>
      <c r="AE2627" s="2"/>
      <c r="AF2627" s="2"/>
      <c r="AG2627" s="2"/>
      <c r="AH2627" s="2"/>
    </row>
    <row r="2628" spans="14:34">
      <c r="N2628" s="2"/>
      <c r="O2628" s="2"/>
      <c r="P2628" s="2"/>
      <c r="Q2628" s="2"/>
      <c r="R2628" s="2"/>
      <c r="S2628" s="2"/>
      <c r="T2628" s="2"/>
      <c r="U2628" s="2"/>
      <c r="AA2628" s="2"/>
      <c r="AB2628" s="2"/>
      <c r="AC2628" s="2"/>
      <c r="AD2628" s="2"/>
      <c r="AE2628" s="2"/>
      <c r="AF2628" s="2"/>
      <c r="AG2628" s="2"/>
      <c r="AH2628" s="2"/>
    </row>
    <row r="2629" spans="14:34">
      <c r="N2629" s="2"/>
      <c r="O2629" s="2"/>
      <c r="P2629" s="2"/>
      <c r="Q2629" s="2"/>
      <c r="R2629" s="2"/>
      <c r="S2629" s="2"/>
      <c r="T2629" s="2"/>
      <c r="U2629" s="2"/>
      <c r="AA2629" s="2"/>
      <c r="AB2629" s="2"/>
      <c r="AC2629" s="2"/>
      <c r="AD2629" s="2"/>
      <c r="AE2629" s="2"/>
      <c r="AF2629" s="2"/>
      <c r="AG2629" s="2"/>
      <c r="AH2629" s="2"/>
    </row>
    <row r="2630" spans="14:34">
      <c r="N2630" s="2"/>
      <c r="O2630" s="2"/>
      <c r="P2630" s="2"/>
      <c r="Q2630" s="2"/>
      <c r="R2630" s="2"/>
      <c r="S2630" s="2"/>
      <c r="T2630" s="2"/>
      <c r="U2630" s="2"/>
      <c r="AA2630" s="2"/>
      <c r="AB2630" s="2"/>
      <c r="AC2630" s="2"/>
      <c r="AD2630" s="2"/>
      <c r="AE2630" s="2"/>
      <c r="AF2630" s="2"/>
      <c r="AG2630" s="2"/>
      <c r="AH2630" s="2"/>
    </row>
    <row r="2631" spans="14:34">
      <c r="N2631" s="2"/>
      <c r="O2631" s="2"/>
      <c r="P2631" s="2"/>
      <c r="Q2631" s="2"/>
      <c r="R2631" s="2"/>
      <c r="S2631" s="2"/>
      <c r="T2631" s="2"/>
      <c r="U2631" s="2"/>
      <c r="AA2631" s="2"/>
      <c r="AB2631" s="2"/>
      <c r="AC2631" s="2"/>
      <c r="AD2631" s="2"/>
      <c r="AE2631" s="2"/>
      <c r="AF2631" s="2"/>
      <c r="AG2631" s="2"/>
      <c r="AH2631" s="2"/>
    </row>
    <row r="2632" spans="14:34">
      <c r="N2632" s="2"/>
      <c r="O2632" s="2"/>
      <c r="P2632" s="2"/>
      <c r="Q2632" s="2"/>
      <c r="R2632" s="2"/>
      <c r="S2632" s="2"/>
      <c r="T2632" s="2"/>
      <c r="U2632" s="2"/>
      <c r="AA2632" s="2"/>
      <c r="AB2632" s="2"/>
      <c r="AC2632" s="2"/>
      <c r="AD2632" s="2"/>
      <c r="AE2632" s="2"/>
      <c r="AF2632" s="2"/>
      <c r="AG2632" s="2"/>
      <c r="AH2632" s="2"/>
    </row>
    <row r="2633" spans="14:34">
      <c r="N2633" s="2"/>
      <c r="O2633" s="2"/>
      <c r="P2633" s="2"/>
      <c r="Q2633" s="2"/>
      <c r="R2633" s="2"/>
      <c r="S2633" s="2"/>
      <c r="T2633" s="2"/>
      <c r="U2633" s="2"/>
      <c r="AA2633" s="2"/>
      <c r="AB2633" s="2"/>
      <c r="AC2633" s="2"/>
      <c r="AD2633" s="2"/>
      <c r="AE2633" s="2"/>
      <c r="AF2633" s="2"/>
      <c r="AG2633" s="2"/>
      <c r="AH2633" s="2"/>
    </row>
    <row r="2634" spans="14:34">
      <c r="N2634" s="2"/>
      <c r="O2634" s="2"/>
      <c r="P2634" s="2"/>
      <c r="Q2634" s="2"/>
      <c r="R2634" s="2"/>
      <c r="S2634" s="2"/>
      <c r="T2634" s="2"/>
      <c r="U2634" s="2"/>
      <c r="AA2634" s="2"/>
      <c r="AB2634" s="2"/>
      <c r="AC2634" s="2"/>
      <c r="AD2634" s="2"/>
      <c r="AE2634" s="2"/>
      <c r="AF2634" s="2"/>
      <c r="AG2634" s="2"/>
      <c r="AH2634" s="2"/>
    </row>
    <row r="2635" spans="14:34">
      <c r="N2635" s="2"/>
      <c r="O2635" s="2"/>
      <c r="P2635" s="2"/>
      <c r="Q2635" s="2"/>
      <c r="R2635" s="2"/>
      <c r="S2635" s="2"/>
      <c r="T2635" s="2"/>
      <c r="U2635" s="2"/>
      <c r="AA2635" s="2"/>
      <c r="AB2635" s="2"/>
      <c r="AC2635" s="2"/>
      <c r="AD2635" s="2"/>
      <c r="AE2635" s="2"/>
      <c r="AF2635" s="2"/>
      <c r="AG2635" s="2"/>
      <c r="AH2635" s="2"/>
    </row>
    <row r="2636" spans="14:34">
      <c r="N2636" s="2"/>
      <c r="O2636" s="2"/>
      <c r="P2636" s="2"/>
      <c r="Q2636" s="2"/>
      <c r="R2636" s="2"/>
      <c r="S2636" s="2"/>
      <c r="T2636" s="2"/>
      <c r="U2636" s="2"/>
      <c r="AA2636" s="2"/>
      <c r="AB2636" s="2"/>
      <c r="AC2636" s="2"/>
      <c r="AD2636" s="2"/>
      <c r="AE2636" s="2"/>
      <c r="AF2636" s="2"/>
      <c r="AG2636" s="2"/>
      <c r="AH2636" s="2"/>
    </row>
    <row r="2637" spans="14:34">
      <c r="N2637" s="2"/>
      <c r="O2637" s="2"/>
      <c r="P2637" s="2"/>
      <c r="Q2637" s="2"/>
      <c r="R2637" s="2"/>
      <c r="S2637" s="2"/>
      <c r="T2637" s="2"/>
      <c r="U2637" s="2"/>
      <c r="AA2637" s="2"/>
      <c r="AB2637" s="2"/>
      <c r="AC2637" s="2"/>
      <c r="AD2637" s="2"/>
      <c r="AE2637" s="2"/>
      <c r="AF2637" s="2"/>
      <c r="AG2637" s="2"/>
      <c r="AH2637" s="2"/>
    </row>
    <row r="2638" spans="14:34">
      <c r="N2638" s="2"/>
      <c r="O2638" s="2"/>
      <c r="P2638" s="2"/>
      <c r="Q2638" s="2"/>
      <c r="R2638" s="2"/>
      <c r="S2638" s="2"/>
      <c r="T2638" s="2"/>
      <c r="U2638" s="2"/>
      <c r="AA2638" s="2"/>
      <c r="AB2638" s="2"/>
      <c r="AC2638" s="2"/>
      <c r="AD2638" s="2"/>
      <c r="AE2638" s="2"/>
      <c r="AF2638" s="2"/>
      <c r="AG2638" s="2"/>
      <c r="AH2638" s="2"/>
    </row>
    <row r="2639" spans="14:34">
      <c r="N2639" s="2"/>
      <c r="O2639" s="2"/>
      <c r="P2639" s="2"/>
      <c r="Q2639" s="2"/>
      <c r="R2639" s="2"/>
      <c r="S2639" s="2"/>
      <c r="T2639" s="2"/>
      <c r="U2639" s="2"/>
      <c r="AA2639" s="2"/>
      <c r="AB2639" s="2"/>
      <c r="AC2639" s="2"/>
      <c r="AD2639" s="2"/>
      <c r="AE2639" s="2"/>
      <c r="AF2639" s="2"/>
      <c r="AG2639" s="2"/>
      <c r="AH2639" s="2"/>
    </row>
    <row r="2640" spans="14:34">
      <c r="N2640" s="2"/>
      <c r="O2640" s="2"/>
      <c r="P2640" s="2"/>
      <c r="Q2640" s="2"/>
      <c r="R2640" s="2"/>
      <c r="S2640" s="2"/>
      <c r="T2640" s="2"/>
      <c r="U2640" s="2"/>
      <c r="AA2640" s="2"/>
      <c r="AB2640" s="2"/>
      <c r="AC2640" s="2"/>
      <c r="AD2640" s="2"/>
      <c r="AE2640" s="2"/>
      <c r="AF2640" s="2"/>
      <c r="AG2640" s="2"/>
      <c r="AH2640" s="2"/>
    </row>
    <row r="2641" spans="14:34">
      <c r="N2641" s="2"/>
      <c r="O2641" s="2"/>
      <c r="P2641" s="2"/>
      <c r="Q2641" s="2"/>
      <c r="R2641" s="2"/>
      <c r="S2641" s="2"/>
      <c r="T2641" s="2"/>
      <c r="U2641" s="2"/>
      <c r="AA2641" s="2"/>
      <c r="AB2641" s="2"/>
      <c r="AC2641" s="2"/>
      <c r="AD2641" s="2"/>
      <c r="AE2641" s="2"/>
      <c r="AF2641" s="2"/>
      <c r="AG2641" s="2"/>
      <c r="AH2641" s="2"/>
    </row>
    <row r="2642" spans="14:34">
      <c r="N2642" s="2"/>
      <c r="O2642" s="2"/>
      <c r="P2642" s="2"/>
      <c r="Q2642" s="2"/>
      <c r="R2642" s="2"/>
      <c r="S2642" s="2"/>
      <c r="T2642" s="2"/>
      <c r="U2642" s="2"/>
      <c r="AA2642" s="2"/>
      <c r="AB2642" s="2"/>
      <c r="AC2642" s="2"/>
      <c r="AD2642" s="2"/>
      <c r="AE2642" s="2"/>
      <c r="AF2642" s="2"/>
      <c r="AG2642" s="2"/>
      <c r="AH2642" s="2"/>
    </row>
    <row r="2643" spans="14:34">
      <c r="N2643" s="2"/>
      <c r="O2643" s="2"/>
      <c r="P2643" s="2"/>
      <c r="Q2643" s="2"/>
      <c r="R2643" s="2"/>
      <c r="S2643" s="2"/>
      <c r="T2643" s="2"/>
      <c r="U2643" s="2"/>
      <c r="AA2643" s="2"/>
      <c r="AB2643" s="2"/>
      <c r="AC2643" s="2"/>
      <c r="AD2643" s="2"/>
      <c r="AE2643" s="2"/>
      <c r="AF2643" s="2"/>
      <c r="AG2643" s="2"/>
      <c r="AH2643" s="2"/>
    </row>
    <row r="2644" spans="14:34">
      <c r="N2644" s="2"/>
      <c r="O2644" s="2"/>
      <c r="P2644" s="2"/>
      <c r="Q2644" s="2"/>
      <c r="R2644" s="2"/>
      <c r="S2644" s="2"/>
      <c r="T2644" s="2"/>
      <c r="U2644" s="2"/>
      <c r="AA2644" s="2"/>
      <c r="AB2644" s="2"/>
      <c r="AC2644" s="2"/>
      <c r="AD2644" s="2"/>
      <c r="AE2644" s="2"/>
      <c r="AF2644" s="2"/>
      <c r="AG2644" s="2"/>
      <c r="AH2644" s="2"/>
    </row>
    <row r="2645" spans="14:34">
      <c r="N2645" s="2"/>
      <c r="O2645" s="2"/>
      <c r="P2645" s="2"/>
      <c r="Q2645" s="2"/>
      <c r="R2645" s="2"/>
      <c r="S2645" s="2"/>
      <c r="T2645" s="2"/>
      <c r="U2645" s="2"/>
      <c r="AA2645" s="2"/>
      <c r="AB2645" s="2"/>
      <c r="AC2645" s="2"/>
      <c r="AD2645" s="2"/>
      <c r="AE2645" s="2"/>
      <c r="AF2645" s="2"/>
      <c r="AG2645" s="2"/>
      <c r="AH2645" s="2"/>
    </row>
    <row r="2646" spans="14:34">
      <c r="N2646" s="2"/>
      <c r="O2646" s="2"/>
      <c r="P2646" s="2"/>
      <c r="Q2646" s="2"/>
      <c r="R2646" s="2"/>
      <c r="S2646" s="2"/>
      <c r="T2646" s="2"/>
      <c r="U2646" s="2"/>
      <c r="AA2646" s="2"/>
      <c r="AB2646" s="2"/>
      <c r="AC2646" s="2"/>
      <c r="AD2646" s="2"/>
      <c r="AE2646" s="2"/>
      <c r="AF2646" s="2"/>
      <c r="AG2646" s="2"/>
      <c r="AH2646" s="2"/>
    </row>
    <row r="2647" spans="14:34">
      <c r="N2647" s="2"/>
      <c r="O2647" s="2"/>
      <c r="P2647" s="2"/>
      <c r="Q2647" s="2"/>
      <c r="R2647" s="2"/>
      <c r="S2647" s="2"/>
      <c r="T2647" s="2"/>
      <c r="U2647" s="2"/>
      <c r="AA2647" s="2"/>
      <c r="AB2647" s="2"/>
      <c r="AC2647" s="2"/>
      <c r="AD2647" s="2"/>
      <c r="AE2647" s="2"/>
      <c r="AF2647" s="2"/>
      <c r="AG2647" s="2"/>
      <c r="AH2647" s="2"/>
    </row>
    <row r="2648" spans="14:34">
      <c r="N2648" s="2"/>
      <c r="O2648" s="2"/>
      <c r="P2648" s="2"/>
      <c r="Q2648" s="2"/>
      <c r="R2648" s="2"/>
      <c r="S2648" s="2"/>
      <c r="T2648" s="2"/>
      <c r="U2648" s="2"/>
      <c r="AA2648" s="2"/>
      <c r="AB2648" s="2"/>
      <c r="AC2648" s="2"/>
      <c r="AD2648" s="2"/>
      <c r="AE2648" s="2"/>
      <c r="AF2648" s="2"/>
      <c r="AG2648" s="2"/>
      <c r="AH2648" s="2"/>
    </row>
    <row r="2649" spans="14:34">
      <c r="N2649" s="2"/>
      <c r="O2649" s="2"/>
      <c r="P2649" s="2"/>
      <c r="Q2649" s="2"/>
      <c r="R2649" s="2"/>
      <c r="S2649" s="2"/>
      <c r="T2649" s="2"/>
      <c r="U2649" s="2"/>
      <c r="AA2649" s="2"/>
      <c r="AB2649" s="2"/>
      <c r="AC2649" s="2"/>
      <c r="AD2649" s="2"/>
      <c r="AE2649" s="2"/>
      <c r="AF2649" s="2"/>
      <c r="AG2649" s="2"/>
      <c r="AH2649" s="2"/>
    </row>
    <row r="2650" spans="14:34">
      <c r="N2650" s="2"/>
      <c r="O2650" s="2"/>
      <c r="P2650" s="2"/>
      <c r="Q2650" s="2"/>
      <c r="R2650" s="2"/>
      <c r="S2650" s="2"/>
      <c r="T2650" s="2"/>
      <c r="U2650" s="2"/>
      <c r="AA2650" s="2"/>
      <c r="AB2650" s="2"/>
      <c r="AC2650" s="2"/>
      <c r="AD2650" s="2"/>
      <c r="AE2650" s="2"/>
      <c r="AF2650" s="2"/>
      <c r="AG2650" s="2"/>
      <c r="AH2650" s="2"/>
    </row>
    <row r="2651" spans="14:34">
      <c r="N2651" s="2"/>
      <c r="O2651" s="2"/>
      <c r="P2651" s="2"/>
      <c r="Q2651" s="2"/>
      <c r="R2651" s="2"/>
      <c r="S2651" s="2"/>
      <c r="T2651" s="2"/>
      <c r="U2651" s="2"/>
      <c r="AA2651" s="2"/>
      <c r="AB2651" s="2"/>
      <c r="AC2651" s="2"/>
      <c r="AD2651" s="2"/>
      <c r="AE2651" s="2"/>
      <c r="AF2651" s="2"/>
      <c r="AG2651" s="2"/>
      <c r="AH2651" s="2"/>
    </row>
    <row r="2652" spans="14:34">
      <c r="N2652" s="2"/>
      <c r="O2652" s="2"/>
      <c r="P2652" s="2"/>
      <c r="Q2652" s="2"/>
      <c r="R2652" s="2"/>
      <c r="S2652" s="2"/>
      <c r="T2652" s="2"/>
      <c r="U2652" s="2"/>
      <c r="AA2652" s="2"/>
      <c r="AB2652" s="2"/>
      <c r="AC2652" s="2"/>
      <c r="AD2652" s="2"/>
      <c r="AE2652" s="2"/>
      <c r="AF2652" s="2"/>
      <c r="AG2652" s="2"/>
      <c r="AH2652" s="2"/>
    </row>
    <row r="2653" spans="14:34">
      <c r="N2653" s="2"/>
      <c r="O2653" s="2"/>
      <c r="P2653" s="2"/>
      <c r="Q2653" s="2"/>
      <c r="R2653" s="2"/>
      <c r="S2653" s="2"/>
      <c r="T2653" s="2"/>
      <c r="U2653" s="2"/>
      <c r="AA2653" s="2"/>
      <c r="AB2653" s="2"/>
      <c r="AC2653" s="2"/>
      <c r="AD2653" s="2"/>
      <c r="AE2653" s="2"/>
      <c r="AF2653" s="2"/>
      <c r="AG2653" s="2"/>
      <c r="AH2653" s="2"/>
    </row>
    <row r="2654" spans="14:34">
      <c r="N2654" s="2"/>
      <c r="O2654" s="2"/>
      <c r="P2654" s="2"/>
      <c r="Q2654" s="2"/>
      <c r="R2654" s="2"/>
      <c r="S2654" s="2"/>
      <c r="T2654" s="2"/>
      <c r="U2654" s="2"/>
      <c r="AA2654" s="2"/>
      <c r="AB2654" s="2"/>
      <c r="AC2654" s="2"/>
      <c r="AD2654" s="2"/>
      <c r="AE2654" s="2"/>
      <c r="AF2654" s="2"/>
      <c r="AG2654" s="2"/>
      <c r="AH2654" s="2"/>
    </row>
    <row r="2655" spans="14:34">
      <c r="N2655" s="2"/>
      <c r="O2655" s="2"/>
      <c r="P2655" s="2"/>
      <c r="Q2655" s="2"/>
      <c r="R2655" s="2"/>
      <c r="S2655" s="2"/>
      <c r="T2655" s="2"/>
      <c r="U2655" s="2"/>
      <c r="AA2655" s="2"/>
      <c r="AB2655" s="2"/>
      <c r="AC2655" s="2"/>
      <c r="AD2655" s="2"/>
      <c r="AE2655" s="2"/>
      <c r="AF2655" s="2"/>
      <c r="AG2655" s="2"/>
      <c r="AH2655" s="2"/>
    </row>
    <row r="2656" spans="14:34">
      <c r="N2656" s="2"/>
      <c r="O2656" s="2"/>
      <c r="P2656" s="2"/>
      <c r="Q2656" s="2"/>
      <c r="R2656" s="2"/>
      <c r="S2656" s="2"/>
      <c r="T2656" s="2"/>
      <c r="U2656" s="2"/>
      <c r="AA2656" s="2"/>
      <c r="AB2656" s="2"/>
      <c r="AC2656" s="2"/>
      <c r="AD2656" s="2"/>
      <c r="AE2656" s="2"/>
      <c r="AF2656" s="2"/>
      <c r="AG2656" s="2"/>
      <c r="AH2656" s="2"/>
    </row>
    <row r="2657" spans="14:34">
      <c r="N2657" s="2"/>
      <c r="O2657" s="2"/>
      <c r="P2657" s="2"/>
      <c r="Q2657" s="2"/>
      <c r="R2657" s="2"/>
      <c r="S2657" s="2"/>
      <c r="T2657" s="2"/>
      <c r="U2657" s="2"/>
      <c r="AA2657" s="2"/>
      <c r="AB2657" s="2"/>
      <c r="AC2657" s="2"/>
      <c r="AD2657" s="2"/>
      <c r="AE2657" s="2"/>
      <c r="AF2657" s="2"/>
      <c r="AG2657" s="2"/>
      <c r="AH2657" s="2"/>
    </row>
    <row r="2658" spans="14:34">
      <c r="N2658" s="2"/>
      <c r="O2658" s="2"/>
      <c r="P2658" s="2"/>
      <c r="Q2658" s="2"/>
      <c r="R2658" s="2"/>
      <c r="S2658" s="2"/>
      <c r="T2658" s="2"/>
      <c r="U2658" s="2"/>
      <c r="AA2658" s="2"/>
      <c r="AB2658" s="2"/>
      <c r="AC2658" s="2"/>
      <c r="AD2658" s="2"/>
      <c r="AE2658" s="2"/>
      <c r="AF2658" s="2"/>
      <c r="AG2658" s="2"/>
      <c r="AH2658" s="2"/>
    </row>
    <row r="2659" spans="14:34">
      <c r="N2659" s="2"/>
      <c r="O2659" s="2"/>
      <c r="P2659" s="2"/>
      <c r="Q2659" s="2"/>
      <c r="R2659" s="2"/>
      <c r="S2659" s="2"/>
      <c r="T2659" s="2"/>
      <c r="U2659" s="2"/>
      <c r="AA2659" s="2"/>
      <c r="AB2659" s="2"/>
      <c r="AC2659" s="2"/>
      <c r="AD2659" s="2"/>
      <c r="AE2659" s="2"/>
      <c r="AF2659" s="2"/>
      <c r="AG2659" s="2"/>
      <c r="AH2659" s="2"/>
    </row>
    <row r="2660" spans="14:34">
      <c r="N2660" s="2"/>
      <c r="O2660" s="2"/>
      <c r="P2660" s="2"/>
      <c r="Q2660" s="2"/>
      <c r="R2660" s="2"/>
      <c r="S2660" s="2"/>
      <c r="T2660" s="2"/>
      <c r="U2660" s="2"/>
      <c r="AA2660" s="2"/>
      <c r="AB2660" s="2"/>
      <c r="AC2660" s="2"/>
      <c r="AD2660" s="2"/>
      <c r="AE2660" s="2"/>
      <c r="AF2660" s="2"/>
      <c r="AG2660" s="2"/>
      <c r="AH2660" s="2"/>
    </row>
    <row r="2661" spans="14:34">
      <c r="N2661" s="2"/>
      <c r="O2661" s="2"/>
      <c r="P2661" s="2"/>
      <c r="Q2661" s="2"/>
      <c r="R2661" s="2"/>
      <c r="S2661" s="2"/>
      <c r="T2661" s="2"/>
      <c r="U2661" s="2"/>
      <c r="AA2661" s="2"/>
      <c r="AB2661" s="2"/>
      <c r="AC2661" s="2"/>
      <c r="AD2661" s="2"/>
      <c r="AE2661" s="2"/>
      <c r="AF2661" s="2"/>
      <c r="AG2661" s="2"/>
      <c r="AH2661" s="2"/>
    </row>
    <row r="2662" spans="14:34">
      <c r="N2662" s="2"/>
      <c r="O2662" s="2"/>
      <c r="P2662" s="2"/>
      <c r="Q2662" s="2"/>
      <c r="R2662" s="2"/>
      <c r="S2662" s="2"/>
      <c r="T2662" s="2"/>
      <c r="U2662" s="2"/>
      <c r="AA2662" s="2"/>
      <c r="AB2662" s="2"/>
      <c r="AC2662" s="2"/>
      <c r="AD2662" s="2"/>
      <c r="AE2662" s="2"/>
      <c r="AF2662" s="2"/>
      <c r="AG2662" s="2"/>
      <c r="AH2662" s="2"/>
    </row>
    <row r="2663" spans="14:34">
      <c r="N2663" s="2"/>
      <c r="O2663" s="2"/>
      <c r="P2663" s="2"/>
      <c r="Q2663" s="2"/>
      <c r="R2663" s="2"/>
      <c r="S2663" s="2"/>
      <c r="T2663" s="2"/>
      <c r="U2663" s="2"/>
      <c r="AA2663" s="2"/>
      <c r="AB2663" s="2"/>
      <c r="AC2663" s="2"/>
      <c r="AD2663" s="2"/>
      <c r="AE2663" s="2"/>
      <c r="AF2663" s="2"/>
      <c r="AG2663" s="2"/>
      <c r="AH2663" s="2"/>
    </row>
    <row r="2664" spans="14:34">
      <c r="N2664" s="2"/>
      <c r="O2664" s="2"/>
      <c r="P2664" s="2"/>
      <c r="Q2664" s="2"/>
      <c r="R2664" s="2"/>
      <c r="S2664" s="2"/>
      <c r="T2664" s="2"/>
      <c r="U2664" s="2"/>
      <c r="AA2664" s="2"/>
      <c r="AB2664" s="2"/>
      <c r="AC2664" s="2"/>
      <c r="AD2664" s="2"/>
      <c r="AE2664" s="2"/>
      <c r="AF2664" s="2"/>
      <c r="AG2664" s="2"/>
      <c r="AH2664" s="2"/>
    </row>
    <row r="2665" spans="14:34">
      <c r="N2665" s="2"/>
      <c r="O2665" s="2"/>
      <c r="P2665" s="2"/>
      <c r="Q2665" s="2"/>
      <c r="R2665" s="2"/>
      <c r="S2665" s="2"/>
      <c r="T2665" s="2"/>
      <c r="U2665" s="2"/>
      <c r="AA2665" s="2"/>
      <c r="AB2665" s="2"/>
      <c r="AC2665" s="2"/>
      <c r="AD2665" s="2"/>
      <c r="AE2665" s="2"/>
      <c r="AF2665" s="2"/>
      <c r="AG2665" s="2"/>
      <c r="AH2665" s="2"/>
    </row>
    <row r="2666" spans="14:34">
      <c r="N2666" s="2"/>
      <c r="O2666" s="2"/>
      <c r="P2666" s="2"/>
      <c r="Q2666" s="2"/>
      <c r="R2666" s="2"/>
      <c r="S2666" s="2"/>
      <c r="T2666" s="2"/>
      <c r="U2666" s="2"/>
      <c r="AA2666" s="2"/>
      <c r="AB2666" s="2"/>
      <c r="AC2666" s="2"/>
      <c r="AD2666" s="2"/>
      <c r="AE2666" s="2"/>
      <c r="AF2666" s="2"/>
      <c r="AG2666" s="2"/>
      <c r="AH2666" s="2"/>
    </row>
    <row r="2667" spans="14:34">
      <c r="N2667" s="2"/>
      <c r="O2667" s="2"/>
      <c r="P2667" s="2"/>
      <c r="Q2667" s="2"/>
      <c r="R2667" s="2"/>
      <c r="S2667" s="2"/>
      <c r="T2667" s="2"/>
      <c r="U2667" s="2"/>
      <c r="AA2667" s="2"/>
      <c r="AB2667" s="2"/>
      <c r="AC2667" s="2"/>
      <c r="AD2667" s="2"/>
      <c r="AE2667" s="2"/>
      <c r="AF2667" s="2"/>
      <c r="AG2667" s="2"/>
      <c r="AH2667" s="2"/>
    </row>
    <row r="2668" spans="14:34">
      <c r="N2668" s="2"/>
      <c r="O2668" s="2"/>
      <c r="P2668" s="2"/>
      <c r="Q2668" s="2"/>
      <c r="R2668" s="2"/>
      <c r="S2668" s="2"/>
      <c r="T2668" s="2"/>
      <c r="U2668" s="2"/>
      <c r="AA2668" s="2"/>
      <c r="AB2668" s="2"/>
      <c r="AC2668" s="2"/>
      <c r="AD2668" s="2"/>
      <c r="AE2668" s="2"/>
      <c r="AF2668" s="2"/>
      <c r="AG2668" s="2"/>
      <c r="AH2668" s="2"/>
    </row>
    <row r="2669" spans="14:34">
      <c r="N2669" s="2"/>
      <c r="O2669" s="2"/>
      <c r="P2669" s="2"/>
      <c r="Q2669" s="2"/>
      <c r="R2669" s="2"/>
      <c r="S2669" s="2"/>
      <c r="T2669" s="2"/>
      <c r="U2669" s="2"/>
      <c r="AA2669" s="2"/>
      <c r="AB2669" s="2"/>
      <c r="AC2669" s="2"/>
      <c r="AD2669" s="2"/>
      <c r="AE2669" s="2"/>
      <c r="AF2669" s="2"/>
      <c r="AG2669" s="2"/>
      <c r="AH2669" s="2"/>
    </row>
    <row r="2670" spans="14:34">
      <c r="N2670" s="2"/>
      <c r="O2670" s="2"/>
      <c r="P2670" s="2"/>
      <c r="Q2670" s="2"/>
      <c r="R2670" s="2"/>
      <c r="S2670" s="2"/>
      <c r="T2670" s="2"/>
      <c r="U2670" s="2"/>
      <c r="AA2670" s="2"/>
      <c r="AB2670" s="2"/>
      <c r="AC2670" s="2"/>
      <c r="AD2670" s="2"/>
      <c r="AE2670" s="2"/>
      <c r="AF2670" s="2"/>
      <c r="AG2670" s="2"/>
      <c r="AH2670" s="2"/>
    </row>
    <row r="2671" spans="14:34">
      <c r="N2671" s="2"/>
      <c r="O2671" s="2"/>
      <c r="P2671" s="2"/>
      <c r="Q2671" s="2"/>
      <c r="R2671" s="2"/>
      <c r="S2671" s="2"/>
      <c r="T2671" s="2"/>
      <c r="U2671" s="2"/>
      <c r="AA2671" s="2"/>
      <c r="AB2671" s="2"/>
      <c r="AC2671" s="2"/>
      <c r="AD2671" s="2"/>
      <c r="AE2671" s="2"/>
      <c r="AF2671" s="2"/>
      <c r="AG2671" s="2"/>
      <c r="AH2671" s="2"/>
    </row>
    <row r="2672" spans="14:34">
      <c r="N2672" s="2"/>
      <c r="O2672" s="2"/>
      <c r="P2672" s="2"/>
      <c r="Q2672" s="2"/>
      <c r="R2672" s="2"/>
      <c r="S2672" s="2"/>
      <c r="T2672" s="2"/>
      <c r="U2672" s="2"/>
      <c r="AA2672" s="2"/>
      <c r="AB2672" s="2"/>
      <c r="AC2672" s="2"/>
      <c r="AD2672" s="2"/>
      <c r="AE2672" s="2"/>
      <c r="AF2672" s="2"/>
      <c r="AG2672" s="2"/>
      <c r="AH2672" s="2"/>
    </row>
    <row r="2673" spans="14:34">
      <c r="N2673" s="2"/>
      <c r="O2673" s="2"/>
      <c r="P2673" s="2"/>
      <c r="Q2673" s="2"/>
      <c r="R2673" s="2"/>
      <c r="S2673" s="2"/>
      <c r="T2673" s="2"/>
      <c r="U2673" s="2"/>
      <c r="AA2673" s="2"/>
      <c r="AB2673" s="2"/>
      <c r="AC2673" s="2"/>
      <c r="AD2673" s="2"/>
      <c r="AE2673" s="2"/>
      <c r="AF2673" s="2"/>
      <c r="AG2673" s="2"/>
      <c r="AH2673" s="2"/>
    </row>
    <row r="2674" spans="14:34">
      <c r="N2674" s="2"/>
      <c r="O2674" s="2"/>
      <c r="P2674" s="2"/>
      <c r="Q2674" s="2"/>
      <c r="R2674" s="2"/>
      <c r="S2674" s="2"/>
      <c r="T2674" s="2"/>
      <c r="U2674" s="2"/>
      <c r="AA2674" s="2"/>
      <c r="AB2674" s="2"/>
      <c r="AC2674" s="2"/>
      <c r="AD2674" s="2"/>
      <c r="AE2674" s="2"/>
      <c r="AF2674" s="2"/>
      <c r="AG2674" s="2"/>
      <c r="AH2674" s="2"/>
    </row>
    <row r="2675" spans="14:34">
      <c r="N2675" s="2"/>
      <c r="O2675" s="2"/>
      <c r="P2675" s="2"/>
      <c r="Q2675" s="2"/>
      <c r="R2675" s="2"/>
      <c r="S2675" s="2"/>
      <c r="T2675" s="2"/>
      <c r="U2675" s="2"/>
      <c r="AA2675" s="2"/>
      <c r="AB2675" s="2"/>
      <c r="AC2675" s="2"/>
      <c r="AD2675" s="2"/>
      <c r="AE2675" s="2"/>
      <c r="AF2675" s="2"/>
      <c r="AG2675" s="2"/>
      <c r="AH2675" s="2"/>
    </row>
    <row r="2676" spans="14:34">
      <c r="N2676" s="2"/>
      <c r="O2676" s="2"/>
      <c r="P2676" s="2"/>
      <c r="Q2676" s="2"/>
      <c r="R2676" s="2"/>
      <c r="S2676" s="2"/>
      <c r="T2676" s="2"/>
      <c r="U2676" s="2"/>
      <c r="AA2676" s="2"/>
      <c r="AB2676" s="2"/>
      <c r="AC2676" s="2"/>
      <c r="AD2676" s="2"/>
      <c r="AE2676" s="2"/>
      <c r="AF2676" s="2"/>
      <c r="AG2676" s="2"/>
      <c r="AH2676" s="2"/>
    </row>
    <row r="2677" spans="14:34">
      <c r="N2677" s="2"/>
      <c r="O2677" s="2"/>
      <c r="P2677" s="2"/>
      <c r="Q2677" s="2"/>
      <c r="R2677" s="2"/>
      <c r="S2677" s="2"/>
      <c r="T2677" s="2"/>
      <c r="U2677" s="2"/>
      <c r="AA2677" s="2"/>
      <c r="AB2677" s="2"/>
      <c r="AC2677" s="2"/>
      <c r="AD2677" s="2"/>
      <c r="AE2677" s="2"/>
      <c r="AF2677" s="2"/>
      <c r="AG2677" s="2"/>
      <c r="AH2677" s="2"/>
    </row>
    <row r="2678" spans="14:34">
      <c r="N2678" s="2"/>
      <c r="O2678" s="2"/>
      <c r="P2678" s="2"/>
      <c r="Q2678" s="2"/>
      <c r="R2678" s="2"/>
      <c r="S2678" s="2"/>
      <c r="T2678" s="2"/>
      <c r="U2678" s="2"/>
      <c r="AA2678" s="2"/>
      <c r="AB2678" s="2"/>
      <c r="AC2678" s="2"/>
      <c r="AD2678" s="2"/>
      <c r="AE2678" s="2"/>
      <c r="AF2678" s="2"/>
      <c r="AG2678" s="2"/>
      <c r="AH2678" s="2"/>
    </row>
    <row r="2679" spans="14:34">
      <c r="N2679" s="2"/>
      <c r="O2679" s="2"/>
      <c r="P2679" s="2"/>
      <c r="Q2679" s="2"/>
      <c r="R2679" s="2"/>
      <c r="S2679" s="2"/>
      <c r="T2679" s="2"/>
      <c r="U2679" s="2"/>
      <c r="AA2679" s="2"/>
      <c r="AB2679" s="2"/>
      <c r="AC2679" s="2"/>
      <c r="AD2679" s="2"/>
      <c r="AE2679" s="2"/>
      <c r="AF2679" s="2"/>
      <c r="AG2679" s="2"/>
      <c r="AH2679" s="2"/>
    </row>
    <row r="2680" spans="14:34">
      <c r="N2680" s="2"/>
      <c r="O2680" s="2"/>
      <c r="P2680" s="2"/>
      <c r="Q2680" s="2"/>
      <c r="R2680" s="2"/>
      <c r="S2680" s="2"/>
      <c r="T2680" s="2"/>
      <c r="U2680" s="2"/>
      <c r="AA2680" s="2"/>
      <c r="AB2680" s="2"/>
      <c r="AC2680" s="2"/>
      <c r="AD2680" s="2"/>
      <c r="AE2680" s="2"/>
      <c r="AF2680" s="2"/>
      <c r="AG2680" s="2"/>
      <c r="AH2680" s="2"/>
    </row>
    <row r="2681" spans="14:34">
      <c r="N2681" s="2"/>
      <c r="O2681" s="2"/>
      <c r="P2681" s="2"/>
      <c r="Q2681" s="2"/>
      <c r="R2681" s="2"/>
      <c r="S2681" s="2"/>
      <c r="T2681" s="2"/>
      <c r="U2681" s="2"/>
      <c r="AA2681" s="2"/>
      <c r="AB2681" s="2"/>
      <c r="AC2681" s="2"/>
      <c r="AD2681" s="2"/>
      <c r="AE2681" s="2"/>
      <c r="AF2681" s="2"/>
      <c r="AG2681" s="2"/>
      <c r="AH2681" s="2"/>
    </row>
    <row r="2682" spans="14:34">
      <c r="N2682" s="2"/>
      <c r="O2682" s="2"/>
      <c r="P2682" s="2"/>
      <c r="Q2682" s="2"/>
      <c r="R2682" s="2"/>
      <c r="S2682" s="2"/>
      <c r="T2682" s="2"/>
      <c r="U2682" s="2"/>
      <c r="AA2682" s="2"/>
      <c r="AB2682" s="2"/>
      <c r="AC2682" s="2"/>
      <c r="AD2682" s="2"/>
      <c r="AE2682" s="2"/>
      <c r="AF2682" s="2"/>
      <c r="AG2682" s="2"/>
      <c r="AH2682" s="2"/>
    </row>
    <row r="2683" spans="14:34">
      <c r="N2683" s="2"/>
      <c r="O2683" s="2"/>
      <c r="P2683" s="2"/>
      <c r="Q2683" s="2"/>
      <c r="R2683" s="2"/>
      <c r="S2683" s="2"/>
      <c r="T2683" s="2"/>
      <c r="U2683" s="2"/>
      <c r="AA2683" s="2"/>
      <c r="AB2683" s="2"/>
      <c r="AC2683" s="2"/>
      <c r="AD2683" s="2"/>
      <c r="AE2683" s="2"/>
      <c r="AF2683" s="2"/>
      <c r="AG2683" s="2"/>
      <c r="AH2683" s="2"/>
    </row>
    <row r="2684" spans="14:34">
      <c r="N2684" s="2"/>
      <c r="O2684" s="2"/>
      <c r="P2684" s="2"/>
      <c r="Q2684" s="2"/>
      <c r="R2684" s="2"/>
      <c r="S2684" s="2"/>
      <c r="T2684" s="2"/>
      <c r="U2684" s="2"/>
      <c r="AA2684" s="2"/>
      <c r="AB2684" s="2"/>
      <c r="AC2684" s="2"/>
      <c r="AD2684" s="2"/>
      <c r="AE2684" s="2"/>
      <c r="AF2684" s="2"/>
      <c r="AG2684" s="2"/>
      <c r="AH2684" s="2"/>
    </row>
    <row r="2685" spans="14:34">
      <c r="N2685" s="2"/>
      <c r="O2685" s="2"/>
      <c r="P2685" s="2"/>
      <c r="Q2685" s="2"/>
      <c r="R2685" s="2"/>
      <c r="S2685" s="2"/>
      <c r="T2685" s="2"/>
      <c r="U2685" s="2"/>
      <c r="AA2685" s="2"/>
      <c r="AB2685" s="2"/>
      <c r="AC2685" s="2"/>
      <c r="AD2685" s="2"/>
      <c r="AE2685" s="2"/>
      <c r="AF2685" s="2"/>
      <c r="AG2685" s="2"/>
      <c r="AH2685" s="2"/>
    </row>
    <row r="2686" spans="14:34">
      <c r="N2686" s="2"/>
      <c r="O2686" s="2"/>
      <c r="P2686" s="2"/>
      <c r="Q2686" s="2"/>
      <c r="R2686" s="2"/>
      <c r="S2686" s="2"/>
      <c r="T2686" s="2"/>
      <c r="U2686" s="2"/>
      <c r="AA2686" s="2"/>
      <c r="AB2686" s="2"/>
      <c r="AC2686" s="2"/>
      <c r="AD2686" s="2"/>
      <c r="AE2686" s="2"/>
      <c r="AF2686" s="2"/>
      <c r="AG2686" s="2"/>
      <c r="AH2686" s="2"/>
    </row>
    <row r="2687" spans="14:34">
      <c r="N2687" s="2"/>
      <c r="O2687" s="2"/>
      <c r="P2687" s="2"/>
      <c r="Q2687" s="2"/>
      <c r="R2687" s="2"/>
      <c r="S2687" s="2"/>
      <c r="T2687" s="2"/>
      <c r="U2687" s="2"/>
      <c r="AA2687" s="2"/>
      <c r="AB2687" s="2"/>
      <c r="AC2687" s="2"/>
      <c r="AD2687" s="2"/>
      <c r="AE2687" s="2"/>
      <c r="AF2687" s="2"/>
      <c r="AG2687" s="2"/>
      <c r="AH2687" s="2"/>
    </row>
    <row r="2688" spans="14:34">
      <c r="N2688" s="2"/>
      <c r="O2688" s="2"/>
      <c r="P2688" s="2"/>
      <c r="Q2688" s="2"/>
      <c r="R2688" s="2"/>
      <c r="S2688" s="2"/>
      <c r="T2688" s="2"/>
      <c r="U2688" s="2"/>
      <c r="AA2688" s="2"/>
      <c r="AB2688" s="2"/>
      <c r="AC2688" s="2"/>
      <c r="AD2688" s="2"/>
      <c r="AE2688" s="2"/>
      <c r="AF2688" s="2"/>
      <c r="AG2688" s="2"/>
      <c r="AH2688" s="2"/>
    </row>
    <row r="2689" spans="14:34">
      <c r="N2689" s="2"/>
      <c r="O2689" s="2"/>
      <c r="P2689" s="2"/>
      <c r="Q2689" s="2"/>
      <c r="R2689" s="2"/>
      <c r="S2689" s="2"/>
      <c r="T2689" s="2"/>
      <c r="U2689" s="2"/>
      <c r="AA2689" s="2"/>
      <c r="AB2689" s="2"/>
      <c r="AC2689" s="2"/>
      <c r="AD2689" s="2"/>
      <c r="AE2689" s="2"/>
      <c r="AF2689" s="2"/>
      <c r="AG2689" s="2"/>
      <c r="AH2689" s="2"/>
    </row>
    <row r="2690" spans="14:34">
      <c r="N2690" s="2"/>
      <c r="O2690" s="2"/>
      <c r="P2690" s="2"/>
      <c r="Q2690" s="2"/>
      <c r="R2690" s="2"/>
      <c r="S2690" s="2"/>
      <c r="T2690" s="2"/>
      <c r="U2690" s="2"/>
      <c r="AA2690" s="2"/>
      <c r="AB2690" s="2"/>
      <c r="AC2690" s="2"/>
      <c r="AD2690" s="2"/>
      <c r="AE2690" s="2"/>
      <c r="AF2690" s="2"/>
      <c r="AG2690" s="2"/>
      <c r="AH2690" s="2"/>
    </row>
    <row r="2691" spans="14:34">
      <c r="N2691" s="2"/>
      <c r="O2691" s="2"/>
      <c r="P2691" s="2"/>
      <c r="Q2691" s="2"/>
      <c r="R2691" s="2"/>
      <c r="S2691" s="2"/>
      <c r="T2691" s="2"/>
      <c r="U2691" s="2"/>
      <c r="AA2691" s="2"/>
      <c r="AB2691" s="2"/>
      <c r="AC2691" s="2"/>
      <c r="AD2691" s="2"/>
      <c r="AE2691" s="2"/>
      <c r="AF2691" s="2"/>
      <c r="AG2691" s="2"/>
      <c r="AH2691" s="2"/>
    </row>
    <row r="2692" spans="14:34">
      <c r="N2692" s="2"/>
      <c r="O2692" s="2"/>
      <c r="P2692" s="2"/>
      <c r="Q2692" s="2"/>
      <c r="R2692" s="2"/>
      <c r="S2692" s="2"/>
      <c r="T2692" s="2"/>
      <c r="U2692" s="2"/>
      <c r="AA2692" s="2"/>
      <c r="AB2692" s="2"/>
      <c r="AC2692" s="2"/>
      <c r="AD2692" s="2"/>
      <c r="AE2692" s="2"/>
      <c r="AF2692" s="2"/>
      <c r="AG2692" s="2"/>
      <c r="AH2692" s="2"/>
    </row>
    <row r="2693" spans="14:34">
      <c r="N2693" s="2"/>
      <c r="O2693" s="2"/>
      <c r="P2693" s="2"/>
      <c r="Q2693" s="2"/>
      <c r="R2693" s="2"/>
      <c r="S2693" s="2"/>
      <c r="T2693" s="2"/>
      <c r="U2693" s="2"/>
      <c r="AA2693" s="2"/>
      <c r="AB2693" s="2"/>
      <c r="AC2693" s="2"/>
      <c r="AD2693" s="2"/>
      <c r="AE2693" s="2"/>
      <c r="AF2693" s="2"/>
      <c r="AG2693" s="2"/>
      <c r="AH2693" s="2"/>
    </row>
    <row r="2694" spans="14:34">
      <c r="N2694" s="2"/>
      <c r="O2694" s="2"/>
      <c r="P2694" s="2"/>
      <c r="Q2694" s="2"/>
      <c r="R2694" s="2"/>
      <c r="S2694" s="2"/>
      <c r="T2694" s="2"/>
      <c r="U2694" s="2"/>
      <c r="AA2694" s="2"/>
      <c r="AB2694" s="2"/>
      <c r="AC2694" s="2"/>
      <c r="AD2694" s="2"/>
      <c r="AE2694" s="2"/>
      <c r="AF2694" s="2"/>
      <c r="AG2694" s="2"/>
      <c r="AH2694" s="2"/>
    </row>
    <row r="2695" spans="14:34">
      <c r="N2695" s="2"/>
      <c r="O2695" s="2"/>
      <c r="P2695" s="2"/>
      <c r="Q2695" s="2"/>
      <c r="R2695" s="2"/>
      <c r="S2695" s="2"/>
      <c r="T2695" s="2"/>
      <c r="U2695" s="2"/>
      <c r="AA2695" s="2"/>
      <c r="AB2695" s="2"/>
      <c r="AC2695" s="2"/>
      <c r="AD2695" s="2"/>
      <c r="AE2695" s="2"/>
      <c r="AF2695" s="2"/>
      <c r="AG2695" s="2"/>
      <c r="AH2695" s="2"/>
    </row>
    <row r="2696" spans="14:34">
      <c r="N2696" s="2"/>
      <c r="O2696" s="2"/>
      <c r="P2696" s="2"/>
      <c r="Q2696" s="2"/>
      <c r="R2696" s="2"/>
      <c r="S2696" s="2"/>
      <c r="T2696" s="2"/>
      <c r="U2696" s="2"/>
      <c r="AA2696" s="2"/>
      <c r="AB2696" s="2"/>
      <c r="AC2696" s="2"/>
      <c r="AD2696" s="2"/>
      <c r="AE2696" s="2"/>
      <c r="AF2696" s="2"/>
      <c r="AG2696" s="2"/>
      <c r="AH2696" s="2"/>
    </row>
    <row r="2697" spans="14:34">
      <c r="N2697" s="2"/>
      <c r="O2697" s="2"/>
      <c r="P2697" s="2"/>
      <c r="Q2697" s="2"/>
      <c r="R2697" s="2"/>
      <c r="S2697" s="2"/>
      <c r="T2697" s="2"/>
      <c r="U2697" s="2"/>
      <c r="AA2697" s="2"/>
      <c r="AB2697" s="2"/>
      <c r="AC2697" s="2"/>
      <c r="AD2697" s="2"/>
      <c r="AE2697" s="2"/>
      <c r="AF2697" s="2"/>
      <c r="AG2697" s="2"/>
      <c r="AH2697" s="2"/>
    </row>
    <row r="2698" spans="14:34">
      <c r="N2698" s="2"/>
      <c r="O2698" s="2"/>
      <c r="P2698" s="2"/>
      <c r="Q2698" s="2"/>
      <c r="R2698" s="2"/>
      <c r="S2698" s="2"/>
      <c r="T2698" s="2"/>
      <c r="U2698" s="2"/>
      <c r="AA2698" s="2"/>
      <c r="AB2698" s="2"/>
      <c r="AC2698" s="2"/>
      <c r="AD2698" s="2"/>
      <c r="AE2698" s="2"/>
      <c r="AF2698" s="2"/>
      <c r="AG2698" s="2"/>
      <c r="AH2698" s="2"/>
    </row>
    <row r="2699" spans="14:34">
      <c r="N2699" s="2"/>
      <c r="O2699" s="2"/>
      <c r="P2699" s="2"/>
      <c r="Q2699" s="2"/>
      <c r="R2699" s="2"/>
      <c r="S2699" s="2"/>
      <c r="T2699" s="2"/>
      <c r="U2699" s="2"/>
      <c r="AA2699" s="2"/>
      <c r="AB2699" s="2"/>
      <c r="AC2699" s="2"/>
      <c r="AD2699" s="2"/>
      <c r="AE2699" s="2"/>
      <c r="AF2699" s="2"/>
      <c r="AG2699" s="2"/>
      <c r="AH2699" s="2"/>
    </row>
    <row r="2700" spans="14:34">
      <c r="N2700" s="2"/>
      <c r="O2700" s="2"/>
      <c r="P2700" s="2"/>
      <c r="Q2700" s="2"/>
      <c r="R2700" s="2"/>
      <c r="S2700" s="2"/>
      <c r="T2700" s="2"/>
      <c r="U2700" s="2"/>
      <c r="AA2700" s="2"/>
      <c r="AB2700" s="2"/>
      <c r="AC2700" s="2"/>
      <c r="AD2700" s="2"/>
      <c r="AE2700" s="2"/>
      <c r="AF2700" s="2"/>
      <c r="AG2700" s="2"/>
      <c r="AH2700" s="2"/>
    </row>
    <row r="2701" spans="14:34">
      <c r="N2701" s="2"/>
      <c r="O2701" s="2"/>
      <c r="P2701" s="2"/>
      <c r="Q2701" s="2"/>
      <c r="R2701" s="2"/>
      <c r="S2701" s="2"/>
      <c r="T2701" s="2"/>
      <c r="U2701" s="2"/>
      <c r="AA2701" s="2"/>
      <c r="AB2701" s="2"/>
      <c r="AC2701" s="2"/>
      <c r="AD2701" s="2"/>
      <c r="AE2701" s="2"/>
      <c r="AF2701" s="2"/>
      <c r="AG2701" s="2"/>
      <c r="AH2701" s="2"/>
    </row>
    <row r="2702" spans="14:34">
      <c r="N2702" s="2"/>
      <c r="O2702" s="2"/>
      <c r="P2702" s="2"/>
      <c r="Q2702" s="2"/>
      <c r="R2702" s="2"/>
      <c r="S2702" s="2"/>
      <c r="T2702" s="2"/>
      <c r="U2702" s="2"/>
      <c r="AA2702" s="2"/>
      <c r="AB2702" s="2"/>
      <c r="AC2702" s="2"/>
      <c r="AD2702" s="2"/>
      <c r="AE2702" s="2"/>
      <c r="AF2702" s="2"/>
      <c r="AG2702" s="2"/>
      <c r="AH2702" s="2"/>
    </row>
    <row r="2703" spans="14:34">
      <c r="N2703" s="2"/>
      <c r="O2703" s="2"/>
      <c r="P2703" s="2"/>
      <c r="Q2703" s="2"/>
      <c r="R2703" s="2"/>
      <c r="S2703" s="2"/>
      <c r="T2703" s="2"/>
      <c r="U2703" s="2"/>
      <c r="AA2703" s="2"/>
      <c r="AB2703" s="2"/>
      <c r="AC2703" s="2"/>
      <c r="AD2703" s="2"/>
      <c r="AE2703" s="2"/>
      <c r="AF2703" s="2"/>
      <c r="AG2703" s="2"/>
      <c r="AH2703" s="2"/>
    </row>
    <row r="2704" spans="14:34">
      <c r="N2704" s="2"/>
      <c r="O2704" s="2"/>
      <c r="P2704" s="2"/>
      <c r="Q2704" s="2"/>
      <c r="R2704" s="2"/>
      <c r="S2704" s="2"/>
      <c r="T2704" s="2"/>
      <c r="U2704" s="2"/>
      <c r="AA2704" s="2"/>
      <c r="AB2704" s="2"/>
      <c r="AC2704" s="2"/>
      <c r="AD2704" s="2"/>
      <c r="AE2704" s="2"/>
      <c r="AF2704" s="2"/>
      <c r="AG2704" s="2"/>
      <c r="AH2704" s="2"/>
    </row>
    <row r="2705" spans="14:34">
      <c r="N2705" s="2"/>
      <c r="O2705" s="2"/>
      <c r="P2705" s="2"/>
      <c r="Q2705" s="2"/>
      <c r="R2705" s="2"/>
      <c r="S2705" s="2"/>
      <c r="T2705" s="2"/>
      <c r="U2705" s="2"/>
      <c r="AA2705" s="2"/>
      <c r="AB2705" s="2"/>
      <c r="AC2705" s="2"/>
      <c r="AD2705" s="2"/>
      <c r="AE2705" s="2"/>
      <c r="AF2705" s="2"/>
      <c r="AG2705" s="2"/>
      <c r="AH2705" s="2"/>
    </row>
    <row r="2706" spans="14:34">
      <c r="N2706" s="2"/>
      <c r="O2706" s="2"/>
      <c r="P2706" s="2"/>
      <c r="Q2706" s="2"/>
      <c r="R2706" s="2"/>
      <c r="S2706" s="2"/>
      <c r="T2706" s="2"/>
      <c r="U2706" s="2"/>
      <c r="AA2706" s="2"/>
      <c r="AB2706" s="2"/>
      <c r="AC2706" s="2"/>
      <c r="AD2706" s="2"/>
      <c r="AE2706" s="2"/>
      <c r="AF2706" s="2"/>
      <c r="AG2706" s="2"/>
      <c r="AH2706" s="2"/>
    </row>
    <row r="2707" spans="14:34">
      <c r="N2707" s="2"/>
      <c r="O2707" s="2"/>
      <c r="P2707" s="2"/>
      <c r="Q2707" s="2"/>
      <c r="R2707" s="2"/>
      <c r="S2707" s="2"/>
      <c r="T2707" s="2"/>
      <c r="U2707" s="2"/>
      <c r="AA2707" s="2"/>
      <c r="AB2707" s="2"/>
      <c r="AC2707" s="2"/>
      <c r="AD2707" s="2"/>
      <c r="AE2707" s="2"/>
      <c r="AF2707" s="2"/>
      <c r="AG2707" s="2"/>
      <c r="AH2707" s="2"/>
    </row>
    <row r="2708" spans="14:34">
      <c r="N2708" s="2"/>
      <c r="O2708" s="2"/>
      <c r="P2708" s="2"/>
      <c r="Q2708" s="2"/>
      <c r="R2708" s="2"/>
      <c r="S2708" s="2"/>
      <c r="T2708" s="2"/>
      <c r="U2708" s="2"/>
      <c r="AA2708" s="2"/>
      <c r="AB2708" s="2"/>
      <c r="AC2708" s="2"/>
      <c r="AD2708" s="2"/>
      <c r="AE2708" s="2"/>
      <c r="AF2708" s="2"/>
      <c r="AG2708" s="2"/>
      <c r="AH2708" s="2"/>
    </row>
    <row r="2709" spans="14:34">
      <c r="N2709" s="2"/>
      <c r="O2709" s="2"/>
      <c r="P2709" s="2"/>
      <c r="Q2709" s="2"/>
      <c r="R2709" s="2"/>
      <c r="S2709" s="2"/>
      <c r="T2709" s="2"/>
      <c r="U2709" s="2"/>
      <c r="AA2709" s="2"/>
      <c r="AB2709" s="2"/>
      <c r="AC2709" s="2"/>
      <c r="AD2709" s="2"/>
      <c r="AE2709" s="2"/>
      <c r="AF2709" s="2"/>
      <c r="AG2709" s="2"/>
      <c r="AH2709" s="2"/>
    </row>
    <row r="2710" spans="14:34">
      <c r="N2710" s="2"/>
      <c r="O2710" s="2"/>
      <c r="P2710" s="2"/>
      <c r="Q2710" s="2"/>
      <c r="R2710" s="2"/>
      <c r="S2710" s="2"/>
      <c r="T2710" s="2"/>
      <c r="U2710" s="2"/>
      <c r="AA2710" s="2"/>
      <c r="AB2710" s="2"/>
      <c r="AC2710" s="2"/>
      <c r="AD2710" s="2"/>
      <c r="AE2710" s="2"/>
      <c r="AF2710" s="2"/>
      <c r="AG2710" s="2"/>
      <c r="AH2710" s="2"/>
    </row>
    <row r="2711" spans="14:34">
      <c r="N2711" s="2"/>
      <c r="O2711" s="2"/>
      <c r="P2711" s="2"/>
      <c r="Q2711" s="2"/>
      <c r="R2711" s="2"/>
      <c r="S2711" s="2"/>
      <c r="T2711" s="2"/>
      <c r="U2711" s="2"/>
      <c r="AA2711" s="2"/>
      <c r="AB2711" s="2"/>
      <c r="AC2711" s="2"/>
      <c r="AD2711" s="2"/>
      <c r="AE2711" s="2"/>
      <c r="AF2711" s="2"/>
      <c r="AG2711" s="2"/>
      <c r="AH2711" s="2"/>
    </row>
    <row r="2712" spans="14:34">
      <c r="N2712" s="2"/>
      <c r="O2712" s="2"/>
      <c r="P2712" s="2"/>
      <c r="Q2712" s="2"/>
      <c r="R2712" s="2"/>
      <c r="S2712" s="2"/>
      <c r="T2712" s="2"/>
      <c r="U2712" s="2"/>
      <c r="AA2712" s="2"/>
      <c r="AB2712" s="2"/>
      <c r="AC2712" s="2"/>
      <c r="AD2712" s="2"/>
      <c r="AE2712" s="2"/>
      <c r="AF2712" s="2"/>
      <c r="AG2712" s="2"/>
      <c r="AH2712" s="2"/>
    </row>
    <row r="2713" spans="14:34">
      <c r="N2713" s="2"/>
      <c r="O2713" s="2"/>
      <c r="P2713" s="2"/>
      <c r="Q2713" s="2"/>
      <c r="R2713" s="2"/>
      <c r="S2713" s="2"/>
      <c r="T2713" s="2"/>
      <c r="U2713" s="2"/>
      <c r="AA2713" s="2"/>
      <c r="AB2713" s="2"/>
      <c r="AC2713" s="2"/>
      <c r="AD2713" s="2"/>
      <c r="AE2713" s="2"/>
      <c r="AF2713" s="2"/>
      <c r="AG2713" s="2"/>
      <c r="AH2713" s="2"/>
    </row>
    <row r="2714" spans="14:34">
      <c r="N2714" s="2"/>
      <c r="O2714" s="2"/>
      <c r="P2714" s="2"/>
      <c r="Q2714" s="2"/>
      <c r="R2714" s="2"/>
      <c r="S2714" s="2"/>
      <c r="T2714" s="2"/>
      <c r="U2714" s="2"/>
      <c r="AA2714" s="2"/>
      <c r="AB2714" s="2"/>
      <c r="AC2714" s="2"/>
      <c r="AD2714" s="2"/>
      <c r="AE2714" s="2"/>
      <c r="AF2714" s="2"/>
      <c r="AG2714" s="2"/>
      <c r="AH2714" s="2"/>
    </row>
    <row r="2715" spans="14:34">
      <c r="N2715" s="2"/>
      <c r="O2715" s="2"/>
      <c r="P2715" s="2"/>
      <c r="Q2715" s="2"/>
      <c r="R2715" s="2"/>
      <c r="S2715" s="2"/>
      <c r="T2715" s="2"/>
      <c r="U2715" s="2"/>
      <c r="AA2715" s="2"/>
      <c r="AB2715" s="2"/>
      <c r="AC2715" s="2"/>
      <c r="AD2715" s="2"/>
      <c r="AE2715" s="2"/>
      <c r="AF2715" s="2"/>
      <c r="AG2715" s="2"/>
      <c r="AH2715" s="2"/>
    </row>
    <row r="2716" spans="14:34">
      <c r="N2716" s="2"/>
      <c r="O2716" s="2"/>
      <c r="P2716" s="2"/>
      <c r="Q2716" s="2"/>
      <c r="R2716" s="2"/>
      <c r="S2716" s="2"/>
      <c r="T2716" s="2"/>
      <c r="U2716" s="2"/>
      <c r="AA2716" s="2"/>
      <c r="AB2716" s="2"/>
      <c r="AC2716" s="2"/>
      <c r="AD2716" s="2"/>
      <c r="AE2716" s="2"/>
      <c r="AF2716" s="2"/>
      <c r="AG2716" s="2"/>
      <c r="AH2716" s="2"/>
    </row>
    <row r="2717" spans="14:34">
      <c r="N2717" s="2"/>
      <c r="O2717" s="2"/>
      <c r="P2717" s="2"/>
      <c r="Q2717" s="2"/>
      <c r="R2717" s="2"/>
      <c r="S2717" s="2"/>
      <c r="T2717" s="2"/>
      <c r="U2717" s="2"/>
      <c r="AA2717" s="2"/>
      <c r="AB2717" s="2"/>
      <c r="AC2717" s="2"/>
      <c r="AD2717" s="2"/>
      <c r="AE2717" s="2"/>
      <c r="AF2717" s="2"/>
      <c r="AG2717" s="2"/>
      <c r="AH2717" s="2"/>
    </row>
    <row r="2718" spans="14:34">
      <c r="N2718" s="2"/>
      <c r="O2718" s="2"/>
      <c r="P2718" s="2"/>
      <c r="Q2718" s="2"/>
      <c r="R2718" s="2"/>
      <c r="S2718" s="2"/>
      <c r="T2718" s="2"/>
      <c r="U2718" s="2"/>
      <c r="AA2718" s="2"/>
      <c r="AB2718" s="2"/>
      <c r="AC2718" s="2"/>
      <c r="AD2718" s="2"/>
      <c r="AE2718" s="2"/>
      <c r="AF2718" s="2"/>
      <c r="AG2718" s="2"/>
      <c r="AH2718" s="2"/>
    </row>
    <row r="2719" spans="14:34">
      <c r="N2719" s="2"/>
      <c r="O2719" s="2"/>
      <c r="P2719" s="2"/>
      <c r="Q2719" s="2"/>
      <c r="R2719" s="2"/>
      <c r="S2719" s="2"/>
      <c r="T2719" s="2"/>
      <c r="U2719" s="2"/>
      <c r="AA2719" s="2"/>
      <c r="AB2719" s="2"/>
      <c r="AC2719" s="2"/>
      <c r="AD2719" s="2"/>
      <c r="AE2719" s="2"/>
      <c r="AF2719" s="2"/>
      <c r="AG2719" s="2"/>
      <c r="AH2719" s="2"/>
    </row>
    <row r="2720" spans="14:34">
      <c r="N2720" s="2"/>
      <c r="O2720" s="2"/>
      <c r="P2720" s="2"/>
      <c r="Q2720" s="2"/>
      <c r="R2720" s="2"/>
      <c r="S2720" s="2"/>
      <c r="T2720" s="2"/>
      <c r="U2720" s="2"/>
      <c r="AA2720" s="2"/>
      <c r="AB2720" s="2"/>
      <c r="AC2720" s="2"/>
      <c r="AD2720" s="2"/>
      <c r="AE2720" s="2"/>
      <c r="AF2720" s="2"/>
      <c r="AG2720" s="2"/>
      <c r="AH2720" s="2"/>
    </row>
    <row r="2721" spans="14:34">
      <c r="N2721" s="2"/>
      <c r="O2721" s="2"/>
      <c r="P2721" s="2"/>
      <c r="Q2721" s="2"/>
      <c r="R2721" s="2"/>
      <c r="S2721" s="2"/>
      <c r="T2721" s="2"/>
      <c r="U2721" s="2"/>
      <c r="AA2721" s="2"/>
      <c r="AB2721" s="2"/>
      <c r="AC2721" s="2"/>
      <c r="AD2721" s="2"/>
      <c r="AE2721" s="2"/>
      <c r="AF2721" s="2"/>
      <c r="AG2721" s="2"/>
      <c r="AH2721" s="2"/>
    </row>
    <row r="2722" spans="14:34">
      <c r="N2722" s="2"/>
      <c r="O2722" s="2"/>
      <c r="P2722" s="2"/>
      <c r="Q2722" s="2"/>
      <c r="R2722" s="2"/>
      <c r="S2722" s="2"/>
      <c r="T2722" s="2"/>
      <c r="U2722" s="2"/>
      <c r="AA2722" s="2"/>
      <c r="AB2722" s="2"/>
      <c r="AC2722" s="2"/>
      <c r="AD2722" s="2"/>
      <c r="AE2722" s="2"/>
      <c r="AF2722" s="2"/>
      <c r="AG2722" s="2"/>
      <c r="AH2722" s="2"/>
    </row>
    <row r="2723" spans="14:34">
      <c r="N2723" s="2"/>
      <c r="O2723" s="2"/>
      <c r="P2723" s="2"/>
      <c r="Q2723" s="2"/>
      <c r="R2723" s="2"/>
      <c r="S2723" s="2"/>
      <c r="T2723" s="2"/>
      <c r="U2723" s="2"/>
      <c r="AA2723" s="2"/>
      <c r="AB2723" s="2"/>
      <c r="AC2723" s="2"/>
      <c r="AD2723" s="2"/>
      <c r="AE2723" s="2"/>
      <c r="AF2723" s="2"/>
      <c r="AG2723" s="2"/>
      <c r="AH2723" s="2"/>
    </row>
    <row r="2724" spans="14:34">
      <c r="N2724" s="2"/>
      <c r="O2724" s="2"/>
      <c r="P2724" s="2"/>
      <c r="Q2724" s="2"/>
      <c r="R2724" s="2"/>
      <c r="S2724" s="2"/>
      <c r="T2724" s="2"/>
      <c r="U2724" s="2"/>
      <c r="AA2724" s="2"/>
      <c r="AB2724" s="2"/>
      <c r="AC2724" s="2"/>
      <c r="AD2724" s="2"/>
      <c r="AE2724" s="2"/>
      <c r="AF2724" s="2"/>
      <c r="AG2724" s="2"/>
      <c r="AH2724" s="2"/>
    </row>
    <row r="2725" spans="14:34">
      <c r="N2725" s="2"/>
      <c r="O2725" s="2"/>
      <c r="P2725" s="2"/>
      <c r="Q2725" s="2"/>
      <c r="R2725" s="2"/>
      <c r="S2725" s="2"/>
      <c r="T2725" s="2"/>
      <c r="U2725" s="2"/>
      <c r="AA2725" s="2"/>
      <c r="AB2725" s="2"/>
      <c r="AC2725" s="2"/>
      <c r="AD2725" s="2"/>
      <c r="AE2725" s="2"/>
      <c r="AF2725" s="2"/>
      <c r="AG2725" s="2"/>
      <c r="AH2725" s="2"/>
    </row>
    <row r="2726" spans="14:34">
      <c r="N2726" s="2"/>
      <c r="O2726" s="2"/>
      <c r="P2726" s="2"/>
      <c r="Q2726" s="2"/>
      <c r="R2726" s="2"/>
      <c r="S2726" s="2"/>
      <c r="T2726" s="2"/>
      <c r="U2726" s="2"/>
      <c r="AA2726" s="2"/>
      <c r="AB2726" s="2"/>
      <c r="AC2726" s="2"/>
      <c r="AD2726" s="2"/>
      <c r="AE2726" s="2"/>
      <c r="AF2726" s="2"/>
      <c r="AG2726" s="2"/>
      <c r="AH2726" s="2"/>
    </row>
    <row r="2727" spans="14:34">
      <c r="N2727" s="2"/>
      <c r="O2727" s="2"/>
      <c r="P2727" s="2"/>
      <c r="Q2727" s="2"/>
      <c r="R2727" s="2"/>
      <c r="S2727" s="2"/>
      <c r="T2727" s="2"/>
      <c r="U2727" s="2"/>
      <c r="AA2727" s="2"/>
      <c r="AB2727" s="2"/>
      <c r="AC2727" s="2"/>
      <c r="AD2727" s="2"/>
      <c r="AE2727" s="2"/>
      <c r="AF2727" s="2"/>
      <c r="AG2727" s="2"/>
      <c r="AH2727" s="2"/>
    </row>
    <row r="2728" spans="14:34">
      <c r="N2728" s="2"/>
      <c r="O2728" s="2"/>
      <c r="P2728" s="2"/>
      <c r="Q2728" s="2"/>
      <c r="R2728" s="2"/>
      <c r="S2728" s="2"/>
      <c r="T2728" s="2"/>
      <c r="U2728" s="2"/>
      <c r="AA2728" s="2"/>
      <c r="AB2728" s="2"/>
      <c r="AC2728" s="2"/>
      <c r="AD2728" s="2"/>
      <c r="AE2728" s="2"/>
      <c r="AF2728" s="2"/>
      <c r="AG2728" s="2"/>
      <c r="AH2728" s="2"/>
    </row>
    <row r="2729" spans="14:34">
      <c r="N2729" s="2"/>
      <c r="O2729" s="2"/>
      <c r="P2729" s="2"/>
      <c r="Q2729" s="2"/>
      <c r="R2729" s="2"/>
      <c r="S2729" s="2"/>
      <c r="T2729" s="2"/>
      <c r="U2729" s="2"/>
      <c r="AA2729" s="2"/>
      <c r="AB2729" s="2"/>
      <c r="AC2729" s="2"/>
      <c r="AD2729" s="2"/>
      <c r="AE2729" s="2"/>
      <c r="AF2729" s="2"/>
      <c r="AG2729" s="2"/>
      <c r="AH2729" s="2"/>
    </row>
    <row r="2730" spans="14:34">
      <c r="N2730" s="2"/>
      <c r="O2730" s="2"/>
      <c r="P2730" s="2"/>
      <c r="Q2730" s="2"/>
      <c r="R2730" s="2"/>
      <c r="S2730" s="2"/>
      <c r="T2730" s="2"/>
      <c r="U2730" s="2"/>
      <c r="AA2730" s="2"/>
      <c r="AB2730" s="2"/>
      <c r="AC2730" s="2"/>
      <c r="AD2730" s="2"/>
      <c r="AE2730" s="2"/>
      <c r="AF2730" s="2"/>
      <c r="AG2730" s="2"/>
      <c r="AH2730" s="2"/>
    </row>
    <row r="2731" spans="14:34">
      <c r="N2731" s="2"/>
      <c r="O2731" s="2"/>
      <c r="P2731" s="2"/>
      <c r="Q2731" s="2"/>
      <c r="R2731" s="2"/>
      <c r="S2731" s="2"/>
      <c r="T2731" s="2"/>
      <c r="U2731" s="2"/>
      <c r="AA2731" s="2"/>
      <c r="AB2731" s="2"/>
      <c r="AC2731" s="2"/>
      <c r="AD2731" s="2"/>
      <c r="AE2731" s="2"/>
      <c r="AF2731" s="2"/>
      <c r="AG2731" s="2"/>
      <c r="AH2731" s="2"/>
    </row>
    <row r="2732" spans="14:34">
      <c r="N2732" s="2"/>
      <c r="O2732" s="2"/>
      <c r="P2732" s="2"/>
      <c r="Q2732" s="2"/>
      <c r="R2732" s="2"/>
      <c r="S2732" s="2"/>
      <c r="T2732" s="2"/>
      <c r="U2732" s="2"/>
      <c r="AA2732" s="2"/>
      <c r="AB2732" s="2"/>
      <c r="AC2732" s="2"/>
      <c r="AD2732" s="2"/>
      <c r="AE2732" s="2"/>
      <c r="AF2732" s="2"/>
      <c r="AG2732" s="2"/>
      <c r="AH2732" s="2"/>
    </row>
    <row r="2733" spans="14:34">
      <c r="N2733" s="2"/>
      <c r="O2733" s="2"/>
      <c r="P2733" s="2"/>
      <c r="Q2733" s="2"/>
      <c r="R2733" s="2"/>
      <c r="S2733" s="2"/>
      <c r="T2733" s="2"/>
      <c r="U2733" s="2"/>
      <c r="AA2733" s="2"/>
      <c r="AB2733" s="2"/>
      <c r="AC2733" s="2"/>
      <c r="AD2733" s="2"/>
      <c r="AE2733" s="2"/>
      <c r="AF2733" s="2"/>
      <c r="AG2733" s="2"/>
      <c r="AH2733" s="2"/>
    </row>
    <row r="2734" spans="14:34">
      <c r="N2734" s="2"/>
      <c r="O2734" s="2"/>
      <c r="P2734" s="2"/>
      <c r="Q2734" s="2"/>
      <c r="R2734" s="2"/>
      <c r="S2734" s="2"/>
      <c r="T2734" s="2"/>
      <c r="U2734" s="2"/>
      <c r="AA2734" s="2"/>
      <c r="AB2734" s="2"/>
      <c r="AC2734" s="2"/>
      <c r="AD2734" s="2"/>
      <c r="AE2734" s="2"/>
      <c r="AF2734" s="2"/>
      <c r="AG2734" s="2"/>
      <c r="AH2734" s="2"/>
    </row>
    <row r="2735" spans="14:34">
      <c r="N2735" s="2"/>
      <c r="O2735" s="2"/>
      <c r="P2735" s="2"/>
      <c r="Q2735" s="2"/>
      <c r="R2735" s="2"/>
      <c r="S2735" s="2"/>
      <c r="T2735" s="2"/>
      <c r="U2735" s="2"/>
      <c r="AA2735" s="2"/>
      <c r="AB2735" s="2"/>
      <c r="AC2735" s="2"/>
      <c r="AD2735" s="2"/>
      <c r="AE2735" s="2"/>
      <c r="AF2735" s="2"/>
      <c r="AG2735" s="2"/>
      <c r="AH2735" s="2"/>
    </row>
    <row r="2736" spans="14:34">
      <c r="N2736" s="2"/>
      <c r="O2736" s="2"/>
      <c r="P2736" s="2"/>
      <c r="Q2736" s="2"/>
      <c r="R2736" s="2"/>
      <c r="S2736" s="2"/>
      <c r="T2736" s="2"/>
      <c r="U2736" s="2"/>
      <c r="AA2736" s="2"/>
      <c r="AB2736" s="2"/>
      <c r="AC2736" s="2"/>
      <c r="AD2736" s="2"/>
      <c r="AE2736" s="2"/>
      <c r="AF2736" s="2"/>
      <c r="AG2736" s="2"/>
      <c r="AH2736" s="2"/>
    </row>
    <row r="2737" spans="14:34">
      <c r="N2737" s="2"/>
      <c r="O2737" s="2"/>
      <c r="P2737" s="2"/>
      <c r="Q2737" s="2"/>
      <c r="R2737" s="2"/>
      <c r="S2737" s="2"/>
      <c r="T2737" s="2"/>
      <c r="U2737" s="2"/>
      <c r="AA2737" s="2"/>
      <c r="AB2737" s="2"/>
      <c r="AC2737" s="2"/>
      <c r="AD2737" s="2"/>
      <c r="AE2737" s="2"/>
      <c r="AF2737" s="2"/>
      <c r="AG2737" s="2"/>
      <c r="AH2737" s="2"/>
    </row>
    <row r="2738" spans="14:34">
      <c r="N2738" s="2"/>
      <c r="O2738" s="2"/>
      <c r="P2738" s="2"/>
      <c r="Q2738" s="2"/>
      <c r="R2738" s="2"/>
      <c r="S2738" s="2"/>
      <c r="T2738" s="2"/>
      <c r="U2738" s="2"/>
      <c r="AA2738" s="2"/>
      <c r="AB2738" s="2"/>
      <c r="AC2738" s="2"/>
      <c r="AD2738" s="2"/>
      <c r="AE2738" s="2"/>
      <c r="AF2738" s="2"/>
      <c r="AG2738" s="2"/>
      <c r="AH2738" s="2"/>
    </row>
    <row r="2739" spans="14:34">
      <c r="N2739" s="2"/>
      <c r="O2739" s="2"/>
      <c r="P2739" s="2"/>
      <c r="Q2739" s="2"/>
      <c r="R2739" s="2"/>
      <c r="S2739" s="2"/>
      <c r="T2739" s="2"/>
      <c r="U2739" s="2"/>
      <c r="AA2739" s="2"/>
      <c r="AB2739" s="2"/>
      <c r="AC2739" s="2"/>
      <c r="AD2739" s="2"/>
      <c r="AE2739" s="2"/>
      <c r="AF2739" s="2"/>
      <c r="AG2739" s="2"/>
      <c r="AH2739" s="2"/>
    </row>
    <row r="2740" spans="14:34">
      <c r="N2740" s="2"/>
      <c r="O2740" s="2"/>
      <c r="P2740" s="2"/>
      <c r="Q2740" s="2"/>
      <c r="R2740" s="2"/>
      <c r="S2740" s="2"/>
      <c r="T2740" s="2"/>
      <c r="U2740" s="2"/>
      <c r="AA2740" s="2"/>
      <c r="AB2740" s="2"/>
      <c r="AC2740" s="2"/>
      <c r="AD2740" s="2"/>
      <c r="AE2740" s="2"/>
      <c r="AF2740" s="2"/>
      <c r="AG2740" s="2"/>
      <c r="AH2740" s="2"/>
    </row>
    <row r="2741" spans="14:34">
      <c r="N2741" s="2"/>
      <c r="O2741" s="2"/>
      <c r="P2741" s="2"/>
      <c r="Q2741" s="2"/>
      <c r="R2741" s="2"/>
      <c r="S2741" s="2"/>
      <c r="T2741" s="2"/>
      <c r="U2741" s="2"/>
      <c r="AA2741" s="2"/>
      <c r="AB2741" s="2"/>
      <c r="AC2741" s="2"/>
      <c r="AD2741" s="2"/>
      <c r="AE2741" s="2"/>
      <c r="AF2741" s="2"/>
      <c r="AG2741" s="2"/>
      <c r="AH2741" s="2"/>
    </row>
    <row r="2742" spans="14:34">
      <c r="N2742" s="2"/>
      <c r="O2742" s="2"/>
      <c r="P2742" s="2"/>
      <c r="Q2742" s="2"/>
      <c r="R2742" s="2"/>
      <c r="S2742" s="2"/>
      <c r="T2742" s="2"/>
      <c r="U2742" s="2"/>
      <c r="AA2742" s="2"/>
      <c r="AB2742" s="2"/>
      <c r="AC2742" s="2"/>
      <c r="AD2742" s="2"/>
      <c r="AE2742" s="2"/>
      <c r="AF2742" s="2"/>
      <c r="AG2742" s="2"/>
      <c r="AH2742" s="2"/>
    </row>
    <row r="2743" spans="14:34">
      <c r="N2743" s="2"/>
      <c r="O2743" s="2"/>
      <c r="P2743" s="2"/>
      <c r="Q2743" s="2"/>
      <c r="R2743" s="2"/>
      <c r="S2743" s="2"/>
      <c r="T2743" s="2"/>
      <c r="U2743" s="2"/>
      <c r="AA2743" s="2"/>
      <c r="AB2743" s="2"/>
      <c r="AC2743" s="2"/>
      <c r="AD2743" s="2"/>
      <c r="AE2743" s="2"/>
      <c r="AF2743" s="2"/>
      <c r="AG2743" s="2"/>
      <c r="AH2743" s="2"/>
    </row>
    <row r="2744" spans="14:34">
      <c r="N2744" s="2"/>
      <c r="O2744" s="2"/>
      <c r="P2744" s="2"/>
      <c r="Q2744" s="2"/>
      <c r="R2744" s="2"/>
      <c r="S2744" s="2"/>
      <c r="T2744" s="2"/>
      <c r="U2744" s="2"/>
      <c r="AA2744" s="2"/>
      <c r="AB2744" s="2"/>
      <c r="AC2744" s="2"/>
      <c r="AD2744" s="2"/>
      <c r="AE2744" s="2"/>
      <c r="AF2744" s="2"/>
      <c r="AG2744" s="2"/>
      <c r="AH2744" s="2"/>
    </row>
    <row r="2745" spans="14:34">
      <c r="N2745" s="2"/>
      <c r="O2745" s="2"/>
      <c r="P2745" s="2"/>
      <c r="Q2745" s="2"/>
      <c r="R2745" s="2"/>
      <c r="S2745" s="2"/>
      <c r="T2745" s="2"/>
      <c r="U2745" s="2"/>
      <c r="AA2745" s="2"/>
      <c r="AB2745" s="2"/>
      <c r="AC2745" s="2"/>
      <c r="AD2745" s="2"/>
      <c r="AE2745" s="2"/>
      <c r="AF2745" s="2"/>
      <c r="AG2745" s="2"/>
      <c r="AH2745" s="2"/>
    </row>
    <row r="2746" spans="14:34">
      <c r="N2746" s="2"/>
      <c r="O2746" s="2"/>
      <c r="P2746" s="2"/>
      <c r="Q2746" s="2"/>
      <c r="R2746" s="2"/>
      <c r="S2746" s="2"/>
      <c r="T2746" s="2"/>
      <c r="U2746" s="2"/>
      <c r="AA2746" s="2"/>
      <c r="AB2746" s="2"/>
      <c r="AC2746" s="2"/>
      <c r="AD2746" s="2"/>
      <c r="AE2746" s="2"/>
      <c r="AF2746" s="2"/>
      <c r="AG2746" s="2"/>
      <c r="AH2746" s="2"/>
    </row>
    <row r="2747" spans="14:34">
      <c r="N2747" s="2"/>
      <c r="O2747" s="2"/>
      <c r="P2747" s="2"/>
      <c r="Q2747" s="2"/>
      <c r="R2747" s="2"/>
      <c r="S2747" s="2"/>
      <c r="T2747" s="2"/>
      <c r="U2747" s="2"/>
      <c r="AA2747" s="2"/>
      <c r="AB2747" s="2"/>
      <c r="AC2747" s="2"/>
      <c r="AD2747" s="2"/>
      <c r="AE2747" s="2"/>
      <c r="AF2747" s="2"/>
      <c r="AG2747" s="2"/>
      <c r="AH2747" s="2"/>
    </row>
    <row r="2748" spans="14:34">
      <c r="N2748" s="2"/>
      <c r="O2748" s="2"/>
      <c r="P2748" s="2"/>
      <c r="Q2748" s="2"/>
      <c r="R2748" s="2"/>
      <c r="S2748" s="2"/>
      <c r="T2748" s="2"/>
      <c r="U2748" s="2"/>
      <c r="AA2748" s="2"/>
      <c r="AB2748" s="2"/>
      <c r="AC2748" s="2"/>
      <c r="AD2748" s="2"/>
      <c r="AE2748" s="2"/>
      <c r="AF2748" s="2"/>
      <c r="AG2748" s="2"/>
      <c r="AH2748" s="2"/>
    </row>
    <row r="2749" spans="14:34">
      <c r="N2749" s="2"/>
      <c r="O2749" s="2"/>
      <c r="P2749" s="2"/>
      <c r="Q2749" s="2"/>
      <c r="R2749" s="2"/>
      <c r="S2749" s="2"/>
      <c r="T2749" s="2"/>
      <c r="U2749" s="2"/>
      <c r="AA2749" s="2"/>
      <c r="AB2749" s="2"/>
      <c r="AC2749" s="2"/>
      <c r="AD2749" s="2"/>
      <c r="AE2749" s="2"/>
      <c r="AF2749" s="2"/>
      <c r="AG2749" s="2"/>
      <c r="AH2749" s="2"/>
    </row>
    <row r="2750" spans="14:34">
      <c r="N2750" s="2"/>
      <c r="O2750" s="2"/>
      <c r="P2750" s="2"/>
      <c r="Q2750" s="2"/>
      <c r="R2750" s="2"/>
      <c r="S2750" s="2"/>
      <c r="T2750" s="2"/>
      <c r="U2750" s="2"/>
      <c r="AA2750" s="2"/>
      <c r="AB2750" s="2"/>
      <c r="AC2750" s="2"/>
      <c r="AD2750" s="2"/>
      <c r="AE2750" s="2"/>
      <c r="AF2750" s="2"/>
      <c r="AG2750" s="2"/>
      <c r="AH2750" s="2"/>
    </row>
    <row r="2751" spans="14:34">
      <c r="N2751" s="2"/>
      <c r="O2751" s="2"/>
      <c r="P2751" s="2"/>
      <c r="Q2751" s="2"/>
      <c r="R2751" s="2"/>
      <c r="S2751" s="2"/>
      <c r="T2751" s="2"/>
      <c r="U2751" s="2"/>
      <c r="AA2751" s="2"/>
      <c r="AB2751" s="2"/>
      <c r="AC2751" s="2"/>
      <c r="AD2751" s="2"/>
      <c r="AE2751" s="2"/>
      <c r="AF2751" s="2"/>
      <c r="AG2751" s="2"/>
      <c r="AH2751" s="2"/>
    </row>
    <row r="2752" spans="14:34">
      <c r="N2752" s="2"/>
      <c r="O2752" s="2"/>
      <c r="P2752" s="2"/>
      <c r="Q2752" s="2"/>
      <c r="R2752" s="2"/>
      <c r="S2752" s="2"/>
      <c r="T2752" s="2"/>
      <c r="U2752" s="2"/>
      <c r="AA2752" s="2"/>
      <c r="AB2752" s="2"/>
      <c r="AC2752" s="2"/>
      <c r="AD2752" s="2"/>
      <c r="AE2752" s="2"/>
      <c r="AF2752" s="2"/>
      <c r="AG2752" s="2"/>
      <c r="AH2752" s="2"/>
    </row>
    <row r="2753" spans="14:34">
      <c r="N2753" s="2"/>
      <c r="O2753" s="2"/>
      <c r="P2753" s="2"/>
      <c r="Q2753" s="2"/>
      <c r="R2753" s="2"/>
      <c r="S2753" s="2"/>
      <c r="T2753" s="2"/>
      <c r="U2753" s="2"/>
      <c r="AA2753" s="2"/>
      <c r="AB2753" s="2"/>
      <c r="AC2753" s="2"/>
      <c r="AD2753" s="2"/>
      <c r="AE2753" s="2"/>
      <c r="AF2753" s="2"/>
      <c r="AG2753" s="2"/>
      <c r="AH2753" s="2"/>
    </row>
    <row r="2754" spans="14:34">
      <c r="N2754" s="2"/>
      <c r="O2754" s="2"/>
      <c r="P2754" s="2"/>
      <c r="Q2754" s="2"/>
      <c r="R2754" s="2"/>
      <c r="S2754" s="2"/>
      <c r="T2754" s="2"/>
      <c r="U2754" s="2"/>
      <c r="AA2754" s="2"/>
      <c r="AB2754" s="2"/>
      <c r="AC2754" s="2"/>
      <c r="AD2754" s="2"/>
      <c r="AE2754" s="2"/>
      <c r="AF2754" s="2"/>
      <c r="AG2754" s="2"/>
      <c r="AH2754" s="2"/>
    </row>
    <row r="2755" spans="14:34">
      <c r="N2755" s="2"/>
      <c r="O2755" s="2"/>
      <c r="P2755" s="2"/>
      <c r="Q2755" s="2"/>
      <c r="R2755" s="2"/>
      <c r="S2755" s="2"/>
      <c r="T2755" s="2"/>
      <c r="U2755" s="2"/>
      <c r="AA2755" s="2"/>
      <c r="AB2755" s="2"/>
      <c r="AC2755" s="2"/>
      <c r="AD2755" s="2"/>
      <c r="AE2755" s="2"/>
      <c r="AF2755" s="2"/>
      <c r="AG2755" s="2"/>
      <c r="AH2755" s="2"/>
    </row>
    <row r="2756" spans="14:34">
      <c r="N2756" s="2"/>
      <c r="O2756" s="2"/>
      <c r="P2756" s="2"/>
      <c r="Q2756" s="2"/>
      <c r="R2756" s="2"/>
      <c r="S2756" s="2"/>
      <c r="T2756" s="2"/>
      <c r="U2756" s="2"/>
      <c r="AA2756" s="2"/>
      <c r="AB2756" s="2"/>
      <c r="AC2756" s="2"/>
      <c r="AD2756" s="2"/>
      <c r="AE2756" s="2"/>
      <c r="AF2756" s="2"/>
      <c r="AG2756" s="2"/>
      <c r="AH2756" s="2"/>
    </row>
    <row r="2757" spans="14:34">
      <c r="N2757" s="2"/>
      <c r="O2757" s="2"/>
      <c r="P2757" s="2"/>
      <c r="Q2757" s="2"/>
      <c r="R2757" s="2"/>
      <c r="S2757" s="2"/>
      <c r="T2757" s="2"/>
      <c r="U2757" s="2"/>
      <c r="AA2757" s="2"/>
      <c r="AB2757" s="2"/>
      <c r="AC2757" s="2"/>
      <c r="AD2757" s="2"/>
      <c r="AE2757" s="2"/>
      <c r="AF2757" s="2"/>
      <c r="AG2757" s="2"/>
      <c r="AH2757" s="2"/>
    </row>
    <row r="2758" spans="14:34">
      <c r="N2758" s="2"/>
      <c r="O2758" s="2"/>
      <c r="P2758" s="2"/>
      <c r="Q2758" s="2"/>
      <c r="R2758" s="2"/>
      <c r="S2758" s="2"/>
      <c r="T2758" s="2"/>
      <c r="U2758" s="2"/>
      <c r="AA2758" s="2"/>
      <c r="AB2758" s="2"/>
      <c r="AC2758" s="2"/>
      <c r="AD2758" s="2"/>
      <c r="AE2758" s="2"/>
      <c r="AF2758" s="2"/>
      <c r="AG2758" s="2"/>
      <c r="AH2758" s="2"/>
    </row>
    <row r="2759" spans="14:34">
      <c r="N2759" s="2"/>
      <c r="O2759" s="2"/>
      <c r="P2759" s="2"/>
      <c r="Q2759" s="2"/>
      <c r="R2759" s="2"/>
      <c r="S2759" s="2"/>
      <c r="T2759" s="2"/>
      <c r="U2759" s="2"/>
      <c r="AA2759" s="2"/>
      <c r="AB2759" s="2"/>
      <c r="AC2759" s="2"/>
      <c r="AD2759" s="2"/>
      <c r="AE2759" s="2"/>
      <c r="AF2759" s="2"/>
      <c r="AG2759" s="2"/>
      <c r="AH2759" s="2"/>
    </row>
    <row r="2760" spans="14:34">
      <c r="N2760" s="2"/>
      <c r="O2760" s="2"/>
      <c r="P2760" s="2"/>
      <c r="Q2760" s="2"/>
      <c r="R2760" s="2"/>
      <c r="S2760" s="2"/>
      <c r="T2760" s="2"/>
      <c r="U2760" s="2"/>
      <c r="AA2760" s="2"/>
      <c r="AB2760" s="2"/>
      <c r="AC2760" s="2"/>
      <c r="AD2760" s="2"/>
      <c r="AE2760" s="2"/>
      <c r="AF2760" s="2"/>
      <c r="AG2760" s="2"/>
      <c r="AH2760" s="2"/>
    </row>
    <row r="2761" spans="14:34">
      <c r="N2761" s="2"/>
      <c r="O2761" s="2"/>
      <c r="P2761" s="2"/>
      <c r="Q2761" s="2"/>
      <c r="R2761" s="2"/>
      <c r="S2761" s="2"/>
      <c r="T2761" s="2"/>
      <c r="U2761" s="2"/>
      <c r="AA2761" s="2"/>
      <c r="AB2761" s="2"/>
      <c r="AC2761" s="2"/>
      <c r="AD2761" s="2"/>
      <c r="AE2761" s="2"/>
      <c r="AF2761" s="2"/>
      <c r="AG2761" s="2"/>
      <c r="AH2761" s="2"/>
    </row>
    <row r="2762" spans="14:34">
      <c r="N2762" s="2"/>
      <c r="O2762" s="2"/>
      <c r="P2762" s="2"/>
      <c r="Q2762" s="2"/>
      <c r="R2762" s="2"/>
      <c r="S2762" s="2"/>
      <c r="T2762" s="2"/>
      <c r="U2762" s="2"/>
      <c r="AA2762" s="2"/>
      <c r="AB2762" s="2"/>
      <c r="AC2762" s="2"/>
      <c r="AD2762" s="2"/>
      <c r="AE2762" s="2"/>
      <c r="AF2762" s="2"/>
      <c r="AG2762" s="2"/>
      <c r="AH2762" s="2"/>
    </row>
    <row r="2763" spans="14:34">
      <c r="N2763" s="2"/>
      <c r="O2763" s="2"/>
      <c r="P2763" s="2"/>
      <c r="Q2763" s="2"/>
      <c r="R2763" s="2"/>
      <c r="S2763" s="2"/>
      <c r="T2763" s="2"/>
      <c r="U2763" s="2"/>
      <c r="AA2763" s="2"/>
      <c r="AB2763" s="2"/>
      <c r="AC2763" s="2"/>
      <c r="AD2763" s="2"/>
      <c r="AE2763" s="2"/>
      <c r="AF2763" s="2"/>
      <c r="AG2763" s="2"/>
      <c r="AH2763" s="2"/>
    </row>
    <row r="2764" spans="14:34">
      <c r="N2764" s="2"/>
      <c r="O2764" s="2"/>
      <c r="P2764" s="2"/>
      <c r="Q2764" s="2"/>
      <c r="R2764" s="2"/>
      <c r="S2764" s="2"/>
      <c r="T2764" s="2"/>
      <c r="U2764" s="2"/>
      <c r="AA2764" s="2"/>
      <c r="AB2764" s="2"/>
      <c r="AC2764" s="2"/>
      <c r="AD2764" s="2"/>
      <c r="AE2764" s="2"/>
      <c r="AF2764" s="2"/>
      <c r="AG2764" s="2"/>
      <c r="AH2764" s="2"/>
    </row>
    <row r="2765" spans="14:34">
      <c r="N2765" s="2"/>
      <c r="O2765" s="2"/>
      <c r="P2765" s="2"/>
      <c r="Q2765" s="2"/>
      <c r="R2765" s="2"/>
      <c r="S2765" s="2"/>
      <c r="T2765" s="2"/>
      <c r="U2765" s="2"/>
      <c r="AA2765" s="2"/>
      <c r="AB2765" s="2"/>
      <c r="AC2765" s="2"/>
      <c r="AD2765" s="2"/>
      <c r="AE2765" s="2"/>
      <c r="AF2765" s="2"/>
      <c r="AG2765" s="2"/>
      <c r="AH2765" s="2"/>
    </row>
    <row r="2766" spans="14:34">
      <c r="N2766" s="2"/>
      <c r="O2766" s="2"/>
      <c r="P2766" s="2"/>
      <c r="Q2766" s="2"/>
      <c r="R2766" s="2"/>
      <c r="S2766" s="2"/>
      <c r="T2766" s="2"/>
      <c r="U2766" s="2"/>
      <c r="AA2766" s="2"/>
      <c r="AB2766" s="2"/>
      <c r="AC2766" s="2"/>
      <c r="AD2766" s="2"/>
      <c r="AE2766" s="2"/>
      <c r="AF2766" s="2"/>
      <c r="AG2766" s="2"/>
      <c r="AH2766" s="2"/>
    </row>
    <row r="2767" spans="14:34">
      <c r="N2767" s="2"/>
      <c r="O2767" s="2"/>
      <c r="P2767" s="2"/>
      <c r="Q2767" s="2"/>
      <c r="R2767" s="2"/>
      <c r="S2767" s="2"/>
      <c r="T2767" s="2"/>
      <c r="U2767" s="2"/>
      <c r="AA2767" s="2"/>
      <c r="AB2767" s="2"/>
      <c r="AC2767" s="2"/>
      <c r="AD2767" s="2"/>
      <c r="AE2767" s="2"/>
      <c r="AF2767" s="2"/>
      <c r="AG2767" s="2"/>
      <c r="AH2767" s="2"/>
    </row>
    <row r="2768" spans="14:34">
      <c r="N2768" s="2"/>
      <c r="O2768" s="2"/>
      <c r="P2768" s="2"/>
      <c r="Q2768" s="2"/>
      <c r="R2768" s="2"/>
      <c r="S2768" s="2"/>
      <c r="T2768" s="2"/>
      <c r="U2768" s="2"/>
      <c r="AA2768" s="2"/>
      <c r="AB2768" s="2"/>
      <c r="AC2768" s="2"/>
      <c r="AD2768" s="2"/>
      <c r="AE2768" s="2"/>
      <c r="AF2768" s="2"/>
      <c r="AG2768" s="2"/>
      <c r="AH2768" s="2"/>
    </row>
    <row r="2769" spans="14:34">
      <c r="N2769" s="2"/>
      <c r="O2769" s="2"/>
      <c r="P2769" s="2"/>
      <c r="Q2769" s="2"/>
      <c r="R2769" s="2"/>
      <c r="S2769" s="2"/>
      <c r="T2769" s="2"/>
      <c r="U2769" s="2"/>
      <c r="AA2769" s="2"/>
      <c r="AB2769" s="2"/>
      <c r="AC2769" s="2"/>
      <c r="AD2769" s="2"/>
      <c r="AE2769" s="2"/>
      <c r="AF2769" s="2"/>
      <c r="AG2769" s="2"/>
      <c r="AH2769" s="2"/>
    </row>
    <row r="2770" spans="14:34">
      <c r="N2770" s="2"/>
      <c r="O2770" s="2"/>
      <c r="P2770" s="2"/>
      <c r="Q2770" s="2"/>
      <c r="R2770" s="2"/>
      <c r="S2770" s="2"/>
      <c r="T2770" s="2"/>
      <c r="U2770" s="2"/>
      <c r="AA2770" s="2"/>
      <c r="AB2770" s="2"/>
      <c r="AC2770" s="2"/>
      <c r="AD2770" s="2"/>
      <c r="AE2770" s="2"/>
      <c r="AF2770" s="2"/>
      <c r="AG2770" s="2"/>
      <c r="AH2770" s="2"/>
    </row>
    <row r="2771" spans="14:34">
      <c r="N2771" s="2"/>
      <c r="O2771" s="2"/>
      <c r="P2771" s="2"/>
      <c r="Q2771" s="2"/>
      <c r="R2771" s="2"/>
      <c r="S2771" s="2"/>
      <c r="T2771" s="2"/>
      <c r="U2771" s="2"/>
      <c r="AA2771" s="2"/>
      <c r="AB2771" s="2"/>
      <c r="AC2771" s="2"/>
      <c r="AD2771" s="2"/>
      <c r="AE2771" s="2"/>
      <c r="AF2771" s="2"/>
      <c r="AG2771" s="2"/>
      <c r="AH2771" s="2"/>
    </row>
    <row r="2772" spans="14:34">
      <c r="N2772" s="2"/>
      <c r="O2772" s="2"/>
      <c r="P2772" s="2"/>
      <c r="Q2772" s="2"/>
      <c r="R2772" s="2"/>
      <c r="S2772" s="2"/>
      <c r="T2772" s="2"/>
      <c r="U2772" s="2"/>
      <c r="AA2772" s="2"/>
      <c r="AB2772" s="2"/>
      <c r="AC2772" s="2"/>
      <c r="AD2772" s="2"/>
      <c r="AE2772" s="2"/>
      <c r="AF2772" s="2"/>
      <c r="AG2772" s="2"/>
      <c r="AH2772" s="2"/>
    </row>
    <row r="2773" spans="14:34">
      <c r="N2773" s="2"/>
      <c r="O2773" s="2"/>
      <c r="P2773" s="2"/>
      <c r="Q2773" s="2"/>
      <c r="R2773" s="2"/>
      <c r="S2773" s="2"/>
      <c r="T2773" s="2"/>
      <c r="U2773" s="2"/>
      <c r="AA2773" s="2"/>
      <c r="AB2773" s="2"/>
      <c r="AC2773" s="2"/>
      <c r="AD2773" s="2"/>
      <c r="AE2773" s="2"/>
      <c r="AF2773" s="2"/>
      <c r="AG2773" s="2"/>
      <c r="AH2773" s="2"/>
    </row>
    <row r="2774" spans="14:34">
      <c r="N2774" s="2"/>
      <c r="O2774" s="2"/>
      <c r="P2774" s="2"/>
      <c r="Q2774" s="2"/>
      <c r="R2774" s="2"/>
      <c r="S2774" s="2"/>
      <c r="T2774" s="2"/>
      <c r="U2774" s="2"/>
      <c r="AA2774" s="2"/>
      <c r="AB2774" s="2"/>
      <c r="AC2774" s="2"/>
      <c r="AD2774" s="2"/>
      <c r="AE2774" s="2"/>
      <c r="AF2774" s="2"/>
      <c r="AG2774" s="2"/>
      <c r="AH2774" s="2"/>
    </row>
    <row r="2775" spans="14:34">
      <c r="N2775" s="2"/>
      <c r="O2775" s="2"/>
      <c r="P2775" s="2"/>
      <c r="Q2775" s="2"/>
      <c r="R2775" s="2"/>
      <c r="S2775" s="2"/>
      <c r="T2775" s="2"/>
      <c r="U2775" s="2"/>
      <c r="AA2775" s="2"/>
      <c r="AB2775" s="2"/>
      <c r="AC2775" s="2"/>
      <c r="AD2775" s="2"/>
      <c r="AE2775" s="2"/>
      <c r="AF2775" s="2"/>
      <c r="AG2775" s="2"/>
      <c r="AH2775" s="2"/>
    </row>
    <row r="2776" spans="14:34">
      <c r="N2776" s="2"/>
      <c r="O2776" s="2"/>
      <c r="P2776" s="2"/>
      <c r="Q2776" s="2"/>
      <c r="R2776" s="2"/>
      <c r="S2776" s="2"/>
      <c r="T2776" s="2"/>
      <c r="U2776" s="2"/>
      <c r="AA2776" s="2"/>
      <c r="AB2776" s="2"/>
      <c r="AC2776" s="2"/>
      <c r="AD2776" s="2"/>
      <c r="AE2776" s="2"/>
      <c r="AF2776" s="2"/>
      <c r="AG2776" s="2"/>
      <c r="AH2776" s="2"/>
    </row>
    <row r="2777" spans="14:34">
      <c r="N2777" s="2"/>
      <c r="O2777" s="2"/>
      <c r="P2777" s="2"/>
      <c r="Q2777" s="2"/>
      <c r="R2777" s="2"/>
      <c r="S2777" s="2"/>
      <c r="T2777" s="2"/>
      <c r="U2777" s="2"/>
      <c r="AA2777" s="2"/>
      <c r="AB2777" s="2"/>
      <c r="AC2777" s="2"/>
      <c r="AD2777" s="2"/>
      <c r="AE2777" s="2"/>
      <c r="AF2777" s="2"/>
      <c r="AG2777" s="2"/>
      <c r="AH2777" s="2"/>
    </row>
    <row r="2778" spans="14:34">
      <c r="N2778" s="2"/>
      <c r="O2778" s="2"/>
      <c r="P2778" s="2"/>
      <c r="Q2778" s="2"/>
      <c r="R2778" s="2"/>
      <c r="S2778" s="2"/>
      <c r="T2778" s="2"/>
      <c r="U2778" s="2"/>
      <c r="AA2778" s="2"/>
      <c r="AB2778" s="2"/>
      <c r="AC2778" s="2"/>
      <c r="AD2778" s="2"/>
      <c r="AE2778" s="2"/>
      <c r="AF2778" s="2"/>
      <c r="AG2778" s="2"/>
      <c r="AH2778" s="2"/>
    </row>
    <row r="2779" spans="14:34">
      <c r="N2779" s="2"/>
      <c r="O2779" s="2"/>
      <c r="P2779" s="2"/>
      <c r="Q2779" s="2"/>
      <c r="R2779" s="2"/>
      <c r="S2779" s="2"/>
      <c r="T2779" s="2"/>
      <c r="U2779" s="2"/>
      <c r="AA2779" s="2"/>
      <c r="AB2779" s="2"/>
      <c r="AC2779" s="2"/>
      <c r="AD2779" s="2"/>
      <c r="AE2779" s="2"/>
      <c r="AF2779" s="2"/>
      <c r="AG2779" s="2"/>
      <c r="AH2779" s="2"/>
    </row>
    <row r="2780" spans="14:34">
      <c r="N2780" s="2"/>
      <c r="O2780" s="2"/>
      <c r="P2780" s="2"/>
      <c r="Q2780" s="2"/>
      <c r="R2780" s="2"/>
      <c r="S2780" s="2"/>
      <c r="T2780" s="2"/>
      <c r="U2780" s="2"/>
      <c r="AA2780" s="2"/>
      <c r="AB2780" s="2"/>
      <c r="AC2780" s="2"/>
      <c r="AD2780" s="2"/>
      <c r="AE2780" s="2"/>
      <c r="AF2780" s="2"/>
      <c r="AG2780" s="2"/>
      <c r="AH2780" s="2"/>
    </row>
    <row r="2781" spans="14:34">
      <c r="N2781" s="2"/>
      <c r="O2781" s="2"/>
      <c r="P2781" s="2"/>
      <c r="Q2781" s="2"/>
      <c r="R2781" s="2"/>
      <c r="S2781" s="2"/>
      <c r="T2781" s="2"/>
      <c r="U2781" s="2"/>
      <c r="AA2781" s="2"/>
      <c r="AB2781" s="2"/>
      <c r="AC2781" s="2"/>
      <c r="AD2781" s="2"/>
      <c r="AE2781" s="2"/>
      <c r="AF2781" s="2"/>
      <c r="AG2781" s="2"/>
      <c r="AH2781" s="2"/>
    </row>
    <row r="2782" spans="14:34">
      <c r="N2782" s="2"/>
      <c r="O2782" s="2"/>
      <c r="P2782" s="2"/>
      <c r="Q2782" s="2"/>
      <c r="R2782" s="2"/>
      <c r="S2782" s="2"/>
      <c r="T2782" s="2"/>
      <c r="U2782" s="2"/>
      <c r="AA2782" s="2"/>
      <c r="AB2782" s="2"/>
      <c r="AC2782" s="2"/>
      <c r="AD2782" s="2"/>
      <c r="AE2782" s="2"/>
      <c r="AF2782" s="2"/>
      <c r="AG2782" s="2"/>
      <c r="AH2782" s="2"/>
    </row>
    <row r="2783" spans="14:34">
      <c r="N2783" s="2"/>
      <c r="O2783" s="2"/>
      <c r="P2783" s="2"/>
      <c r="Q2783" s="2"/>
      <c r="R2783" s="2"/>
      <c r="S2783" s="2"/>
      <c r="T2783" s="2"/>
      <c r="U2783" s="2"/>
      <c r="AA2783" s="2"/>
      <c r="AB2783" s="2"/>
      <c r="AC2783" s="2"/>
      <c r="AD2783" s="2"/>
      <c r="AE2783" s="2"/>
      <c r="AF2783" s="2"/>
      <c r="AG2783" s="2"/>
      <c r="AH2783" s="2"/>
    </row>
    <row r="2784" spans="14:34">
      <c r="N2784" s="2"/>
      <c r="O2784" s="2"/>
      <c r="P2784" s="2"/>
      <c r="Q2784" s="2"/>
      <c r="R2784" s="2"/>
      <c r="S2784" s="2"/>
      <c r="T2784" s="2"/>
      <c r="U2784" s="2"/>
      <c r="AA2784" s="2"/>
      <c r="AB2784" s="2"/>
      <c r="AC2784" s="2"/>
      <c r="AD2784" s="2"/>
      <c r="AE2784" s="2"/>
      <c r="AF2784" s="2"/>
      <c r="AG2784" s="2"/>
      <c r="AH2784" s="2"/>
    </row>
    <row r="2785" spans="14:34">
      <c r="N2785" s="2"/>
      <c r="O2785" s="2"/>
      <c r="P2785" s="2"/>
      <c r="Q2785" s="2"/>
      <c r="R2785" s="2"/>
      <c r="S2785" s="2"/>
      <c r="T2785" s="2"/>
      <c r="U2785" s="2"/>
      <c r="AA2785" s="2"/>
      <c r="AB2785" s="2"/>
      <c r="AC2785" s="2"/>
      <c r="AD2785" s="2"/>
      <c r="AE2785" s="2"/>
      <c r="AF2785" s="2"/>
      <c r="AG2785" s="2"/>
      <c r="AH2785" s="2"/>
    </row>
    <row r="2786" spans="14:34">
      <c r="N2786" s="2"/>
      <c r="O2786" s="2"/>
      <c r="P2786" s="2"/>
      <c r="Q2786" s="2"/>
      <c r="R2786" s="2"/>
      <c r="S2786" s="2"/>
      <c r="T2786" s="2"/>
      <c r="U2786" s="2"/>
      <c r="AA2786" s="2"/>
      <c r="AB2786" s="2"/>
      <c r="AC2786" s="2"/>
      <c r="AD2786" s="2"/>
      <c r="AE2786" s="2"/>
      <c r="AF2786" s="2"/>
      <c r="AG2786" s="2"/>
      <c r="AH2786" s="2"/>
    </row>
    <row r="2787" spans="14:34">
      <c r="N2787" s="2"/>
      <c r="O2787" s="2"/>
      <c r="P2787" s="2"/>
      <c r="Q2787" s="2"/>
      <c r="R2787" s="2"/>
      <c r="S2787" s="2"/>
      <c r="T2787" s="2"/>
      <c r="U2787" s="2"/>
      <c r="AA2787" s="2"/>
      <c r="AB2787" s="2"/>
      <c r="AC2787" s="2"/>
      <c r="AD2787" s="2"/>
      <c r="AE2787" s="2"/>
      <c r="AF2787" s="2"/>
      <c r="AG2787" s="2"/>
      <c r="AH2787" s="2"/>
    </row>
    <row r="2788" spans="14:34">
      <c r="N2788" s="2"/>
      <c r="O2788" s="2"/>
      <c r="P2788" s="2"/>
      <c r="Q2788" s="2"/>
      <c r="R2788" s="2"/>
      <c r="S2788" s="2"/>
      <c r="T2788" s="2"/>
      <c r="U2788" s="2"/>
      <c r="AA2788" s="2"/>
      <c r="AB2788" s="2"/>
      <c r="AC2788" s="2"/>
      <c r="AD2788" s="2"/>
      <c r="AE2788" s="2"/>
      <c r="AF2788" s="2"/>
      <c r="AG2788" s="2"/>
      <c r="AH2788" s="2"/>
    </row>
    <row r="2789" spans="14:34">
      <c r="N2789" s="2"/>
      <c r="O2789" s="2"/>
      <c r="P2789" s="2"/>
      <c r="Q2789" s="2"/>
      <c r="R2789" s="2"/>
      <c r="S2789" s="2"/>
      <c r="T2789" s="2"/>
      <c r="U2789" s="2"/>
      <c r="AA2789" s="2"/>
      <c r="AB2789" s="2"/>
      <c r="AC2789" s="2"/>
      <c r="AD2789" s="2"/>
      <c r="AE2789" s="2"/>
      <c r="AF2789" s="2"/>
      <c r="AG2789" s="2"/>
      <c r="AH2789" s="2"/>
    </row>
    <row r="2790" spans="14:34">
      <c r="N2790" s="2"/>
      <c r="O2790" s="2"/>
      <c r="P2790" s="2"/>
      <c r="Q2790" s="2"/>
      <c r="R2790" s="2"/>
      <c r="S2790" s="2"/>
      <c r="T2790" s="2"/>
      <c r="U2790" s="2"/>
      <c r="AA2790" s="2"/>
      <c r="AB2790" s="2"/>
      <c r="AC2790" s="2"/>
      <c r="AD2790" s="2"/>
      <c r="AE2790" s="2"/>
      <c r="AF2790" s="2"/>
      <c r="AG2790" s="2"/>
      <c r="AH2790" s="2"/>
    </row>
    <row r="2791" spans="14:34">
      <c r="N2791" s="2"/>
      <c r="O2791" s="2"/>
      <c r="P2791" s="2"/>
      <c r="Q2791" s="2"/>
      <c r="R2791" s="2"/>
      <c r="S2791" s="2"/>
      <c r="T2791" s="2"/>
      <c r="U2791" s="2"/>
      <c r="AA2791" s="2"/>
      <c r="AB2791" s="2"/>
      <c r="AC2791" s="2"/>
      <c r="AD2791" s="2"/>
      <c r="AE2791" s="2"/>
      <c r="AF2791" s="2"/>
      <c r="AG2791" s="2"/>
      <c r="AH2791" s="2"/>
    </row>
    <row r="2792" spans="14:34">
      <c r="N2792" s="2"/>
      <c r="O2792" s="2"/>
      <c r="P2792" s="2"/>
      <c r="Q2792" s="2"/>
      <c r="R2792" s="2"/>
      <c r="S2792" s="2"/>
      <c r="T2792" s="2"/>
      <c r="U2792" s="2"/>
      <c r="AA2792" s="2"/>
      <c r="AB2792" s="2"/>
      <c r="AC2792" s="2"/>
      <c r="AD2792" s="2"/>
      <c r="AE2792" s="2"/>
      <c r="AF2792" s="2"/>
      <c r="AG2792" s="2"/>
      <c r="AH2792" s="2"/>
    </row>
    <row r="2793" spans="14:34">
      <c r="N2793" s="2"/>
      <c r="O2793" s="2"/>
      <c r="P2793" s="2"/>
      <c r="Q2793" s="2"/>
      <c r="R2793" s="2"/>
      <c r="S2793" s="2"/>
      <c r="T2793" s="2"/>
      <c r="U2793" s="2"/>
      <c r="AA2793" s="2"/>
      <c r="AB2793" s="2"/>
      <c r="AC2793" s="2"/>
      <c r="AD2793" s="2"/>
      <c r="AE2793" s="2"/>
      <c r="AF2793" s="2"/>
      <c r="AG2793" s="2"/>
      <c r="AH2793" s="2"/>
    </row>
    <row r="2794" spans="14:34">
      <c r="N2794" s="2"/>
      <c r="O2794" s="2"/>
      <c r="P2794" s="2"/>
      <c r="Q2794" s="2"/>
      <c r="R2794" s="2"/>
      <c r="S2794" s="2"/>
      <c r="T2794" s="2"/>
      <c r="U2794" s="2"/>
      <c r="AA2794" s="2"/>
      <c r="AB2794" s="2"/>
      <c r="AC2794" s="2"/>
      <c r="AD2794" s="2"/>
      <c r="AE2794" s="2"/>
      <c r="AF2794" s="2"/>
      <c r="AG2794" s="2"/>
      <c r="AH2794" s="2"/>
    </row>
    <row r="2795" spans="14:34">
      <c r="N2795" s="2"/>
      <c r="O2795" s="2"/>
      <c r="P2795" s="2"/>
      <c r="Q2795" s="2"/>
      <c r="R2795" s="2"/>
      <c r="S2795" s="2"/>
      <c r="T2795" s="2"/>
      <c r="U2795" s="2"/>
      <c r="AA2795" s="2"/>
      <c r="AB2795" s="2"/>
      <c r="AC2795" s="2"/>
      <c r="AD2795" s="2"/>
      <c r="AE2795" s="2"/>
      <c r="AF2795" s="2"/>
      <c r="AG2795" s="2"/>
      <c r="AH2795" s="2"/>
    </row>
    <row r="2796" spans="14:34">
      <c r="N2796" s="2"/>
      <c r="O2796" s="2"/>
      <c r="P2796" s="2"/>
      <c r="Q2796" s="2"/>
      <c r="R2796" s="2"/>
      <c r="S2796" s="2"/>
      <c r="T2796" s="2"/>
      <c r="U2796" s="2"/>
      <c r="AA2796" s="2"/>
      <c r="AB2796" s="2"/>
      <c r="AC2796" s="2"/>
      <c r="AD2796" s="2"/>
      <c r="AE2796" s="2"/>
      <c r="AF2796" s="2"/>
      <c r="AG2796" s="2"/>
      <c r="AH2796" s="2"/>
    </row>
    <row r="2797" spans="14:34">
      <c r="N2797" s="2"/>
      <c r="O2797" s="2"/>
      <c r="P2797" s="2"/>
      <c r="Q2797" s="2"/>
      <c r="R2797" s="2"/>
      <c r="S2797" s="2"/>
      <c r="T2797" s="2"/>
      <c r="U2797" s="2"/>
      <c r="AA2797" s="2"/>
      <c r="AB2797" s="2"/>
      <c r="AC2797" s="2"/>
      <c r="AD2797" s="2"/>
      <c r="AE2797" s="2"/>
      <c r="AF2797" s="2"/>
      <c r="AG2797" s="2"/>
      <c r="AH2797" s="2"/>
    </row>
    <row r="2798" spans="14:34">
      <c r="N2798" s="2"/>
      <c r="O2798" s="2"/>
      <c r="P2798" s="2"/>
      <c r="Q2798" s="2"/>
      <c r="R2798" s="2"/>
      <c r="S2798" s="2"/>
      <c r="T2798" s="2"/>
      <c r="U2798" s="2"/>
      <c r="AA2798" s="2"/>
      <c r="AB2798" s="2"/>
      <c r="AC2798" s="2"/>
      <c r="AD2798" s="2"/>
      <c r="AE2798" s="2"/>
      <c r="AF2798" s="2"/>
      <c r="AG2798" s="2"/>
      <c r="AH2798" s="2"/>
    </row>
    <row r="2799" spans="14:34">
      <c r="N2799" s="2"/>
      <c r="O2799" s="2"/>
      <c r="P2799" s="2"/>
      <c r="Q2799" s="2"/>
      <c r="R2799" s="2"/>
      <c r="S2799" s="2"/>
      <c r="T2799" s="2"/>
      <c r="U2799" s="2"/>
      <c r="AA2799" s="2"/>
      <c r="AB2799" s="2"/>
      <c r="AC2799" s="2"/>
      <c r="AD2799" s="2"/>
      <c r="AE2799" s="2"/>
      <c r="AF2799" s="2"/>
      <c r="AG2799" s="2"/>
      <c r="AH2799" s="2"/>
    </row>
    <row r="2800" spans="14:34">
      <c r="N2800" s="2"/>
      <c r="O2800" s="2"/>
      <c r="P2800" s="2"/>
      <c r="Q2800" s="2"/>
      <c r="R2800" s="2"/>
      <c r="S2800" s="2"/>
      <c r="T2800" s="2"/>
      <c r="U2800" s="2"/>
      <c r="AA2800" s="2"/>
      <c r="AB2800" s="2"/>
      <c r="AC2800" s="2"/>
      <c r="AD2800" s="2"/>
      <c r="AE2800" s="2"/>
      <c r="AF2800" s="2"/>
      <c r="AG2800" s="2"/>
      <c r="AH2800" s="2"/>
    </row>
    <row r="2801" spans="14:34">
      <c r="N2801" s="2"/>
      <c r="O2801" s="2"/>
      <c r="P2801" s="2"/>
      <c r="Q2801" s="2"/>
      <c r="R2801" s="2"/>
      <c r="S2801" s="2"/>
      <c r="T2801" s="2"/>
      <c r="U2801" s="2"/>
      <c r="AA2801" s="2"/>
      <c r="AB2801" s="2"/>
      <c r="AC2801" s="2"/>
      <c r="AD2801" s="2"/>
      <c r="AE2801" s="2"/>
      <c r="AF2801" s="2"/>
      <c r="AG2801" s="2"/>
      <c r="AH2801" s="2"/>
    </row>
    <row r="2802" spans="14:34">
      <c r="N2802" s="2"/>
      <c r="O2802" s="2"/>
      <c r="P2802" s="2"/>
      <c r="Q2802" s="2"/>
      <c r="R2802" s="2"/>
      <c r="S2802" s="2"/>
      <c r="T2802" s="2"/>
      <c r="U2802" s="2"/>
      <c r="AA2802" s="2"/>
      <c r="AB2802" s="2"/>
      <c r="AC2802" s="2"/>
      <c r="AD2802" s="2"/>
      <c r="AE2802" s="2"/>
      <c r="AF2802" s="2"/>
      <c r="AG2802" s="2"/>
      <c r="AH2802" s="2"/>
    </row>
    <row r="2803" spans="14:34">
      <c r="N2803" s="2"/>
      <c r="O2803" s="2"/>
      <c r="P2803" s="2"/>
      <c r="Q2803" s="2"/>
      <c r="R2803" s="2"/>
      <c r="S2803" s="2"/>
      <c r="T2803" s="2"/>
      <c r="U2803" s="2"/>
      <c r="AA2803" s="2"/>
      <c r="AB2803" s="2"/>
      <c r="AC2803" s="2"/>
      <c r="AD2803" s="2"/>
      <c r="AE2803" s="2"/>
      <c r="AF2803" s="2"/>
      <c r="AG2803" s="2"/>
      <c r="AH2803" s="2"/>
    </row>
    <row r="2804" spans="14:34">
      <c r="N2804" s="2"/>
      <c r="O2804" s="2"/>
      <c r="P2804" s="2"/>
      <c r="Q2804" s="2"/>
      <c r="R2804" s="2"/>
      <c r="S2804" s="2"/>
      <c r="T2804" s="2"/>
      <c r="U2804" s="2"/>
      <c r="AA2804" s="2"/>
      <c r="AB2804" s="2"/>
      <c r="AC2804" s="2"/>
      <c r="AD2804" s="2"/>
      <c r="AE2804" s="2"/>
      <c r="AF2804" s="2"/>
      <c r="AG2804" s="2"/>
      <c r="AH2804" s="2"/>
    </row>
    <row r="2805" spans="14:34">
      <c r="N2805" s="2"/>
      <c r="O2805" s="2"/>
      <c r="P2805" s="2"/>
      <c r="Q2805" s="2"/>
      <c r="R2805" s="2"/>
      <c r="S2805" s="2"/>
      <c r="T2805" s="2"/>
      <c r="U2805" s="2"/>
      <c r="AA2805" s="2"/>
      <c r="AB2805" s="2"/>
      <c r="AC2805" s="2"/>
      <c r="AD2805" s="2"/>
      <c r="AE2805" s="2"/>
      <c r="AF2805" s="2"/>
      <c r="AG2805" s="2"/>
      <c r="AH2805" s="2"/>
    </row>
    <row r="2806" spans="14:34">
      <c r="N2806" s="2"/>
      <c r="O2806" s="2"/>
      <c r="P2806" s="2"/>
      <c r="Q2806" s="2"/>
      <c r="R2806" s="2"/>
      <c r="S2806" s="2"/>
      <c r="T2806" s="2"/>
      <c r="U2806" s="2"/>
      <c r="AA2806" s="2"/>
      <c r="AB2806" s="2"/>
      <c r="AC2806" s="2"/>
      <c r="AD2806" s="2"/>
      <c r="AE2806" s="2"/>
      <c r="AF2806" s="2"/>
      <c r="AG2806" s="2"/>
      <c r="AH2806" s="2"/>
    </row>
    <row r="2807" spans="14:34">
      <c r="N2807" s="2"/>
      <c r="O2807" s="2"/>
      <c r="P2807" s="2"/>
      <c r="Q2807" s="2"/>
      <c r="R2807" s="2"/>
      <c r="S2807" s="2"/>
      <c r="T2807" s="2"/>
      <c r="U2807" s="2"/>
      <c r="AA2807" s="2"/>
      <c r="AB2807" s="2"/>
      <c r="AC2807" s="2"/>
      <c r="AD2807" s="2"/>
      <c r="AE2807" s="2"/>
      <c r="AF2807" s="2"/>
      <c r="AG2807" s="2"/>
      <c r="AH2807" s="2"/>
    </row>
    <row r="2808" spans="14:34">
      <c r="N2808" s="2"/>
      <c r="O2808" s="2"/>
      <c r="P2808" s="2"/>
      <c r="Q2808" s="2"/>
      <c r="R2808" s="2"/>
      <c r="S2808" s="2"/>
      <c r="T2808" s="2"/>
      <c r="U2808" s="2"/>
      <c r="AA2808" s="2"/>
      <c r="AB2808" s="2"/>
      <c r="AC2808" s="2"/>
      <c r="AD2808" s="2"/>
      <c r="AE2808" s="2"/>
      <c r="AF2808" s="2"/>
      <c r="AG2808" s="2"/>
      <c r="AH2808" s="2"/>
    </row>
    <row r="2809" spans="14:34">
      <c r="N2809" s="2"/>
      <c r="O2809" s="2"/>
      <c r="P2809" s="2"/>
      <c r="Q2809" s="2"/>
      <c r="R2809" s="2"/>
      <c r="S2809" s="2"/>
      <c r="T2809" s="2"/>
      <c r="U2809" s="2"/>
      <c r="AA2809" s="2"/>
      <c r="AB2809" s="2"/>
      <c r="AC2809" s="2"/>
      <c r="AD2809" s="2"/>
      <c r="AE2809" s="2"/>
      <c r="AF2809" s="2"/>
      <c r="AG2809" s="2"/>
      <c r="AH2809" s="2"/>
    </row>
    <row r="2810" spans="14:34">
      <c r="N2810" s="2"/>
      <c r="O2810" s="2"/>
      <c r="P2810" s="2"/>
      <c r="Q2810" s="2"/>
      <c r="R2810" s="2"/>
      <c r="S2810" s="2"/>
      <c r="T2810" s="2"/>
      <c r="U2810" s="2"/>
      <c r="AA2810" s="2"/>
      <c r="AB2810" s="2"/>
      <c r="AC2810" s="2"/>
      <c r="AD2810" s="2"/>
      <c r="AE2810" s="2"/>
      <c r="AF2810" s="2"/>
      <c r="AG2810" s="2"/>
      <c r="AH2810" s="2"/>
    </row>
    <row r="2811" spans="14:34">
      <c r="N2811" s="2"/>
      <c r="O2811" s="2"/>
      <c r="P2811" s="2"/>
      <c r="Q2811" s="2"/>
      <c r="R2811" s="2"/>
      <c r="S2811" s="2"/>
      <c r="T2811" s="2"/>
      <c r="U2811" s="2"/>
      <c r="AA2811" s="2"/>
      <c r="AB2811" s="2"/>
      <c r="AC2811" s="2"/>
      <c r="AD2811" s="2"/>
      <c r="AE2811" s="2"/>
      <c r="AF2811" s="2"/>
      <c r="AG2811" s="2"/>
      <c r="AH2811" s="2"/>
    </row>
    <row r="2812" spans="14:34">
      <c r="N2812" s="2"/>
      <c r="O2812" s="2"/>
      <c r="P2812" s="2"/>
      <c r="Q2812" s="2"/>
      <c r="R2812" s="2"/>
      <c r="S2812" s="2"/>
      <c r="T2812" s="2"/>
      <c r="U2812" s="2"/>
      <c r="AA2812" s="2"/>
      <c r="AB2812" s="2"/>
      <c r="AC2812" s="2"/>
      <c r="AD2812" s="2"/>
      <c r="AE2812" s="2"/>
      <c r="AF2812" s="2"/>
      <c r="AG2812" s="2"/>
      <c r="AH2812" s="2"/>
    </row>
    <row r="2813" spans="14:34">
      <c r="N2813" s="2"/>
      <c r="O2813" s="2"/>
      <c r="P2813" s="2"/>
      <c r="Q2813" s="2"/>
      <c r="R2813" s="2"/>
      <c r="S2813" s="2"/>
      <c r="T2813" s="2"/>
      <c r="U2813" s="2"/>
      <c r="AA2813" s="2"/>
      <c r="AB2813" s="2"/>
      <c r="AC2813" s="2"/>
      <c r="AD2813" s="2"/>
      <c r="AE2813" s="2"/>
      <c r="AF2813" s="2"/>
      <c r="AG2813" s="2"/>
      <c r="AH2813" s="2"/>
    </row>
    <row r="2814" spans="14:34">
      <c r="N2814" s="2"/>
      <c r="O2814" s="2"/>
      <c r="P2814" s="2"/>
      <c r="Q2814" s="2"/>
      <c r="R2814" s="2"/>
      <c r="S2814" s="2"/>
      <c r="T2814" s="2"/>
      <c r="U2814" s="2"/>
      <c r="AA2814" s="2"/>
      <c r="AB2814" s="2"/>
      <c r="AC2814" s="2"/>
      <c r="AD2814" s="2"/>
      <c r="AE2814" s="2"/>
      <c r="AF2814" s="2"/>
      <c r="AG2814" s="2"/>
      <c r="AH2814" s="2"/>
    </row>
    <row r="2815" spans="14:34">
      <c r="N2815" s="2"/>
      <c r="O2815" s="2"/>
      <c r="P2815" s="2"/>
      <c r="Q2815" s="2"/>
      <c r="R2815" s="2"/>
      <c r="S2815" s="2"/>
      <c r="T2815" s="2"/>
      <c r="U2815" s="2"/>
      <c r="AA2815" s="2"/>
      <c r="AB2815" s="2"/>
      <c r="AC2815" s="2"/>
      <c r="AD2815" s="2"/>
      <c r="AE2815" s="2"/>
      <c r="AF2815" s="2"/>
      <c r="AG2815" s="2"/>
      <c r="AH2815" s="2"/>
    </row>
    <row r="2816" spans="14:34">
      <c r="N2816" s="2"/>
      <c r="O2816" s="2"/>
      <c r="P2816" s="2"/>
      <c r="Q2816" s="2"/>
      <c r="R2816" s="2"/>
      <c r="S2816" s="2"/>
      <c r="T2816" s="2"/>
      <c r="U2816" s="2"/>
      <c r="AA2816" s="2"/>
      <c r="AB2816" s="2"/>
      <c r="AC2816" s="2"/>
      <c r="AD2816" s="2"/>
      <c r="AE2816" s="2"/>
      <c r="AF2816" s="2"/>
      <c r="AG2816" s="2"/>
      <c r="AH2816" s="2"/>
    </row>
    <row r="2817" spans="14:34">
      <c r="N2817" s="2"/>
      <c r="O2817" s="2"/>
      <c r="P2817" s="2"/>
      <c r="Q2817" s="2"/>
      <c r="R2817" s="2"/>
      <c r="S2817" s="2"/>
      <c r="T2817" s="2"/>
      <c r="U2817" s="2"/>
      <c r="AA2817" s="2"/>
      <c r="AB2817" s="2"/>
      <c r="AC2817" s="2"/>
      <c r="AD2817" s="2"/>
      <c r="AE2817" s="2"/>
      <c r="AF2817" s="2"/>
      <c r="AG2817" s="2"/>
      <c r="AH2817" s="2"/>
    </row>
    <row r="2818" spans="14:34">
      <c r="N2818" s="2"/>
      <c r="O2818" s="2"/>
      <c r="P2818" s="2"/>
      <c r="Q2818" s="2"/>
      <c r="R2818" s="2"/>
      <c r="S2818" s="2"/>
      <c r="T2818" s="2"/>
      <c r="U2818" s="2"/>
      <c r="AA2818" s="2"/>
      <c r="AB2818" s="2"/>
      <c r="AC2818" s="2"/>
      <c r="AD2818" s="2"/>
      <c r="AE2818" s="2"/>
      <c r="AF2818" s="2"/>
      <c r="AG2818" s="2"/>
      <c r="AH2818" s="2"/>
    </row>
    <row r="2819" spans="14:34">
      <c r="N2819" s="2"/>
      <c r="O2819" s="2"/>
      <c r="P2819" s="2"/>
      <c r="Q2819" s="2"/>
      <c r="R2819" s="2"/>
      <c r="S2819" s="2"/>
      <c r="T2819" s="2"/>
      <c r="U2819" s="2"/>
      <c r="AA2819" s="2"/>
      <c r="AB2819" s="2"/>
      <c r="AC2819" s="2"/>
      <c r="AD2819" s="2"/>
      <c r="AE2819" s="2"/>
      <c r="AF2819" s="2"/>
      <c r="AG2819" s="2"/>
      <c r="AH2819" s="2"/>
    </row>
    <row r="2820" spans="14:34">
      <c r="N2820" s="2"/>
      <c r="O2820" s="2"/>
      <c r="P2820" s="2"/>
      <c r="Q2820" s="2"/>
      <c r="R2820" s="2"/>
      <c r="S2820" s="2"/>
      <c r="T2820" s="2"/>
      <c r="U2820" s="2"/>
      <c r="AA2820" s="2"/>
      <c r="AB2820" s="2"/>
      <c r="AC2820" s="2"/>
      <c r="AD2820" s="2"/>
      <c r="AE2820" s="2"/>
      <c r="AF2820" s="2"/>
      <c r="AG2820" s="2"/>
      <c r="AH2820" s="2"/>
    </row>
    <row r="2821" spans="14:34">
      <c r="N2821" s="2"/>
      <c r="O2821" s="2"/>
      <c r="P2821" s="2"/>
      <c r="Q2821" s="2"/>
      <c r="R2821" s="2"/>
      <c r="S2821" s="2"/>
      <c r="T2821" s="2"/>
      <c r="U2821" s="2"/>
      <c r="AA2821" s="2"/>
      <c r="AB2821" s="2"/>
      <c r="AC2821" s="2"/>
      <c r="AD2821" s="2"/>
      <c r="AE2821" s="2"/>
      <c r="AF2821" s="2"/>
      <c r="AG2821" s="2"/>
      <c r="AH2821" s="2"/>
    </row>
    <row r="2822" spans="14:34">
      <c r="N2822" s="2"/>
      <c r="O2822" s="2"/>
      <c r="P2822" s="2"/>
      <c r="Q2822" s="2"/>
      <c r="R2822" s="2"/>
      <c r="S2822" s="2"/>
      <c r="T2822" s="2"/>
      <c r="U2822" s="2"/>
      <c r="AA2822" s="2"/>
      <c r="AB2822" s="2"/>
      <c r="AC2822" s="2"/>
      <c r="AD2822" s="2"/>
      <c r="AE2822" s="2"/>
      <c r="AF2822" s="2"/>
      <c r="AG2822" s="2"/>
      <c r="AH2822" s="2"/>
    </row>
    <row r="2823" spans="14:34">
      <c r="N2823" s="2"/>
      <c r="O2823" s="2"/>
      <c r="P2823" s="2"/>
      <c r="Q2823" s="2"/>
      <c r="R2823" s="2"/>
      <c r="S2823" s="2"/>
      <c r="T2823" s="2"/>
      <c r="U2823" s="2"/>
      <c r="AA2823" s="2"/>
      <c r="AB2823" s="2"/>
      <c r="AC2823" s="2"/>
      <c r="AD2823" s="2"/>
      <c r="AE2823" s="2"/>
      <c r="AF2823" s="2"/>
      <c r="AG2823" s="2"/>
      <c r="AH2823" s="2"/>
    </row>
    <row r="2824" spans="14:34">
      <c r="N2824" s="2"/>
      <c r="O2824" s="2"/>
      <c r="P2824" s="2"/>
      <c r="Q2824" s="2"/>
      <c r="R2824" s="2"/>
      <c r="S2824" s="2"/>
      <c r="T2824" s="2"/>
      <c r="U2824" s="2"/>
      <c r="AA2824" s="2"/>
      <c r="AB2824" s="2"/>
      <c r="AC2824" s="2"/>
      <c r="AD2824" s="2"/>
      <c r="AE2824" s="2"/>
      <c r="AF2824" s="2"/>
      <c r="AG2824" s="2"/>
      <c r="AH2824" s="2"/>
    </row>
    <row r="2825" spans="14:34">
      <c r="N2825" s="2"/>
      <c r="O2825" s="2"/>
      <c r="P2825" s="2"/>
      <c r="Q2825" s="2"/>
      <c r="R2825" s="2"/>
      <c r="S2825" s="2"/>
      <c r="T2825" s="2"/>
      <c r="U2825" s="2"/>
      <c r="AA2825" s="2"/>
      <c r="AB2825" s="2"/>
      <c r="AC2825" s="2"/>
      <c r="AD2825" s="2"/>
      <c r="AE2825" s="2"/>
      <c r="AF2825" s="2"/>
      <c r="AG2825" s="2"/>
      <c r="AH2825" s="2"/>
    </row>
    <row r="2826" spans="14:34">
      <c r="N2826" s="2"/>
      <c r="O2826" s="2"/>
      <c r="P2826" s="2"/>
      <c r="Q2826" s="2"/>
      <c r="R2826" s="2"/>
      <c r="S2826" s="2"/>
      <c r="T2826" s="2"/>
      <c r="U2826" s="2"/>
      <c r="AA2826" s="2"/>
      <c r="AB2826" s="2"/>
      <c r="AC2826" s="2"/>
      <c r="AD2826" s="2"/>
      <c r="AE2826" s="2"/>
      <c r="AF2826" s="2"/>
      <c r="AG2826" s="2"/>
      <c r="AH2826" s="2"/>
    </row>
    <row r="2827" spans="14:34">
      <c r="N2827" s="2"/>
      <c r="O2827" s="2"/>
      <c r="P2827" s="2"/>
      <c r="Q2827" s="2"/>
      <c r="R2827" s="2"/>
      <c r="S2827" s="2"/>
      <c r="T2827" s="2"/>
      <c r="U2827" s="2"/>
      <c r="AA2827" s="2"/>
      <c r="AB2827" s="2"/>
      <c r="AC2827" s="2"/>
      <c r="AD2827" s="2"/>
      <c r="AE2827" s="2"/>
      <c r="AF2827" s="2"/>
      <c r="AG2827" s="2"/>
      <c r="AH2827" s="2"/>
    </row>
    <row r="2828" spans="14:34">
      <c r="N2828" s="2"/>
      <c r="O2828" s="2"/>
      <c r="P2828" s="2"/>
      <c r="Q2828" s="2"/>
      <c r="R2828" s="2"/>
      <c r="S2828" s="2"/>
      <c r="T2828" s="2"/>
      <c r="U2828" s="2"/>
      <c r="AA2828" s="2"/>
      <c r="AB2828" s="2"/>
      <c r="AC2828" s="2"/>
      <c r="AD2828" s="2"/>
      <c r="AE2828" s="2"/>
      <c r="AF2828" s="2"/>
      <c r="AG2828" s="2"/>
      <c r="AH2828" s="2"/>
    </row>
    <row r="2829" spans="14:34">
      <c r="N2829" s="2"/>
      <c r="O2829" s="2"/>
      <c r="P2829" s="2"/>
      <c r="Q2829" s="2"/>
      <c r="R2829" s="2"/>
      <c r="S2829" s="2"/>
      <c r="T2829" s="2"/>
      <c r="U2829" s="2"/>
      <c r="AA2829" s="2"/>
      <c r="AB2829" s="2"/>
      <c r="AC2829" s="2"/>
      <c r="AD2829" s="2"/>
      <c r="AE2829" s="2"/>
      <c r="AF2829" s="2"/>
      <c r="AG2829" s="2"/>
      <c r="AH2829" s="2"/>
    </row>
    <row r="2830" spans="14:34">
      <c r="N2830" s="2"/>
      <c r="O2830" s="2"/>
      <c r="P2830" s="2"/>
      <c r="Q2830" s="2"/>
      <c r="R2830" s="2"/>
      <c r="S2830" s="2"/>
      <c r="T2830" s="2"/>
      <c r="U2830" s="2"/>
      <c r="AA2830" s="2"/>
      <c r="AB2830" s="2"/>
      <c r="AC2830" s="2"/>
      <c r="AD2830" s="2"/>
      <c r="AE2830" s="2"/>
      <c r="AF2830" s="2"/>
      <c r="AG2830" s="2"/>
      <c r="AH2830" s="2"/>
    </row>
    <row r="2831" spans="14:34">
      <c r="N2831" s="2"/>
      <c r="O2831" s="2"/>
      <c r="P2831" s="2"/>
      <c r="Q2831" s="2"/>
      <c r="R2831" s="2"/>
      <c r="S2831" s="2"/>
      <c r="T2831" s="2"/>
      <c r="U2831" s="2"/>
      <c r="AA2831" s="2"/>
      <c r="AB2831" s="2"/>
      <c r="AC2831" s="2"/>
      <c r="AD2831" s="2"/>
      <c r="AE2831" s="2"/>
      <c r="AF2831" s="2"/>
      <c r="AG2831" s="2"/>
      <c r="AH2831" s="2"/>
    </row>
    <row r="2832" spans="14:34">
      <c r="N2832" s="2"/>
      <c r="O2832" s="2"/>
      <c r="P2832" s="2"/>
      <c r="Q2832" s="2"/>
      <c r="R2832" s="2"/>
      <c r="S2832" s="2"/>
      <c r="T2832" s="2"/>
      <c r="U2832" s="2"/>
      <c r="AA2832" s="2"/>
      <c r="AB2832" s="2"/>
      <c r="AC2832" s="2"/>
      <c r="AD2832" s="2"/>
      <c r="AE2832" s="2"/>
      <c r="AF2832" s="2"/>
      <c r="AG2832" s="2"/>
      <c r="AH2832" s="2"/>
    </row>
    <row r="2833" spans="14:34">
      <c r="N2833" s="2"/>
      <c r="O2833" s="2"/>
      <c r="P2833" s="2"/>
      <c r="Q2833" s="2"/>
      <c r="R2833" s="2"/>
      <c r="S2833" s="2"/>
      <c r="T2833" s="2"/>
      <c r="U2833" s="2"/>
      <c r="AA2833" s="2"/>
      <c r="AB2833" s="2"/>
      <c r="AC2833" s="2"/>
      <c r="AD2833" s="2"/>
      <c r="AE2833" s="2"/>
      <c r="AF2833" s="2"/>
      <c r="AG2833" s="2"/>
      <c r="AH2833" s="2"/>
    </row>
    <row r="2834" spans="14:34">
      <c r="N2834" s="2"/>
      <c r="O2834" s="2"/>
      <c r="P2834" s="2"/>
      <c r="Q2834" s="2"/>
      <c r="R2834" s="2"/>
      <c r="S2834" s="2"/>
      <c r="T2834" s="2"/>
      <c r="U2834" s="2"/>
      <c r="AA2834" s="2"/>
      <c r="AB2834" s="2"/>
      <c r="AC2834" s="2"/>
      <c r="AD2834" s="2"/>
      <c r="AE2834" s="2"/>
      <c r="AF2834" s="2"/>
      <c r="AG2834" s="2"/>
      <c r="AH2834" s="2"/>
    </row>
    <row r="2835" spans="14:34">
      <c r="N2835" s="2"/>
      <c r="O2835" s="2"/>
      <c r="P2835" s="2"/>
      <c r="Q2835" s="2"/>
      <c r="R2835" s="2"/>
      <c r="S2835" s="2"/>
      <c r="T2835" s="2"/>
      <c r="U2835" s="2"/>
      <c r="AA2835" s="2"/>
      <c r="AB2835" s="2"/>
      <c r="AC2835" s="2"/>
      <c r="AD2835" s="2"/>
      <c r="AE2835" s="2"/>
      <c r="AF2835" s="2"/>
      <c r="AG2835" s="2"/>
      <c r="AH2835" s="2"/>
    </row>
    <row r="2836" spans="14:34">
      <c r="N2836" s="2"/>
      <c r="O2836" s="2"/>
      <c r="P2836" s="2"/>
      <c r="Q2836" s="2"/>
      <c r="R2836" s="2"/>
      <c r="S2836" s="2"/>
      <c r="T2836" s="2"/>
      <c r="U2836" s="2"/>
      <c r="AA2836" s="2"/>
      <c r="AB2836" s="2"/>
      <c r="AC2836" s="2"/>
      <c r="AD2836" s="2"/>
      <c r="AE2836" s="2"/>
      <c r="AF2836" s="2"/>
      <c r="AG2836" s="2"/>
      <c r="AH2836" s="2"/>
    </row>
    <row r="2837" spans="14:34">
      <c r="N2837" s="2"/>
      <c r="O2837" s="2"/>
      <c r="P2837" s="2"/>
      <c r="Q2837" s="2"/>
      <c r="R2837" s="2"/>
      <c r="S2837" s="2"/>
      <c r="T2837" s="2"/>
      <c r="U2837" s="2"/>
      <c r="AA2837" s="2"/>
      <c r="AB2837" s="2"/>
      <c r="AC2837" s="2"/>
      <c r="AD2837" s="2"/>
      <c r="AE2837" s="2"/>
      <c r="AF2837" s="2"/>
      <c r="AG2837" s="2"/>
      <c r="AH2837" s="2"/>
    </row>
    <row r="2838" spans="14:34">
      <c r="N2838" s="2"/>
      <c r="O2838" s="2"/>
      <c r="P2838" s="2"/>
      <c r="Q2838" s="2"/>
      <c r="R2838" s="2"/>
      <c r="S2838" s="2"/>
      <c r="T2838" s="2"/>
      <c r="U2838" s="2"/>
      <c r="AA2838" s="2"/>
      <c r="AB2838" s="2"/>
      <c r="AC2838" s="2"/>
      <c r="AD2838" s="2"/>
      <c r="AE2838" s="2"/>
      <c r="AF2838" s="2"/>
      <c r="AG2838" s="2"/>
      <c r="AH2838" s="2"/>
    </row>
    <row r="2839" spans="14:34">
      <c r="N2839" s="2"/>
      <c r="O2839" s="2"/>
      <c r="P2839" s="2"/>
      <c r="Q2839" s="2"/>
      <c r="R2839" s="2"/>
      <c r="S2839" s="2"/>
      <c r="T2839" s="2"/>
      <c r="U2839" s="2"/>
      <c r="AA2839" s="2"/>
      <c r="AB2839" s="2"/>
      <c r="AC2839" s="2"/>
      <c r="AD2839" s="2"/>
      <c r="AE2839" s="2"/>
      <c r="AF2839" s="2"/>
      <c r="AG2839" s="2"/>
      <c r="AH2839" s="2"/>
    </row>
    <row r="2840" spans="14:34">
      <c r="N2840" s="2"/>
      <c r="O2840" s="2"/>
      <c r="P2840" s="2"/>
      <c r="Q2840" s="2"/>
      <c r="R2840" s="2"/>
      <c r="S2840" s="2"/>
      <c r="T2840" s="2"/>
      <c r="U2840" s="2"/>
      <c r="AA2840" s="2"/>
      <c r="AB2840" s="2"/>
      <c r="AC2840" s="2"/>
      <c r="AD2840" s="2"/>
      <c r="AE2840" s="2"/>
      <c r="AF2840" s="2"/>
      <c r="AG2840" s="2"/>
      <c r="AH2840" s="2"/>
    </row>
    <row r="2841" spans="14:34">
      <c r="N2841" s="2"/>
      <c r="O2841" s="2"/>
      <c r="P2841" s="2"/>
      <c r="Q2841" s="2"/>
      <c r="R2841" s="2"/>
      <c r="S2841" s="2"/>
      <c r="T2841" s="2"/>
      <c r="U2841" s="2"/>
      <c r="AA2841" s="2"/>
      <c r="AB2841" s="2"/>
      <c r="AC2841" s="2"/>
      <c r="AD2841" s="2"/>
      <c r="AE2841" s="2"/>
      <c r="AF2841" s="2"/>
      <c r="AG2841" s="2"/>
      <c r="AH2841" s="2"/>
    </row>
    <row r="2842" spans="14:34">
      <c r="N2842" s="2"/>
      <c r="O2842" s="2"/>
      <c r="P2842" s="2"/>
      <c r="Q2842" s="2"/>
      <c r="R2842" s="2"/>
      <c r="S2842" s="2"/>
      <c r="T2842" s="2"/>
      <c r="U2842" s="2"/>
      <c r="AA2842" s="2"/>
      <c r="AB2842" s="2"/>
      <c r="AC2842" s="2"/>
      <c r="AD2842" s="2"/>
      <c r="AE2842" s="2"/>
      <c r="AF2842" s="2"/>
      <c r="AG2842" s="2"/>
      <c r="AH2842" s="2"/>
    </row>
    <row r="2843" spans="14:34">
      <c r="N2843" s="2"/>
      <c r="O2843" s="2"/>
      <c r="P2843" s="2"/>
      <c r="Q2843" s="2"/>
      <c r="R2843" s="2"/>
      <c r="S2843" s="2"/>
      <c r="T2843" s="2"/>
      <c r="U2843" s="2"/>
      <c r="AA2843" s="2"/>
      <c r="AB2843" s="2"/>
      <c r="AC2843" s="2"/>
      <c r="AD2843" s="2"/>
      <c r="AE2843" s="2"/>
      <c r="AF2843" s="2"/>
      <c r="AG2843" s="2"/>
      <c r="AH2843" s="2"/>
    </row>
    <row r="2844" spans="14:34">
      <c r="N2844" s="2"/>
      <c r="O2844" s="2"/>
      <c r="P2844" s="2"/>
      <c r="Q2844" s="2"/>
      <c r="R2844" s="2"/>
      <c r="S2844" s="2"/>
      <c r="T2844" s="2"/>
      <c r="U2844" s="2"/>
      <c r="AA2844" s="2"/>
      <c r="AB2844" s="2"/>
      <c r="AC2844" s="2"/>
      <c r="AD2844" s="2"/>
      <c r="AE2844" s="2"/>
      <c r="AF2844" s="2"/>
      <c r="AG2844" s="2"/>
      <c r="AH2844" s="2"/>
    </row>
    <row r="2845" spans="14:34">
      <c r="N2845" s="2"/>
      <c r="O2845" s="2"/>
      <c r="P2845" s="2"/>
      <c r="Q2845" s="2"/>
      <c r="R2845" s="2"/>
      <c r="S2845" s="2"/>
      <c r="T2845" s="2"/>
      <c r="U2845" s="2"/>
      <c r="AA2845" s="2"/>
      <c r="AB2845" s="2"/>
      <c r="AC2845" s="2"/>
      <c r="AD2845" s="2"/>
      <c r="AE2845" s="2"/>
      <c r="AF2845" s="2"/>
      <c r="AG2845" s="2"/>
      <c r="AH2845" s="2"/>
    </row>
    <row r="2846" spans="14:34">
      <c r="N2846" s="2"/>
      <c r="O2846" s="2"/>
      <c r="P2846" s="2"/>
      <c r="Q2846" s="2"/>
      <c r="R2846" s="2"/>
      <c r="S2846" s="2"/>
      <c r="T2846" s="2"/>
      <c r="U2846" s="2"/>
      <c r="AA2846" s="2"/>
      <c r="AB2846" s="2"/>
      <c r="AC2846" s="2"/>
      <c r="AD2846" s="2"/>
      <c r="AE2846" s="2"/>
      <c r="AF2846" s="2"/>
      <c r="AG2846" s="2"/>
      <c r="AH2846" s="2"/>
    </row>
    <row r="2847" spans="14:34">
      <c r="N2847" s="2"/>
      <c r="O2847" s="2"/>
      <c r="P2847" s="2"/>
      <c r="Q2847" s="2"/>
      <c r="R2847" s="2"/>
      <c r="S2847" s="2"/>
      <c r="T2847" s="2"/>
      <c r="U2847" s="2"/>
      <c r="AA2847" s="2"/>
      <c r="AB2847" s="2"/>
      <c r="AC2847" s="2"/>
      <c r="AD2847" s="2"/>
      <c r="AE2847" s="2"/>
      <c r="AF2847" s="2"/>
      <c r="AG2847" s="2"/>
      <c r="AH2847" s="2"/>
    </row>
    <row r="2848" spans="14:34">
      <c r="N2848" s="2"/>
      <c r="O2848" s="2"/>
      <c r="P2848" s="2"/>
      <c r="Q2848" s="2"/>
      <c r="R2848" s="2"/>
      <c r="S2848" s="2"/>
      <c r="T2848" s="2"/>
      <c r="U2848" s="2"/>
      <c r="AA2848" s="2"/>
      <c r="AB2848" s="2"/>
      <c r="AC2848" s="2"/>
      <c r="AD2848" s="2"/>
      <c r="AE2848" s="2"/>
      <c r="AF2848" s="2"/>
      <c r="AG2848" s="2"/>
      <c r="AH2848" s="2"/>
    </row>
    <row r="2849" spans="14:34">
      <c r="N2849" s="2"/>
      <c r="O2849" s="2"/>
      <c r="P2849" s="2"/>
      <c r="Q2849" s="2"/>
      <c r="R2849" s="2"/>
      <c r="S2849" s="2"/>
      <c r="T2849" s="2"/>
      <c r="U2849" s="2"/>
      <c r="AA2849" s="2"/>
      <c r="AB2849" s="2"/>
      <c r="AC2849" s="2"/>
      <c r="AD2849" s="2"/>
      <c r="AE2849" s="2"/>
      <c r="AF2849" s="2"/>
      <c r="AG2849" s="2"/>
      <c r="AH2849" s="2"/>
    </row>
    <row r="2850" spans="14:34">
      <c r="N2850" s="2"/>
      <c r="O2850" s="2"/>
      <c r="P2850" s="2"/>
      <c r="Q2850" s="2"/>
      <c r="R2850" s="2"/>
      <c r="S2850" s="2"/>
      <c r="T2850" s="2"/>
      <c r="U2850" s="2"/>
      <c r="AA2850" s="2"/>
      <c r="AB2850" s="2"/>
      <c r="AC2850" s="2"/>
      <c r="AD2850" s="2"/>
      <c r="AE2850" s="2"/>
      <c r="AF2850" s="2"/>
      <c r="AG2850" s="2"/>
      <c r="AH2850" s="2"/>
    </row>
    <row r="2851" spans="14:34">
      <c r="N2851" s="2"/>
      <c r="O2851" s="2"/>
      <c r="P2851" s="2"/>
      <c r="Q2851" s="2"/>
      <c r="R2851" s="2"/>
      <c r="S2851" s="2"/>
      <c r="T2851" s="2"/>
      <c r="U2851" s="2"/>
      <c r="AA2851" s="2"/>
      <c r="AB2851" s="2"/>
      <c r="AC2851" s="2"/>
      <c r="AD2851" s="2"/>
      <c r="AE2851" s="2"/>
      <c r="AF2851" s="2"/>
      <c r="AG2851" s="2"/>
      <c r="AH2851" s="2"/>
    </row>
    <row r="2852" spans="14:34">
      <c r="N2852" s="2"/>
      <c r="O2852" s="2"/>
      <c r="P2852" s="2"/>
      <c r="Q2852" s="2"/>
      <c r="R2852" s="2"/>
      <c r="S2852" s="2"/>
      <c r="T2852" s="2"/>
      <c r="U2852" s="2"/>
      <c r="AA2852" s="2"/>
      <c r="AB2852" s="2"/>
      <c r="AC2852" s="2"/>
      <c r="AD2852" s="2"/>
      <c r="AE2852" s="2"/>
      <c r="AF2852" s="2"/>
      <c r="AG2852" s="2"/>
      <c r="AH2852" s="2"/>
    </row>
    <row r="2853" spans="14:34">
      <c r="N2853" s="2"/>
      <c r="O2853" s="2"/>
      <c r="P2853" s="2"/>
      <c r="Q2853" s="2"/>
      <c r="R2853" s="2"/>
      <c r="S2853" s="2"/>
      <c r="T2853" s="2"/>
      <c r="U2853" s="2"/>
      <c r="AA2853" s="2"/>
      <c r="AB2853" s="2"/>
      <c r="AC2853" s="2"/>
      <c r="AD2853" s="2"/>
      <c r="AE2853" s="2"/>
      <c r="AF2853" s="2"/>
      <c r="AG2853" s="2"/>
      <c r="AH2853" s="2"/>
    </row>
    <row r="2854" spans="14:34">
      <c r="N2854" s="2"/>
      <c r="O2854" s="2"/>
      <c r="P2854" s="2"/>
      <c r="Q2854" s="2"/>
      <c r="R2854" s="2"/>
      <c r="S2854" s="2"/>
      <c r="T2854" s="2"/>
      <c r="U2854" s="2"/>
      <c r="AA2854" s="2"/>
      <c r="AB2854" s="2"/>
      <c r="AC2854" s="2"/>
      <c r="AD2854" s="2"/>
      <c r="AE2854" s="2"/>
      <c r="AF2854" s="2"/>
      <c r="AG2854" s="2"/>
      <c r="AH2854" s="2"/>
    </row>
    <row r="2855" spans="14:34">
      <c r="N2855" s="2"/>
      <c r="O2855" s="2"/>
      <c r="P2855" s="2"/>
      <c r="Q2855" s="2"/>
      <c r="R2855" s="2"/>
      <c r="S2855" s="2"/>
      <c r="T2855" s="2"/>
      <c r="U2855" s="2"/>
      <c r="AA2855" s="2"/>
      <c r="AB2855" s="2"/>
      <c r="AC2855" s="2"/>
      <c r="AD2855" s="2"/>
      <c r="AE2855" s="2"/>
      <c r="AF2855" s="2"/>
      <c r="AG2855" s="2"/>
      <c r="AH2855" s="2"/>
    </row>
    <row r="2856" spans="14:34">
      <c r="N2856" s="2"/>
      <c r="O2856" s="2"/>
      <c r="P2856" s="2"/>
      <c r="Q2856" s="2"/>
      <c r="R2856" s="2"/>
      <c r="S2856" s="2"/>
      <c r="T2856" s="2"/>
      <c r="U2856" s="2"/>
      <c r="AA2856" s="2"/>
      <c r="AB2856" s="2"/>
      <c r="AC2856" s="2"/>
      <c r="AD2856" s="2"/>
      <c r="AE2856" s="2"/>
      <c r="AF2856" s="2"/>
      <c r="AG2856" s="2"/>
      <c r="AH2856" s="2"/>
    </row>
    <row r="2857" spans="14:34">
      <c r="N2857" s="2"/>
      <c r="O2857" s="2"/>
      <c r="P2857" s="2"/>
      <c r="Q2857" s="2"/>
      <c r="R2857" s="2"/>
      <c r="S2857" s="2"/>
      <c r="T2857" s="2"/>
      <c r="U2857" s="2"/>
      <c r="AA2857" s="2"/>
      <c r="AB2857" s="2"/>
      <c r="AC2857" s="2"/>
      <c r="AD2857" s="2"/>
      <c r="AE2857" s="2"/>
      <c r="AF2857" s="2"/>
      <c r="AG2857" s="2"/>
      <c r="AH2857" s="2"/>
    </row>
    <row r="2858" spans="14:34">
      <c r="N2858" s="2"/>
      <c r="O2858" s="2"/>
      <c r="P2858" s="2"/>
      <c r="Q2858" s="2"/>
      <c r="R2858" s="2"/>
      <c r="S2858" s="2"/>
      <c r="T2858" s="2"/>
      <c r="U2858" s="2"/>
      <c r="AA2858" s="2"/>
      <c r="AB2858" s="2"/>
      <c r="AC2858" s="2"/>
      <c r="AD2858" s="2"/>
      <c r="AE2858" s="2"/>
      <c r="AF2858" s="2"/>
      <c r="AG2858" s="2"/>
      <c r="AH2858" s="2"/>
    </row>
    <row r="2859" spans="14:34">
      <c r="N2859" s="2"/>
      <c r="O2859" s="2"/>
      <c r="P2859" s="2"/>
      <c r="Q2859" s="2"/>
      <c r="R2859" s="2"/>
      <c r="S2859" s="2"/>
      <c r="T2859" s="2"/>
      <c r="U2859" s="2"/>
      <c r="AA2859" s="2"/>
      <c r="AB2859" s="2"/>
      <c r="AC2859" s="2"/>
      <c r="AD2859" s="2"/>
      <c r="AE2859" s="2"/>
      <c r="AF2859" s="2"/>
      <c r="AG2859" s="2"/>
      <c r="AH2859" s="2"/>
    </row>
    <row r="2860" spans="14:34">
      <c r="N2860" s="2"/>
      <c r="O2860" s="2"/>
      <c r="P2860" s="2"/>
      <c r="Q2860" s="2"/>
      <c r="R2860" s="2"/>
      <c r="S2860" s="2"/>
      <c r="T2860" s="2"/>
      <c r="U2860" s="2"/>
      <c r="AA2860" s="2"/>
      <c r="AB2860" s="2"/>
      <c r="AC2860" s="2"/>
      <c r="AD2860" s="2"/>
      <c r="AE2860" s="2"/>
      <c r="AF2860" s="2"/>
      <c r="AG2860" s="2"/>
      <c r="AH2860" s="2"/>
    </row>
    <row r="2861" spans="14:34">
      <c r="N2861" s="2"/>
      <c r="O2861" s="2"/>
      <c r="P2861" s="2"/>
      <c r="Q2861" s="2"/>
      <c r="R2861" s="2"/>
      <c r="S2861" s="2"/>
      <c r="T2861" s="2"/>
      <c r="U2861" s="2"/>
      <c r="AA2861" s="2"/>
      <c r="AB2861" s="2"/>
      <c r="AC2861" s="2"/>
      <c r="AD2861" s="2"/>
      <c r="AE2861" s="2"/>
      <c r="AF2861" s="2"/>
      <c r="AG2861" s="2"/>
      <c r="AH2861" s="2"/>
    </row>
    <row r="2862" spans="14:34">
      <c r="N2862" s="2"/>
      <c r="O2862" s="2"/>
      <c r="P2862" s="2"/>
      <c r="Q2862" s="2"/>
      <c r="R2862" s="2"/>
      <c r="S2862" s="2"/>
      <c r="T2862" s="2"/>
      <c r="U2862" s="2"/>
      <c r="AA2862" s="2"/>
      <c r="AB2862" s="2"/>
      <c r="AC2862" s="2"/>
      <c r="AD2862" s="2"/>
      <c r="AE2862" s="2"/>
      <c r="AF2862" s="2"/>
      <c r="AG2862" s="2"/>
      <c r="AH2862" s="2"/>
    </row>
    <row r="2863" spans="14:34">
      <c r="N2863" s="2"/>
      <c r="O2863" s="2"/>
      <c r="P2863" s="2"/>
      <c r="Q2863" s="2"/>
      <c r="R2863" s="2"/>
      <c r="S2863" s="2"/>
      <c r="T2863" s="2"/>
      <c r="U2863" s="2"/>
      <c r="AA2863" s="2"/>
      <c r="AB2863" s="2"/>
      <c r="AC2863" s="2"/>
      <c r="AD2863" s="2"/>
      <c r="AE2863" s="2"/>
      <c r="AF2863" s="2"/>
      <c r="AG2863" s="2"/>
      <c r="AH2863" s="2"/>
    </row>
    <row r="2864" spans="14:34">
      <c r="N2864" s="2"/>
      <c r="O2864" s="2"/>
      <c r="P2864" s="2"/>
      <c r="Q2864" s="2"/>
      <c r="R2864" s="2"/>
      <c r="S2864" s="2"/>
      <c r="T2864" s="2"/>
      <c r="U2864" s="2"/>
      <c r="AA2864" s="2"/>
      <c r="AB2864" s="2"/>
      <c r="AC2864" s="2"/>
      <c r="AD2864" s="2"/>
      <c r="AE2864" s="2"/>
      <c r="AF2864" s="2"/>
      <c r="AG2864" s="2"/>
      <c r="AH2864" s="2"/>
    </row>
    <row r="2865" spans="14:34">
      <c r="N2865" s="2"/>
      <c r="O2865" s="2"/>
      <c r="P2865" s="2"/>
      <c r="Q2865" s="2"/>
      <c r="R2865" s="2"/>
      <c r="S2865" s="2"/>
      <c r="T2865" s="2"/>
      <c r="U2865" s="2"/>
      <c r="AA2865" s="2"/>
      <c r="AB2865" s="2"/>
      <c r="AC2865" s="2"/>
      <c r="AD2865" s="2"/>
      <c r="AE2865" s="2"/>
      <c r="AF2865" s="2"/>
      <c r="AG2865" s="2"/>
      <c r="AH2865" s="2"/>
    </row>
    <row r="2866" spans="14:34">
      <c r="N2866" s="2"/>
      <c r="O2866" s="2"/>
      <c r="P2866" s="2"/>
      <c r="Q2866" s="2"/>
      <c r="R2866" s="2"/>
      <c r="S2866" s="2"/>
      <c r="T2866" s="2"/>
      <c r="U2866" s="2"/>
      <c r="AA2866" s="2"/>
      <c r="AB2866" s="2"/>
      <c r="AC2866" s="2"/>
      <c r="AD2866" s="2"/>
      <c r="AE2866" s="2"/>
      <c r="AF2866" s="2"/>
      <c r="AG2866" s="2"/>
      <c r="AH2866" s="2"/>
    </row>
    <row r="2867" spans="14:34">
      <c r="N2867" s="2"/>
      <c r="O2867" s="2"/>
      <c r="P2867" s="2"/>
      <c r="Q2867" s="2"/>
      <c r="R2867" s="2"/>
      <c r="S2867" s="2"/>
      <c r="T2867" s="2"/>
      <c r="U2867" s="2"/>
      <c r="AA2867" s="2"/>
      <c r="AB2867" s="2"/>
      <c r="AC2867" s="2"/>
      <c r="AD2867" s="2"/>
      <c r="AE2867" s="2"/>
      <c r="AF2867" s="2"/>
      <c r="AG2867" s="2"/>
      <c r="AH2867" s="2"/>
    </row>
    <row r="2868" spans="14:34">
      <c r="N2868" s="2"/>
      <c r="O2868" s="2"/>
      <c r="P2868" s="2"/>
      <c r="Q2868" s="2"/>
      <c r="R2868" s="2"/>
      <c r="S2868" s="2"/>
      <c r="T2868" s="2"/>
      <c r="U2868" s="2"/>
      <c r="AA2868" s="2"/>
      <c r="AB2868" s="2"/>
      <c r="AC2868" s="2"/>
      <c r="AD2868" s="2"/>
      <c r="AE2868" s="2"/>
      <c r="AF2868" s="2"/>
      <c r="AG2868" s="2"/>
      <c r="AH2868" s="2"/>
    </row>
    <row r="2869" spans="14:34">
      <c r="N2869" s="2"/>
      <c r="O2869" s="2"/>
      <c r="P2869" s="2"/>
      <c r="Q2869" s="2"/>
      <c r="R2869" s="2"/>
      <c r="S2869" s="2"/>
      <c r="T2869" s="2"/>
      <c r="U2869" s="2"/>
      <c r="AA2869" s="2"/>
      <c r="AB2869" s="2"/>
      <c r="AC2869" s="2"/>
      <c r="AD2869" s="2"/>
      <c r="AE2869" s="2"/>
      <c r="AF2869" s="2"/>
      <c r="AG2869" s="2"/>
      <c r="AH2869" s="2"/>
    </row>
    <row r="2870" spans="14:34">
      <c r="N2870" s="2"/>
      <c r="O2870" s="2"/>
      <c r="P2870" s="2"/>
      <c r="Q2870" s="2"/>
      <c r="R2870" s="2"/>
      <c r="S2870" s="2"/>
      <c r="T2870" s="2"/>
      <c r="U2870" s="2"/>
      <c r="AA2870" s="2"/>
      <c r="AB2870" s="2"/>
      <c r="AC2870" s="2"/>
      <c r="AD2870" s="2"/>
      <c r="AE2870" s="2"/>
      <c r="AF2870" s="2"/>
      <c r="AG2870" s="2"/>
      <c r="AH2870" s="2"/>
    </row>
    <row r="2871" spans="14:34">
      <c r="N2871" s="2"/>
      <c r="O2871" s="2"/>
      <c r="P2871" s="2"/>
      <c r="Q2871" s="2"/>
      <c r="R2871" s="2"/>
      <c r="S2871" s="2"/>
      <c r="T2871" s="2"/>
      <c r="U2871" s="2"/>
      <c r="AA2871" s="2"/>
      <c r="AB2871" s="2"/>
      <c r="AC2871" s="2"/>
      <c r="AD2871" s="2"/>
      <c r="AE2871" s="2"/>
      <c r="AF2871" s="2"/>
      <c r="AG2871" s="2"/>
      <c r="AH2871" s="2"/>
    </row>
    <row r="2872" spans="14:34">
      <c r="N2872" s="2"/>
      <c r="O2872" s="2"/>
      <c r="P2872" s="2"/>
      <c r="Q2872" s="2"/>
      <c r="R2872" s="2"/>
      <c r="S2872" s="2"/>
      <c r="T2872" s="2"/>
      <c r="U2872" s="2"/>
      <c r="AA2872" s="2"/>
      <c r="AB2872" s="2"/>
      <c r="AC2872" s="2"/>
      <c r="AD2872" s="2"/>
      <c r="AE2872" s="2"/>
      <c r="AF2872" s="2"/>
      <c r="AG2872" s="2"/>
      <c r="AH2872" s="2"/>
    </row>
    <row r="2873" spans="14:34">
      <c r="N2873" s="2"/>
      <c r="O2873" s="2"/>
      <c r="P2873" s="2"/>
      <c r="Q2873" s="2"/>
      <c r="R2873" s="2"/>
      <c r="S2873" s="2"/>
      <c r="T2873" s="2"/>
      <c r="U2873" s="2"/>
      <c r="AA2873" s="2"/>
      <c r="AB2873" s="2"/>
      <c r="AC2873" s="2"/>
      <c r="AD2873" s="2"/>
      <c r="AE2873" s="2"/>
      <c r="AF2873" s="2"/>
      <c r="AG2873" s="2"/>
      <c r="AH2873" s="2"/>
    </row>
    <row r="2874" spans="14:34">
      <c r="N2874" s="2"/>
      <c r="O2874" s="2"/>
      <c r="P2874" s="2"/>
      <c r="Q2874" s="2"/>
      <c r="R2874" s="2"/>
      <c r="S2874" s="2"/>
      <c r="T2874" s="2"/>
      <c r="U2874" s="2"/>
      <c r="AA2874" s="2"/>
      <c r="AB2874" s="2"/>
      <c r="AC2874" s="2"/>
      <c r="AD2874" s="2"/>
      <c r="AE2874" s="2"/>
      <c r="AF2874" s="2"/>
      <c r="AG2874" s="2"/>
      <c r="AH2874" s="2"/>
    </row>
    <row r="2875" spans="14:34">
      <c r="N2875" s="2"/>
      <c r="O2875" s="2"/>
      <c r="P2875" s="2"/>
      <c r="Q2875" s="2"/>
      <c r="R2875" s="2"/>
      <c r="S2875" s="2"/>
      <c r="T2875" s="2"/>
      <c r="U2875" s="2"/>
      <c r="AA2875" s="2"/>
      <c r="AB2875" s="2"/>
      <c r="AC2875" s="2"/>
      <c r="AD2875" s="2"/>
      <c r="AE2875" s="2"/>
      <c r="AF2875" s="2"/>
      <c r="AG2875" s="2"/>
      <c r="AH2875" s="2"/>
    </row>
    <row r="2876" spans="14:34">
      <c r="N2876" s="2"/>
      <c r="O2876" s="2"/>
      <c r="P2876" s="2"/>
      <c r="Q2876" s="2"/>
      <c r="R2876" s="2"/>
      <c r="S2876" s="2"/>
      <c r="T2876" s="2"/>
      <c r="U2876" s="2"/>
      <c r="AA2876" s="2"/>
      <c r="AB2876" s="2"/>
      <c r="AC2876" s="2"/>
      <c r="AD2876" s="2"/>
      <c r="AE2876" s="2"/>
      <c r="AF2876" s="2"/>
      <c r="AG2876" s="2"/>
      <c r="AH2876" s="2"/>
    </row>
    <row r="2877" spans="14:34">
      <c r="N2877" s="2"/>
      <c r="O2877" s="2"/>
      <c r="P2877" s="2"/>
      <c r="Q2877" s="2"/>
      <c r="R2877" s="2"/>
      <c r="S2877" s="2"/>
      <c r="T2877" s="2"/>
      <c r="U2877" s="2"/>
      <c r="AA2877" s="2"/>
      <c r="AB2877" s="2"/>
      <c r="AC2877" s="2"/>
      <c r="AD2877" s="2"/>
      <c r="AE2877" s="2"/>
      <c r="AF2877" s="2"/>
      <c r="AG2877" s="2"/>
      <c r="AH2877" s="2"/>
    </row>
    <row r="2878" spans="14:34">
      <c r="N2878" s="2"/>
      <c r="O2878" s="2"/>
      <c r="P2878" s="2"/>
      <c r="Q2878" s="2"/>
      <c r="R2878" s="2"/>
      <c r="S2878" s="2"/>
      <c r="T2878" s="2"/>
      <c r="U2878" s="2"/>
      <c r="AA2878" s="2"/>
      <c r="AB2878" s="2"/>
      <c r="AC2878" s="2"/>
      <c r="AD2878" s="2"/>
      <c r="AE2878" s="2"/>
      <c r="AF2878" s="2"/>
      <c r="AG2878" s="2"/>
      <c r="AH2878" s="2"/>
    </row>
    <row r="2879" spans="14:34">
      <c r="N2879" s="2"/>
      <c r="O2879" s="2"/>
      <c r="P2879" s="2"/>
      <c r="Q2879" s="2"/>
      <c r="R2879" s="2"/>
      <c r="S2879" s="2"/>
      <c r="T2879" s="2"/>
      <c r="U2879" s="2"/>
      <c r="AA2879" s="2"/>
      <c r="AB2879" s="2"/>
      <c r="AC2879" s="2"/>
      <c r="AD2879" s="2"/>
      <c r="AE2879" s="2"/>
      <c r="AF2879" s="2"/>
      <c r="AG2879" s="2"/>
      <c r="AH2879" s="2"/>
    </row>
    <row r="2880" spans="14:34">
      <c r="N2880" s="2"/>
      <c r="O2880" s="2"/>
      <c r="P2880" s="2"/>
      <c r="Q2880" s="2"/>
      <c r="R2880" s="2"/>
      <c r="S2880" s="2"/>
      <c r="T2880" s="2"/>
      <c r="U2880" s="2"/>
      <c r="AA2880" s="2"/>
      <c r="AB2880" s="2"/>
      <c r="AC2880" s="2"/>
      <c r="AD2880" s="2"/>
      <c r="AE2880" s="2"/>
      <c r="AF2880" s="2"/>
      <c r="AG2880" s="2"/>
      <c r="AH2880" s="2"/>
    </row>
    <row r="2881" spans="14:34">
      <c r="N2881" s="2"/>
      <c r="O2881" s="2"/>
      <c r="P2881" s="2"/>
      <c r="Q2881" s="2"/>
      <c r="R2881" s="2"/>
      <c r="S2881" s="2"/>
      <c r="T2881" s="2"/>
      <c r="U2881" s="2"/>
      <c r="AA2881" s="2"/>
      <c r="AB2881" s="2"/>
      <c r="AC2881" s="2"/>
      <c r="AD2881" s="2"/>
      <c r="AE2881" s="2"/>
      <c r="AF2881" s="2"/>
      <c r="AG2881" s="2"/>
      <c r="AH2881" s="2"/>
    </row>
    <row r="2882" spans="14:34">
      <c r="N2882" s="2"/>
      <c r="O2882" s="2"/>
      <c r="P2882" s="2"/>
      <c r="Q2882" s="2"/>
      <c r="R2882" s="2"/>
      <c r="S2882" s="2"/>
      <c r="T2882" s="2"/>
      <c r="U2882" s="2"/>
      <c r="AA2882" s="2"/>
      <c r="AB2882" s="2"/>
      <c r="AC2882" s="2"/>
      <c r="AD2882" s="2"/>
      <c r="AE2882" s="2"/>
      <c r="AF2882" s="2"/>
      <c r="AG2882" s="2"/>
      <c r="AH2882" s="2"/>
    </row>
    <row r="2883" spans="14:34">
      <c r="N2883" s="2"/>
      <c r="O2883" s="2"/>
      <c r="P2883" s="2"/>
      <c r="Q2883" s="2"/>
      <c r="R2883" s="2"/>
      <c r="S2883" s="2"/>
      <c r="T2883" s="2"/>
      <c r="U2883" s="2"/>
      <c r="AA2883" s="2"/>
      <c r="AB2883" s="2"/>
      <c r="AC2883" s="2"/>
      <c r="AD2883" s="2"/>
      <c r="AE2883" s="2"/>
      <c r="AF2883" s="2"/>
      <c r="AG2883" s="2"/>
      <c r="AH2883" s="2"/>
    </row>
    <row r="2884" spans="14:34">
      <c r="N2884" s="2"/>
      <c r="O2884" s="2"/>
      <c r="P2884" s="2"/>
      <c r="Q2884" s="2"/>
      <c r="R2884" s="2"/>
      <c r="S2884" s="2"/>
      <c r="T2884" s="2"/>
      <c r="U2884" s="2"/>
      <c r="AA2884" s="2"/>
      <c r="AB2884" s="2"/>
      <c r="AC2884" s="2"/>
      <c r="AD2884" s="2"/>
      <c r="AE2884" s="2"/>
      <c r="AF2884" s="2"/>
      <c r="AG2884" s="2"/>
      <c r="AH2884" s="2"/>
    </row>
    <row r="2885" spans="14:34">
      <c r="N2885" s="2"/>
      <c r="O2885" s="2"/>
      <c r="P2885" s="2"/>
      <c r="Q2885" s="2"/>
      <c r="R2885" s="2"/>
      <c r="S2885" s="2"/>
      <c r="T2885" s="2"/>
      <c r="U2885" s="2"/>
      <c r="AA2885" s="2"/>
      <c r="AB2885" s="2"/>
      <c r="AC2885" s="2"/>
      <c r="AD2885" s="2"/>
      <c r="AE2885" s="2"/>
      <c r="AF2885" s="2"/>
      <c r="AG2885" s="2"/>
      <c r="AH2885" s="2"/>
    </row>
    <row r="2886" spans="14:34">
      <c r="N2886" s="2"/>
      <c r="O2886" s="2"/>
      <c r="P2886" s="2"/>
      <c r="Q2886" s="2"/>
      <c r="R2886" s="2"/>
      <c r="S2886" s="2"/>
      <c r="T2886" s="2"/>
      <c r="U2886" s="2"/>
      <c r="AA2886" s="2"/>
      <c r="AB2886" s="2"/>
      <c r="AC2886" s="2"/>
      <c r="AD2886" s="2"/>
      <c r="AE2886" s="2"/>
      <c r="AF2886" s="2"/>
      <c r="AG2886" s="2"/>
      <c r="AH2886" s="2"/>
    </row>
    <row r="2887" spans="14:34">
      <c r="N2887" s="2"/>
      <c r="O2887" s="2"/>
      <c r="P2887" s="2"/>
      <c r="Q2887" s="2"/>
      <c r="R2887" s="2"/>
      <c r="S2887" s="2"/>
      <c r="T2887" s="2"/>
      <c r="U2887" s="2"/>
      <c r="AA2887" s="2"/>
      <c r="AB2887" s="2"/>
      <c r="AC2887" s="2"/>
      <c r="AD2887" s="2"/>
      <c r="AE2887" s="2"/>
      <c r="AF2887" s="2"/>
      <c r="AG2887" s="2"/>
      <c r="AH2887" s="2"/>
    </row>
    <row r="2888" spans="14:34">
      <c r="N2888" s="2"/>
      <c r="O2888" s="2"/>
      <c r="P2888" s="2"/>
      <c r="Q2888" s="2"/>
      <c r="R2888" s="2"/>
      <c r="S2888" s="2"/>
      <c r="T2888" s="2"/>
      <c r="U2888" s="2"/>
      <c r="AA2888" s="2"/>
      <c r="AB2888" s="2"/>
      <c r="AC2888" s="2"/>
      <c r="AD2888" s="2"/>
      <c r="AE2888" s="2"/>
      <c r="AF2888" s="2"/>
      <c r="AG2888" s="2"/>
      <c r="AH2888" s="2"/>
    </row>
    <row r="2889" spans="14:34">
      <c r="N2889" s="2"/>
      <c r="O2889" s="2"/>
      <c r="P2889" s="2"/>
      <c r="Q2889" s="2"/>
      <c r="R2889" s="2"/>
      <c r="S2889" s="2"/>
      <c r="T2889" s="2"/>
      <c r="U2889" s="2"/>
      <c r="AA2889" s="2"/>
      <c r="AB2889" s="2"/>
      <c r="AC2889" s="2"/>
      <c r="AD2889" s="2"/>
      <c r="AE2889" s="2"/>
      <c r="AF2889" s="2"/>
      <c r="AG2889" s="2"/>
      <c r="AH2889" s="2"/>
    </row>
    <row r="2890" spans="14:34">
      <c r="N2890" s="2"/>
      <c r="O2890" s="2"/>
      <c r="P2890" s="2"/>
      <c r="Q2890" s="2"/>
      <c r="R2890" s="2"/>
      <c r="S2890" s="2"/>
      <c r="T2890" s="2"/>
      <c r="U2890" s="2"/>
      <c r="AA2890" s="2"/>
      <c r="AB2890" s="2"/>
      <c r="AC2890" s="2"/>
      <c r="AD2890" s="2"/>
      <c r="AE2890" s="2"/>
      <c r="AF2890" s="2"/>
      <c r="AG2890" s="2"/>
      <c r="AH2890" s="2"/>
    </row>
    <row r="2891" spans="14:34">
      <c r="N2891" s="2"/>
      <c r="O2891" s="2"/>
      <c r="P2891" s="2"/>
      <c r="Q2891" s="2"/>
      <c r="R2891" s="2"/>
      <c r="S2891" s="2"/>
      <c r="T2891" s="2"/>
      <c r="U2891" s="2"/>
      <c r="AA2891" s="2"/>
      <c r="AB2891" s="2"/>
      <c r="AC2891" s="2"/>
      <c r="AD2891" s="2"/>
      <c r="AE2891" s="2"/>
      <c r="AF2891" s="2"/>
      <c r="AG2891" s="2"/>
      <c r="AH2891" s="2"/>
    </row>
    <row r="2892" spans="14:34">
      <c r="N2892" s="2"/>
      <c r="O2892" s="2"/>
      <c r="P2892" s="2"/>
      <c r="Q2892" s="2"/>
      <c r="R2892" s="2"/>
      <c r="S2892" s="2"/>
      <c r="T2892" s="2"/>
      <c r="U2892" s="2"/>
      <c r="AA2892" s="2"/>
      <c r="AB2892" s="2"/>
      <c r="AC2892" s="2"/>
      <c r="AD2892" s="2"/>
      <c r="AE2892" s="2"/>
      <c r="AF2892" s="2"/>
      <c r="AG2892" s="2"/>
      <c r="AH2892" s="2"/>
    </row>
    <row r="2893" spans="14:34">
      <c r="N2893" s="2"/>
      <c r="O2893" s="2"/>
      <c r="P2893" s="2"/>
      <c r="Q2893" s="2"/>
      <c r="R2893" s="2"/>
      <c r="S2893" s="2"/>
      <c r="T2893" s="2"/>
      <c r="U2893" s="2"/>
      <c r="AA2893" s="2"/>
      <c r="AB2893" s="2"/>
      <c r="AC2893" s="2"/>
      <c r="AD2893" s="2"/>
      <c r="AE2893" s="2"/>
      <c r="AF2893" s="2"/>
      <c r="AG2893" s="2"/>
      <c r="AH2893" s="2"/>
    </row>
    <row r="2894" spans="14:34">
      <c r="N2894" s="2"/>
      <c r="O2894" s="2"/>
      <c r="P2894" s="2"/>
      <c r="Q2894" s="2"/>
      <c r="R2894" s="2"/>
      <c r="S2894" s="2"/>
      <c r="T2894" s="2"/>
      <c r="U2894" s="2"/>
      <c r="AA2894" s="2"/>
      <c r="AB2894" s="2"/>
      <c r="AC2894" s="2"/>
      <c r="AD2894" s="2"/>
      <c r="AE2894" s="2"/>
      <c r="AF2894" s="2"/>
      <c r="AG2894" s="2"/>
      <c r="AH2894" s="2"/>
    </row>
    <row r="2895" spans="14:34">
      <c r="N2895" s="2"/>
      <c r="O2895" s="2"/>
      <c r="P2895" s="2"/>
      <c r="Q2895" s="2"/>
      <c r="R2895" s="2"/>
      <c r="S2895" s="2"/>
      <c r="T2895" s="2"/>
      <c r="U2895" s="2"/>
      <c r="AA2895" s="2"/>
      <c r="AB2895" s="2"/>
      <c r="AC2895" s="2"/>
      <c r="AD2895" s="2"/>
      <c r="AE2895" s="2"/>
      <c r="AF2895" s="2"/>
      <c r="AG2895" s="2"/>
      <c r="AH2895" s="2"/>
    </row>
    <row r="2896" spans="14:34">
      <c r="N2896" s="2"/>
      <c r="O2896" s="2"/>
      <c r="P2896" s="2"/>
      <c r="Q2896" s="2"/>
      <c r="R2896" s="2"/>
      <c r="S2896" s="2"/>
      <c r="T2896" s="2"/>
      <c r="U2896" s="2"/>
      <c r="AA2896" s="2"/>
      <c r="AB2896" s="2"/>
      <c r="AC2896" s="2"/>
      <c r="AD2896" s="2"/>
      <c r="AE2896" s="2"/>
      <c r="AF2896" s="2"/>
      <c r="AG2896" s="2"/>
      <c r="AH2896" s="2"/>
    </row>
    <row r="2897" spans="14:34">
      <c r="N2897" s="2"/>
      <c r="O2897" s="2"/>
      <c r="P2897" s="2"/>
      <c r="Q2897" s="2"/>
      <c r="R2897" s="2"/>
      <c r="S2897" s="2"/>
      <c r="T2897" s="2"/>
      <c r="U2897" s="2"/>
      <c r="AA2897" s="2"/>
      <c r="AB2897" s="2"/>
      <c r="AC2897" s="2"/>
      <c r="AD2897" s="2"/>
      <c r="AE2897" s="2"/>
      <c r="AF2897" s="2"/>
      <c r="AG2897" s="2"/>
      <c r="AH2897" s="2"/>
    </row>
    <row r="2898" spans="14:34">
      <c r="N2898" s="2"/>
      <c r="O2898" s="2"/>
      <c r="P2898" s="2"/>
      <c r="Q2898" s="2"/>
      <c r="R2898" s="2"/>
      <c r="S2898" s="2"/>
      <c r="T2898" s="2"/>
      <c r="U2898" s="2"/>
      <c r="AA2898" s="2"/>
      <c r="AB2898" s="2"/>
      <c r="AC2898" s="2"/>
      <c r="AD2898" s="2"/>
      <c r="AE2898" s="2"/>
      <c r="AF2898" s="2"/>
      <c r="AG2898" s="2"/>
      <c r="AH2898" s="2"/>
    </row>
    <row r="2899" spans="14:34">
      <c r="N2899" s="2"/>
      <c r="O2899" s="2"/>
      <c r="P2899" s="2"/>
      <c r="Q2899" s="2"/>
      <c r="R2899" s="2"/>
      <c r="S2899" s="2"/>
      <c r="T2899" s="2"/>
      <c r="U2899" s="2"/>
      <c r="AA2899" s="2"/>
      <c r="AB2899" s="2"/>
      <c r="AC2899" s="2"/>
      <c r="AD2899" s="2"/>
      <c r="AE2899" s="2"/>
      <c r="AF2899" s="2"/>
      <c r="AG2899" s="2"/>
      <c r="AH2899" s="2"/>
    </row>
    <row r="2900" spans="14:34">
      <c r="N2900" s="2"/>
      <c r="O2900" s="2"/>
      <c r="P2900" s="2"/>
      <c r="Q2900" s="2"/>
      <c r="R2900" s="2"/>
      <c r="S2900" s="2"/>
      <c r="T2900" s="2"/>
      <c r="U2900" s="2"/>
      <c r="AA2900" s="2"/>
      <c r="AB2900" s="2"/>
      <c r="AC2900" s="2"/>
      <c r="AD2900" s="2"/>
      <c r="AE2900" s="2"/>
      <c r="AF2900" s="2"/>
      <c r="AG2900" s="2"/>
      <c r="AH2900" s="2"/>
    </row>
    <row r="2901" spans="14:34">
      <c r="N2901" s="2"/>
      <c r="O2901" s="2"/>
      <c r="P2901" s="2"/>
      <c r="Q2901" s="2"/>
      <c r="R2901" s="2"/>
      <c r="S2901" s="2"/>
      <c r="T2901" s="2"/>
      <c r="U2901" s="2"/>
      <c r="AA2901" s="2"/>
      <c r="AB2901" s="2"/>
      <c r="AC2901" s="2"/>
      <c r="AD2901" s="2"/>
      <c r="AE2901" s="2"/>
      <c r="AF2901" s="2"/>
      <c r="AG2901" s="2"/>
      <c r="AH2901" s="2"/>
    </row>
    <row r="2902" spans="14:34">
      <c r="N2902" s="2"/>
      <c r="O2902" s="2"/>
      <c r="P2902" s="2"/>
      <c r="Q2902" s="2"/>
      <c r="R2902" s="2"/>
      <c r="S2902" s="2"/>
      <c r="T2902" s="2"/>
      <c r="U2902" s="2"/>
      <c r="AA2902" s="2"/>
      <c r="AB2902" s="2"/>
      <c r="AC2902" s="2"/>
      <c r="AD2902" s="2"/>
      <c r="AE2902" s="2"/>
      <c r="AF2902" s="2"/>
      <c r="AG2902" s="2"/>
      <c r="AH2902" s="2"/>
    </row>
    <row r="2903" spans="14:34">
      <c r="N2903" s="2"/>
      <c r="O2903" s="2"/>
      <c r="P2903" s="2"/>
      <c r="Q2903" s="2"/>
      <c r="R2903" s="2"/>
      <c r="S2903" s="2"/>
      <c r="T2903" s="2"/>
      <c r="U2903" s="2"/>
      <c r="AA2903" s="2"/>
      <c r="AB2903" s="2"/>
      <c r="AC2903" s="2"/>
      <c r="AD2903" s="2"/>
      <c r="AE2903" s="2"/>
      <c r="AF2903" s="2"/>
      <c r="AG2903" s="2"/>
      <c r="AH2903" s="2"/>
    </row>
    <row r="2904" spans="14:34">
      <c r="N2904" s="2"/>
      <c r="O2904" s="2"/>
      <c r="P2904" s="2"/>
      <c r="Q2904" s="2"/>
      <c r="R2904" s="2"/>
      <c r="S2904" s="2"/>
      <c r="T2904" s="2"/>
      <c r="U2904" s="2"/>
      <c r="AA2904" s="2"/>
      <c r="AB2904" s="2"/>
      <c r="AC2904" s="2"/>
      <c r="AD2904" s="2"/>
      <c r="AE2904" s="2"/>
      <c r="AF2904" s="2"/>
      <c r="AG2904" s="2"/>
      <c r="AH2904" s="2"/>
    </row>
    <row r="2905" spans="14:34">
      <c r="N2905" s="2"/>
      <c r="O2905" s="2"/>
      <c r="P2905" s="2"/>
      <c r="Q2905" s="2"/>
      <c r="R2905" s="2"/>
      <c r="S2905" s="2"/>
      <c r="T2905" s="2"/>
      <c r="U2905" s="2"/>
      <c r="AA2905" s="2"/>
      <c r="AB2905" s="2"/>
      <c r="AC2905" s="2"/>
      <c r="AD2905" s="2"/>
      <c r="AE2905" s="2"/>
      <c r="AF2905" s="2"/>
      <c r="AG2905" s="2"/>
      <c r="AH2905" s="2"/>
    </row>
    <row r="2906" spans="14:34">
      <c r="N2906" s="2"/>
      <c r="O2906" s="2"/>
      <c r="P2906" s="2"/>
      <c r="Q2906" s="2"/>
      <c r="R2906" s="2"/>
      <c r="S2906" s="2"/>
      <c r="T2906" s="2"/>
      <c r="U2906" s="2"/>
      <c r="AA2906" s="2"/>
      <c r="AB2906" s="2"/>
      <c r="AC2906" s="2"/>
      <c r="AD2906" s="2"/>
      <c r="AE2906" s="2"/>
      <c r="AF2906" s="2"/>
      <c r="AG2906" s="2"/>
      <c r="AH2906" s="2"/>
    </row>
    <row r="2907" spans="14:34">
      <c r="N2907" s="2"/>
      <c r="O2907" s="2"/>
      <c r="P2907" s="2"/>
      <c r="Q2907" s="2"/>
      <c r="R2907" s="2"/>
      <c r="S2907" s="2"/>
      <c r="T2907" s="2"/>
      <c r="U2907" s="2"/>
      <c r="AA2907" s="2"/>
      <c r="AB2907" s="2"/>
      <c r="AC2907" s="2"/>
      <c r="AD2907" s="2"/>
      <c r="AE2907" s="2"/>
      <c r="AF2907" s="2"/>
      <c r="AG2907" s="2"/>
      <c r="AH2907" s="2"/>
    </row>
    <row r="2908" spans="14:34">
      <c r="N2908" s="2"/>
      <c r="O2908" s="2"/>
      <c r="P2908" s="2"/>
      <c r="Q2908" s="2"/>
      <c r="R2908" s="2"/>
      <c r="S2908" s="2"/>
      <c r="T2908" s="2"/>
      <c r="U2908" s="2"/>
      <c r="AA2908" s="2"/>
      <c r="AB2908" s="2"/>
      <c r="AC2908" s="2"/>
      <c r="AD2908" s="2"/>
      <c r="AE2908" s="2"/>
      <c r="AF2908" s="2"/>
      <c r="AG2908" s="2"/>
      <c r="AH2908" s="2"/>
    </row>
    <row r="2909" spans="14:34">
      <c r="N2909" s="2"/>
      <c r="O2909" s="2"/>
      <c r="P2909" s="2"/>
      <c r="Q2909" s="2"/>
      <c r="R2909" s="2"/>
      <c r="S2909" s="2"/>
      <c r="T2909" s="2"/>
      <c r="U2909" s="2"/>
      <c r="AA2909" s="2"/>
      <c r="AB2909" s="2"/>
      <c r="AC2909" s="2"/>
      <c r="AD2909" s="2"/>
      <c r="AE2909" s="2"/>
      <c r="AF2909" s="2"/>
      <c r="AG2909" s="2"/>
      <c r="AH2909" s="2"/>
    </row>
    <row r="2910" spans="14:34">
      <c r="N2910" s="2"/>
      <c r="O2910" s="2"/>
      <c r="P2910" s="2"/>
      <c r="Q2910" s="2"/>
      <c r="R2910" s="2"/>
      <c r="S2910" s="2"/>
      <c r="T2910" s="2"/>
      <c r="U2910" s="2"/>
      <c r="AA2910" s="2"/>
      <c r="AB2910" s="2"/>
      <c r="AC2910" s="2"/>
      <c r="AD2910" s="2"/>
      <c r="AE2910" s="2"/>
      <c r="AF2910" s="2"/>
      <c r="AG2910" s="2"/>
      <c r="AH2910" s="2"/>
    </row>
    <row r="2911" spans="14:34">
      <c r="N2911" s="2"/>
      <c r="O2911" s="2"/>
      <c r="P2911" s="2"/>
      <c r="Q2911" s="2"/>
      <c r="R2911" s="2"/>
      <c r="S2911" s="2"/>
      <c r="T2911" s="2"/>
      <c r="U2911" s="2"/>
      <c r="AA2911" s="2"/>
      <c r="AB2911" s="2"/>
      <c r="AC2911" s="2"/>
      <c r="AD2911" s="2"/>
      <c r="AE2911" s="2"/>
      <c r="AF2911" s="2"/>
      <c r="AG2911" s="2"/>
      <c r="AH2911" s="2"/>
    </row>
    <row r="2912" spans="14:34">
      <c r="N2912" s="2"/>
      <c r="O2912" s="2"/>
      <c r="P2912" s="2"/>
      <c r="Q2912" s="2"/>
      <c r="R2912" s="2"/>
      <c r="S2912" s="2"/>
      <c r="T2912" s="2"/>
      <c r="U2912" s="2"/>
      <c r="AA2912" s="2"/>
      <c r="AB2912" s="2"/>
      <c r="AC2912" s="2"/>
      <c r="AD2912" s="2"/>
      <c r="AE2912" s="2"/>
      <c r="AF2912" s="2"/>
      <c r="AG2912" s="2"/>
      <c r="AH2912" s="2"/>
    </row>
    <row r="2913" spans="14:34">
      <c r="N2913" s="2"/>
      <c r="O2913" s="2"/>
      <c r="P2913" s="2"/>
      <c r="Q2913" s="2"/>
      <c r="R2913" s="2"/>
      <c r="S2913" s="2"/>
      <c r="T2913" s="2"/>
      <c r="U2913" s="2"/>
      <c r="AA2913" s="2"/>
      <c r="AB2913" s="2"/>
      <c r="AC2913" s="2"/>
      <c r="AD2913" s="2"/>
      <c r="AE2913" s="2"/>
      <c r="AF2913" s="2"/>
      <c r="AG2913" s="2"/>
      <c r="AH2913" s="2"/>
    </row>
    <row r="2914" spans="14:34">
      <c r="N2914" s="2"/>
      <c r="O2914" s="2"/>
      <c r="P2914" s="2"/>
      <c r="Q2914" s="2"/>
      <c r="R2914" s="2"/>
      <c r="S2914" s="2"/>
      <c r="T2914" s="2"/>
      <c r="U2914" s="2"/>
      <c r="AA2914" s="2"/>
      <c r="AB2914" s="2"/>
      <c r="AC2914" s="2"/>
      <c r="AD2914" s="2"/>
      <c r="AE2914" s="2"/>
      <c r="AF2914" s="2"/>
      <c r="AG2914" s="2"/>
      <c r="AH2914" s="2"/>
    </row>
    <row r="2915" spans="14:34">
      <c r="N2915" s="2"/>
      <c r="O2915" s="2"/>
      <c r="P2915" s="2"/>
      <c r="Q2915" s="2"/>
      <c r="R2915" s="2"/>
      <c r="S2915" s="2"/>
      <c r="T2915" s="2"/>
      <c r="U2915" s="2"/>
      <c r="AA2915" s="2"/>
      <c r="AB2915" s="2"/>
      <c r="AC2915" s="2"/>
      <c r="AD2915" s="2"/>
      <c r="AE2915" s="2"/>
      <c r="AF2915" s="2"/>
      <c r="AG2915" s="2"/>
      <c r="AH2915" s="2"/>
    </row>
    <row r="2916" spans="14:34">
      <c r="N2916" s="2"/>
      <c r="O2916" s="2"/>
      <c r="P2916" s="2"/>
      <c r="Q2916" s="2"/>
      <c r="R2916" s="2"/>
      <c r="S2916" s="2"/>
      <c r="T2916" s="2"/>
      <c r="U2916" s="2"/>
      <c r="AA2916" s="2"/>
      <c r="AB2916" s="2"/>
      <c r="AC2916" s="2"/>
      <c r="AD2916" s="2"/>
      <c r="AE2916" s="2"/>
      <c r="AF2916" s="2"/>
      <c r="AG2916" s="2"/>
      <c r="AH2916" s="2"/>
    </row>
    <row r="2917" spans="14:34">
      <c r="N2917" s="2"/>
      <c r="O2917" s="2"/>
      <c r="P2917" s="2"/>
      <c r="Q2917" s="2"/>
      <c r="R2917" s="2"/>
      <c r="S2917" s="2"/>
      <c r="T2917" s="2"/>
      <c r="U2917" s="2"/>
      <c r="AA2917" s="2"/>
      <c r="AB2917" s="2"/>
      <c r="AC2917" s="2"/>
      <c r="AD2917" s="2"/>
      <c r="AE2917" s="2"/>
      <c r="AF2917" s="2"/>
      <c r="AG2917" s="2"/>
      <c r="AH2917" s="2"/>
    </row>
    <row r="2918" spans="14:34">
      <c r="N2918" s="2"/>
      <c r="O2918" s="2"/>
      <c r="P2918" s="2"/>
      <c r="Q2918" s="2"/>
      <c r="R2918" s="2"/>
      <c r="S2918" s="2"/>
      <c r="T2918" s="2"/>
      <c r="U2918" s="2"/>
      <c r="AA2918" s="2"/>
      <c r="AB2918" s="2"/>
      <c r="AC2918" s="2"/>
      <c r="AD2918" s="2"/>
      <c r="AE2918" s="2"/>
      <c r="AF2918" s="2"/>
      <c r="AG2918" s="2"/>
      <c r="AH2918" s="2"/>
    </row>
    <row r="2919" spans="14:34">
      <c r="N2919" s="2"/>
      <c r="O2919" s="2"/>
      <c r="P2919" s="2"/>
      <c r="Q2919" s="2"/>
      <c r="R2919" s="2"/>
      <c r="S2919" s="2"/>
      <c r="T2919" s="2"/>
      <c r="U2919" s="2"/>
      <c r="AA2919" s="2"/>
      <c r="AB2919" s="2"/>
      <c r="AC2919" s="2"/>
      <c r="AD2919" s="2"/>
      <c r="AE2919" s="2"/>
      <c r="AF2919" s="2"/>
      <c r="AG2919" s="2"/>
      <c r="AH2919" s="2"/>
    </row>
    <row r="2920" spans="14:34">
      <c r="N2920" s="2"/>
      <c r="O2920" s="2"/>
      <c r="P2920" s="2"/>
      <c r="Q2920" s="2"/>
      <c r="R2920" s="2"/>
      <c r="S2920" s="2"/>
      <c r="T2920" s="2"/>
      <c r="U2920" s="2"/>
      <c r="AA2920" s="2"/>
      <c r="AB2920" s="2"/>
      <c r="AC2920" s="2"/>
      <c r="AD2920" s="2"/>
      <c r="AE2920" s="2"/>
      <c r="AF2920" s="2"/>
      <c r="AG2920" s="2"/>
      <c r="AH2920" s="2"/>
    </row>
    <row r="2921" spans="14:34">
      <c r="N2921" s="2"/>
      <c r="O2921" s="2"/>
      <c r="P2921" s="2"/>
      <c r="Q2921" s="2"/>
      <c r="R2921" s="2"/>
      <c r="S2921" s="2"/>
      <c r="T2921" s="2"/>
      <c r="U2921" s="2"/>
      <c r="AA2921" s="2"/>
      <c r="AB2921" s="2"/>
      <c r="AC2921" s="2"/>
      <c r="AD2921" s="2"/>
      <c r="AE2921" s="2"/>
      <c r="AF2921" s="2"/>
      <c r="AG2921" s="2"/>
      <c r="AH2921" s="2"/>
    </row>
    <row r="2922" spans="14:34">
      <c r="N2922" s="2"/>
      <c r="O2922" s="2"/>
      <c r="P2922" s="2"/>
      <c r="Q2922" s="2"/>
      <c r="R2922" s="2"/>
      <c r="S2922" s="2"/>
      <c r="T2922" s="2"/>
      <c r="U2922" s="2"/>
      <c r="AA2922" s="2"/>
      <c r="AB2922" s="2"/>
      <c r="AC2922" s="2"/>
      <c r="AD2922" s="2"/>
      <c r="AE2922" s="2"/>
      <c r="AF2922" s="2"/>
      <c r="AG2922" s="2"/>
      <c r="AH2922" s="2"/>
    </row>
    <row r="2923" spans="14:34">
      <c r="N2923" s="2"/>
      <c r="O2923" s="2"/>
      <c r="P2923" s="2"/>
      <c r="Q2923" s="2"/>
      <c r="R2923" s="2"/>
      <c r="S2923" s="2"/>
      <c r="T2923" s="2"/>
      <c r="U2923" s="2"/>
      <c r="AA2923" s="2"/>
      <c r="AB2923" s="2"/>
      <c r="AC2923" s="2"/>
      <c r="AD2923" s="2"/>
      <c r="AE2923" s="2"/>
      <c r="AF2923" s="2"/>
      <c r="AG2923" s="2"/>
      <c r="AH2923" s="2"/>
    </row>
    <row r="2924" spans="14:34">
      <c r="N2924" s="2"/>
      <c r="O2924" s="2"/>
      <c r="P2924" s="2"/>
      <c r="Q2924" s="2"/>
      <c r="R2924" s="2"/>
      <c r="S2924" s="2"/>
      <c r="T2924" s="2"/>
      <c r="U2924" s="2"/>
      <c r="AA2924" s="2"/>
      <c r="AB2924" s="2"/>
      <c r="AC2924" s="2"/>
      <c r="AD2924" s="2"/>
      <c r="AE2924" s="2"/>
      <c r="AF2924" s="2"/>
      <c r="AG2924" s="2"/>
      <c r="AH2924" s="2"/>
    </row>
    <row r="2925" spans="14:34">
      <c r="N2925" s="2"/>
      <c r="O2925" s="2"/>
      <c r="P2925" s="2"/>
      <c r="Q2925" s="2"/>
      <c r="R2925" s="2"/>
      <c r="S2925" s="2"/>
      <c r="T2925" s="2"/>
      <c r="U2925" s="2"/>
      <c r="AA2925" s="2"/>
      <c r="AB2925" s="2"/>
      <c r="AC2925" s="2"/>
      <c r="AD2925" s="2"/>
      <c r="AE2925" s="2"/>
      <c r="AF2925" s="2"/>
      <c r="AG2925" s="2"/>
      <c r="AH2925" s="2"/>
    </row>
    <row r="2926" spans="14:34">
      <c r="N2926" s="2"/>
      <c r="O2926" s="2"/>
      <c r="P2926" s="2"/>
      <c r="Q2926" s="2"/>
      <c r="R2926" s="2"/>
      <c r="S2926" s="2"/>
      <c r="T2926" s="2"/>
      <c r="U2926" s="2"/>
      <c r="AA2926" s="2"/>
      <c r="AB2926" s="2"/>
      <c r="AC2926" s="2"/>
      <c r="AD2926" s="2"/>
      <c r="AE2926" s="2"/>
      <c r="AF2926" s="2"/>
      <c r="AG2926" s="2"/>
      <c r="AH2926" s="2"/>
    </row>
    <row r="2927" spans="14:34">
      <c r="N2927" s="2"/>
      <c r="O2927" s="2"/>
      <c r="P2927" s="2"/>
      <c r="Q2927" s="2"/>
      <c r="R2927" s="2"/>
      <c r="S2927" s="2"/>
      <c r="T2927" s="2"/>
      <c r="U2927" s="2"/>
      <c r="AA2927" s="2"/>
      <c r="AB2927" s="2"/>
      <c r="AC2927" s="2"/>
      <c r="AD2927" s="2"/>
      <c r="AE2927" s="2"/>
      <c r="AF2927" s="2"/>
      <c r="AG2927" s="2"/>
      <c r="AH2927" s="2"/>
    </row>
    <row r="2928" spans="14:34">
      <c r="N2928" s="2"/>
      <c r="O2928" s="2"/>
      <c r="P2928" s="2"/>
      <c r="Q2928" s="2"/>
      <c r="R2928" s="2"/>
      <c r="S2928" s="2"/>
      <c r="T2928" s="2"/>
      <c r="U2928" s="2"/>
      <c r="AA2928" s="2"/>
      <c r="AB2928" s="2"/>
      <c r="AC2928" s="2"/>
      <c r="AD2928" s="2"/>
      <c r="AE2928" s="2"/>
      <c r="AF2928" s="2"/>
      <c r="AG2928" s="2"/>
      <c r="AH2928" s="2"/>
    </row>
    <row r="2929" spans="14:34">
      <c r="N2929" s="2"/>
      <c r="O2929" s="2"/>
      <c r="P2929" s="2"/>
      <c r="Q2929" s="2"/>
      <c r="R2929" s="2"/>
      <c r="S2929" s="2"/>
      <c r="T2929" s="2"/>
      <c r="U2929" s="2"/>
      <c r="AA2929" s="2"/>
      <c r="AB2929" s="2"/>
      <c r="AC2929" s="2"/>
      <c r="AD2929" s="2"/>
      <c r="AE2929" s="2"/>
      <c r="AF2929" s="2"/>
      <c r="AG2929" s="2"/>
      <c r="AH2929" s="2"/>
    </row>
    <row r="2930" spans="14:34">
      <c r="N2930" s="2"/>
      <c r="O2930" s="2"/>
      <c r="P2930" s="2"/>
      <c r="Q2930" s="2"/>
      <c r="R2930" s="2"/>
      <c r="S2930" s="2"/>
      <c r="T2930" s="2"/>
      <c r="U2930" s="2"/>
      <c r="AA2930" s="2"/>
      <c r="AB2930" s="2"/>
      <c r="AC2930" s="2"/>
      <c r="AD2930" s="2"/>
      <c r="AE2930" s="2"/>
      <c r="AF2930" s="2"/>
      <c r="AG2930" s="2"/>
      <c r="AH2930" s="2"/>
    </row>
    <row r="2931" spans="14:34">
      <c r="N2931" s="2"/>
      <c r="O2931" s="2"/>
      <c r="P2931" s="2"/>
      <c r="Q2931" s="2"/>
      <c r="R2931" s="2"/>
      <c r="S2931" s="2"/>
      <c r="T2931" s="2"/>
      <c r="U2931" s="2"/>
      <c r="AA2931" s="2"/>
      <c r="AB2931" s="2"/>
      <c r="AC2931" s="2"/>
      <c r="AD2931" s="2"/>
      <c r="AE2931" s="2"/>
      <c r="AF2931" s="2"/>
      <c r="AG2931" s="2"/>
      <c r="AH2931" s="2"/>
    </row>
    <row r="2932" spans="14:34">
      <c r="N2932" s="2"/>
      <c r="O2932" s="2"/>
      <c r="P2932" s="2"/>
      <c r="Q2932" s="2"/>
      <c r="R2932" s="2"/>
      <c r="S2932" s="2"/>
      <c r="T2932" s="2"/>
      <c r="U2932" s="2"/>
      <c r="AA2932" s="2"/>
      <c r="AB2932" s="2"/>
      <c r="AC2932" s="2"/>
      <c r="AD2932" s="2"/>
      <c r="AE2932" s="2"/>
      <c r="AF2932" s="2"/>
      <c r="AG2932" s="2"/>
      <c r="AH2932" s="2"/>
    </row>
    <row r="2933" spans="14:34">
      <c r="N2933" s="2"/>
      <c r="O2933" s="2"/>
      <c r="P2933" s="2"/>
      <c r="Q2933" s="2"/>
      <c r="R2933" s="2"/>
      <c r="S2933" s="2"/>
      <c r="T2933" s="2"/>
      <c r="U2933" s="2"/>
      <c r="AA2933" s="2"/>
      <c r="AB2933" s="2"/>
      <c r="AC2933" s="2"/>
      <c r="AD2933" s="2"/>
      <c r="AE2933" s="2"/>
      <c r="AF2933" s="2"/>
      <c r="AG2933" s="2"/>
      <c r="AH2933" s="2"/>
    </row>
    <row r="2934" spans="14:34">
      <c r="N2934" s="2"/>
      <c r="O2934" s="2"/>
      <c r="P2934" s="2"/>
      <c r="Q2934" s="2"/>
      <c r="R2934" s="2"/>
      <c r="S2934" s="2"/>
      <c r="T2934" s="2"/>
      <c r="U2934" s="2"/>
      <c r="AA2934" s="2"/>
      <c r="AB2934" s="2"/>
      <c r="AC2934" s="2"/>
      <c r="AD2934" s="2"/>
      <c r="AE2934" s="2"/>
      <c r="AF2934" s="2"/>
      <c r="AG2934" s="2"/>
      <c r="AH2934" s="2"/>
    </row>
    <row r="2935" spans="14:34">
      <c r="N2935" s="2"/>
      <c r="O2935" s="2"/>
      <c r="P2935" s="2"/>
      <c r="Q2935" s="2"/>
      <c r="R2935" s="2"/>
      <c r="S2935" s="2"/>
      <c r="T2935" s="2"/>
      <c r="U2935" s="2"/>
      <c r="AA2935" s="2"/>
      <c r="AB2935" s="2"/>
      <c r="AC2935" s="2"/>
      <c r="AD2935" s="2"/>
      <c r="AE2935" s="2"/>
      <c r="AF2935" s="2"/>
      <c r="AG2935" s="2"/>
      <c r="AH2935" s="2"/>
    </row>
    <row r="2936" spans="14:34">
      <c r="N2936" s="2"/>
      <c r="O2936" s="2"/>
      <c r="P2936" s="2"/>
      <c r="Q2936" s="2"/>
      <c r="R2936" s="2"/>
      <c r="S2936" s="2"/>
      <c r="T2936" s="2"/>
      <c r="U2936" s="2"/>
      <c r="AA2936" s="2"/>
      <c r="AB2936" s="2"/>
      <c r="AC2936" s="2"/>
      <c r="AD2936" s="2"/>
      <c r="AE2936" s="2"/>
      <c r="AF2936" s="2"/>
      <c r="AG2936" s="2"/>
      <c r="AH2936" s="2"/>
    </row>
    <row r="2937" spans="14:34">
      <c r="N2937" s="2"/>
      <c r="O2937" s="2"/>
      <c r="P2937" s="2"/>
      <c r="Q2937" s="2"/>
      <c r="R2937" s="2"/>
      <c r="S2937" s="2"/>
      <c r="T2937" s="2"/>
      <c r="U2937" s="2"/>
      <c r="AA2937" s="2"/>
      <c r="AB2937" s="2"/>
      <c r="AC2937" s="2"/>
      <c r="AD2937" s="2"/>
      <c r="AE2937" s="2"/>
      <c r="AF2937" s="2"/>
      <c r="AG2937" s="2"/>
      <c r="AH2937" s="2"/>
    </row>
    <row r="2938" spans="14:34">
      <c r="N2938" s="2"/>
      <c r="O2938" s="2"/>
      <c r="P2938" s="2"/>
      <c r="Q2938" s="2"/>
      <c r="R2938" s="2"/>
      <c r="S2938" s="2"/>
      <c r="T2938" s="2"/>
      <c r="U2938" s="2"/>
      <c r="AA2938" s="2"/>
      <c r="AB2938" s="2"/>
      <c r="AC2938" s="2"/>
      <c r="AD2938" s="2"/>
      <c r="AE2938" s="2"/>
      <c r="AF2938" s="2"/>
      <c r="AG2938" s="2"/>
      <c r="AH2938" s="2"/>
    </row>
    <row r="2939" spans="14:34">
      <c r="N2939" s="2"/>
      <c r="O2939" s="2"/>
      <c r="P2939" s="2"/>
      <c r="Q2939" s="2"/>
      <c r="R2939" s="2"/>
      <c r="S2939" s="2"/>
      <c r="T2939" s="2"/>
      <c r="U2939" s="2"/>
      <c r="AA2939" s="2"/>
      <c r="AB2939" s="2"/>
      <c r="AC2939" s="2"/>
      <c r="AD2939" s="2"/>
      <c r="AE2939" s="2"/>
      <c r="AF2939" s="2"/>
      <c r="AG2939" s="2"/>
      <c r="AH2939" s="2"/>
    </row>
    <row r="2940" spans="14:34">
      <c r="N2940" s="2"/>
      <c r="O2940" s="2"/>
      <c r="P2940" s="2"/>
      <c r="Q2940" s="2"/>
      <c r="R2940" s="2"/>
      <c r="S2940" s="2"/>
      <c r="T2940" s="2"/>
      <c r="U2940" s="2"/>
      <c r="AA2940" s="2"/>
      <c r="AB2940" s="2"/>
      <c r="AC2940" s="2"/>
      <c r="AD2940" s="2"/>
      <c r="AE2940" s="2"/>
      <c r="AF2940" s="2"/>
      <c r="AG2940" s="2"/>
      <c r="AH2940" s="2"/>
    </row>
    <row r="2941" spans="14:34">
      <c r="N2941" s="2"/>
      <c r="O2941" s="2"/>
      <c r="P2941" s="2"/>
      <c r="Q2941" s="2"/>
      <c r="R2941" s="2"/>
      <c r="S2941" s="2"/>
      <c r="T2941" s="2"/>
      <c r="U2941" s="2"/>
      <c r="AA2941" s="2"/>
      <c r="AB2941" s="2"/>
      <c r="AC2941" s="2"/>
      <c r="AD2941" s="2"/>
      <c r="AE2941" s="2"/>
      <c r="AF2941" s="2"/>
      <c r="AG2941" s="2"/>
      <c r="AH2941" s="2"/>
    </row>
    <row r="2942" spans="14:34">
      <c r="N2942" s="2"/>
      <c r="O2942" s="2"/>
      <c r="P2942" s="2"/>
      <c r="Q2942" s="2"/>
      <c r="R2942" s="2"/>
      <c r="S2942" s="2"/>
      <c r="T2942" s="2"/>
      <c r="U2942" s="2"/>
      <c r="AA2942" s="2"/>
      <c r="AB2942" s="2"/>
      <c r="AC2942" s="2"/>
      <c r="AD2942" s="2"/>
      <c r="AE2942" s="2"/>
      <c r="AF2942" s="2"/>
      <c r="AG2942" s="2"/>
      <c r="AH2942" s="2"/>
    </row>
    <row r="2943" spans="14:34">
      <c r="N2943" s="2"/>
      <c r="O2943" s="2"/>
      <c r="P2943" s="2"/>
      <c r="Q2943" s="2"/>
      <c r="R2943" s="2"/>
      <c r="S2943" s="2"/>
      <c r="T2943" s="2"/>
      <c r="U2943" s="2"/>
      <c r="AA2943" s="2"/>
      <c r="AB2943" s="2"/>
      <c r="AC2943" s="2"/>
      <c r="AD2943" s="2"/>
      <c r="AE2943" s="2"/>
      <c r="AF2943" s="2"/>
      <c r="AG2943" s="2"/>
      <c r="AH2943" s="2"/>
    </row>
    <row r="2944" spans="14:34">
      <c r="N2944" s="2"/>
      <c r="O2944" s="2"/>
      <c r="P2944" s="2"/>
      <c r="Q2944" s="2"/>
      <c r="R2944" s="2"/>
      <c r="S2944" s="2"/>
      <c r="T2944" s="2"/>
      <c r="U2944" s="2"/>
      <c r="AA2944" s="2"/>
      <c r="AB2944" s="2"/>
      <c r="AC2944" s="2"/>
      <c r="AD2944" s="2"/>
      <c r="AE2944" s="2"/>
      <c r="AF2944" s="2"/>
      <c r="AG2944" s="2"/>
      <c r="AH2944" s="2"/>
    </row>
    <row r="2945" spans="14:34">
      <c r="N2945" s="2"/>
      <c r="O2945" s="2"/>
      <c r="P2945" s="2"/>
      <c r="Q2945" s="2"/>
      <c r="R2945" s="2"/>
      <c r="S2945" s="2"/>
      <c r="T2945" s="2"/>
      <c r="U2945" s="2"/>
      <c r="AA2945" s="2"/>
      <c r="AB2945" s="2"/>
      <c r="AC2945" s="2"/>
      <c r="AD2945" s="2"/>
      <c r="AE2945" s="2"/>
      <c r="AF2945" s="2"/>
      <c r="AG2945" s="2"/>
      <c r="AH2945" s="2"/>
    </row>
    <row r="2946" spans="14:34">
      <c r="N2946" s="2"/>
      <c r="O2946" s="2"/>
      <c r="P2946" s="2"/>
      <c r="Q2946" s="2"/>
      <c r="R2946" s="2"/>
      <c r="S2946" s="2"/>
      <c r="T2946" s="2"/>
      <c r="U2946" s="2"/>
      <c r="AA2946" s="2"/>
      <c r="AB2946" s="2"/>
      <c r="AC2946" s="2"/>
      <c r="AD2946" s="2"/>
      <c r="AE2946" s="2"/>
      <c r="AF2946" s="2"/>
      <c r="AG2946" s="2"/>
      <c r="AH2946" s="2"/>
    </row>
    <row r="2947" spans="14:34">
      <c r="N2947" s="2"/>
      <c r="O2947" s="2"/>
      <c r="P2947" s="2"/>
      <c r="Q2947" s="2"/>
      <c r="R2947" s="2"/>
      <c r="S2947" s="2"/>
      <c r="T2947" s="2"/>
      <c r="U2947" s="2"/>
      <c r="AA2947" s="2"/>
      <c r="AB2947" s="2"/>
      <c r="AC2947" s="2"/>
      <c r="AD2947" s="2"/>
      <c r="AE2947" s="2"/>
      <c r="AF2947" s="2"/>
      <c r="AG2947" s="2"/>
      <c r="AH2947" s="2"/>
    </row>
    <row r="2948" spans="14:34">
      <c r="N2948" s="2"/>
      <c r="O2948" s="2"/>
      <c r="P2948" s="2"/>
      <c r="Q2948" s="2"/>
      <c r="R2948" s="2"/>
      <c r="S2948" s="2"/>
      <c r="T2948" s="2"/>
      <c r="U2948" s="2"/>
      <c r="AA2948" s="2"/>
      <c r="AB2948" s="2"/>
      <c r="AC2948" s="2"/>
      <c r="AD2948" s="2"/>
      <c r="AE2948" s="2"/>
      <c r="AF2948" s="2"/>
      <c r="AG2948" s="2"/>
      <c r="AH2948" s="2"/>
    </row>
    <row r="2949" spans="14:34">
      <c r="N2949" s="2"/>
      <c r="O2949" s="2"/>
      <c r="P2949" s="2"/>
      <c r="Q2949" s="2"/>
      <c r="R2949" s="2"/>
      <c r="S2949" s="2"/>
      <c r="T2949" s="2"/>
      <c r="U2949" s="2"/>
      <c r="AA2949" s="2"/>
      <c r="AB2949" s="2"/>
      <c r="AC2949" s="2"/>
      <c r="AD2949" s="2"/>
      <c r="AE2949" s="2"/>
      <c r="AF2949" s="2"/>
      <c r="AG2949" s="2"/>
      <c r="AH2949" s="2"/>
    </row>
    <row r="2950" spans="14:34">
      <c r="N2950" s="2"/>
      <c r="O2950" s="2"/>
      <c r="P2950" s="2"/>
      <c r="Q2950" s="2"/>
      <c r="R2950" s="2"/>
      <c r="S2950" s="2"/>
      <c r="T2950" s="2"/>
      <c r="U2950" s="2"/>
      <c r="AA2950" s="2"/>
      <c r="AB2950" s="2"/>
      <c r="AC2950" s="2"/>
      <c r="AD2950" s="2"/>
      <c r="AE2950" s="2"/>
      <c r="AF2950" s="2"/>
      <c r="AG2950" s="2"/>
      <c r="AH2950" s="2"/>
    </row>
    <row r="2951" spans="14:34">
      <c r="N2951" s="2"/>
      <c r="O2951" s="2"/>
      <c r="P2951" s="2"/>
      <c r="Q2951" s="2"/>
      <c r="R2951" s="2"/>
      <c r="S2951" s="2"/>
      <c r="T2951" s="2"/>
      <c r="U2951" s="2"/>
      <c r="AA2951" s="2"/>
      <c r="AB2951" s="2"/>
      <c r="AC2951" s="2"/>
      <c r="AD2951" s="2"/>
      <c r="AE2951" s="2"/>
      <c r="AF2951" s="2"/>
      <c r="AG2951" s="2"/>
      <c r="AH2951" s="2"/>
    </row>
    <row r="2952" spans="14:34">
      <c r="N2952" s="2"/>
      <c r="O2952" s="2"/>
      <c r="P2952" s="2"/>
      <c r="Q2952" s="2"/>
      <c r="R2952" s="2"/>
      <c r="S2952" s="2"/>
      <c r="T2952" s="2"/>
      <c r="U2952" s="2"/>
      <c r="AA2952" s="2"/>
      <c r="AB2952" s="2"/>
      <c r="AC2952" s="2"/>
      <c r="AD2952" s="2"/>
      <c r="AE2952" s="2"/>
      <c r="AF2952" s="2"/>
      <c r="AG2952" s="2"/>
      <c r="AH2952" s="2"/>
    </row>
    <row r="2953" spans="14:34">
      <c r="N2953" s="2"/>
      <c r="O2953" s="2"/>
      <c r="P2953" s="2"/>
      <c r="Q2953" s="2"/>
      <c r="R2953" s="2"/>
      <c r="S2953" s="2"/>
      <c r="T2953" s="2"/>
      <c r="U2953" s="2"/>
      <c r="AA2953" s="2"/>
      <c r="AB2953" s="2"/>
      <c r="AC2953" s="2"/>
      <c r="AD2953" s="2"/>
      <c r="AE2953" s="2"/>
      <c r="AF2953" s="2"/>
      <c r="AG2953" s="2"/>
      <c r="AH2953" s="2"/>
    </row>
    <row r="2954" spans="14:34">
      <c r="N2954" s="2"/>
      <c r="O2954" s="2"/>
      <c r="P2954" s="2"/>
      <c r="Q2954" s="2"/>
      <c r="R2954" s="2"/>
      <c r="S2954" s="2"/>
      <c r="T2954" s="2"/>
      <c r="U2954" s="2"/>
      <c r="AA2954" s="2"/>
      <c r="AB2954" s="2"/>
      <c r="AC2954" s="2"/>
      <c r="AD2954" s="2"/>
      <c r="AE2954" s="2"/>
      <c r="AF2954" s="2"/>
      <c r="AG2954" s="2"/>
      <c r="AH2954" s="2"/>
    </row>
    <row r="2955" spans="14:34">
      <c r="N2955" s="2"/>
      <c r="O2955" s="2"/>
      <c r="P2955" s="2"/>
      <c r="Q2955" s="2"/>
      <c r="R2955" s="2"/>
      <c r="S2955" s="2"/>
      <c r="T2955" s="2"/>
      <c r="U2955" s="2"/>
      <c r="AA2955" s="2"/>
      <c r="AB2955" s="2"/>
      <c r="AC2955" s="2"/>
      <c r="AD2955" s="2"/>
      <c r="AE2955" s="2"/>
      <c r="AF2955" s="2"/>
      <c r="AG2955" s="2"/>
      <c r="AH2955" s="2"/>
    </row>
    <row r="2956" spans="14:34">
      <c r="N2956" s="2"/>
      <c r="O2956" s="2"/>
      <c r="P2956" s="2"/>
      <c r="Q2956" s="2"/>
      <c r="R2956" s="2"/>
      <c r="S2956" s="2"/>
      <c r="T2956" s="2"/>
      <c r="U2956" s="2"/>
      <c r="AA2956" s="2"/>
      <c r="AB2956" s="2"/>
      <c r="AC2956" s="2"/>
      <c r="AD2956" s="2"/>
      <c r="AE2956" s="2"/>
      <c r="AF2956" s="2"/>
      <c r="AG2956" s="2"/>
      <c r="AH2956" s="2"/>
    </row>
    <row r="2957" spans="14:34">
      <c r="N2957" s="2"/>
      <c r="O2957" s="2"/>
      <c r="P2957" s="2"/>
      <c r="Q2957" s="2"/>
      <c r="R2957" s="2"/>
      <c r="S2957" s="2"/>
      <c r="T2957" s="2"/>
      <c r="U2957" s="2"/>
      <c r="AA2957" s="2"/>
      <c r="AB2957" s="2"/>
      <c r="AC2957" s="2"/>
      <c r="AD2957" s="2"/>
      <c r="AE2957" s="2"/>
      <c r="AF2957" s="2"/>
      <c r="AG2957" s="2"/>
      <c r="AH2957" s="2"/>
    </row>
    <row r="2958" spans="14:34">
      <c r="N2958" s="2"/>
      <c r="O2958" s="2"/>
      <c r="P2958" s="2"/>
      <c r="Q2958" s="2"/>
      <c r="R2958" s="2"/>
      <c r="S2958" s="2"/>
      <c r="T2958" s="2"/>
      <c r="U2958" s="2"/>
      <c r="AA2958" s="2"/>
      <c r="AB2958" s="2"/>
      <c r="AC2958" s="2"/>
      <c r="AD2958" s="2"/>
      <c r="AE2958" s="2"/>
      <c r="AF2958" s="2"/>
      <c r="AG2958" s="2"/>
      <c r="AH2958" s="2"/>
    </row>
    <row r="2959" spans="14:34">
      <c r="N2959" s="2"/>
      <c r="O2959" s="2"/>
      <c r="P2959" s="2"/>
      <c r="Q2959" s="2"/>
      <c r="R2959" s="2"/>
      <c r="S2959" s="2"/>
      <c r="T2959" s="2"/>
      <c r="U2959" s="2"/>
      <c r="AA2959" s="2"/>
      <c r="AB2959" s="2"/>
      <c r="AC2959" s="2"/>
      <c r="AD2959" s="2"/>
      <c r="AE2959" s="2"/>
      <c r="AF2959" s="2"/>
      <c r="AG2959" s="2"/>
      <c r="AH2959" s="2"/>
    </row>
    <row r="2960" spans="14:34">
      <c r="N2960" s="2"/>
      <c r="O2960" s="2"/>
      <c r="P2960" s="2"/>
      <c r="Q2960" s="2"/>
      <c r="R2960" s="2"/>
      <c r="S2960" s="2"/>
      <c r="T2960" s="2"/>
      <c r="U2960" s="2"/>
      <c r="AA2960" s="2"/>
      <c r="AB2960" s="2"/>
      <c r="AC2960" s="2"/>
      <c r="AD2960" s="2"/>
      <c r="AE2960" s="2"/>
      <c r="AF2960" s="2"/>
      <c r="AG2960" s="2"/>
      <c r="AH2960" s="2"/>
    </row>
    <row r="2961" spans="14:34">
      <c r="N2961" s="2"/>
      <c r="O2961" s="2"/>
      <c r="P2961" s="2"/>
      <c r="Q2961" s="2"/>
      <c r="R2961" s="2"/>
      <c r="S2961" s="2"/>
      <c r="T2961" s="2"/>
      <c r="U2961" s="2"/>
      <c r="AA2961" s="2"/>
      <c r="AB2961" s="2"/>
      <c r="AC2961" s="2"/>
      <c r="AD2961" s="2"/>
      <c r="AE2961" s="2"/>
      <c r="AF2961" s="2"/>
      <c r="AG2961" s="2"/>
      <c r="AH2961" s="2"/>
    </row>
    <row r="2962" spans="14:34">
      <c r="N2962" s="2"/>
      <c r="O2962" s="2"/>
      <c r="P2962" s="2"/>
      <c r="Q2962" s="2"/>
      <c r="R2962" s="2"/>
      <c r="S2962" s="2"/>
      <c r="T2962" s="2"/>
      <c r="U2962" s="2"/>
      <c r="AA2962" s="2"/>
      <c r="AB2962" s="2"/>
      <c r="AC2962" s="2"/>
      <c r="AD2962" s="2"/>
      <c r="AE2962" s="2"/>
      <c r="AF2962" s="2"/>
      <c r="AG2962" s="2"/>
      <c r="AH2962" s="2"/>
    </row>
    <row r="2963" spans="14:34">
      <c r="N2963" s="2"/>
      <c r="O2963" s="2"/>
      <c r="P2963" s="2"/>
      <c r="Q2963" s="2"/>
      <c r="R2963" s="2"/>
      <c r="S2963" s="2"/>
      <c r="T2963" s="2"/>
      <c r="U2963" s="2"/>
      <c r="AA2963" s="2"/>
      <c r="AB2963" s="2"/>
      <c r="AC2963" s="2"/>
      <c r="AD2963" s="2"/>
      <c r="AE2963" s="2"/>
      <c r="AF2963" s="2"/>
      <c r="AG2963" s="2"/>
      <c r="AH2963" s="2"/>
    </row>
    <row r="2964" spans="14:34">
      <c r="N2964" s="2"/>
      <c r="O2964" s="2"/>
      <c r="P2964" s="2"/>
      <c r="Q2964" s="2"/>
      <c r="R2964" s="2"/>
      <c r="S2964" s="2"/>
      <c r="T2964" s="2"/>
      <c r="U2964" s="2"/>
      <c r="AA2964" s="2"/>
      <c r="AB2964" s="2"/>
      <c r="AC2964" s="2"/>
      <c r="AD2964" s="2"/>
      <c r="AE2964" s="2"/>
      <c r="AF2964" s="2"/>
      <c r="AG2964" s="2"/>
      <c r="AH2964" s="2"/>
    </row>
    <row r="2965" spans="14:34">
      <c r="N2965" s="2"/>
      <c r="O2965" s="2"/>
      <c r="P2965" s="2"/>
      <c r="Q2965" s="2"/>
      <c r="R2965" s="2"/>
      <c r="S2965" s="2"/>
      <c r="T2965" s="2"/>
      <c r="U2965" s="2"/>
      <c r="AA2965" s="2"/>
      <c r="AB2965" s="2"/>
      <c r="AC2965" s="2"/>
      <c r="AD2965" s="2"/>
      <c r="AE2965" s="2"/>
      <c r="AF2965" s="2"/>
      <c r="AG2965" s="2"/>
      <c r="AH2965" s="2"/>
    </row>
    <row r="2966" spans="14:34">
      <c r="N2966" s="2"/>
      <c r="O2966" s="2"/>
      <c r="P2966" s="2"/>
      <c r="Q2966" s="2"/>
      <c r="R2966" s="2"/>
      <c r="S2966" s="2"/>
      <c r="T2966" s="2"/>
      <c r="U2966" s="2"/>
      <c r="AA2966" s="2"/>
      <c r="AB2966" s="2"/>
      <c r="AC2966" s="2"/>
      <c r="AD2966" s="2"/>
      <c r="AE2966" s="2"/>
      <c r="AF2966" s="2"/>
      <c r="AG2966" s="2"/>
      <c r="AH2966" s="2"/>
    </row>
    <row r="2967" spans="14:34">
      <c r="N2967" s="2"/>
      <c r="O2967" s="2"/>
      <c r="P2967" s="2"/>
      <c r="Q2967" s="2"/>
      <c r="R2967" s="2"/>
      <c r="S2967" s="2"/>
      <c r="T2967" s="2"/>
      <c r="U2967" s="2"/>
      <c r="AA2967" s="2"/>
      <c r="AB2967" s="2"/>
      <c r="AC2967" s="2"/>
      <c r="AD2967" s="2"/>
      <c r="AE2967" s="2"/>
      <c r="AF2967" s="2"/>
      <c r="AG2967" s="2"/>
      <c r="AH2967" s="2"/>
    </row>
    <row r="2968" spans="14:34">
      <c r="N2968" s="2"/>
      <c r="O2968" s="2"/>
      <c r="P2968" s="2"/>
      <c r="Q2968" s="2"/>
      <c r="R2968" s="2"/>
      <c r="S2968" s="2"/>
      <c r="T2968" s="2"/>
      <c r="U2968" s="2"/>
      <c r="AA2968" s="2"/>
      <c r="AB2968" s="2"/>
      <c r="AC2968" s="2"/>
      <c r="AD2968" s="2"/>
      <c r="AE2968" s="2"/>
      <c r="AF2968" s="2"/>
      <c r="AG2968" s="2"/>
      <c r="AH2968" s="2"/>
    </row>
    <row r="2969" spans="14:34">
      <c r="N2969" s="2"/>
      <c r="O2969" s="2"/>
      <c r="P2969" s="2"/>
      <c r="Q2969" s="2"/>
      <c r="R2969" s="2"/>
      <c r="S2969" s="2"/>
      <c r="T2969" s="2"/>
      <c r="U2969" s="2"/>
      <c r="AA2969" s="2"/>
      <c r="AB2969" s="2"/>
      <c r="AC2969" s="2"/>
      <c r="AD2969" s="2"/>
      <c r="AE2969" s="2"/>
      <c r="AF2969" s="2"/>
      <c r="AG2969" s="2"/>
      <c r="AH2969" s="2"/>
    </row>
    <row r="2970" spans="14:34">
      <c r="N2970" s="2"/>
      <c r="O2970" s="2"/>
      <c r="P2970" s="2"/>
      <c r="Q2970" s="2"/>
      <c r="R2970" s="2"/>
      <c r="S2970" s="2"/>
      <c r="T2970" s="2"/>
      <c r="U2970" s="2"/>
      <c r="AA2970" s="2"/>
      <c r="AB2970" s="2"/>
      <c r="AC2970" s="2"/>
      <c r="AD2970" s="2"/>
      <c r="AE2970" s="2"/>
      <c r="AF2970" s="2"/>
      <c r="AG2970" s="2"/>
      <c r="AH2970" s="2"/>
    </row>
    <row r="2971" spans="14:34">
      <c r="N2971" s="2"/>
      <c r="O2971" s="2"/>
      <c r="P2971" s="2"/>
      <c r="Q2971" s="2"/>
      <c r="R2971" s="2"/>
      <c r="S2971" s="2"/>
      <c r="T2971" s="2"/>
      <c r="U2971" s="2"/>
      <c r="AA2971" s="2"/>
      <c r="AB2971" s="2"/>
      <c r="AC2971" s="2"/>
      <c r="AD2971" s="2"/>
      <c r="AE2971" s="2"/>
      <c r="AF2971" s="2"/>
      <c r="AG2971" s="2"/>
      <c r="AH2971" s="2"/>
    </row>
    <row r="2972" spans="14:34">
      <c r="N2972" s="2"/>
      <c r="O2972" s="2"/>
      <c r="P2972" s="2"/>
      <c r="Q2972" s="2"/>
      <c r="R2972" s="2"/>
      <c r="S2972" s="2"/>
      <c r="T2972" s="2"/>
      <c r="U2972" s="2"/>
      <c r="AA2972" s="2"/>
      <c r="AB2972" s="2"/>
      <c r="AC2972" s="2"/>
      <c r="AD2972" s="2"/>
      <c r="AE2972" s="2"/>
      <c r="AF2972" s="2"/>
      <c r="AG2972" s="2"/>
      <c r="AH2972" s="2"/>
    </row>
    <row r="2973" spans="14:34">
      <c r="N2973" s="2"/>
      <c r="O2973" s="2"/>
      <c r="P2973" s="2"/>
      <c r="Q2973" s="2"/>
      <c r="R2973" s="2"/>
      <c r="S2973" s="2"/>
      <c r="T2973" s="2"/>
      <c r="U2973" s="2"/>
      <c r="AA2973" s="2"/>
      <c r="AB2973" s="2"/>
      <c r="AC2973" s="2"/>
      <c r="AD2973" s="2"/>
      <c r="AE2973" s="2"/>
      <c r="AF2973" s="2"/>
      <c r="AG2973" s="2"/>
      <c r="AH2973" s="2"/>
    </row>
    <row r="2974" spans="14:34">
      <c r="N2974" s="2"/>
      <c r="O2974" s="2"/>
      <c r="P2974" s="2"/>
      <c r="Q2974" s="2"/>
      <c r="R2974" s="2"/>
      <c r="S2974" s="2"/>
      <c r="T2974" s="2"/>
      <c r="U2974" s="2"/>
      <c r="AA2974" s="2"/>
      <c r="AB2974" s="2"/>
      <c r="AC2974" s="2"/>
      <c r="AD2974" s="2"/>
      <c r="AE2974" s="2"/>
      <c r="AF2974" s="2"/>
      <c r="AG2974" s="2"/>
      <c r="AH2974" s="2"/>
    </row>
    <row r="2975" spans="14:34">
      <c r="N2975" s="2"/>
      <c r="O2975" s="2"/>
      <c r="P2975" s="2"/>
      <c r="Q2975" s="2"/>
      <c r="R2975" s="2"/>
      <c r="S2975" s="2"/>
      <c r="T2975" s="2"/>
      <c r="U2975" s="2"/>
      <c r="AA2975" s="2"/>
      <c r="AB2975" s="2"/>
      <c r="AC2975" s="2"/>
      <c r="AD2975" s="2"/>
      <c r="AE2975" s="2"/>
      <c r="AF2975" s="2"/>
      <c r="AG2975" s="2"/>
      <c r="AH2975" s="2"/>
    </row>
    <row r="2976" spans="14:34">
      <c r="N2976" s="2"/>
      <c r="O2976" s="2"/>
      <c r="P2976" s="2"/>
      <c r="Q2976" s="2"/>
      <c r="R2976" s="2"/>
      <c r="S2976" s="2"/>
      <c r="T2976" s="2"/>
      <c r="U2976" s="2"/>
      <c r="AA2976" s="2"/>
      <c r="AB2976" s="2"/>
      <c r="AC2976" s="2"/>
      <c r="AD2976" s="2"/>
      <c r="AE2976" s="2"/>
      <c r="AF2976" s="2"/>
      <c r="AG2976" s="2"/>
      <c r="AH2976" s="2"/>
    </row>
    <row r="2977" spans="14:34">
      <c r="N2977" s="2"/>
      <c r="O2977" s="2"/>
      <c r="P2977" s="2"/>
      <c r="Q2977" s="2"/>
      <c r="R2977" s="2"/>
      <c r="S2977" s="2"/>
      <c r="T2977" s="2"/>
      <c r="U2977" s="2"/>
      <c r="AA2977" s="2"/>
      <c r="AB2977" s="2"/>
      <c r="AC2977" s="2"/>
      <c r="AD2977" s="2"/>
      <c r="AE2977" s="2"/>
      <c r="AF2977" s="2"/>
      <c r="AG2977" s="2"/>
      <c r="AH2977" s="2"/>
    </row>
    <row r="2978" spans="14:34">
      <c r="N2978" s="2"/>
      <c r="O2978" s="2"/>
      <c r="P2978" s="2"/>
      <c r="Q2978" s="2"/>
      <c r="R2978" s="2"/>
      <c r="S2978" s="2"/>
      <c r="T2978" s="2"/>
      <c r="U2978" s="2"/>
      <c r="AA2978" s="2"/>
      <c r="AB2978" s="2"/>
      <c r="AC2978" s="2"/>
      <c r="AD2978" s="2"/>
      <c r="AE2978" s="2"/>
      <c r="AF2978" s="2"/>
      <c r="AG2978" s="2"/>
      <c r="AH2978" s="2"/>
    </row>
    <row r="2979" spans="14:34">
      <c r="N2979" s="2"/>
      <c r="O2979" s="2"/>
      <c r="P2979" s="2"/>
      <c r="Q2979" s="2"/>
      <c r="R2979" s="2"/>
      <c r="S2979" s="2"/>
      <c r="T2979" s="2"/>
      <c r="U2979" s="2"/>
      <c r="AA2979" s="2"/>
      <c r="AB2979" s="2"/>
      <c r="AC2979" s="2"/>
      <c r="AD2979" s="2"/>
      <c r="AE2979" s="2"/>
      <c r="AF2979" s="2"/>
      <c r="AG2979" s="2"/>
      <c r="AH2979" s="2"/>
    </row>
    <row r="2980" spans="14:34">
      <c r="N2980" s="2"/>
      <c r="O2980" s="2"/>
      <c r="P2980" s="2"/>
      <c r="Q2980" s="2"/>
      <c r="R2980" s="2"/>
      <c r="S2980" s="2"/>
      <c r="T2980" s="2"/>
      <c r="U2980" s="2"/>
      <c r="AA2980" s="2"/>
      <c r="AB2980" s="2"/>
      <c r="AC2980" s="2"/>
      <c r="AD2980" s="2"/>
      <c r="AE2980" s="2"/>
      <c r="AF2980" s="2"/>
      <c r="AG2980" s="2"/>
      <c r="AH2980" s="2"/>
    </row>
    <row r="2981" spans="14:34">
      <c r="N2981" s="2"/>
      <c r="O2981" s="2"/>
      <c r="P2981" s="2"/>
      <c r="Q2981" s="2"/>
      <c r="R2981" s="2"/>
      <c r="S2981" s="2"/>
      <c r="T2981" s="2"/>
      <c r="U2981" s="2"/>
      <c r="AA2981" s="2"/>
      <c r="AB2981" s="2"/>
      <c r="AC2981" s="2"/>
      <c r="AD2981" s="2"/>
      <c r="AE2981" s="2"/>
      <c r="AF2981" s="2"/>
      <c r="AG2981" s="2"/>
      <c r="AH2981" s="2"/>
    </row>
    <row r="2982" spans="14:34">
      <c r="N2982" s="2"/>
      <c r="O2982" s="2"/>
      <c r="P2982" s="2"/>
      <c r="Q2982" s="2"/>
      <c r="R2982" s="2"/>
      <c r="S2982" s="2"/>
      <c r="T2982" s="2"/>
      <c r="U2982" s="2"/>
      <c r="AA2982" s="2"/>
      <c r="AB2982" s="2"/>
      <c r="AC2982" s="2"/>
      <c r="AD2982" s="2"/>
      <c r="AE2982" s="2"/>
      <c r="AF2982" s="2"/>
      <c r="AG2982" s="2"/>
      <c r="AH2982" s="2"/>
    </row>
    <row r="2983" spans="14:34">
      <c r="N2983" s="2"/>
      <c r="O2983" s="2"/>
      <c r="P2983" s="2"/>
      <c r="Q2983" s="2"/>
      <c r="R2983" s="2"/>
      <c r="S2983" s="2"/>
      <c r="T2983" s="2"/>
      <c r="U2983" s="2"/>
      <c r="AA2983" s="2"/>
      <c r="AB2983" s="2"/>
      <c r="AC2983" s="2"/>
      <c r="AD2983" s="2"/>
      <c r="AE2983" s="2"/>
      <c r="AF2983" s="2"/>
      <c r="AG2983" s="2"/>
      <c r="AH2983" s="2"/>
    </row>
    <row r="2984" spans="14:34">
      <c r="N2984" s="2"/>
      <c r="O2984" s="2"/>
      <c r="P2984" s="2"/>
      <c r="Q2984" s="2"/>
      <c r="R2984" s="2"/>
      <c r="S2984" s="2"/>
      <c r="T2984" s="2"/>
      <c r="U2984" s="2"/>
      <c r="AA2984" s="2"/>
      <c r="AB2984" s="2"/>
      <c r="AC2984" s="2"/>
      <c r="AD2984" s="2"/>
      <c r="AE2984" s="2"/>
      <c r="AF2984" s="2"/>
      <c r="AG2984" s="2"/>
      <c r="AH2984" s="2"/>
    </row>
    <row r="2985" spans="14:34">
      <c r="N2985" s="2"/>
      <c r="O2985" s="2"/>
      <c r="P2985" s="2"/>
      <c r="Q2985" s="2"/>
      <c r="R2985" s="2"/>
      <c r="S2985" s="2"/>
      <c r="T2985" s="2"/>
      <c r="U2985" s="2"/>
      <c r="AA2985" s="2"/>
      <c r="AB2985" s="2"/>
      <c r="AC2985" s="2"/>
      <c r="AD2985" s="2"/>
      <c r="AE2985" s="2"/>
      <c r="AF2985" s="2"/>
      <c r="AG2985" s="2"/>
      <c r="AH2985" s="2"/>
    </row>
    <row r="2986" spans="14:34">
      <c r="N2986" s="2"/>
      <c r="O2986" s="2"/>
      <c r="P2986" s="2"/>
      <c r="Q2986" s="2"/>
      <c r="R2986" s="2"/>
      <c r="S2986" s="2"/>
      <c r="T2986" s="2"/>
      <c r="U2986" s="2"/>
      <c r="AA2986" s="2"/>
      <c r="AB2986" s="2"/>
      <c r="AC2986" s="2"/>
      <c r="AD2986" s="2"/>
      <c r="AE2986" s="2"/>
      <c r="AF2986" s="2"/>
      <c r="AG2986" s="2"/>
      <c r="AH2986" s="2"/>
    </row>
    <row r="2987" spans="14:34">
      <c r="N2987" s="2"/>
      <c r="O2987" s="2"/>
      <c r="P2987" s="2"/>
      <c r="Q2987" s="2"/>
      <c r="R2987" s="2"/>
      <c r="S2987" s="2"/>
      <c r="T2987" s="2"/>
      <c r="U2987" s="2"/>
      <c r="AA2987" s="2"/>
      <c r="AB2987" s="2"/>
      <c r="AC2987" s="2"/>
      <c r="AD2987" s="2"/>
      <c r="AE2987" s="2"/>
      <c r="AF2987" s="2"/>
      <c r="AG2987" s="2"/>
      <c r="AH2987" s="2"/>
    </row>
    <row r="2988" spans="14:34">
      <c r="N2988" s="2"/>
      <c r="O2988" s="2"/>
      <c r="P2988" s="2"/>
      <c r="Q2988" s="2"/>
      <c r="R2988" s="2"/>
      <c r="S2988" s="2"/>
      <c r="T2988" s="2"/>
      <c r="U2988" s="2"/>
      <c r="AA2988" s="2"/>
      <c r="AB2988" s="2"/>
      <c r="AC2988" s="2"/>
      <c r="AD2988" s="2"/>
      <c r="AE2988" s="2"/>
      <c r="AF2988" s="2"/>
      <c r="AG2988" s="2"/>
      <c r="AH2988" s="2"/>
    </row>
    <row r="2989" spans="14:34">
      <c r="N2989" s="2"/>
      <c r="O2989" s="2"/>
      <c r="P2989" s="2"/>
      <c r="Q2989" s="2"/>
      <c r="R2989" s="2"/>
      <c r="S2989" s="2"/>
      <c r="T2989" s="2"/>
      <c r="U2989" s="2"/>
      <c r="AA2989" s="2"/>
      <c r="AB2989" s="2"/>
      <c r="AC2989" s="2"/>
      <c r="AD2989" s="2"/>
      <c r="AE2989" s="2"/>
      <c r="AF2989" s="2"/>
      <c r="AG2989" s="2"/>
      <c r="AH2989" s="2"/>
    </row>
    <row r="2990" spans="14:34">
      <c r="N2990" s="2"/>
      <c r="O2990" s="2"/>
      <c r="P2990" s="2"/>
      <c r="Q2990" s="2"/>
      <c r="R2990" s="2"/>
      <c r="S2990" s="2"/>
      <c r="T2990" s="2"/>
      <c r="U2990" s="2"/>
      <c r="AA2990" s="2"/>
      <c r="AB2990" s="2"/>
      <c r="AC2990" s="2"/>
      <c r="AD2990" s="2"/>
      <c r="AE2990" s="2"/>
      <c r="AF2990" s="2"/>
      <c r="AG2990" s="2"/>
      <c r="AH2990" s="2"/>
    </row>
    <row r="2991" spans="14:34">
      <c r="N2991" s="2"/>
      <c r="O2991" s="2"/>
      <c r="P2991" s="2"/>
      <c r="Q2991" s="2"/>
      <c r="R2991" s="2"/>
      <c r="S2991" s="2"/>
      <c r="T2991" s="2"/>
      <c r="U2991" s="2"/>
      <c r="AA2991" s="2"/>
      <c r="AB2991" s="2"/>
      <c r="AC2991" s="2"/>
      <c r="AD2991" s="2"/>
      <c r="AE2991" s="2"/>
      <c r="AF2991" s="2"/>
      <c r="AG2991" s="2"/>
      <c r="AH2991" s="2"/>
    </row>
    <row r="2992" spans="14:34">
      <c r="N2992" s="2"/>
      <c r="O2992" s="2"/>
      <c r="P2992" s="2"/>
      <c r="Q2992" s="2"/>
      <c r="R2992" s="2"/>
      <c r="S2992" s="2"/>
      <c r="T2992" s="2"/>
      <c r="U2992" s="2"/>
      <c r="AA2992" s="2"/>
      <c r="AB2992" s="2"/>
      <c r="AC2992" s="2"/>
      <c r="AD2992" s="2"/>
      <c r="AE2992" s="2"/>
      <c r="AF2992" s="2"/>
      <c r="AG2992" s="2"/>
      <c r="AH2992" s="2"/>
    </row>
    <row r="2993" spans="14:34">
      <c r="N2993" s="2"/>
      <c r="O2993" s="2"/>
      <c r="P2993" s="2"/>
      <c r="Q2993" s="2"/>
      <c r="R2993" s="2"/>
      <c r="S2993" s="2"/>
      <c r="T2993" s="2"/>
      <c r="U2993" s="2"/>
      <c r="AA2993" s="2"/>
      <c r="AB2993" s="2"/>
      <c r="AC2993" s="2"/>
      <c r="AD2993" s="2"/>
      <c r="AE2993" s="2"/>
      <c r="AF2993" s="2"/>
      <c r="AG2993" s="2"/>
      <c r="AH2993" s="2"/>
    </row>
    <row r="2994" spans="14:34">
      <c r="N2994" s="2"/>
      <c r="O2994" s="2"/>
      <c r="P2994" s="2"/>
      <c r="Q2994" s="2"/>
      <c r="R2994" s="2"/>
      <c r="S2994" s="2"/>
      <c r="T2994" s="2"/>
      <c r="U2994" s="2"/>
      <c r="AA2994" s="2"/>
      <c r="AB2994" s="2"/>
      <c r="AC2994" s="2"/>
      <c r="AD2994" s="2"/>
      <c r="AE2994" s="2"/>
      <c r="AF2994" s="2"/>
      <c r="AG2994" s="2"/>
      <c r="AH2994" s="2"/>
    </row>
    <row r="2995" spans="14:34">
      <c r="N2995" s="2"/>
      <c r="O2995" s="2"/>
      <c r="P2995" s="2"/>
      <c r="Q2995" s="2"/>
      <c r="R2995" s="2"/>
      <c r="S2995" s="2"/>
      <c r="T2995" s="2"/>
      <c r="U2995" s="2"/>
      <c r="AA2995" s="2"/>
      <c r="AB2995" s="2"/>
      <c r="AC2995" s="2"/>
      <c r="AD2995" s="2"/>
      <c r="AE2995" s="2"/>
      <c r="AF2995" s="2"/>
      <c r="AG2995" s="2"/>
      <c r="AH2995" s="2"/>
    </row>
    <row r="2996" spans="14:34">
      <c r="N2996" s="2"/>
      <c r="O2996" s="2"/>
      <c r="P2996" s="2"/>
      <c r="Q2996" s="2"/>
      <c r="R2996" s="2"/>
      <c r="S2996" s="2"/>
      <c r="T2996" s="2"/>
      <c r="U2996" s="2"/>
      <c r="AA2996" s="2"/>
      <c r="AB2996" s="2"/>
      <c r="AC2996" s="2"/>
      <c r="AD2996" s="2"/>
      <c r="AE2996" s="2"/>
      <c r="AF2996" s="2"/>
      <c r="AG2996" s="2"/>
      <c r="AH2996" s="2"/>
    </row>
    <row r="2997" spans="14:34">
      <c r="N2997" s="2"/>
      <c r="O2997" s="2"/>
      <c r="P2997" s="2"/>
      <c r="Q2997" s="2"/>
      <c r="R2997" s="2"/>
      <c r="S2997" s="2"/>
      <c r="T2997" s="2"/>
      <c r="U2997" s="2"/>
      <c r="AA2997" s="2"/>
      <c r="AB2997" s="2"/>
      <c r="AC2997" s="2"/>
      <c r="AD2997" s="2"/>
      <c r="AE2997" s="2"/>
      <c r="AF2997" s="2"/>
      <c r="AG2997" s="2"/>
      <c r="AH2997" s="2"/>
    </row>
    <row r="2998" spans="14:34">
      <c r="N2998" s="2"/>
      <c r="O2998" s="2"/>
      <c r="P2998" s="2"/>
      <c r="Q2998" s="2"/>
      <c r="R2998" s="2"/>
      <c r="S2998" s="2"/>
      <c r="T2998" s="2"/>
      <c r="U2998" s="2"/>
      <c r="AA2998" s="2"/>
      <c r="AB2998" s="2"/>
      <c r="AC2998" s="2"/>
      <c r="AD2998" s="2"/>
      <c r="AE2998" s="2"/>
      <c r="AF2998" s="2"/>
      <c r="AG2998" s="2"/>
      <c r="AH2998" s="2"/>
    </row>
    <row r="2999" spans="14:34">
      <c r="N2999" s="2"/>
      <c r="O2999" s="2"/>
      <c r="P2999" s="2"/>
      <c r="Q2999" s="2"/>
      <c r="R2999" s="2"/>
      <c r="S2999" s="2"/>
      <c r="T2999" s="2"/>
      <c r="U2999" s="2"/>
      <c r="AA2999" s="2"/>
      <c r="AB2999" s="2"/>
      <c r="AC2999" s="2"/>
      <c r="AD2999" s="2"/>
      <c r="AE2999" s="2"/>
      <c r="AF2999" s="2"/>
      <c r="AG2999" s="2"/>
      <c r="AH2999" s="2"/>
    </row>
    <row r="3000" spans="14:34">
      <c r="N3000" s="2"/>
      <c r="O3000" s="2"/>
      <c r="P3000" s="2"/>
      <c r="Q3000" s="2"/>
      <c r="R3000" s="2"/>
      <c r="S3000" s="2"/>
      <c r="T3000" s="2"/>
      <c r="U3000" s="2"/>
      <c r="AA3000" s="2"/>
      <c r="AB3000" s="2"/>
      <c r="AC3000" s="2"/>
      <c r="AD3000" s="2"/>
      <c r="AE3000" s="2"/>
      <c r="AF3000" s="2"/>
      <c r="AG3000" s="2"/>
      <c r="AH3000" s="2"/>
    </row>
    <row r="3001" spans="14:34">
      <c r="N3001" s="2"/>
      <c r="O3001" s="2"/>
      <c r="P3001" s="2"/>
      <c r="Q3001" s="2"/>
      <c r="R3001" s="2"/>
      <c r="S3001" s="2"/>
      <c r="T3001" s="2"/>
      <c r="U3001" s="2"/>
      <c r="AA3001" s="2"/>
      <c r="AB3001" s="2"/>
      <c r="AC3001" s="2"/>
      <c r="AD3001" s="2"/>
      <c r="AE3001" s="2"/>
      <c r="AF3001" s="2"/>
      <c r="AG3001" s="2"/>
      <c r="AH3001" s="2"/>
    </row>
    <row r="3002" spans="14:34">
      <c r="N3002" s="2"/>
      <c r="O3002" s="2"/>
      <c r="P3002" s="2"/>
      <c r="Q3002" s="2"/>
      <c r="R3002" s="2"/>
      <c r="S3002" s="2"/>
      <c r="T3002" s="2"/>
      <c r="U3002" s="2"/>
      <c r="AA3002" s="2"/>
      <c r="AB3002" s="2"/>
      <c r="AC3002" s="2"/>
      <c r="AD3002" s="2"/>
      <c r="AE3002" s="2"/>
      <c r="AF3002" s="2"/>
      <c r="AG3002" s="2"/>
      <c r="AH3002" s="2"/>
    </row>
    <row r="3003" spans="14:34">
      <c r="N3003" s="2"/>
      <c r="O3003" s="2"/>
      <c r="P3003" s="2"/>
      <c r="Q3003" s="2"/>
      <c r="R3003" s="2"/>
      <c r="S3003" s="2"/>
      <c r="T3003" s="2"/>
      <c r="U3003" s="2"/>
      <c r="AA3003" s="2"/>
      <c r="AB3003" s="2"/>
      <c r="AC3003" s="2"/>
      <c r="AD3003" s="2"/>
      <c r="AE3003" s="2"/>
      <c r="AF3003" s="2"/>
      <c r="AG3003" s="2"/>
      <c r="AH3003" s="2"/>
    </row>
    <row r="3004" spans="14:34">
      <c r="N3004" s="2"/>
      <c r="O3004" s="2"/>
      <c r="P3004" s="2"/>
      <c r="Q3004" s="2"/>
      <c r="R3004" s="2"/>
      <c r="S3004" s="2"/>
      <c r="T3004" s="2"/>
      <c r="U3004" s="2"/>
      <c r="AA3004" s="2"/>
      <c r="AB3004" s="2"/>
      <c r="AC3004" s="2"/>
      <c r="AD3004" s="2"/>
      <c r="AE3004" s="2"/>
      <c r="AF3004" s="2"/>
      <c r="AG3004" s="2"/>
      <c r="AH3004" s="2"/>
    </row>
    <row r="3005" spans="14:34">
      <c r="N3005" s="2"/>
      <c r="O3005" s="2"/>
      <c r="P3005" s="2"/>
      <c r="Q3005" s="2"/>
      <c r="R3005" s="2"/>
      <c r="S3005" s="2"/>
      <c r="T3005" s="2"/>
      <c r="U3005" s="2"/>
      <c r="AA3005" s="2"/>
      <c r="AB3005" s="2"/>
      <c r="AC3005" s="2"/>
      <c r="AD3005" s="2"/>
      <c r="AE3005" s="2"/>
      <c r="AF3005" s="2"/>
      <c r="AG3005" s="2"/>
      <c r="AH3005" s="2"/>
    </row>
    <row r="3006" spans="14:34">
      <c r="N3006" s="2"/>
      <c r="O3006" s="2"/>
      <c r="P3006" s="2"/>
      <c r="Q3006" s="2"/>
      <c r="R3006" s="2"/>
      <c r="S3006" s="2"/>
      <c r="T3006" s="2"/>
      <c r="U3006" s="2"/>
      <c r="AA3006" s="2"/>
      <c r="AB3006" s="2"/>
      <c r="AC3006" s="2"/>
      <c r="AD3006" s="2"/>
      <c r="AE3006" s="2"/>
      <c r="AF3006" s="2"/>
      <c r="AG3006" s="2"/>
      <c r="AH3006" s="2"/>
    </row>
    <row r="3007" spans="14:34">
      <c r="N3007" s="2"/>
      <c r="O3007" s="2"/>
      <c r="P3007" s="2"/>
      <c r="Q3007" s="2"/>
      <c r="R3007" s="2"/>
      <c r="S3007" s="2"/>
      <c r="T3007" s="2"/>
      <c r="U3007" s="2"/>
      <c r="AA3007" s="2"/>
      <c r="AB3007" s="2"/>
      <c r="AC3007" s="2"/>
      <c r="AD3007" s="2"/>
      <c r="AE3007" s="2"/>
      <c r="AF3007" s="2"/>
      <c r="AG3007" s="2"/>
      <c r="AH3007" s="2"/>
    </row>
    <row r="3008" spans="14:34">
      <c r="N3008" s="2"/>
      <c r="O3008" s="2"/>
      <c r="P3008" s="2"/>
      <c r="Q3008" s="2"/>
      <c r="R3008" s="2"/>
      <c r="S3008" s="2"/>
      <c r="T3008" s="2"/>
      <c r="U3008" s="2"/>
      <c r="AA3008" s="2"/>
      <c r="AB3008" s="2"/>
      <c r="AC3008" s="2"/>
      <c r="AD3008" s="2"/>
      <c r="AE3008" s="2"/>
      <c r="AF3008" s="2"/>
      <c r="AG3008" s="2"/>
      <c r="AH3008" s="2"/>
    </row>
    <row r="3009" spans="14:34">
      <c r="N3009" s="2"/>
      <c r="O3009" s="2"/>
      <c r="P3009" s="2"/>
      <c r="Q3009" s="2"/>
      <c r="R3009" s="2"/>
      <c r="S3009" s="2"/>
      <c r="T3009" s="2"/>
      <c r="U3009" s="2"/>
      <c r="AA3009" s="2"/>
      <c r="AB3009" s="2"/>
      <c r="AC3009" s="2"/>
      <c r="AD3009" s="2"/>
      <c r="AE3009" s="2"/>
      <c r="AF3009" s="2"/>
      <c r="AG3009" s="2"/>
      <c r="AH3009" s="2"/>
    </row>
    <row r="3010" spans="14:34">
      <c r="N3010" s="2"/>
      <c r="O3010" s="2"/>
      <c r="P3010" s="2"/>
      <c r="Q3010" s="2"/>
      <c r="R3010" s="2"/>
      <c r="S3010" s="2"/>
      <c r="T3010" s="2"/>
      <c r="U3010" s="2"/>
      <c r="AA3010" s="2"/>
      <c r="AB3010" s="2"/>
      <c r="AC3010" s="2"/>
      <c r="AD3010" s="2"/>
      <c r="AE3010" s="2"/>
      <c r="AF3010" s="2"/>
      <c r="AG3010" s="2"/>
      <c r="AH3010" s="2"/>
    </row>
    <row r="3011" spans="14:34">
      <c r="N3011" s="2"/>
      <c r="O3011" s="2"/>
      <c r="P3011" s="2"/>
      <c r="Q3011" s="2"/>
      <c r="R3011" s="2"/>
      <c r="S3011" s="2"/>
      <c r="T3011" s="2"/>
      <c r="U3011" s="2"/>
      <c r="AA3011" s="2"/>
      <c r="AB3011" s="2"/>
      <c r="AC3011" s="2"/>
      <c r="AD3011" s="2"/>
      <c r="AE3011" s="2"/>
      <c r="AF3011" s="2"/>
      <c r="AG3011" s="2"/>
      <c r="AH3011" s="2"/>
    </row>
    <row r="3012" spans="14:34">
      <c r="N3012" s="2"/>
      <c r="O3012" s="2"/>
      <c r="P3012" s="2"/>
      <c r="Q3012" s="2"/>
      <c r="R3012" s="2"/>
      <c r="S3012" s="2"/>
      <c r="T3012" s="2"/>
      <c r="U3012" s="2"/>
      <c r="AA3012" s="2"/>
      <c r="AB3012" s="2"/>
      <c r="AC3012" s="2"/>
      <c r="AD3012" s="2"/>
      <c r="AE3012" s="2"/>
      <c r="AF3012" s="2"/>
      <c r="AG3012" s="2"/>
      <c r="AH3012" s="2"/>
    </row>
    <row r="3013" spans="14:34">
      <c r="N3013" s="2"/>
      <c r="O3013" s="2"/>
      <c r="P3013" s="2"/>
      <c r="Q3013" s="2"/>
      <c r="R3013" s="2"/>
      <c r="S3013" s="2"/>
      <c r="T3013" s="2"/>
      <c r="U3013" s="2"/>
      <c r="AA3013" s="2"/>
      <c r="AB3013" s="2"/>
      <c r="AC3013" s="2"/>
      <c r="AD3013" s="2"/>
      <c r="AE3013" s="2"/>
      <c r="AF3013" s="2"/>
      <c r="AG3013" s="2"/>
      <c r="AH3013" s="2"/>
    </row>
    <row r="3014" spans="14:34">
      <c r="N3014" s="2"/>
      <c r="O3014" s="2"/>
      <c r="P3014" s="2"/>
      <c r="Q3014" s="2"/>
      <c r="R3014" s="2"/>
      <c r="S3014" s="2"/>
      <c r="T3014" s="2"/>
      <c r="U3014" s="2"/>
      <c r="AA3014" s="2"/>
      <c r="AB3014" s="2"/>
      <c r="AC3014" s="2"/>
      <c r="AD3014" s="2"/>
      <c r="AE3014" s="2"/>
      <c r="AF3014" s="2"/>
      <c r="AG3014" s="2"/>
      <c r="AH3014" s="2"/>
    </row>
    <row r="3015" spans="14:34">
      <c r="N3015" s="2"/>
      <c r="O3015" s="2"/>
      <c r="P3015" s="2"/>
      <c r="Q3015" s="2"/>
      <c r="R3015" s="2"/>
      <c r="S3015" s="2"/>
      <c r="T3015" s="2"/>
      <c r="U3015" s="2"/>
      <c r="AA3015" s="2"/>
      <c r="AB3015" s="2"/>
      <c r="AC3015" s="2"/>
      <c r="AD3015" s="2"/>
      <c r="AE3015" s="2"/>
      <c r="AF3015" s="2"/>
      <c r="AG3015" s="2"/>
      <c r="AH3015" s="2"/>
    </row>
    <row r="3016" spans="14:34">
      <c r="N3016" s="2"/>
      <c r="O3016" s="2"/>
      <c r="P3016" s="2"/>
      <c r="Q3016" s="2"/>
      <c r="R3016" s="2"/>
      <c r="S3016" s="2"/>
      <c r="T3016" s="2"/>
      <c r="U3016" s="2"/>
      <c r="AA3016" s="2"/>
      <c r="AB3016" s="2"/>
      <c r="AC3016" s="2"/>
      <c r="AD3016" s="2"/>
      <c r="AE3016" s="2"/>
      <c r="AF3016" s="2"/>
      <c r="AG3016" s="2"/>
      <c r="AH3016" s="2"/>
    </row>
    <row r="3017" spans="14:34">
      <c r="N3017" s="2"/>
      <c r="O3017" s="2"/>
      <c r="P3017" s="2"/>
      <c r="Q3017" s="2"/>
      <c r="R3017" s="2"/>
      <c r="S3017" s="2"/>
      <c r="T3017" s="2"/>
      <c r="U3017" s="2"/>
      <c r="AA3017" s="2"/>
      <c r="AB3017" s="2"/>
      <c r="AC3017" s="2"/>
      <c r="AD3017" s="2"/>
      <c r="AE3017" s="2"/>
      <c r="AF3017" s="2"/>
      <c r="AG3017" s="2"/>
      <c r="AH3017" s="2"/>
    </row>
    <row r="3018" spans="14:34">
      <c r="N3018" s="2"/>
      <c r="O3018" s="2"/>
      <c r="P3018" s="2"/>
      <c r="Q3018" s="2"/>
      <c r="R3018" s="2"/>
      <c r="S3018" s="2"/>
      <c r="T3018" s="2"/>
      <c r="U3018" s="2"/>
      <c r="AA3018" s="2"/>
      <c r="AB3018" s="2"/>
      <c r="AC3018" s="2"/>
      <c r="AD3018" s="2"/>
      <c r="AE3018" s="2"/>
      <c r="AF3018" s="2"/>
      <c r="AG3018" s="2"/>
      <c r="AH3018" s="2"/>
    </row>
    <row r="3019" spans="14:34">
      <c r="N3019" s="2"/>
      <c r="O3019" s="2"/>
      <c r="P3019" s="2"/>
      <c r="Q3019" s="2"/>
      <c r="R3019" s="2"/>
      <c r="S3019" s="2"/>
      <c r="T3019" s="2"/>
      <c r="U3019" s="2"/>
      <c r="AA3019" s="2"/>
      <c r="AB3019" s="2"/>
      <c r="AC3019" s="2"/>
      <c r="AD3019" s="2"/>
      <c r="AE3019" s="2"/>
      <c r="AF3019" s="2"/>
      <c r="AG3019" s="2"/>
      <c r="AH3019" s="2"/>
    </row>
    <row r="3020" spans="14:34">
      <c r="N3020" s="2"/>
      <c r="O3020" s="2"/>
      <c r="P3020" s="2"/>
      <c r="Q3020" s="2"/>
      <c r="R3020" s="2"/>
      <c r="S3020" s="2"/>
      <c r="T3020" s="2"/>
      <c r="U3020" s="2"/>
      <c r="AA3020" s="2"/>
      <c r="AB3020" s="2"/>
      <c r="AC3020" s="2"/>
      <c r="AD3020" s="2"/>
      <c r="AE3020" s="2"/>
      <c r="AF3020" s="2"/>
      <c r="AG3020" s="2"/>
      <c r="AH3020" s="2"/>
    </row>
    <row r="3021" spans="14:34">
      <c r="N3021" s="2"/>
      <c r="O3021" s="2"/>
      <c r="P3021" s="2"/>
      <c r="Q3021" s="2"/>
      <c r="R3021" s="2"/>
      <c r="S3021" s="2"/>
      <c r="T3021" s="2"/>
      <c r="U3021" s="2"/>
      <c r="AA3021" s="2"/>
      <c r="AB3021" s="2"/>
      <c r="AC3021" s="2"/>
      <c r="AD3021" s="2"/>
      <c r="AE3021" s="2"/>
      <c r="AF3021" s="2"/>
      <c r="AG3021" s="2"/>
      <c r="AH3021" s="2"/>
    </row>
    <row r="3022" spans="14:34">
      <c r="N3022" s="2"/>
      <c r="O3022" s="2"/>
      <c r="P3022" s="2"/>
      <c r="Q3022" s="2"/>
      <c r="R3022" s="2"/>
      <c r="S3022" s="2"/>
      <c r="T3022" s="2"/>
      <c r="U3022" s="2"/>
      <c r="AA3022" s="2"/>
      <c r="AB3022" s="2"/>
      <c r="AC3022" s="2"/>
      <c r="AD3022" s="2"/>
      <c r="AE3022" s="2"/>
      <c r="AF3022" s="2"/>
      <c r="AG3022" s="2"/>
      <c r="AH3022" s="2"/>
    </row>
    <row r="3023" spans="14:34">
      <c r="N3023" s="2"/>
      <c r="O3023" s="2"/>
      <c r="P3023" s="2"/>
      <c r="Q3023" s="2"/>
      <c r="R3023" s="2"/>
      <c r="S3023" s="2"/>
      <c r="T3023" s="2"/>
      <c r="U3023" s="2"/>
      <c r="AA3023" s="2"/>
      <c r="AB3023" s="2"/>
      <c r="AC3023" s="2"/>
      <c r="AD3023" s="2"/>
      <c r="AE3023" s="2"/>
      <c r="AF3023" s="2"/>
      <c r="AG3023" s="2"/>
      <c r="AH3023" s="2"/>
    </row>
    <row r="3024" spans="14:34">
      <c r="N3024" s="2"/>
      <c r="O3024" s="2"/>
      <c r="P3024" s="2"/>
      <c r="Q3024" s="2"/>
      <c r="R3024" s="2"/>
      <c r="S3024" s="2"/>
      <c r="T3024" s="2"/>
      <c r="U3024" s="2"/>
      <c r="AA3024" s="2"/>
      <c r="AB3024" s="2"/>
      <c r="AC3024" s="2"/>
      <c r="AD3024" s="2"/>
      <c r="AE3024" s="2"/>
      <c r="AF3024" s="2"/>
      <c r="AG3024" s="2"/>
      <c r="AH3024" s="2"/>
    </row>
    <row r="3025" spans="14:34">
      <c r="N3025" s="2"/>
      <c r="O3025" s="2"/>
      <c r="P3025" s="2"/>
      <c r="Q3025" s="2"/>
      <c r="R3025" s="2"/>
      <c r="S3025" s="2"/>
      <c r="T3025" s="2"/>
      <c r="U3025" s="2"/>
      <c r="AA3025" s="2"/>
      <c r="AB3025" s="2"/>
      <c r="AC3025" s="2"/>
      <c r="AD3025" s="2"/>
      <c r="AE3025" s="2"/>
      <c r="AF3025" s="2"/>
      <c r="AG3025" s="2"/>
      <c r="AH3025" s="2"/>
    </row>
    <row r="3026" spans="14:34">
      <c r="N3026" s="2"/>
      <c r="O3026" s="2"/>
      <c r="P3026" s="2"/>
      <c r="Q3026" s="2"/>
      <c r="R3026" s="2"/>
      <c r="S3026" s="2"/>
      <c r="T3026" s="2"/>
      <c r="U3026" s="2"/>
      <c r="AA3026" s="2"/>
      <c r="AB3026" s="2"/>
      <c r="AC3026" s="2"/>
      <c r="AD3026" s="2"/>
      <c r="AE3026" s="2"/>
      <c r="AF3026" s="2"/>
      <c r="AG3026" s="2"/>
      <c r="AH3026" s="2"/>
    </row>
    <row r="3027" spans="14:34">
      <c r="N3027" s="2"/>
      <c r="O3027" s="2"/>
      <c r="P3027" s="2"/>
      <c r="Q3027" s="2"/>
      <c r="R3027" s="2"/>
      <c r="S3027" s="2"/>
      <c r="T3027" s="2"/>
      <c r="U3027" s="2"/>
      <c r="AA3027" s="2"/>
      <c r="AB3027" s="2"/>
      <c r="AC3027" s="2"/>
      <c r="AD3027" s="2"/>
      <c r="AE3027" s="2"/>
      <c r="AF3027" s="2"/>
      <c r="AG3027" s="2"/>
      <c r="AH3027" s="2"/>
    </row>
    <row r="3028" spans="14:34">
      <c r="N3028" s="2"/>
      <c r="O3028" s="2"/>
      <c r="P3028" s="2"/>
      <c r="Q3028" s="2"/>
      <c r="R3028" s="2"/>
      <c r="S3028" s="2"/>
      <c r="T3028" s="2"/>
      <c r="U3028" s="2"/>
      <c r="AA3028" s="2"/>
      <c r="AB3028" s="2"/>
      <c r="AC3028" s="2"/>
      <c r="AD3028" s="2"/>
      <c r="AE3028" s="2"/>
      <c r="AF3028" s="2"/>
      <c r="AG3028" s="2"/>
      <c r="AH3028" s="2"/>
    </row>
    <row r="3029" spans="14:34">
      <c r="N3029" s="2"/>
      <c r="O3029" s="2"/>
      <c r="P3029" s="2"/>
      <c r="Q3029" s="2"/>
      <c r="R3029" s="2"/>
      <c r="S3029" s="2"/>
      <c r="T3029" s="2"/>
      <c r="U3029" s="2"/>
      <c r="AA3029" s="2"/>
      <c r="AB3029" s="2"/>
      <c r="AC3029" s="2"/>
      <c r="AD3029" s="2"/>
      <c r="AE3029" s="2"/>
      <c r="AF3029" s="2"/>
      <c r="AG3029" s="2"/>
      <c r="AH3029" s="2"/>
    </row>
    <row r="3030" spans="14:34">
      <c r="N3030" s="2"/>
      <c r="O3030" s="2"/>
      <c r="P3030" s="2"/>
      <c r="Q3030" s="2"/>
      <c r="R3030" s="2"/>
      <c r="S3030" s="2"/>
      <c r="T3030" s="2"/>
      <c r="U3030" s="2"/>
      <c r="AA3030" s="2"/>
      <c r="AB3030" s="2"/>
      <c r="AC3030" s="2"/>
      <c r="AD3030" s="2"/>
      <c r="AE3030" s="2"/>
      <c r="AF3030" s="2"/>
      <c r="AG3030" s="2"/>
      <c r="AH3030" s="2"/>
    </row>
    <row r="3031" spans="14:34">
      <c r="N3031" s="2"/>
      <c r="O3031" s="2"/>
      <c r="P3031" s="2"/>
      <c r="Q3031" s="2"/>
      <c r="R3031" s="2"/>
      <c r="S3031" s="2"/>
      <c r="T3031" s="2"/>
      <c r="U3031" s="2"/>
      <c r="AA3031" s="2"/>
      <c r="AB3031" s="2"/>
      <c r="AC3031" s="2"/>
      <c r="AD3031" s="2"/>
      <c r="AE3031" s="2"/>
      <c r="AF3031" s="2"/>
      <c r="AG3031" s="2"/>
      <c r="AH3031" s="2"/>
    </row>
    <row r="3032" spans="14:34">
      <c r="N3032" s="2"/>
      <c r="O3032" s="2"/>
      <c r="P3032" s="2"/>
      <c r="Q3032" s="2"/>
      <c r="R3032" s="2"/>
      <c r="S3032" s="2"/>
      <c r="T3032" s="2"/>
      <c r="U3032" s="2"/>
      <c r="AA3032" s="2"/>
      <c r="AB3032" s="2"/>
      <c r="AC3032" s="2"/>
      <c r="AD3032" s="2"/>
      <c r="AE3032" s="2"/>
      <c r="AF3032" s="2"/>
      <c r="AG3032" s="2"/>
      <c r="AH3032" s="2"/>
    </row>
    <row r="3033" spans="14:34">
      <c r="N3033" s="2"/>
      <c r="O3033" s="2"/>
      <c r="P3033" s="2"/>
      <c r="Q3033" s="2"/>
      <c r="R3033" s="2"/>
      <c r="S3033" s="2"/>
      <c r="T3033" s="2"/>
      <c r="U3033" s="2"/>
      <c r="AA3033" s="2"/>
      <c r="AB3033" s="2"/>
      <c r="AC3033" s="2"/>
      <c r="AD3033" s="2"/>
      <c r="AE3033" s="2"/>
      <c r="AF3033" s="2"/>
      <c r="AG3033" s="2"/>
      <c r="AH3033" s="2"/>
    </row>
    <row r="3034" spans="14:34">
      <c r="N3034" s="2"/>
      <c r="O3034" s="2"/>
      <c r="P3034" s="2"/>
      <c r="Q3034" s="2"/>
      <c r="R3034" s="2"/>
      <c r="S3034" s="2"/>
      <c r="T3034" s="2"/>
      <c r="U3034" s="2"/>
      <c r="AA3034" s="2"/>
      <c r="AB3034" s="2"/>
      <c r="AC3034" s="2"/>
      <c r="AD3034" s="2"/>
      <c r="AE3034" s="2"/>
      <c r="AF3034" s="2"/>
      <c r="AG3034" s="2"/>
      <c r="AH3034" s="2"/>
    </row>
    <row r="3035" spans="14:34">
      <c r="N3035" s="2"/>
      <c r="O3035" s="2"/>
      <c r="P3035" s="2"/>
      <c r="Q3035" s="2"/>
      <c r="R3035" s="2"/>
      <c r="S3035" s="2"/>
      <c r="T3035" s="2"/>
      <c r="U3035" s="2"/>
      <c r="AA3035" s="2"/>
      <c r="AB3035" s="2"/>
      <c r="AC3035" s="2"/>
      <c r="AD3035" s="2"/>
      <c r="AE3035" s="2"/>
      <c r="AF3035" s="2"/>
      <c r="AG3035" s="2"/>
      <c r="AH3035" s="2"/>
    </row>
    <row r="3036" spans="14:34">
      <c r="N3036" s="2"/>
      <c r="O3036" s="2"/>
      <c r="P3036" s="2"/>
      <c r="Q3036" s="2"/>
      <c r="R3036" s="2"/>
      <c r="S3036" s="2"/>
      <c r="T3036" s="2"/>
      <c r="U3036" s="2"/>
      <c r="AA3036" s="2"/>
      <c r="AB3036" s="2"/>
      <c r="AC3036" s="2"/>
      <c r="AD3036" s="2"/>
      <c r="AE3036" s="2"/>
      <c r="AF3036" s="2"/>
      <c r="AG3036" s="2"/>
      <c r="AH3036" s="2"/>
    </row>
    <row r="3037" spans="14:34">
      <c r="N3037" s="2"/>
      <c r="O3037" s="2"/>
      <c r="P3037" s="2"/>
      <c r="Q3037" s="2"/>
      <c r="R3037" s="2"/>
      <c r="S3037" s="2"/>
      <c r="T3037" s="2"/>
      <c r="U3037" s="2"/>
      <c r="AA3037" s="2"/>
      <c r="AB3037" s="2"/>
      <c r="AC3037" s="2"/>
      <c r="AD3037" s="2"/>
      <c r="AE3037" s="2"/>
      <c r="AF3037" s="2"/>
      <c r="AG3037" s="2"/>
      <c r="AH3037" s="2"/>
    </row>
    <row r="3038" spans="14:34">
      <c r="N3038" s="2"/>
      <c r="O3038" s="2"/>
      <c r="P3038" s="2"/>
      <c r="Q3038" s="2"/>
      <c r="R3038" s="2"/>
      <c r="S3038" s="2"/>
      <c r="T3038" s="2"/>
      <c r="U3038" s="2"/>
      <c r="AA3038" s="2"/>
      <c r="AB3038" s="2"/>
      <c r="AC3038" s="2"/>
      <c r="AD3038" s="2"/>
      <c r="AE3038" s="2"/>
      <c r="AF3038" s="2"/>
      <c r="AG3038" s="2"/>
      <c r="AH3038" s="2"/>
    </row>
    <row r="3039" spans="14:34">
      <c r="N3039" s="2"/>
      <c r="O3039" s="2"/>
      <c r="P3039" s="2"/>
      <c r="Q3039" s="2"/>
      <c r="R3039" s="2"/>
      <c r="S3039" s="2"/>
      <c r="T3039" s="2"/>
      <c r="U3039" s="2"/>
      <c r="AA3039" s="2"/>
      <c r="AB3039" s="2"/>
      <c r="AC3039" s="2"/>
      <c r="AD3039" s="2"/>
      <c r="AE3039" s="2"/>
      <c r="AF3039" s="2"/>
      <c r="AG3039" s="2"/>
      <c r="AH3039" s="2"/>
    </row>
    <row r="3040" spans="14:34">
      <c r="N3040" s="2"/>
      <c r="O3040" s="2"/>
      <c r="P3040" s="2"/>
      <c r="Q3040" s="2"/>
      <c r="R3040" s="2"/>
      <c r="S3040" s="2"/>
      <c r="T3040" s="2"/>
      <c r="U3040" s="2"/>
      <c r="AA3040" s="2"/>
      <c r="AB3040" s="2"/>
      <c r="AC3040" s="2"/>
      <c r="AD3040" s="2"/>
      <c r="AE3040" s="2"/>
      <c r="AF3040" s="2"/>
      <c r="AG3040" s="2"/>
      <c r="AH3040" s="2"/>
    </row>
    <row r="3041" spans="14:34">
      <c r="N3041" s="2"/>
      <c r="O3041" s="2"/>
      <c r="P3041" s="2"/>
      <c r="Q3041" s="2"/>
      <c r="R3041" s="2"/>
      <c r="S3041" s="2"/>
      <c r="T3041" s="2"/>
      <c r="U3041" s="2"/>
      <c r="AA3041" s="2"/>
      <c r="AB3041" s="2"/>
      <c r="AC3041" s="2"/>
      <c r="AD3041" s="2"/>
      <c r="AE3041" s="2"/>
      <c r="AF3041" s="2"/>
      <c r="AG3041" s="2"/>
      <c r="AH3041" s="2"/>
    </row>
    <row r="3042" spans="14:34">
      <c r="N3042" s="2"/>
      <c r="O3042" s="2"/>
      <c r="P3042" s="2"/>
      <c r="Q3042" s="2"/>
      <c r="R3042" s="2"/>
      <c r="S3042" s="2"/>
      <c r="T3042" s="2"/>
      <c r="U3042" s="2"/>
      <c r="AA3042" s="2"/>
      <c r="AB3042" s="2"/>
      <c r="AC3042" s="2"/>
      <c r="AD3042" s="2"/>
      <c r="AE3042" s="2"/>
      <c r="AF3042" s="2"/>
      <c r="AG3042" s="2"/>
      <c r="AH3042" s="2"/>
    </row>
    <row r="3043" spans="14:34">
      <c r="N3043" s="2"/>
      <c r="O3043" s="2"/>
      <c r="P3043" s="2"/>
      <c r="Q3043" s="2"/>
      <c r="R3043" s="2"/>
      <c r="S3043" s="2"/>
      <c r="T3043" s="2"/>
      <c r="U3043" s="2"/>
      <c r="AA3043" s="2"/>
      <c r="AB3043" s="2"/>
      <c r="AC3043" s="2"/>
      <c r="AD3043" s="2"/>
      <c r="AE3043" s="2"/>
      <c r="AF3043" s="2"/>
      <c r="AG3043" s="2"/>
      <c r="AH3043" s="2"/>
    </row>
    <row r="3044" spans="14:34">
      <c r="N3044" s="2"/>
      <c r="O3044" s="2"/>
      <c r="P3044" s="2"/>
      <c r="Q3044" s="2"/>
      <c r="R3044" s="2"/>
      <c r="S3044" s="2"/>
      <c r="T3044" s="2"/>
      <c r="U3044" s="2"/>
      <c r="AA3044" s="2"/>
      <c r="AB3044" s="2"/>
      <c r="AC3044" s="2"/>
      <c r="AD3044" s="2"/>
      <c r="AE3044" s="2"/>
      <c r="AF3044" s="2"/>
      <c r="AG3044" s="2"/>
      <c r="AH3044" s="2"/>
    </row>
    <row r="3045" spans="14:34">
      <c r="N3045" s="2"/>
      <c r="O3045" s="2"/>
      <c r="P3045" s="2"/>
      <c r="Q3045" s="2"/>
      <c r="R3045" s="2"/>
      <c r="S3045" s="2"/>
      <c r="T3045" s="2"/>
      <c r="U3045" s="2"/>
      <c r="AA3045" s="2"/>
      <c r="AB3045" s="2"/>
      <c r="AC3045" s="2"/>
      <c r="AD3045" s="2"/>
      <c r="AE3045" s="2"/>
      <c r="AF3045" s="2"/>
      <c r="AG3045" s="2"/>
      <c r="AH3045" s="2"/>
    </row>
    <row r="3046" spans="14:34">
      <c r="N3046" s="2"/>
      <c r="O3046" s="2"/>
      <c r="P3046" s="2"/>
      <c r="Q3046" s="2"/>
      <c r="R3046" s="2"/>
      <c r="S3046" s="2"/>
      <c r="T3046" s="2"/>
      <c r="U3046" s="2"/>
      <c r="AA3046" s="2"/>
      <c r="AB3046" s="2"/>
      <c r="AC3046" s="2"/>
      <c r="AD3046" s="2"/>
      <c r="AE3046" s="2"/>
      <c r="AF3046" s="2"/>
      <c r="AG3046" s="2"/>
      <c r="AH3046" s="2"/>
    </row>
    <row r="3047" spans="14:34">
      <c r="N3047" s="2"/>
      <c r="O3047" s="2"/>
      <c r="P3047" s="2"/>
      <c r="Q3047" s="2"/>
      <c r="R3047" s="2"/>
      <c r="S3047" s="2"/>
      <c r="T3047" s="2"/>
      <c r="U3047" s="2"/>
      <c r="AA3047" s="2"/>
      <c r="AB3047" s="2"/>
      <c r="AC3047" s="2"/>
      <c r="AD3047" s="2"/>
      <c r="AE3047" s="2"/>
      <c r="AF3047" s="2"/>
      <c r="AG3047" s="2"/>
      <c r="AH3047" s="2"/>
    </row>
    <row r="3048" spans="14:34">
      <c r="N3048" s="2"/>
      <c r="O3048" s="2"/>
      <c r="P3048" s="2"/>
      <c r="Q3048" s="2"/>
      <c r="R3048" s="2"/>
      <c r="S3048" s="2"/>
      <c r="T3048" s="2"/>
      <c r="U3048" s="2"/>
      <c r="AA3048" s="2"/>
      <c r="AB3048" s="2"/>
      <c r="AC3048" s="2"/>
      <c r="AD3048" s="2"/>
      <c r="AE3048" s="2"/>
      <c r="AF3048" s="2"/>
      <c r="AG3048" s="2"/>
      <c r="AH3048" s="2"/>
    </row>
    <row r="3049" spans="14:34">
      <c r="N3049" s="2"/>
      <c r="O3049" s="2"/>
      <c r="P3049" s="2"/>
      <c r="Q3049" s="2"/>
      <c r="R3049" s="2"/>
      <c r="S3049" s="2"/>
      <c r="T3049" s="2"/>
      <c r="U3049" s="2"/>
      <c r="AA3049" s="2"/>
      <c r="AB3049" s="2"/>
      <c r="AC3049" s="2"/>
      <c r="AD3049" s="2"/>
      <c r="AE3049" s="2"/>
      <c r="AF3049" s="2"/>
      <c r="AG3049" s="2"/>
      <c r="AH3049" s="2"/>
    </row>
    <row r="3050" spans="14:34">
      <c r="N3050" s="2"/>
      <c r="O3050" s="2"/>
      <c r="P3050" s="2"/>
      <c r="Q3050" s="2"/>
      <c r="R3050" s="2"/>
      <c r="S3050" s="2"/>
      <c r="T3050" s="2"/>
      <c r="U3050" s="2"/>
      <c r="AA3050" s="2"/>
      <c r="AB3050" s="2"/>
      <c r="AC3050" s="2"/>
      <c r="AD3050" s="2"/>
      <c r="AE3050" s="2"/>
      <c r="AF3050" s="2"/>
      <c r="AG3050" s="2"/>
      <c r="AH3050" s="2"/>
    </row>
    <row r="3051" spans="14:34">
      <c r="N3051" s="2"/>
      <c r="O3051" s="2"/>
      <c r="P3051" s="2"/>
      <c r="Q3051" s="2"/>
      <c r="R3051" s="2"/>
      <c r="S3051" s="2"/>
      <c r="T3051" s="2"/>
      <c r="U3051" s="2"/>
      <c r="AA3051" s="2"/>
      <c r="AB3051" s="2"/>
      <c r="AC3051" s="2"/>
      <c r="AD3051" s="2"/>
      <c r="AE3051" s="2"/>
      <c r="AF3051" s="2"/>
      <c r="AG3051" s="2"/>
      <c r="AH3051" s="2"/>
    </row>
    <row r="3052" spans="14:34">
      <c r="N3052" s="2"/>
      <c r="O3052" s="2"/>
      <c r="P3052" s="2"/>
      <c r="Q3052" s="2"/>
      <c r="R3052" s="2"/>
      <c r="S3052" s="2"/>
      <c r="T3052" s="2"/>
      <c r="U3052" s="2"/>
      <c r="AA3052" s="2"/>
      <c r="AB3052" s="2"/>
      <c r="AC3052" s="2"/>
      <c r="AD3052" s="2"/>
      <c r="AE3052" s="2"/>
      <c r="AF3052" s="2"/>
      <c r="AG3052" s="2"/>
      <c r="AH3052" s="2"/>
    </row>
    <row r="3053" spans="14:34">
      <c r="N3053" s="2"/>
      <c r="O3053" s="2"/>
      <c r="P3053" s="2"/>
      <c r="Q3053" s="2"/>
      <c r="R3053" s="2"/>
      <c r="S3053" s="2"/>
      <c r="T3053" s="2"/>
      <c r="U3053" s="2"/>
      <c r="AA3053" s="2"/>
      <c r="AB3053" s="2"/>
      <c r="AC3053" s="2"/>
      <c r="AD3053" s="2"/>
      <c r="AE3053" s="2"/>
      <c r="AF3053" s="2"/>
      <c r="AG3053" s="2"/>
      <c r="AH3053" s="2"/>
    </row>
    <row r="3054" spans="14:34">
      <c r="N3054" s="2"/>
      <c r="O3054" s="2"/>
      <c r="P3054" s="2"/>
      <c r="Q3054" s="2"/>
      <c r="R3054" s="2"/>
      <c r="S3054" s="2"/>
      <c r="T3054" s="2"/>
      <c r="U3054" s="2"/>
      <c r="AA3054" s="2"/>
      <c r="AB3054" s="2"/>
      <c r="AC3054" s="2"/>
      <c r="AD3054" s="2"/>
      <c r="AE3054" s="2"/>
      <c r="AF3054" s="2"/>
      <c r="AG3054" s="2"/>
      <c r="AH3054" s="2"/>
    </row>
    <row r="3055" spans="14:34">
      <c r="N3055" s="2"/>
      <c r="O3055" s="2"/>
      <c r="P3055" s="2"/>
      <c r="Q3055" s="2"/>
      <c r="R3055" s="2"/>
      <c r="S3055" s="2"/>
      <c r="T3055" s="2"/>
      <c r="U3055" s="2"/>
      <c r="AA3055" s="2"/>
      <c r="AB3055" s="2"/>
      <c r="AC3055" s="2"/>
      <c r="AD3055" s="2"/>
      <c r="AE3055" s="2"/>
      <c r="AF3055" s="2"/>
      <c r="AG3055" s="2"/>
      <c r="AH3055" s="2"/>
    </row>
    <row r="3056" spans="14:34">
      <c r="N3056" s="2"/>
      <c r="O3056" s="2"/>
      <c r="P3056" s="2"/>
      <c r="Q3056" s="2"/>
      <c r="R3056" s="2"/>
      <c r="S3056" s="2"/>
      <c r="T3056" s="2"/>
      <c r="U3056" s="2"/>
      <c r="AA3056" s="2"/>
      <c r="AB3056" s="2"/>
      <c r="AC3056" s="2"/>
      <c r="AD3056" s="2"/>
      <c r="AE3056" s="2"/>
      <c r="AF3056" s="2"/>
      <c r="AG3056" s="2"/>
      <c r="AH3056" s="2"/>
    </row>
    <row r="3057" spans="14:34">
      <c r="N3057" s="2"/>
      <c r="O3057" s="2"/>
      <c r="P3057" s="2"/>
      <c r="Q3057" s="2"/>
      <c r="R3057" s="2"/>
      <c r="S3057" s="2"/>
      <c r="T3057" s="2"/>
      <c r="U3057" s="2"/>
      <c r="AA3057" s="2"/>
      <c r="AB3057" s="2"/>
      <c r="AC3057" s="2"/>
      <c r="AD3057" s="2"/>
      <c r="AE3057" s="2"/>
      <c r="AF3057" s="2"/>
      <c r="AG3057" s="2"/>
      <c r="AH3057" s="2"/>
    </row>
    <row r="3058" spans="14:34">
      <c r="N3058" s="2"/>
      <c r="O3058" s="2"/>
      <c r="P3058" s="2"/>
      <c r="Q3058" s="2"/>
      <c r="R3058" s="2"/>
      <c r="S3058" s="2"/>
      <c r="T3058" s="2"/>
      <c r="U3058" s="2"/>
      <c r="AA3058" s="2"/>
      <c r="AB3058" s="2"/>
      <c r="AC3058" s="2"/>
      <c r="AD3058" s="2"/>
      <c r="AE3058" s="2"/>
      <c r="AF3058" s="2"/>
      <c r="AG3058" s="2"/>
      <c r="AH3058" s="2"/>
    </row>
    <row r="3059" spans="14:34">
      <c r="N3059" s="2"/>
      <c r="O3059" s="2"/>
      <c r="P3059" s="2"/>
      <c r="Q3059" s="2"/>
      <c r="R3059" s="2"/>
      <c r="S3059" s="2"/>
      <c r="T3059" s="2"/>
      <c r="U3059" s="2"/>
      <c r="AA3059" s="2"/>
      <c r="AB3059" s="2"/>
      <c r="AC3059" s="2"/>
      <c r="AD3059" s="2"/>
      <c r="AE3059" s="2"/>
      <c r="AF3059" s="2"/>
      <c r="AG3059" s="2"/>
      <c r="AH3059" s="2"/>
    </row>
    <row r="3060" spans="14:34">
      <c r="N3060" s="2"/>
      <c r="O3060" s="2"/>
      <c r="P3060" s="2"/>
      <c r="Q3060" s="2"/>
      <c r="R3060" s="2"/>
      <c r="S3060" s="2"/>
      <c r="T3060" s="2"/>
      <c r="U3060" s="2"/>
      <c r="AA3060" s="2"/>
      <c r="AB3060" s="2"/>
      <c r="AC3060" s="2"/>
      <c r="AD3060" s="2"/>
      <c r="AE3060" s="2"/>
      <c r="AF3060" s="2"/>
      <c r="AG3060" s="2"/>
      <c r="AH3060" s="2"/>
    </row>
    <row r="3061" spans="14:34">
      <c r="N3061" s="2"/>
      <c r="O3061" s="2"/>
      <c r="P3061" s="2"/>
      <c r="Q3061" s="2"/>
      <c r="R3061" s="2"/>
      <c r="S3061" s="2"/>
      <c r="T3061" s="2"/>
      <c r="U3061" s="2"/>
      <c r="AA3061" s="2"/>
      <c r="AB3061" s="2"/>
      <c r="AC3061" s="2"/>
      <c r="AD3061" s="2"/>
      <c r="AE3061" s="2"/>
      <c r="AF3061" s="2"/>
      <c r="AG3061" s="2"/>
      <c r="AH3061" s="2"/>
    </row>
    <row r="3062" spans="14:34">
      <c r="N3062" s="2"/>
      <c r="O3062" s="2"/>
      <c r="P3062" s="2"/>
      <c r="Q3062" s="2"/>
      <c r="R3062" s="2"/>
      <c r="S3062" s="2"/>
      <c r="T3062" s="2"/>
      <c r="U3062" s="2"/>
      <c r="AA3062" s="2"/>
      <c r="AB3062" s="2"/>
      <c r="AC3062" s="2"/>
      <c r="AD3062" s="2"/>
      <c r="AE3062" s="2"/>
      <c r="AF3062" s="2"/>
      <c r="AG3062" s="2"/>
      <c r="AH3062" s="2"/>
    </row>
    <row r="3063" spans="14:34">
      <c r="N3063" s="2"/>
      <c r="O3063" s="2"/>
      <c r="P3063" s="2"/>
      <c r="Q3063" s="2"/>
      <c r="R3063" s="2"/>
      <c r="S3063" s="2"/>
      <c r="T3063" s="2"/>
      <c r="U3063" s="2"/>
      <c r="AA3063" s="2"/>
      <c r="AB3063" s="2"/>
      <c r="AC3063" s="2"/>
      <c r="AD3063" s="2"/>
      <c r="AE3063" s="2"/>
      <c r="AF3063" s="2"/>
      <c r="AG3063" s="2"/>
      <c r="AH3063" s="2"/>
    </row>
    <row r="3064" spans="14:34">
      <c r="N3064" s="2"/>
      <c r="O3064" s="2"/>
      <c r="P3064" s="2"/>
      <c r="Q3064" s="2"/>
      <c r="R3064" s="2"/>
      <c r="S3064" s="2"/>
      <c r="T3064" s="2"/>
      <c r="U3064" s="2"/>
      <c r="AA3064" s="2"/>
      <c r="AB3064" s="2"/>
      <c r="AC3064" s="2"/>
      <c r="AD3064" s="2"/>
      <c r="AE3064" s="2"/>
      <c r="AF3064" s="2"/>
      <c r="AG3064" s="2"/>
      <c r="AH3064" s="2"/>
    </row>
    <row r="3065" spans="14:34">
      <c r="N3065" s="2"/>
      <c r="O3065" s="2"/>
      <c r="P3065" s="2"/>
      <c r="Q3065" s="2"/>
      <c r="R3065" s="2"/>
      <c r="S3065" s="2"/>
      <c r="T3065" s="2"/>
      <c r="U3065" s="2"/>
      <c r="AA3065" s="2"/>
      <c r="AB3065" s="2"/>
      <c r="AC3065" s="2"/>
      <c r="AD3065" s="2"/>
      <c r="AE3065" s="2"/>
      <c r="AF3065" s="2"/>
      <c r="AG3065" s="2"/>
      <c r="AH3065" s="2"/>
    </row>
    <row r="3066" spans="14:34">
      <c r="N3066" s="2"/>
      <c r="O3066" s="2"/>
      <c r="P3066" s="2"/>
      <c r="Q3066" s="2"/>
      <c r="R3066" s="2"/>
      <c r="S3066" s="2"/>
      <c r="T3066" s="2"/>
      <c r="U3066" s="2"/>
      <c r="AA3066" s="2"/>
      <c r="AB3066" s="2"/>
      <c r="AC3066" s="2"/>
      <c r="AD3066" s="2"/>
      <c r="AE3066" s="2"/>
      <c r="AF3066" s="2"/>
      <c r="AG3066" s="2"/>
      <c r="AH3066" s="2"/>
    </row>
    <row r="3067" spans="14:34">
      <c r="N3067" s="2"/>
      <c r="O3067" s="2"/>
      <c r="P3067" s="2"/>
      <c r="Q3067" s="2"/>
      <c r="R3067" s="2"/>
      <c r="S3067" s="2"/>
      <c r="T3067" s="2"/>
      <c r="U3067" s="2"/>
      <c r="AA3067" s="2"/>
      <c r="AB3067" s="2"/>
      <c r="AC3067" s="2"/>
      <c r="AD3067" s="2"/>
      <c r="AE3067" s="2"/>
      <c r="AF3067" s="2"/>
      <c r="AG3067" s="2"/>
      <c r="AH3067" s="2"/>
    </row>
    <row r="3068" spans="14:34">
      <c r="N3068" s="2"/>
      <c r="O3068" s="2"/>
      <c r="P3068" s="2"/>
      <c r="Q3068" s="2"/>
      <c r="R3068" s="2"/>
      <c r="S3068" s="2"/>
      <c r="T3068" s="2"/>
      <c r="U3068" s="2"/>
      <c r="AA3068" s="2"/>
      <c r="AB3068" s="2"/>
      <c r="AC3068" s="2"/>
      <c r="AD3068" s="2"/>
      <c r="AE3068" s="2"/>
      <c r="AF3068" s="2"/>
      <c r="AG3068" s="2"/>
      <c r="AH3068" s="2"/>
    </row>
    <row r="3069" spans="14:34">
      <c r="N3069" s="2"/>
      <c r="O3069" s="2"/>
      <c r="P3069" s="2"/>
      <c r="Q3069" s="2"/>
      <c r="R3069" s="2"/>
      <c r="S3069" s="2"/>
      <c r="T3069" s="2"/>
      <c r="U3069" s="2"/>
      <c r="AA3069" s="2"/>
      <c r="AB3069" s="2"/>
      <c r="AC3069" s="2"/>
      <c r="AD3069" s="2"/>
      <c r="AE3069" s="2"/>
      <c r="AF3069" s="2"/>
      <c r="AG3069" s="2"/>
      <c r="AH3069" s="2"/>
    </row>
    <row r="3070" spans="14:34">
      <c r="N3070" s="2"/>
      <c r="O3070" s="2"/>
      <c r="P3070" s="2"/>
      <c r="Q3070" s="2"/>
      <c r="R3070" s="2"/>
      <c r="S3070" s="2"/>
      <c r="T3070" s="2"/>
      <c r="U3070" s="2"/>
      <c r="AA3070" s="2"/>
      <c r="AB3070" s="2"/>
      <c r="AC3070" s="2"/>
      <c r="AD3070" s="2"/>
      <c r="AE3070" s="2"/>
      <c r="AF3070" s="2"/>
      <c r="AG3070" s="2"/>
      <c r="AH3070" s="2"/>
    </row>
    <row r="3071" spans="14:34">
      <c r="N3071" s="2"/>
      <c r="O3071" s="2"/>
      <c r="P3071" s="2"/>
      <c r="Q3071" s="2"/>
      <c r="R3071" s="2"/>
      <c r="S3071" s="2"/>
      <c r="T3071" s="2"/>
      <c r="U3071" s="2"/>
      <c r="AA3071" s="2"/>
      <c r="AB3071" s="2"/>
      <c r="AC3071" s="2"/>
      <c r="AD3071" s="2"/>
      <c r="AE3071" s="2"/>
      <c r="AF3071" s="2"/>
      <c r="AG3071" s="2"/>
      <c r="AH3071" s="2"/>
    </row>
    <row r="3072" spans="14:34">
      <c r="N3072" s="2"/>
      <c r="O3072" s="2"/>
      <c r="P3072" s="2"/>
      <c r="Q3072" s="2"/>
      <c r="R3072" s="2"/>
      <c r="S3072" s="2"/>
      <c r="T3072" s="2"/>
      <c r="U3072" s="2"/>
      <c r="AA3072" s="2"/>
      <c r="AB3072" s="2"/>
      <c r="AC3072" s="2"/>
      <c r="AD3072" s="2"/>
      <c r="AE3072" s="2"/>
      <c r="AF3072" s="2"/>
      <c r="AG3072" s="2"/>
      <c r="AH3072" s="2"/>
    </row>
    <row r="3073" spans="14:34">
      <c r="N3073" s="2"/>
      <c r="O3073" s="2"/>
      <c r="P3073" s="2"/>
      <c r="Q3073" s="2"/>
      <c r="R3073" s="2"/>
      <c r="S3073" s="2"/>
      <c r="T3073" s="2"/>
      <c r="U3073" s="2"/>
      <c r="AA3073" s="2"/>
      <c r="AB3073" s="2"/>
      <c r="AC3073" s="2"/>
      <c r="AD3073" s="2"/>
      <c r="AE3073" s="2"/>
      <c r="AF3073" s="2"/>
      <c r="AG3073" s="2"/>
      <c r="AH3073" s="2"/>
    </row>
    <row r="3074" spans="14:34">
      <c r="N3074" s="2"/>
      <c r="O3074" s="2"/>
      <c r="P3074" s="2"/>
      <c r="Q3074" s="2"/>
      <c r="R3074" s="2"/>
      <c r="S3074" s="2"/>
      <c r="T3074" s="2"/>
      <c r="U3074" s="2"/>
      <c r="AA3074" s="2"/>
      <c r="AB3074" s="2"/>
      <c r="AC3074" s="2"/>
      <c r="AD3074" s="2"/>
      <c r="AE3074" s="2"/>
      <c r="AF3074" s="2"/>
      <c r="AG3074" s="2"/>
      <c r="AH3074" s="2"/>
    </row>
    <row r="3075" spans="14:34">
      <c r="N3075" s="2"/>
      <c r="O3075" s="2"/>
      <c r="P3075" s="2"/>
      <c r="Q3075" s="2"/>
      <c r="R3075" s="2"/>
      <c r="S3075" s="2"/>
      <c r="T3075" s="2"/>
      <c r="U3075" s="2"/>
      <c r="AA3075" s="2"/>
      <c r="AB3075" s="2"/>
      <c r="AC3075" s="2"/>
      <c r="AD3075" s="2"/>
      <c r="AE3075" s="2"/>
      <c r="AF3075" s="2"/>
      <c r="AG3075" s="2"/>
      <c r="AH3075" s="2"/>
    </row>
    <row r="3076" spans="14:34">
      <c r="N3076" s="2"/>
      <c r="O3076" s="2"/>
      <c r="P3076" s="2"/>
      <c r="Q3076" s="2"/>
      <c r="R3076" s="2"/>
      <c r="S3076" s="2"/>
      <c r="T3076" s="2"/>
      <c r="U3076" s="2"/>
      <c r="AA3076" s="2"/>
      <c r="AB3076" s="2"/>
      <c r="AC3076" s="2"/>
      <c r="AD3076" s="2"/>
      <c r="AE3076" s="2"/>
      <c r="AF3076" s="2"/>
      <c r="AG3076" s="2"/>
      <c r="AH3076" s="2"/>
    </row>
    <row r="3077" spans="14:34">
      <c r="N3077" s="2"/>
      <c r="O3077" s="2"/>
      <c r="P3077" s="2"/>
      <c r="Q3077" s="2"/>
      <c r="R3077" s="2"/>
      <c r="S3077" s="2"/>
      <c r="T3077" s="2"/>
      <c r="U3077" s="2"/>
      <c r="AA3077" s="2"/>
      <c r="AB3077" s="2"/>
      <c r="AC3077" s="2"/>
      <c r="AD3077" s="2"/>
      <c r="AE3077" s="2"/>
      <c r="AF3077" s="2"/>
      <c r="AG3077" s="2"/>
      <c r="AH3077" s="2"/>
    </row>
    <row r="3078" spans="14:34">
      <c r="N3078" s="2"/>
      <c r="O3078" s="2"/>
      <c r="P3078" s="2"/>
      <c r="Q3078" s="2"/>
      <c r="R3078" s="2"/>
      <c r="S3078" s="2"/>
      <c r="T3078" s="2"/>
      <c r="U3078" s="2"/>
      <c r="AA3078" s="2"/>
      <c r="AB3078" s="2"/>
      <c r="AC3078" s="2"/>
      <c r="AD3078" s="2"/>
      <c r="AE3078" s="2"/>
      <c r="AF3078" s="2"/>
      <c r="AG3078" s="2"/>
      <c r="AH3078" s="2"/>
    </row>
    <row r="3079" spans="14:34">
      <c r="N3079" s="2"/>
      <c r="O3079" s="2"/>
      <c r="P3079" s="2"/>
      <c r="Q3079" s="2"/>
      <c r="R3079" s="2"/>
      <c r="S3079" s="2"/>
      <c r="T3079" s="2"/>
      <c r="U3079" s="2"/>
      <c r="AA3079" s="2"/>
      <c r="AB3079" s="2"/>
      <c r="AC3079" s="2"/>
      <c r="AD3079" s="2"/>
      <c r="AE3079" s="2"/>
      <c r="AF3079" s="2"/>
      <c r="AG3079" s="2"/>
      <c r="AH3079" s="2"/>
    </row>
    <row r="3080" spans="14:34">
      <c r="N3080" s="2"/>
      <c r="O3080" s="2"/>
      <c r="P3080" s="2"/>
      <c r="Q3080" s="2"/>
      <c r="R3080" s="2"/>
      <c r="S3080" s="2"/>
      <c r="T3080" s="2"/>
      <c r="U3080" s="2"/>
      <c r="AA3080" s="2"/>
      <c r="AB3080" s="2"/>
      <c r="AC3080" s="2"/>
      <c r="AD3080" s="2"/>
      <c r="AE3080" s="2"/>
      <c r="AF3080" s="2"/>
      <c r="AG3080" s="2"/>
      <c r="AH3080" s="2"/>
    </row>
    <row r="3081" spans="14:34">
      <c r="N3081" s="2"/>
      <c r="O3081" s="2"/>
      <c r="P3081" s="2"/>
      <c r="Q3081" s="2"/>
      <c r="R3081" s="2"/>
      <c r="S3081" s="2"/>
      <c r="T3081" s="2"/>
      <c r="U3081" s="2"/>
      <c r="AA3081" s="2"/>
      <c r="AB3081" s="2"/>
      <c r="AC3081" s="2"/>
      <c r="AD3081" s="2"/>
      <c r="AE3081" s="2"/>
      <c r="AF3081" s="2"/>
      <c r="AG3081" s="2"/>
      <c r="AH3081" s="2"/>
    </row>
    <row r="3082" spans="14:34">
      <c r="N3082" s="2"/>
      <c r="O3082" s="2"/>
      <c r="P3082" s="2"/>
      <c r="Q3082" s="2"/>
      <c r="R3082" s="2"/>
      <c r="S3082" s="2"/>
      <c r="T3082" s="2"/>
      <c r="U3082" s="2"/>
      <c r="AA3082" s="2"/>
      <c r="AB3082" s="2"/>
      <c r="AC3082" s="2"/>
      <c r="AD3082" s="2"/>
      <c r="AE3082" s="2"/>
      <c r="AF3082" s="2"/>
      <c r="AG3082" s="2"/>
      <c r="AH3082" s="2"/>
    </row>
    <row r="3083" spans="14:34">
      <c r="N3083" s="2"/>
      <c r="O3083" s="2"/>
      <c r="P3083" s="2"/>
      <c r="Q3083" s="2"/>
      <c r="R3083" s="2"/>
      <c r="S3083" s="2"/>
      <c r="T3083" s="2"/>
      <c r="U3083" s="2"/>
      <c r="AA3083" s="2"/>
      <c r="AB3083" s="2"/>
      <c r="AC3083" s="2"/>
      <c r="AD3083" s="2"/>
      <c r="AE3083" s="2"/>
      <c r="AF3083" s="2"/>
      <c r="AG3083" s="2"/>
      <c r="AH3083" s="2"/>
    </row>
    <row r="3084" spans="14:34">
      <c r="N3084" s="2"/>
      <c r="O3084" s="2"/>
      <c r="P3084" s="2"/>
      <c r="Q3084" s="2"/>
      <c r="R3084" s="2"/>
      <c r="S3084" s="2"/>
      <c r="T3084" s="2"/>
      <c r="U3084" s="2"/>
      <c r="AA3084" s="2"/>
      <c r="AB3084" s="2"/>
      <c r="AC3084" s="2"/>
      <c r="AD3084" s="2"/>
      <c r="AE3084" s="2"/>
      <c r="AF3084" s="2"/>
      <c r="AG3084" s="2"/>
      <c r="AH3084" s="2"/>
    </row>
    <row r="3085" spans="14:34">
      <c r="N3085" s="2"/>
      <c r="O3085" s="2"/>
      <c r="P3085" s="2"/>
      <c r="Q3085" s="2"/>
      <c r="R3085" s="2"/>
      <c r="S3085" s="2"/>
      <c r="T3085" s="2"/>
      <c r="U3085" s="2"/>
      <c r="AA3085" s="2"/>
      <c r="AB3085" s="2"/>
      <c r="AC3085" s="2"/>
      <c r="AD3085" s="2"/>
      <c r="AE3085" s="2"/>
      <c r="AF3085" s="2"/>
      <c r="AG3085" s="2"/>
      <c r="AH3085" s="2"/>
    </row>
    <row r="3086" spans="14:34">
      <c r="N3086" s="2"/>
      <c r="O3086" s="2"/>
      <c r="P3086" s="2"/>
      <c r="Q3086" s="2"/>
      <c r="R3086" s="2"/>
      <c r="S3086" s="2"/>
      <c r="T3086" s="2"/>
      <c r="U3086" s="2"/>
      <c r="AA3086" s="2"/>
      <c r="AB3086" s="2"/>
      <c r="AC3086" s="2"/>
      <c r="AD3086" s="2"/>
      <c r="AE3086" s="2"/>
      <c r="AF3086" s="2"/>
      <c r="AG3086" s="2"/>
      <c r="AH3086" s="2"/>
    </row>
    <row r="3087" spans="14:34">
      <c r="N3087" s="2"/>
      <c r="O3087" s="2"/>
      <c r="P3087" s="2"/>
      <c r="Q3087" s="2"/>
      <c r="R3087" s="2"/>
      <c r="S3087" s="2"/>
      <c r="T3087" s="2"/>
      <c r="U3087" s="2"/>
      <c r="AA3087" s="2"/>
      <c r="AB3087" s="2"/>
      <c r="AC3087" s="2"/>
      <c r="AD3087" s="2"/>
      <c r="AE3087" s="2"/>
      <c r="AF3087" s="2"/>
      <c r="AG3087" s="2"/>
      <c r="AH3087" s="2"/>
    </row>
    <row r="3088" spans="14:34">
      <c r="N3088" s="2"/>
      <c r="O3088" s="2"/>
      <c r="P3088" s="2"/>
      <c r="Q3088" s="2"/>
      <c r="R3088" s="2"/>
      <c r="S3088" s="2"/>
      <c r="T3088" s="2"/>
      <c r="U3088" s="2"/>
      <c r="AA3088" s="2"/>
      <c r="AB3088" s="2"/>
      <c r="AC3088" s="2"/>
      <c r="AD3088" s="2"/>
      <c r="AE3088" s="2"/>
      <c r="AF3088" s="2"/>
      <c r="AG3088" s="2"/>
      <c r="AH3088" s="2"/>
    </row>
    <row r="3089" spans="14:34">
      <c r="N3089" s="2"/>
      <c r="O3089" s="2"/>
      <c r="P3089" s="2"/>
      <c r="Q3089" s="2"/>
      <c r="R3089" s="2"/>
      <c r="S3089" s="2"/>
      <c r="T3089" s="2"/>
      <c r="U3089" s="2"/>
      <c r="AA3089" s="2"/>
      <c r="AB3089" s="2"/>
      <c r="AC3089" s="2"/>
      <c r="AD3089" s="2"/>
      <c r="AE3089" s="2"/>
      <c r="AF3089" s="2"/>
      <c r="AG3089" s="2"/>
      <c r="AH3089" s="2"/>
    </row>
    <row r="3090" spans="14:34">
      <c r="N3090" s="2"/>
      <c r="O3090" s="2"/>
      <c r="P3090" s="2"/>
      <c r="Q3090" s="2"/>
      <c r="R3090" s="2"/>
      <c r="S3090" s="2"/>
      <c r="T3090" s="2"/>
      <c r="U3090" s="2"/>
      <c r="AA3090" s="2"/>
      <c r="AB3090" s="2"/>
      <c r="AC3090" s="2"/>
      <c r="AD3090" s="2"/>
      <c r="AE3090" s="2"/>
      <c r="AF3090" s="2"/>
      <c r="AG3090" s="2"/>
      <c r="AH3090" s="2"/>
    </row>
    <row r="3091" spans="14:34">
      <c r="N3091" s="2"/>
      <c r="O3091" s="2"/>
      <c r="P3091" s="2"/>
      <c r="Q3091" s="2"/>
      <c r="R3091" s="2"/>
      <c r="S3091" s="2"/>
      <c r="T3091" s="2"/>
      <c r="U3091" s="2"/>
      <c r="AA3091" s="2"/>
      <c r="AB3091" s="2"/>
      <c r="AC3091" s="2"/>
      <c r="AD3091" s="2"/>
      <c r="AE3091" s="2"/>
      <c r="AF3091" s="2"/>
      <c r="AG3091" s="2"/>
      <c r="AH3091" s="2"/>
    </row>
    <row r="3092" spans="14:34">
      <c r="N3092" s="2"/>
      <c r="O3092" s="2"/>
      <c r="P3092" s="2"/>
      <c r="Q3092" s="2"/>
      <c r="R3092" s="2"/>
      <c r="S3092" s="2"/>
      <c r="T3092" s="2"/>
      <c r="U3092" s="2"/>
      <c r="AA3092" s="2"/>
      <c r="AB3092" s="2"/>
      <c r="AC3092" s="2"/>
      <c r="AD3092" s="2"/>
      <c r="AE3092" s="2"/>
      <c r="AF3092" s="2"/>
      <c r="AG3092" s="2"/>
      <c r="AH3092" s="2"/>
    </row>
    <row r="3093" spans="14:34">
      <c r="N3093" s="2"/>
      <c r="O3093" s="2"/>
      <c r="P3093" s="2"/>
      <c r="Q3093" s="2"/>
      <c r="R3093" s="2"/>
      <c r="S3093" s="2"/>
      <c r="T3093" s="2"/>
      <c r="U3093" s="2"/>
      <c r="AA3093" s="2"/>
      <c r="AB3093" s="2"/>
      <c r="AC3093" s="2"/>
      <c r="AD3093" s="2"/>
      <c r="AE3093" s="2"/>
      <c r="AF3093" s="2"/>
      <c r="AG3093" s="2"/>
      <c r="AH3093" s="2"/>
    </row>
    <row r="3094" spans="14:34">
      <c r="N3094" s="2"/>
      <c r="O3094" s="2"/>
      <c r="P3094" s="2"/>
      <c r="Q3094" s="2"/>
      <c r="R3094" s="2"/>
      <c r="S3094" s="2"/>
      <c r="T3094" s="2"/>
      <c r="U3094" s="2"/>
      <c r="AA3094" s="2"/>
      <c r="AB3094" s="2"/>
      <c r="AC3094" s="2"/>
      <c r="AD3094" s="2"/>
      <c r="AE3094" s="2"/>
      <c r="AF3094" s="2"/>
      <c r="AG3094" s="2"/>
      <c r="AH3094" s="2"/>
    </row>
    <row r="3095" spans="14:34">
      <c r="N3095" s="2"/>
      <c r="O3095" s="2"/>
      <c r="P3095" s="2"/>
      <c r="Q3095" s="2"/>
      <c r="R3095" s="2"/>
      <c r="S3095" s="2"/>
      <c r="T3095" s="2"/>
      <c r="U3095" s="2"/>
      <c r="AA3095" s="2"/>
      <c r="AB3095" s="2"/>
      <c r="AC3095" s="2"/>
      <c r="AD3095" s="2"/>
      <c r="AE3095" s="2"/>
      <c r="AF3095" s="2"/>
      <c r="AG3095" s="2"/>
      <c r="AH3095" s="2"/>
    </row>
    <row r="3096" spans="14:34">
      <c r="N3096" s="2"/>
      <c r="O3096" s="2"/>
      <c r="P3096" s="2"/>
      <c r="Q3096" s="2"/>
      <c r="R3096" s="2"/>
      <c r="S3096" s="2"/>
      <c r="T3096" s="2"/>
      <c r="U3096" s="2"/>
      <c r="AA3096" s="2"/>
      <c r="AB3096" s="2"/>
      <c r="AC3096" s="2"/>
      <c r="AD3096" s="2"/>
      <c r="AE3096" s="2"/>
      <c r="AF3096" s="2"/>
      <c r="AG3096" s="2"/>
      <c r="AH3096" s="2"/>
    </row>
    <row r="3097" spans="14:34">
      <c r="N3097" s="2"/>
      <c r="O3097" s="2"/>
      <c r="P3097" s="2"/>
      <c r="Q3097" s="2"/>
      <c r="R3097" s="2"/>
      <c r="S3097" s="2"/>
      <c r="T3097" s="2"/>
      <c r="U3097" s="2"/>
      <c r="AA3097" s="2"/>
      <c r="AB3097" s="2"/>
      <c r="AC3097" s="2"/>
      <c r="AD3097" s="2"/>
      <c r="AE3097" s="2"/>
      <c r="AF3097" s="2"/>
      <c r="AG3097" s="2"/>
      <c r="AH3097" s="2"/>
    </row>
    <row r="3098" spans="14:34">
      <c r="N3098" s="2"/>
      <c r="O3098" s="2"/>
      <c r="P3098" s="2"/>
      <c r="Q3098" s="2"/>
      <c r="R3098" s="2"/>
      <c r="S3098" s="2"/>
      <c r="T3098" s="2"/>
      <c r="U3098" s="2"/>
      <c r="AA3098" s="2"/>
      <c r="AB3098" s="2"/>
      <c r="AC3098" s="2"/>
      <c r="AD3098" s="2"/>
      <c r="AE3098" s="2"/>
      <c r="AF3098" s="2"/>
      <c r="AG3098" s="2"/>
      <c r="AH3098" s="2"/>
    </row>
    <row r="3099" spans="14:34">
      <c r="N3099" s="2"/>
      <c r="O3099" s="2"/>
      <c r="P3099" s="2"/>
      <c r="Q3099" s="2"/>
      <c r="R3099" s="2"/>
      <c r="S3099" s="2"/>
      <c r="T3099" s="2"/>
      <c r="U3099" s="2"/>
      <c r="AA3099" s="2"/>
      <c r="AB3099" s="2"/>
      <c r="AC3099" s="2"/>
      <c r="AD3099" s="2"/>
      <c r="AE3099" s="2"/>
      <c r="AF3099" s="2"/>
      <c r="AG3099" s="2"/>
      <c r="AH3099" s="2"/>
    </row>
    <row r="3100" spans="14:34">
      <c r="N3100" s="2"/>
      <c r="O3100" s="2"/>
      <c r="P3100" s="2"/>
      <c r="Q3100" s="2"/>
      <c r="R3100" s="2"/>
      <c r="S3100" s="2"/>
      <c r="T3100" s="2"/>
      <c r="U3100" s="2"/>
      <c r="AA3100" s="2"/>
      <c r="AB3100" s="2"/>
      <c r="AC3100" s="2"/>
      <c r="AD3100" s="2"/>
      <c r="AE3100" s="2"/>
      <c r="AF3100" s="2"/>
      <c r="AG3100" s="2"/>
      <c r="AH3100" s="2"/>
    </row>
    <row r="3101" spans="14:34">
      <c r="N3101" s="2"/>
      <c r="O3101" s="2"/>
      <c r="P3101" s="2"/>
      <c r="Q3101" s="2"/>
      <c r="R3101" s="2"/>
      <c r="S3101" s="2"/>
      <c r="T3101" s="2"/>
      <c r="U3101" s="2"/>
      <c r="AA3101" s="2"/>
      <c r="AB3101" s="2"/>
      <c r="AC3101" s="2"/>
      <c r="AD3101" s="2"/>
      <c r="AE3101" s="2"/>
      <c r="AF3101" s="2"/>
      <c r="AG3101" s="2"/>
      <c r="AH3101" s="2"/>
    </row>
    <row r="3102" spans="14:34">
      <c r="N3102" s="2"/>
      <c r="O3102" s="2"/>
      <c r="P3102" s="2"/>
      <c r="Q3102" s="2"/>
      <c r="R3102" s="2"/>
      <c r="S3102" s="2"/>
      <c r="T3102" s="2"/>
      <c r="U3102" s="2"/>
      <c r="AA3102" s="2"/>
      <c r="AB3102" s="2"/>
      <c r="AC3102" s="2"/>
      <c r="AD3102" s="2"/>
      <c r="AE3102" s="2"/>
      <c r="AF3102" s="2"/>
      <c r="AG3102" s="2"/>
      <c r="AH3102" s="2"/>
    </row>
    <row r="3103" spans="14:34">
      <c r="N3103" s="2"/>
      <c r="O3103" s="2"/>
      <c r="P3103" s="2"/>
      <c r="Q3103" s="2"/>
      <c r="R3103" s="2"/>
      <c r="S3103" s="2"/>
      <c r="T3103" s="2"/>
      <c r="U3103" s="2"/>
      <c r="AA3103" s="2"/>
      <c r="AB3103" s="2"/>
      <c r="AC3103" s="2"/>
      <c r="AD3103" s="2"/>
      <c r="AE3103" s="2"/>
      <c r="AF3103" s="2"/>
      <c r="AG3103" s="2"/>
      <c r="AH3103" s="2"/>
    </row>
    <row r="3104" spans="14:34">
      <c r="N3104" s="2"/>
      <c r="O3104" s="2"/>
      <c r="P3104" s="2"/>
      <c r="Q3104" s="2"/>
      <c r="R3104" s="2"/>
      <c r="S3104" s="2"/>
      <c r="T3104" s="2"/>
      <c r="U3104" s="2"/>
      <c r="AA3104" s="2"/>
      <c r="AB3104" s="2"/>
      <c r="AC3104" s="2"/>
      <c r="AD3104" s="2"/>
      <c r="AE3104" s="2"/>
      <c r="AF3104" s="2"/>
      <c r="AG3104" s="2"/>
      <c r="AH3104" s="2"/>
    </row>
    <row r="3105" spans="14:34">
      <c r="N3105" s="2"/>
      <c r="O3105" s="2"/>
      <c r="P3105" s="2"/>
      <c r="Q3105" s="2"/>
      <c r="R3105" s="2"/>
      <c r="S3105" s="2"/>
      <c r="T3105" s="2"/>
      <c r="U3105" s="2"/>
      <c r="AA3105" s="2"/>
      <c r="AB3105" s="2"/>
      <c r="AC3105" s="2"/>
      <c r="AD3105" s="2"/>
      <c r="AE3105" s="2"/>
      <c r="AF3105" s="2"/>
      <c r="AG3105" s="2"/>
      <c r="AH3105" s="2"/>
    </row>
    <row r="3106" spans="14:34">
      <c r="N3106" s="2"/>
      <c r="O3106" s="2"/>
      <c r="P3106" s="2"/>
      <c r="Q3106" s="2"/>
      <c r="R3106" s="2"/>
      <c r="S3106" s="2"/>
      <c r="T3106" s="2"/>
      <c r="U3106" s="2"/>
      <c r="AA3106" s="2"/>
      <c r="AB3106" s="2"/>
      <c r="AC3106" s="2"/>
      <c r="AD3106" s="2"/>
      <c r="AE3106" s="2"/>
      <c r="AF3106" s="2"/>
      <c r="AG3106" s="2"/>
      <c r="AH3106" s="2"/>
    </row>
    <row r="3107" spans="14:34">
      <c r="N3107" s="2"/>
      <c r="O3107" s="2"/>
      <c r="P3107" s="2"/>
      <c r="Q3107" s="2"/>
      <c r="R3107" s="2"/>
      <c r="S3107" s="2"/>
      <c r="T3107" s="2"/>
      <c r="U3107" s="2"/>
      <c r="AA3107" s="2"/>
      <c r="AB3107" s="2"/>
      <c r="AC3107" s="2"/>
      <c r="AD3107" s="2"/>
      <c r="AE3107" s="2"/>
      <c r="AF3107" s="2"/>
      <c r="AG3107" s="2"/>
      <c r="AH3107" s="2"/>
    </row>
    <row r="3108" spans="14:34">
      <c r="N3108" s="2"/>
      <c r="O3108" s="2"/>
      <c r="P3108" s="2"/>
      <c r="Q3108" s="2"/>
      <c r="R3108" s="2"/>
      <c r="S3108" s="2"/>
      <c r="T3108" s="2"/>
      <c r="U3108" s="2"/>
      <c r="AA3108" s="2"/>
      <c r="AB3108" s="2"/>
      <c r="AC3108" s="2"/>
      <c r="AD3108" s="2"/>
      <c r="AE3108" s="2"/>
      <c r="AF3108" s="2"/>
      <c r="AG3108" s="2"/>
      <c r="AH3108" s="2"/>
    </row>
    <row r="3109" spans="14:34">
      <c r="N3109" s="2"/>
      <c r="O3109" s="2"/>
      <c r="P3109" s="2"/>
      <c r="Q3109" s="2"/>
      <c r="R3109" s="2"/>
      <c r="S3109" s="2"/>
      <c r="T3109" s="2"/>
      <c r="U3109" s="2"/>
      <c r="AA3109" s="2"/>
      <c r="AB3109" s="2"/>
      <c r="AC3109" s="2"/>
      <c r="AD3109" s="2"/>
      <c r="AE3109" s="2"/>
      <c r="AF3109" s="2"/>
      <c r="AG3109" s="2"/>
      <c r="AH3109" s="2"/>
    </row>
    <row r="3110" spans="14:34">
      <c r="N3110" s="2"/>
      <c r="O3110" s="2"/>
      <c r="P3110" s="2"/>
      <c r="Q3110" s="2"/>
      <c r="R3110" s="2"/>
      <c r="S3110" s="2"/>
      <c r="T3110" s="2"/>
      <c r="U3110" s="2"/>
      <c r="AA3110" s="2"/>
      <c r="AB3110" s="2"/>
      <c r="AC3110" s="2"/>
      <c r="AD3110" s="2"/>
      <c r="AE3110" s="2"/>
      <c r="AF3110" s="2"/>
      <c r="AG3110" s="2"/>
      <c r="AH3110" s="2"/>
    </row>
    <row r="3111" spans="14:34">
      <c r="N3111" s="2"/>
      <c r="O3111" s="2"/>
      <c r="P3111" s="2"/>
      <c r="Q3111" s="2"/>
      <c r="R3111" s="2"/>
      <c r="S3111" s="2"/>
      <c r="T3111" s="2"/>
      <c r="U3111" s="2"/>
      <c r="AA3111" s="2"/>
      <c r="AB3111" s="2"/>
      <c r="AC3111" s="2"/>
      <c r="AD3111" s="2"/>
      <c r="AE3111" s="2"/>
      <c r="AF3111" s="2"/>
      <c r="AG3111" s="2"/>
      <c r="AH3111" s="2"/>
    </row>
    <row r="3112" spans="14:34">
      <c r="N3112" s="2"/>
      <c r="O3112" s="2"/>
      <c r="P3112" s="2"/>
      <c r="Q3112" s="2"/>
      <c r="R3112" s="2"/>
      <c r="S3112" s="2"/>
      <c r="T3112" s="2"/>
      <c r="U3112" s="2"/>
      <c r="AA3112" s="2"/>
      <c r="AB3112" s="2"/>
      <c r="AC3112" s="2"/>
      <c r="AD3112" s="2"/>
      <c r="AE3112" s="2"/>
      <c r="AF3112" s="2"/>
      <c r="AG3112" s="2"/>
      <c r="AH3112" s="2"/>
    </row>
    <row r="3113" spans="14:34">
      <c r="N3113" s="2"/>
      <c r="O3113" s="2"/>
      <c r="P3113" s="2"/>
      <c r="Q3113" s="2"/>
      <c r="R3113" s="2"/>
      <c r="S3113" s="2"/>
      <c r="T3113" s="2"/>
      <c r="U3113" s="2"/>
      <c r="AA3113" s="2"/>
      <c r="AB3113" s="2"/>
      <c r="AC3113" s="2"/>
      <c r="AD3113" s="2"/>
      <c r="AE3113" s="2"/>
      <c r="AF3113" s="2"/>
      <c r="AG3113" s="2"/>
      <c r="AH3113" s="2"/>
    </row>
    <row r="3114" spans="14:34">
      <c r="N3114" s="2"/>
      <c r="O3114" s="2"/>
      <c r="P3114" s="2"/>
      <c r="Q3114" s="2"/>
      <c r="R3114" s="2"/>
      <c r="S3114" s="2"/>
      <c r="T3114" s="2"/>
      <c r="U3114" s="2"/>
      <c r="AA3114" s="2"/>
      <c r="AB3114" s="2"/>
      <c r="AC3114" s="2"/>
      <c r="AD3114" s="2"/>
      <c r="AE3114" s="2"/>
      <c r="AF3114" s="2"/>
      <c r="AG3114" s="2"/>
      <c r="AH3114" s="2"/>
    </row>
    <row r="3115" spans="14:34">
      <c r="N3115" s="2"/>
      <c r="O3115" s="2"/>
      <c r="P3115" s="2"/>
      <c r="Q3115" s="2"/>
      <c r="R3115" s="2"/>
      <c r="S3115" s="2"/>
      <c r="T3115" s="2"/>
      <c r="U3115" s="2"/>
      <c r="AA3115" s="2"/>
      <c r="AB3115" s="2"/>
      <c r="AC3115" s="2"/>
      <c r="AD3115" s="2"/>
      <c r="AE3115" s="2"/>
      <c r="AF3115" s="2"/>
      <c r="AG3115" s="2"/>
      <c r="AH3115" s="2"/>
    </row>
    <row r="3116" spans="14:34">
      <c r="N3116" s="2"/>
      <c r="O3116" s="2"/>
      <c r="P3116" s="2"/>
      <c r="Q3116" s="2"/>
      <c r="R3116" s="2"/>
      <c r="S3116" s="2"/>
      <c r="T3116" s="2"/>
      <c r="U3116" s="2"/>
      <c r="AA3116" s="2"/>
      <c r="AB3116" s="2"/>
      <c r="AC3116" s="2"/>
      <c r="AD3116" s="2"/>
      <c r="AE3116" s="2"/>
      <c r="AF3116" s="2"/>
      <c r="AG3116" s="2"/>
      <c r="AH3116" s="2"/>
    </row>
    <row r="3117" spans="14:34">
      <c r="N3117" s="2"/>
      <c r="O3117" s="2"/>
      <c r="P3117" s="2"/>
      <c r="Q3117" s="2"/>
      <c r="R3117" s="2"/>
      <c r="S3117" s="2"/>
      <c r="T3117" s="2"/>
      <c r="U3117" s="2"/>
      <c r="AA3117" s="2"/>
      <c r="AB3117" s="2"/>
      <c r="AC3117" s="2"/>
      <c r="AD3117" s="2"/>
      <c r="AE3117" s="2"/>
      <c r="AF3117" s="2"/>
      <c r="AG3117" s="2"/>
      <c r="AH3117" s="2"/>
    </row>
    <row r="3118" spans="14:34">
      <c r="N3118" s="2"/>
      <c r="O3118" s="2"/>
      <c r="P3118" s="2"/>
      <c r="Q3118" s="2"/>
      <c r="R3118" s="2"/>
      <c r="S3118" s="2"/>
      <c r="T3118" s="2"/>
      <c r="U3118" s="2"/>
      <c r="AA3118" s="2"/>
      <c r="AB3118" s="2"/>
      <c r="AC3118" s="2"/>
      <c r="AD3118" s="2"/>
      <c r="AE3118" s="2"/>
      <c r="AF3118" s="2"/>
      <c r="AG3118" s="2"/>
      <c r="AH3118" s="2"/>
    </row>
    <row r="3119" spans="14:34">
      <c r="N3119" s="2"/>
      <c r="O3119" s="2"/>
      <c r="P3119" s="2"/>
      <c r="Q3119" s="2"/>
      <c r="R3119" s="2"/>
      <c r="S3119" s="2"/>
      <c r="T3119" s="2"/>
      <c r="U3119" s="2"/>
      <c r="AA3119" s="2"/>
      <c r="AB3119" s="2"/>
      <c r="AC3119" s="2"/>
      <c r="AD3119" s="2"/>
      <c r="AE3119" s="2"/>
      <c r="AF3119" s="2"/>
      <c r="AG3119" s="2"/>
      <c r="AH3119" s="2"/>
    </row>
    <row r="3120" spans="14:34">
      <c r="N3120" s="2"/>
      <c r="O3120" s="2"/>
      <c r="P3120" s="2"/>
      <c r="Q3120" s="2"/>
      <c r="R3120" s="2"/>
      <c r="S3120" s="2"/>
      <c r="T3120" s="2"/>
      <c r="U3120" s="2"/>
      <c r="AA3120" s="2"/>
      <c r="AB3120" s="2"/>
      <c r="AC3120" s="2"/>
      <c r="AD3120" s="2"/>
      <c r="AE3120" s="2"/>
      <c r="AF3120" s="2"/>
      <c r="AG3120" s="2"/>
      <c r="AH3120" s="2"/>
    </row>
    <row r="3121" spans="14:34">
      <c r="N3121" s="2"/>
      <c r="O3121" s="2"/>
      <c r="P3121" s="2"/>
      <c r="Q3121" s="2"/>
      <c r="R3121" s="2"/>
      <c r="S3121" s="2"/>
      <c r="T3121" s="2"/>
      <c r="U3121" s="2"/>
      <c r="AA3121" s="2"/>
      <c r="AB3121" s="2"/>
      <c r="AC3121" s="2"/>
      <c r="AD3121" s="2"/>
      <c r="AE3121" s="2"/>
      <c r="AF3121" s="2"/>
      <c r="AG3121" s="2"/>
      <c r="AH3121" s="2"/>
    </row>
    <row r="3122" spans="14:34">
      <c r="N3122" s="2"/>
      <c r="O3122" s="2"/>
      <c r="P3122" s="2"/>
      <c r="Q3122" s="2"/>
      <c r="R3122" s="2"/>
      <c r="S3122" s="2"/>
      <c r="T3122" s="2"/>
      <c r="U3122" s="2"/>
      <c r="AA3122" s="2"/>
      <c r="AB3122" s="2"/>
      <c r="AC3122" s="2"/>
      <c r="AD3122" s="2"/>
      <c r="AE3122" s="2"/>
      <c r="AF3122" s="2"/>
      <c r="AG3122" s="2"/>
      <c r="AH3122" s="2"/>
    </row>
    <row r="3123" spans="14:34">
      <c r="N3123" s="2"/>
      <c r="O3123" s="2"/>
      <c r="P3123" s="2"/>
      <c r="Q3123" s="2"/>
      <c r="R3123" s="2"/>
      <c r="S3123" s="2"/>
      <c r="T3123" s="2"/>
      <c r="U3123" s="2"/>
      <c r="AA3123" s="2"/>
      <c r="AB3123" s="2"/>
      <c r="AC3123" s="2"/>
      <c r="AD3123" s="2"/>
      <c r="AE3123" s="2"/>
      <c r="AF3123" s="2"/>
      <c r="AG3123" s="2"/>
      <c r="AH3123" s="2"/>
    </row>
    <row r="3124" spans="14:34">
      <c r="N3124" s="2"/>
      <c r="O3124" s="2"/>
      <c r="P3124" s="2"/>
      <c r="Q3124" s="2"/>
      <c r="R3124" s="2"/>
      <c r="S3124" s="2"/>
      <c r="T3124" s="2"/>
      <c r="U3124" s="2"/>
      <c r="AA3124" s="2"/>
      <c r="AB3124" s="2"/>
      <c r="AC3124" s="2"/>
      <c r="AD3124" s="2"/>
      <c r="AE3124" s="2"/>
      <c r="AF3124" s="2"/>
      <c r="AG3124" s="2"/>
      <c r="AH3124" s="2"/>
    </row>
    <row r="3125" spans="14:34">
      <c r="N3125" s="2"/>
      <c r="O3125" s="2"/>
      <c r="P3125" s="2"/>
      <c r="Q3125" s="2"/>
      <c r="R3125" s="2"/>
      <c r="S3125" s="2"/>
      <c r="T3125" s="2"/>
      <c r="U3125" s="2"/>
      <c r="AA3125" s="2"/>
      <c r="AB3125" s="2"/>
      <c r="AC3125" s="2"/>
      <c r="AD3125" s="2"/>
      <c r="AE3125" s="2"/>
      <c r="AF3125" s="2"/>
      <c r="AG3125" s="2"/>
      <c r="AH3125" s="2"/>
    </row>
    <row r="3126" spans="14:34">
      <c r="N3126" s="2"/>
      <c r="O3126" s="2"/>
      <c r="P3126" s="2"/>
      <c r="Q3126" s="2"/>
      <c r="R3126" s="2"/>
      <c r="S3126" s="2"/>
      <c r="T3126" s="2"/>
      <c r="U3126" s="2"/>
      <c r="AA3126" s="2"/>
      <c r="AB3126" s="2"/>
      <c r="AC3126" s="2"/>
      <c r="AD3126" s="2"/>
      <c r="AE3126" s="2"/>
      <c r="AF3126" s="2"/>
      <c r="AG3126" s="2"/>
      <c r="AH3126" s="2"/>
    </row>
    <row r="3127" spans="14:34">
      <c r="N3127" s="2"/>
      <c r="O3127" s="2"/>
      <c r="P3127" s="2"/>
      <c r="Q3127" s="2"/>
      <c r="R3127" s="2"/>
      <c r="S3127" s="2"/>
      <c r="T3127" s="2"/>
      <c r="U3127" s="2"/>
      <c r="AA3127" s="2"/>
      <c r="AB3127" s="2"/>
      <c r="AC3127" s="2"/>
      <c r="AD3127" s="2"/>
      <c r="AE3127" s="2"/>
      <c r="AF3127" s="2"/>
      <c r="AG3127" s="2"/>
      <c r="AH3127" s="2"/>
    </row>
    <row r="3128" spans="14:34">
      <c r="N3128" s="2"/>
      <c r="O3128" s="2"/>
      <c r="P3128" s="2"/>
      <c r="Q3128" s="2"/>
      <c r="R3128" s="2"/>
      <c r="S3128" s="2"/>
      <c r="T3128" s="2"/>
      <c r="U3128" s="2"/>
      <c r="AA3128" s="2"/>
      <c r="AB3128" s="2"/>
      <c r="AC3128" s="2"/>
      <c r="AD3128" s="2"/>
      <c r="AE3128" s="2"/>
      <c r="AF3128" s="2"/>
      <c r="AG3128" s="2"/>
      <c r="AH3128" s="2"/>
    </row>
    <row r="3129" spans="14:34">
      <c r="N3129" s="2"/>
      <c r="O3129" s="2"/>
      <c r="P3129" s="2"/>
      <c r="Q3129" s="2"/>
      <c r="R3129" s="2"/>
      <c r="S3129" s="2"/>
      <c r="T3129" s="2"/>
      <c r="U3129" s="2"/>
      <c r="AA3129" s="2"/>
      <c r="AB3129" s="2"/>
      <c r="AC3129" s="2"/>
      <c r="AD3129" s="2"/>
      <c r="AE3129" s="2"/>
      <c r="AF3129" s="2"/>
      <c r="AG3129" s="2"/>
      <c r="AH3129" s="2"/>
    </row>
    <row r="3130" spans="14:34">
      <c r="N3130" s="2"/>
      <c r="O3130" s="2"/>
      <c r="P3130" s="2"/>
      <c r="Q3130" s="2"/>
      <c r="R3130" s="2"/>
      <c r="S3130" s="2"/>
      <c r="T3130" s="2"/>
      <c r="U3130" s="2"/>
      <c r="AA3130" s="2"/>
      <c r="AB3130" s="2"/>
      <c r="AC3130" s="2"/>
      <c r="AD3130" s="2"/>
      <c r="AE3130" s="2"/>
      <c r="AF3130" s="2"/>
      <c r="AG3130" s="2"/>
      <c r="AH3130" s="2"/>
    </row>
    <row r="3131" spans="14:34">
      <c r="N3131" s="2"/>
      <c r="O3131" s="2"/>
      <c r="P3131" s="2"/>
      <c r="Q3131" s="2"/>
      <c r="R3131" s="2"/>
      <c r="S3131" s="2"/>
      <c r="T3131" s="2"/>
      <c r="U3131" s="2"/>
      <c r="AA3131" s="2"/>
      <c r="AB3131" s="2"/>
      <c r="AC3131" s="2"/>
      <c r="AD3131" s="2"/>
      <c r="AE3131" s="2"/>
      <c r="AF3131" s="2"/>
      <c r="AG3131" s="2"/>
      <c r="AH3131" s="2"/>
    </row>
    <row r="3132" spans="14:34">
      <c r="N3132" s="2"/>
      <c r="O3132" s="2"/>
      <c r="P3132" s="2"/>
      <c r="Q3132" s="2"/>
      <c r="R3132" s="2"/>
      <c r="S3132" s="2"/>
      <c r="T3132" s="2"/>
      <c r="U3132" s="2"/>
      <c r="AA3132" s="2"/>
      <c r="AB3132" s="2"/>
      <c r="AC3132" s="2"/>
      <c r="AD3132" s="2"/>
      <c r="AE3132" s="2"/>
      <c r="AF3132" s="2"/>
      <c r="AG3132" s="2"/>
      <c r="AH3132" s="2"/>
    </row>
    <row r="3133" spans="14:34">
      <c r="N3133" s="2"/>
      <c r="O3133" s="2"/>
      <c r="P3133" s="2"/>
      <c r="Q3133" s="2"/>
      <c r="R3133" s="2"/>
      <c r="S3133" s="2"/>
      <c r="T3133" s="2"/>
      <c r="U3133" s="2"/>
      <c r="AA3133" s="2"/>
      <c r="AB3133" s="2"/>
      <c r="AC3133" s="2"/>
      <c r="AD3133" s="2"/>
      <c r="AE3133" s="2"/>
      <c r="AF3133" s="2"/>
      <c r="AG3133" s="2"/>
      <c r="AH3133" s="2"/>
    </row>
    <row r="3134" spans="14:34">
      <c r="N3134" s="2"/>
      <c r="O3134" s="2"/>
      <c r="P3134" s="2"/>
      <c r="Q3134" s="2"/>
      <c r="R3134" s="2"/>
      <c r="S3134" s="2"/>
      <c r="T3134" s="2"/>
      <c r="U3134" s="2"/>
      <c r="AA3134" s="2"/>
      <c r="AB3134" s="2"/>
      <c r="AC3134" s="2"/>
      <c r="AD3134" s="2"/>
      <c r="AE3134" s="2"/>
      <c r="AF3134" s="2"/>
      <c r="AG3134" s="2"/>
      <c r="AH3134" s="2"/>
    </row>
    <row r="3135" spans="14:34">
      <c r="N3135" s="2"/>
      <c r="O3135" s="2"/>
      <c r="P3135" s="2"/>
      <c r="Q3135" s="2"/>
      <c r="R3135" s="2"/>
      <c r="S3135" s="2"/>
      <c r="T3135" s="2"/>
      <c r="U3135" s="2"/>
      <c r="AA3135" s="2"/>
      <c r="AB3135" s="2"/>
      <c r="AC3135" s="2"/>
      <c r="AD3135" s="2"/>
      <c r="AE3135" s="2"/>
      <c r="AF3135" s="2"/>
      <c r="AG3135" s="2"/>
      <c r="AH3135" s="2"/>
    </row>
    <row r="3136" spans="14:34">
      <c r="N3136" s="2"/>
      <c r="O3136" s="2"/>
      <c r="P3136" s="2"/>
      <c r="Q3136" s="2"/>
      <c r="R3136" s="2"/>
      <c r="S3136" s="2"/>
      <c r="T3136" s="2"/>
      <c r="U3136" s="2"/>
      <c r="AA3136" s="2"/>
      <c r="AB3136" s="2"/>
      <c r="AC3136" s="2"/>
      <c r="AD3136" s="2"/>
      <c r="AE3136" s="2"/>
      <c r="AF3136" s="2"/>
      <c r="AG3136" s="2"/>
      <c r="AH3136" s="2"/>
    </row>
    <row r="3137" spans="14:34">
      <c r="N3137" s="2"/>
      <c r="O3137" s="2"/>
      <c r="P3137" s="2"/>
      <c r="Q3137" s="2"/>
      <c r="R3137" s="2"/>
      <c r="S3137" s="2"/>
      <c r="T3137" s="2"/>
      <c r="U3137" s="2"/>
      <c r="AA3137" s="2"/>
      <c r="AB3137" s="2"/>
      <c r="AC3137" s="2"/>
      <c r="AD3137" s="2"/>
      <c r="AE3137" s="2"/>
      <c r="AF3137" s="2"/>
      <c r="AG3137" s="2"/>
      <c r="AH3137" s="2"/>
    </row>
    <row r="3138" spans="14:34">
      <c r="N3138" s="2"/>
      <c r="O3138" s="2"/>
      <c r="P3138" s="2"/>
      <c r="Q3138" s="2"/>
      <c r="R3138" s="2"/>
      <c r="S3138" s="2"/>
      <c r="T3138" s="2"/>
      <c r="U3138" s="2"/>
      <c r="AA3138" s="2"/>
      <c r="AB3138" s="2"/>
      <c r="AC3138" s="2"/>
      <c r="AD3138" s="2"/>
      <c r="AE3138" s="2"/>
      <c r="AF3138" s="2"/>
      <c r="AG3138" s="2"/>
      <c r="AH3138" s="2"/>
    </row>
    <row r="3139" spans="14:34">
      <c r="N3139" s="2"/>
      <c r="O3139" s="2"/>
      <c r="P3139" s="2"/>
      <c r="Q3139" s="2"/>
      <c r="R3139" s="2"/>
      <c r="S3139" s="2"/>
      <c r="T3139" s="2"/>
      <c r="U3139" s="2"/>
      <c r="AA3139" s="2"/>
      <c r="AB3139" s="2"/>
      <c r="AC3139" s="2"/>
      <c r="AD3139" s="2"/>
      <c r="AE3139" s="2"/>
      <c r="AF3139" s="2"/>
      <c r="AG3139" s="2"/>
      <c r="AH3139" s="2"/>
    </row>
    <row r="3140" spans="14:34">
      <c r="N3140" s="2"/>
      <c r="O3140" s="2"/>
      <c r="P3140" s="2"/>
      <c r="Q3140" s="2"/>
      <c r="R3140" s="2"/>
      <c r="S3140" s="2"/>
      <c r="T3140" s="2"/>
      <c r="U3140" s="2"/>
      <c r="AA3140" s="2"/>
      <c r="AB3140" s="2"/>
      <c r="AC3140" s="2"/>
      <c r="AD3140" s="2"/>
      <c r="AE3140" s="2"/>
      <c r="AF3140" s="2"/>
      <c r="AG3140" s="2"/>
      <c r="AH3140" s="2"/>
    </row>
    <row r="3141" spans="14:34">
      <c r="N3141" s="2"/>
      <c r="O3141" s="2"/>
      <c r="P3141" s="2"/>
      <c r="Q3141" s="2"/>
      <c r="R3141" s="2"/>
      <c r="S3141" s="2"/>
      <c r="T3141" s="2"/>
      <c r="U3141" s="2"/>
      <c r="AA3141" s="2"/>
      <c r="AB3141" s="2"/>
      <c r="AC3141" s="2"/>
      <c r="AD3141" s="2"/>
      <c r="AE3141" s="2"/>
      <c r="AF3141" s="2"/>
      <c r="AG3141" s="2"/>
      <c r="AH3141" s="2"/>
    </row>
    <row r="3142" spans="14:34">
      <c r="N3142" s="2"/>
      <c r="O3142" s="2"/>
      <c r="P3142" s="2"/>
      <c r="Q3142" s="2"/>
      <c r="R3142" s="2"/>
      <c r="S3142" s="2"/>
      <c r="T3142" s="2"/>
      <c r="U3142" s="2"/>
      <c r="AA3142" s="2"/>
      <c r="AB3142" s="2"/>
      <c r="AC3142" s="2"/>
      <c r="AD3142" s="2"/>
      <c r="AE3142" s="2"/>
      <c r="AF3142" s="2"/>
      <c r="AG3142" s="2"/>
      <c r="AH3142" s="2"/>
    </row>
    <row r="3143" spans="14:34">
      <c r="N3143" s="2"/>
      <c r="O3143" s="2"/>
      <c r="P3143" s="2"/>
      <c r="Q3143" s="2"/>
      <c r="R3143" s="2"/>
      <c r="S3143" s="2"/>
      <c r="T3143" s="2"/>
      <c r="U3143" s="2"/>
      <c r="AA3143" s="2"/>
      <c r="AB3143" s="2"/>
      <c r="AC3143" s="2"/>
      <c r="AD3143" s="2"/>
      <c r="AE3143" s="2"/>
      <c r="AF3143" s="2"/>
      <c r="AG3143" s="2"/>
      <c r="AH3143" s="2"/>
    </row>
    <row r="3144" spans="14:34">
      <c r="N3144" s="2"/>
      <c r="O3144" s="2"/>
      <c r="P3144" s="2"/>
      <c r="Q3144" s="2"/>
      <c r="R3144" s="2"/>
      <c r="S3144" s="2"/>
      <c r="T3144" s="2"/>
      <c r="U3144" s="2"/>
      <c r="AA3144" s="2"/>
      <c r="AB3144" s="2"/>
      <c r="AC3144" s="2"/>
      <c r="AD3144" s="2"/>
      <c r="AE3144" s="2"/>
      <c r="AF3144" s="2"/>
      <c r="AG3144" s="2"/>
      <c r="AH3144" s="2"/>
    </row>
    <row r="3145" spans="14:34">
      <c r="N3145" s="2"/>
      <c r="O3145" s="2"/>
      <c r="P3145" s="2"/>
      <c r="Q3145" s="2"/>
      <c r="R3145" s="2"/>
      <c r="S3145" s="2"/>
      <c r="T3145" s="2"/>
      <c r="U3145" s="2"/>
      <c r="AA3145" s="2"/>
      <c r="AB3145" s="2"/>
      <c r="AC3145" s="2"/>
      <c r="AD3145" s="2"/>
      <c r="AE3145" s="2"/>
      <c r="AF3145" s="2"/>
      <c r="AG3145" s="2"/>
      <c r="AH3145" s="2"/>
    </row>
    <row r="3146" spans="14:34">
      <c r="N3146" s="2"/>
      <c r="O3146" s="2"/>
      <c r="P3146" s="2"/>
      <c r="Q3146" s="2"/>
      <c r="R3146" s="2"/>
      <c r="S3146" s="2"/>
      <c r="T3146" s="2"/>
      <c r="U3146" s="2"/>
      <c r="AA3146" s="2"/>
      <c r="AB3146" s="2"/>
      <c r="AC3146" s="2"/>
      <c r="AD3146" s="2"/>
      <c r="AE3146" s="2"/>
      <c r="AF3146" s="2"/>
      <c r="AG3146" s="2"/>
      <c r="AH3146" s="2"/>
    </row>
    <row r="3147" spans="14:34">
      <c r="N3147" s="2"/>
      <c r="O3147" s="2"/>
      <c r="P3147" s="2"/>
      <c r="Q3147" s="2"/>
      <c r="R3147" s="2"/>
      <c r="S3147" s="2"/>
      <c r="T3147" s="2"/>
      <c r="U3147" s="2"/>
      <c r="AA3147" s="2"/>
      <c r="AB3147" s="2"/>
      <c r="AC3147" s="2"/>
      <c r="AD3147" s="2"/>
      <c r="AE3147" s="2"/>
      <c r="AF3147" s="2"/>
      <c r="AG3147" s="2"/>
      <c r="AH3147" s="2"/>
    </row>
    <row r="3148" spans="14:34">
      <c r="N3148" s="2"/>
      <c r="O3148" s="2"/>
      <c r="P3148" s="2"/>
      <c r="Q3148" s="2"/>
      <c r="R3148" s="2"/>
      <c r="S3148" s="2"/>
      <c r="T3148" s="2"/>
      <c r="U3148" s="2"/>
      <c r="AA3148" s="2"/>
      <c r="AB3148" s="2"/>
      <c r="AC3148" s="2"/>
      <c r="AD3148" s="2"/>
      <c r="AE3148" s="2"/>
      <c r="AF3148" s="2"/>
      <c r="AG3148" s="2"/>
      <c r="AH3148" s="2"/>
    </row>
    <row r="3149" spans="14:34">
      <c r="N3149" s="2"/>
      <c r="O3149" s="2"/>
      <c r="P3149" s="2"/>
      <c r="Q3149" s="2"/>
      <c r="R3149" s="2"/>
      <c r="S3149" s="2"/>
      <c r="T3149" s="2"/>
      <c r="U3149" s="2"/>
      <c r="AA3149" s="2"/>
      <c r="AB3149" s="2"/>
      <c r="AC3149" s="2"/>
      <c r="AD3149" s="2"/>
      <c r="AE3149" s="2"/>
      <c r="AF3149" s="2"/>
      <c r="AG3149" s="2"/>
      <c r="AH3149" s="2"/>
    </row>
    <row r="3150" spans="14:34">
      <c r="N3150" s="2"/>
      <c r="O3150" s="2"/>
      <c r="P3150" s="2"/>
      <c r="Q3150" s="2"/>
      <c r="R3150" s="2"/>
      <c r="S3150" s="2"/>
      <c r="T3150" s="2"/>
      <c r="U3150" s="2"/>
      <c r="AA3150" s="2"/>
      <c r="AB3150" s="2"/>
      <c r="AC3150" s="2"/>
      <c r="AD3150" s="2"/>
      <c r="AE3150" s="2"/>
      <c r="AF3150" s="2"/>
      <c r="AG3150" s="2"/>
      <c r="AH3150" s="2"/>
    </row>
    <row r="3151" spans="14:34">
      <c r="N3151" s="2"/>
      <c r="O3151" s="2"/>
      <c r="P3151" s="2"/>
      <c r="Q3151" s="2"/>
      <c r="R3151" s="2"/>
      <c r="S3151" s="2"/>
      <c r="T3151" s="2"/>
      <c r="U3151" s="2"/>
      <c r="AA3151" s="2"/>
      <c r="AB3151" s="2"/>
      <c r="AC3151" s="2"/>
      <c r="AD3151" s="2"/>
      <c r="AE3151" s="2"/>
      <c r="AF3151" s="2"/>
      <c r="AG3151" s="2"/>
      <c r="AH3151" s="2"/>
    </row>
    <row r="3152" spans="14:34">
      <c r="N3152" s="2"/>
      <c r="O3152" s="2"/>
      <c r="P3152" s="2"/>
      <c r="Q3152" s="2"/>
      <c r="R3152" s="2"/>
      <c r="S3152" s="2"/>
      <c r="T3152" s="2"/>
      <c r="U3152" s="2"/>
      <c r="AA3152" s="2"/>
      <c r="AB3152" s="2"/>
      <c r="AC3152" s="2"/>
      <c r="AD3152" s="2"/>
      <c r="AE3152" s="2"/>
      <c r="AF3152" s="2"/>
      <c r="AG3152" s="2"/>
      <c r="AH3152" s="2"/>
    </row>
    <row r="3153" spans="14:34">
      <c r="N3153" s="2"/>
      <c r="O3153" s="2"/>
      <c r="P3153" s="2"/>
      <c r="Q3153" s="2"/>
      <c r="R3153" s="2"/>
      <c r="S3153" s="2"/>
      <c r="T3153" s="2"/>
      <c r="U3153" s="2"/>
      <c r="AA3153" s="2"/>
      <c r="AB3153" s="2"/>
      <c r="AC3153" s="2"/>
      <c r="AD3153" s="2"/>
      <c r="AE3153" s="2"/>
      <c r="AF3153" s="2"/>
      <c r="AG3153" s="2"/>
      <c r="AH3153" s="2"/>
    </row>
    <row r="3154" spans="14:34">
      <c r="N3154" s="2"/>
      <c r="O3154" s="2"/>
      <c r="P3154" s="2"/>
      <c r="Q3154" s="2"/>
      <c r="R3154" s="2"/>
      <c r="S3154" s="2"/>
      <c r="T3154" s="2"/>
      <c r="U3154" s="2"/>
      <c r="AA3154" s="2"/>
      <c r="AB3154" s="2"/>
      <c r="AC3154" s="2"/>
      <c r="AD3154" s="2"/>
      <c r="AE3154" s="2"/>
      <c r="AF3154" s="2"/>
      <c r="AG3154" s="2"/>
      <c r="AH3154" s="2"/>
    </row>
    <row r="3155" spans="14:34">
      <c r="N3155" s="2"/>
      <c r="O3155" s="2"/>
      <c r="P3155" s="2"/>
      <c r="Q3155" s="2"/>
      <c r="R3155" s="2"/>
      <c r="S3155" s="2"/>
      <c r="T3155" s="2"/>
      <c r="U3155" s="2"/>
      <c r="AA3155" s="2"/>
      <c r="AB3155" s="2"/>
      <c r="AC3155" s="2"/>
      <c r="AD3155" s="2"/>
      <c r="AE3155" s="2"/>
      <c r="AF3155" s="2"/>
      <c r="AG3155" s="2"/>
      <c r="AH3155" s="2"/>
    </row>
    <row r="3156" spans="14:34">
      <c r="N3156" s="2"/>
      <c r="O3156" s="2"/>
      <c r="P3156" s="2"/>
      <c r="Q3156" s="2"/>
      <c r="R3156" s="2"/>
      <c r="S3156" s="2"/>
      <c r="T3156" s="2"/>
      <c r="U3156" s="2"/>
      <c r="AA3156" s="2"/>
      <c r="AB3156" s="2"/>
      <c r="AC3156" s="2"/>
      <c r="AD3156" s="2"/>
      <c r="AE3156" s="2"/>
      <c r="AF3156" s="2"/>
      <c r="AG3156" s="2"/>
      <c r="AH3156" s="2"/>
    </row>
    <row r="3157" spans="14:34">
      <c r="N3157" s="2"/>
      <c r="O3157" s="2"/>
      <c r="P3157" s="2"/>
      <c r="Q3157" s="2"/>
      <c r="R3157" s="2"/>
      <c r="S3157" s="2"/>
      <c r="T3157" s="2"/>
      <c r="U3157" s="2"/>
      <c r="AA3157" s="2"/>
      <c r="AB3157" s="2"/>
      <c r="AC3157" s="2"/>
      <c r="AD3157" s="2"/>
      <c r="AE3157" s="2"/>
      <c r="AF3157" s="2"/>
      <c r="AG3157" s="2"/>
      <c r="AH3157" s="2"/>
    </row>
    <row r="3158" spans="14:34">
      <c r="N3158" s="2"/>
      <c r="O3158" s="2"/>
      <c r="P3158" s="2"/>
      <c r="Q3158" s="2"/>
      <c r="R3158" s="2"/>
      <c r="S3158" s="2"/>
      <c r="T3158" s="2"/>
      <c r="U3158" s="2"/>
      <c r="AA3158" s="2"/>
      <c r="AB3158" s="2"/>
      <c r="AC3158" s="2"/>
      <c r="AD3158" s="2"/>
      <c r="AE3158" s="2"/>
      <c r="AF3158" s="2"/>
      <c r="AG3158" s="2"/>
      <c r="AH3158" s="2"/>
    </row>
    <row r="3159" spans="14:34">
      <c r="N3159" s="2"/>
      <c r="O3159" s="2"/>
      <c r="P3159" s="2"/>
      <c r="Q3159" s="2"/>
      <c r="R3159" s="2"/>
      <c r="S3159" s="2"/>
      <c r="T3159" s="2"/>
      <c r="U3159" s="2"/>
      <c r="AA3159" s="2"/>
      <c r="AB3159" s="2"/>
      <c r="AC3159" s="2"/>
      <c r="AD3159" s="2"/>
      <c r="AE3159" s="2"/>
      <c r="AF3159" s="2"/>
      <c r="AG3159" s="2"/>
      <c r="AH3159" s="2"/>
    </row>
    <row r="3160" spans="14:34">
      <c r="N3160" s="2"/>
      <c r="O3160" s="2"/>
      <c r="P3160" s="2"/>
      <c r="Q3160" s="2"/>
      <c r="R3160" s="2"/>
      <c r="S3160" s="2"/>
      <c r="T3160" s="2"/>
      <c r="U3160" s="2"/>
      <c r="AA3160" s="2"/>
      <c r="AB3160" s="2"/>
      <c r="AC3160" s="2"/>
      <c r="AD3160" s="2"/>
      <c r="AE3160" s="2"/>
      <c r="AF3160" s="2"/>
      <c r="AG3160" s="2"/>
      <c r="AH3160" s="2"/>
    </row>
    <row r="3161" spans="14:34">
      <c r="N3161" s="2"/>
      <c r="O3161" s="2"/>
      <c r="P3161" s="2"/>
      <c r="Q3161" s="2"/>
      <c r="R3161" s="2"/>
      <c r="S3161" s="2"/>
      <c r="T3161" s="2"/>
      <c r="U3161" s="2"/>
      <c r="AA3161" s="2"/>
      <c r="AB3161" s="2"/>
      <c r="AC3161" s="2"/>
      <c r="AD3161" s="2"/>
      <c r="AE3161" s="2"/>
      <c r="AF3161" s="2"/>
      <c r="AG3161" s="2"/>
      <c r="AH3161" s="2"/>
    </row>
    <row r="3162" spans="14:34">
      <c r="N3162" s="2"/>
      <c r="O3162" s="2"/>
      <c r="P3162" s="2"/>
      <c r="Q3162" s="2"/>
      <c r="R3162" s="2"/>
      <c r="S3162" s="2"/>
      <c r="T3162" s="2"/>
      <c r="U3162" s="2"/>
      <c r="AA3162" s="2"/>
      <c r="AB3162" s="2"/>
      <c r="AC3162" s="2"/>
      <c r="AD3162" s="2"/>
      <c r="AE3162" s="2"/>
      <c r="AF3162" s="2"/>
      <c r="AG3162" s="2"/>
      <c r="AH3162" s="2"/>
    </row>
    <row r="3163" spans="14:34">
      <c r="N3163" s="2"/>
      <c r="O3163" s="2"/>
      <c r="P3163" s="2"/>
      <c r="Q3163" s="2"/>
      <c r="R3163" s="2"/>
      <c r="S3163" s="2"/>
      <c r="T3163" s="2"/>
      <c r="U3163" s="2"/>
      <c r="AA3163" s="2"/>
      <c r="AB3163" s="2"/>
      <c r="AC3163" s="2"/>
      <c r="AD3163" s="2"/>
      <c r="AE3163" s="2"/>
      <c r="AF3163" s="2"/>
      <c r="AG3163" s="2"/>
      <c r="AH3163" s="2"/>
    </row>
    <row r="3164" spans="14:34">
      <c r="N3164" s="2"/>
      <c r="O3164" s="2"/>
      <c r="P3164" s="2"/>
      <c r="Q3164" s="2"/>
      <c r="R3164" s="2"/>
      <c r="S3164" s="2"/>
      <c r="T3164" s="2"/>
      <c r="U3164" s="2"/>
      <c r="AA3164" s="2"/>
      <c r="AB3164" s="2"/>
      <c r="AC3164" s="2"/>
      <c r="AD3164" s="2"/>
      <c r="AE3164" s="2"/>
      <c r="AF3164" s="2"/>
      <c r="AG3164" s="2"/>
      <c r="AH3164" s="2"/>
    </row>
    <row r="3165" spans="14:34">
      <c r="N3165" s="2"/>
      <c r="O3165" s="2"/>
      <c r="P3165" s="2"/>
      <c r="Q3165" s="2"/>
      <c r="R3165" s="2"/>
      <c r="S3165" s="2"/>
      <c r="T3165" s="2"/>
      <c r="U3165" s="2"/>
      <c r="AA3165" s="2"/>
      <c r="AB3165" s="2"/>
      <c r="AC3165" s="2"/>
      <c r="AD3165" s="2"/>
      <c r="AE3165" s="2"/>
      <c r="AF3165" s="2"/>
      <c r="AG3165" s="2"/>
      <c r="AH3165" s="2"/>
    </row>
    <row r="3166" spans="14:34">
      <c r="N3166" s="2"/>
      <c r="O3166" s="2"/>
      <c r="P3166" s="2"/>
      <c r="Q3166" s="2"/>
      <c r="R3166" s="2"/>
      <c r="S3166" s="2"/>
      <c r="T3166" s="2"/>
      <c r="U3166" s="2"/>
      <c r="AA3166" s="2"/>
      <c r="AB3166" s="2"/>
      <c r="AC3166" s="2"/>
      <c r="AD3166" s="2"/>
      <c r="AE3166" s="2"/>
      <c r="AF3166" s="2"/>
      <c r="AG3166" s="2"/>
      <c r="AH3166" s="2"/>
    </row>
    <row r="3167" spans="14:34">
      <c r="N3167" s="2"/>
      <c r="O3167" s="2"/>
      <c r="P3167" s="2"/>
      <c r="Q3167" s="2"/>
      <c r="R3167" s="2"/>
      <c r="S3167" s="2"/>
      <c r="T3167" s="2"/>
      <c r="U3167" s="2"/>
      <c r="AA3167" s="2"/>
      <c r="AB3167" s="2"/>
      <c r="AC3167" s="2"/>
      <c r="AD3167" s="2"/>
      <c r="AE3167" s="2"/>
      <c r="AF3167" s="2"/>
      <c r="AG3167" s="2"/>
      <c r="AH3167" s="2"/>
    </row>
    <row r="3168" spans="14:34">
      <c r="N3168" s="2"/>
      <c r="O3168" s="2"/>
      <c r="P3168" s="2"/>
      <c r="Q3168" s="2"/>
      <c r="R3168" s="2"/>
      <c r="S3168" s="2"/>
      <c r="T3168" s="2"/>
      <c r="U3168" s="2"/>
      <c r="AA3168" s="2"/>
      <c r="AB3168" s="2"/>
      <c r="AC3168" s="2"/>
      <c r="AD3168" s="2"/>
      <c r="AE3168" s="2"/>
      <c r="AF3168" s="2"/>
      <c r="AG3168" s="2"/>
      <c r="AH3168" s="2"/>
    </row>
    <row r="3169" spans="14:34">
      <c r="N3169" s="2"/>
      <c r="O3169" s="2"/>
      <c r="P3169" s="2"/>
      <c r="Q3169" s="2"/>
      <c r="R3169" s="2"/>
      <c r="S3169" s="2"/>
      <c r="T3169" s="2"/>
      <c r="U3169" s="2"/>
      <c r="AA3169" s="2"/>
      <c r="AB3169" s="2"/>
      <c r="AC3169" s="2"/>
      <c r="AD3169" s="2"/>
      <c r="AE3169" s="2"/>
      <c r="AF3169" s="2"/>
      <c r="AG3169" s="2"/>
      <c r="AH3169" s="2"/>
    </row>
    <row r="3170" spans="14:34">
      <c r="N3170" s="2"/>
      <c r="O3170" s="2"/>
      <c r="P3170" s="2"/>
      <c r="Q3170" s="2"/>
      <c r="R3170" s="2"/>
      <c r="S3170" s="2"/>
      <c r="T3170" s="2"/>
      <c r="U3170" s="2"/>
      <c r="AA3170" s="2"/>
      <c r="AB3170" s="2"/>
      <c r="AC3170" s="2"/>
      <c r="AD3170" s="2"/>
      <c r="AE3170" s="2"/>
      <c r="AF3170" s="2"/>
      <c r="AG3170" s="2"/>
      <c r="AH3170" s="2"/>
    </row>
    <row r="3171" spans="14:34">
      <c r="N3171" s="2"/>
      <c r="O3171" s="2"/>
      <c r="P3171" s="2"/>
      <c r="Q3171" s="2"/>
      <c r="R3171" s="2"/>
      <c r="S3171" s="2"/>
      <c r="T3171" s="2"/>
      <c r="U3171" s="2"/>
      <c r="AA3171" s="2"/>
      <c r="AB3171" s="2"/>
      <c r="AC3171" s="2"/>
      <c r="AD3171" s="2"/>
      <c r="AE3171" s="2"/>
      <c r="AF3171" s="2"/>
      <c r="AG3171" s="2"/>
      <c r="AH3171" s="2"/>
    </row>
    <row r="3172" spans="14:34">
      <c r="N3172" s="2"/>
      <c r="O3172" s="2"/>
      <c r="P3172" s="2"/>
      <c r="Q3172" s="2"/>
      <c r="R3172" s="2"/>
      <c r="S3172" s="2"/>
      <c r="T3172" s="2"/>
      <c r="U3172" s="2"/>
      <c r="AA3172" s="2"/>
      <c r="AB3172" s="2"/>
      <c r="AC3172" s="2"/>
      <c r="AD3172" s="2"/>
      <c r="AE3172" s="2"/>
      <c r="AF3172" s="2"/>
      <c r="AG3172" s="2"/>
      <c r="AH3172" s="2"/>
    </row>
    <row r="3173" spans="14:34">
      <c r="N3173" s="2"/>
      <c r="O3173" s="2"/>
      <c r="P3173" s="2"/>
      <c r="Q3173" s="2"/>
      <c r="R3173" s="2"/>
      <c r="S3173" s="2"/>
      <c r="T3173" s="2"/>
      <c r="U3173" s="2"/>
      <c r="AA3173" s="2"/>
      <c r="AB3173" s="2"/>
      <c r="AC3173" s="2"/>
      <c r="AD3173" s="2"/>
      <c r="AE3173" s="2"/>
      <c r="AF3173" s="2"/>
      <c r="AG3173" s="2"/>
      <c r="AH3173" s="2"/>
    </row>
    <row r="3174" spans="14:34">
      <c r="N3174" s="2"/>
      <c r="O3174" s="2"/>
      <c r="P3174" s="2"/>
      <c r="Q3174" s="2"/>
      <c r="R3174" s="2"/>
      <c r="S3174" s="2"/>
      <c r="T3174" s="2"/>
      <c r="U3174" s="2"/>
      <c r="AA3174" s="2"/>
      <c r="AB3174" s="2"/>
      <c r="AC3174" s="2"/>
      <c r="AD3174" s="2"/>
      <c r="AE3174" s="2"/>
      <c r="AF3174" s="2"/>
      <c r="AG3174" s="2"/>
      <c r="AH3174" s="2"/>
    </row>
    <row r="3175" spans="14:34">
      <c r="N3175" s="2"/>
      <c r="O3175" s="2"/>
      <c r="P3175" s="2"/>
      <c r="Q3175" s="2"/>
      <c r="R3175" s="2"/>
      <c r="S3175" s="2"/>
      <c r="T3175" s="2"/>
      <c r="U3175" s="2"/>
      <c r="AA3175" s="2"/>
      <c r="AB3175" s="2"/>
      <c r="AC3175" s="2"/>
      <c r="AD3175" s="2"/>
      <c r="AE3175" s="2"/>
      <c r="AF3175" s="2"/>
      <c r="AG3175" s="2"/>
      <c r="AH3175" s="2"/>
    </row>
    <row r="3176" spans="14:34">
      <c r="N3176" s="2"/>
      <c r="O3176" s="2"/>
      <c r="P3176" s="2"/>
      <c r="Q3176" s="2"/>
      <c r="R3176" s="2"/>
      <c r="S3176" s="2"/>
      <c r="T3176" s="2"/>
      <c r="U3176" s="2"/>
      <c r="AA3176" s="2"/>
      <c r="AB3176" s="2"/>
      <c r="AC3176" s="2"/>
      <c r="AD3176" s="2"/>
      <c r="AE3176" s="2"/>
      <c r="AF3176" s="2"/>
      <c r="AG3176" s="2"/>
      <c r="AH3176" s="2"/>
    </row>
    <row r="3177" spans="14:34">
      <c r="N3177" s="2"/>
      <c r="O3177" s="2"/>
      <c r="P3177" s="2"/>
      <c r="Q3177" s="2"/>
      <c r="R3177" s="2"/>
      <c r="S3177" s="2"/>
      <c r="T3177" s="2"/>
      <c r="U3177" s="2"/>
      <c r="AA3177" s="2"/>
      <c r="AB3177" s="2"/>
      <c r="AC3177" s="2"/>
      <c r="AD3177" s="2"/>
      <c r="AE3177" s="2"/>
      <c r="AF3177" s="2"/>
      <c r="AG3177" s="2"/>
      <c r="AH3177" s="2"/>
    </row>
    <row r="3178" spans="14:34">
      <c r="N3178" s="2"/>
      <c r="O3178" s="2"/>
      <c r="P3178" s="2"/>
      <c r="Q3178" s="2"/>
      <c r="R3178" s="2"/>
      <c r="S3178" s="2"/>
      <c r="T3178" s="2"/>
      <c r="U3178" s="2"/>
      <c r="AA3178" s="2"/>
      <c r="AB3178" s="2"/>
      <c r="AC3178" s="2"/>
      <c r="AD3178" s="2"/>
      <c r="AE3178" s="2"/>
      <c r="AF3178" s="2"/>
      <c r="AG3178" s="2"/>
      <c r="AH3178" s="2"/>
    </row>
    <row r="3179" spans="14:34">
      <c r="N3179" s="2"/>
      <c r="O3179" s="2"/>
      <c r="P3179" s="2"/>
      <c r="Q3179" s="2"/>
      <c r="R3179" s="2"/>
      <c r="S3179" s="2"/>
      <c r="T3179" s="2"/>
      <c r="U3179" s="2"/>
      <c r="AA3179" s="2"/>
      <c r="AB3179" s="2"/>
      <c r="AC3179" s="2"/>
      <c r="AD3179" s="2"/>
      <c r="AE3179" s="2"/>
      <c r="AF3179" s="2"/>
      <c r="AG3179" s="2"/>
      <c r="AH3179" s="2"/>
    </row>
    <row r="3180" spans="14:34">
      <c r="N3180" s="2"/>
      <c r="O3180" s="2"/>
      <c r="P3180" s="2"/>
      <c r="Q3180" s="2"/>
      <c r="R3180" s="2"/>
      <c r="S3180" s="2"/>
      <c r="T3180" s="2"/>
      <c r="U3180" s="2"/>
      <c r="AA3180" s="2"/>
      <c r="AB3180" s="2"/>
      <c r="AC3180" s="2"/>
      <c r="AD3180" s="2"/>
      <c r="AE3180" s="2"/>
      <c r="AF3180" s="2"/>
      <c r="AG3180" s="2"/>
      <c r="AH3180" s="2"/>
    </row>
    <row r="3181" spans="14:34">
      <c r="N3181" s="2"/>
      <c r="O3181" s="2"/>
      <c r="P3181" s="2"/>
      <c r="Q3181" s="2"/>
      <c r="R3181" s="2"/>
      <c r="S3181" s="2"/>
      <c r="T3181" s="2"/>
      <c r="U3181" s="2"/>
      <c r="AA3181" s="2"/>
      <c r="AB3181" s="2"/>
      <c r="AC3181" s="2"/>
      <c r="AD3181" s="2"/>
      <c r="AE3181" s="2"/>
      <c r="AF3181" s="2"/>
      <c r="AG3181" s="2"/>
      <c r="AH3181" s="2"/>
    </row>
    <row r="3182" spans="14:34">
      <c r="N3182" s="2"/>
      <c r="O3182" s="2"/>
      <c r="P3182" s="2"/>
      <c r="Q3182" s="2"/>
      <c r="R3182" s="2"/>
      <c r="S3182" s="2"/>
      <c r="T3182" s="2"/>
      <c r="U3182" s="2"/>
      <c r="AA3182" s="2"/>
      <c r="AB3182" s="2"/>
      <c r="AC3182" s="2"/>
      <c r="AD3182" s="2"/>
      <c r="AE3182" s="2"/>
      <c r="AF3182" s="2"/>
      <c r="AG3182" s="2"/>
      <c r="AH3182" s="2"/>
    </row>
    <row r="3183" spans="14:34">
      <c r="N3183" s="2"/>
      <c r="O3183" s="2"/>
      <c r="P3183" s="2"/>
      <c r="Q3183" s="2"/>
      <c r="R3183" s="2"/>
      <c r="S3183" s="2"/>
      <c r="T3183" s="2"/>
      <c r="U3183" s="2"/>
      <c r="AA3183" s="2"/>
      <c r="AB3183" s="2"/>
      <c r="AC3183" s="2"/>
      <c r="AD3183" s="2"/>
      <c r="AE3183" s="2"/>
      <c r="AF3183" s="2"/>
      <c r="AG3183" s="2"/>
      <c r="AH3183" s="2"/>
    </row>
    <row r="3184" spans="14:34">
      <c r="N3184" s="2"/>
      <c r="O3184" s="2"/>
      <c r="P3184" s="2"/>
      <c r="Q3184" s="2"/>
      <c r="R3184" s="2"/>
      <c r="S3184" s="2"/>
      <c r="T3184" s="2"/>
      <c r="U3184" s="2"/>
      <c r="AA3184" s="2"/>
      <c r="AB3184" s="2"/>
      <c r="AC3184" s="2"/>
      <c r="AD3184" s="2"/>
      <c r="AE3184" s="2"/>
      <c r="AF3184" s="2"/>
      <c r="AG3184" s="2"/>
      <c r="AH3184" s="2"/>
    </row>
    <row r="3185" spans="14:34">
      <c r="N3185" s="2"/>
      <c r="O3185" s="2"/>
      <c r="P3185" s="2"/>
      <c r="Q3185" s="2"/>
      <c r="R3185" s="2"/>
      <c r="S3185" s="2"/>
      <c r="T3185" s="2"/>
      <c r="U3185" s="2"/>
      <c r="AA3185" s="2"/>
      <c r="AB3185" s="2"/>
      <c r="AC3185" s="2"/>
      <c r="AD3185" s="2"/>
      <c r="AE3185" s="2"/>
      <c r="AF3185" s="2"/>
      <c r="AG3185" s="2"/>
      <c r="AH3185" s="2"/>
    </row>
    <row r="3186" spans="14:34">
      <c r="N3186" s="2"/>
      <c r="O3186" s="2"/>
      <c r="P3186" s="2"/>
      <c r="Q3186" s="2"/>
      <c r="R3186" s="2"/>
      <c r="S3186" s="2"/>
      <c r="T3186" s="2"/>
      <c r="U3186" s="2"/>
      <c r="AA3186" s="2"/>
      <c r="AB3186" s="2"/>
      <c r="AC3186" s="2"/>
      <c r="AD3186" s="2"/>
      <c r="AE3186" s="2"/>
      <c r="AF3186" s="2"/>
      <c r="AG3186" s="2"/>
      <c r="AH3186" s="2"/>
    </row>
    <row r="3187" spans="14:34">
      <c r="N3187" s="2"/>
      <c r="O3187" s="2"/>
      <c r="P3187" s="2"/>
      <c r="Q3187" s="2"/>
      <c r="R3187" s="2"/>
      <c r="S3187" s="2"/>
      <c r="T3187" s="2"/>
      <c r="U3187" s="2"/>
      <c r="AA3187" s="2"/>
      <c r="AB3187" s="2"/>
      <c r="AC3187" s="2"/>
      <c r="AD3187" s="2"/>
      <c r="AE3187" s="2"/>
      <c r="AF3187" s="2"/>
      <c r="AG3187" s="2"/>
      <c r="AH3187" s="2"/>
    </row>
    <row r="3188" spans="14:34">
      <c r="N3188" s="2"/>
      <c r="O3188" s="2"/>
      <c r="P3188" s="2"/>
      <c r="Q3188" s="2"/>
      <c r="R3188" s="2"/>
      <c r="S3188" s="2"/>
      <c r="T3188" s="2"/>
      <c r="U3188" s="2"/>
      <c r="AA3188" s="2"/>
      <c r="AB3188" s="2"/>
      <c r="AC3188" s="2"/>
      <c r="AD3188" s="2"/>
      <c r="AE3188" s="2"/>
      <c r="AF3188" s="2"/>
      <c r="AG3188" s="2"/>
      <c r="AH3188" s="2"/>
    </row>
    <row r="3189" spans="14:34">
      <c r="N3189" s="2"/>
      <c r="O3189" s="2"/>
      <c r="P3189" s="2"/>
      <c r="Q3189" s="2"/>
      <c r="R3189" s="2"/>
      <c r="S3189" s="2"/>
      <c r="T3189" s="2"/>
      <c r="U3189" s="2"/>
      <c r="AA3189" s="2"/>
      <c r="AB3189" s="2"/>
      <c r="AC3189" s="2"/>
      <c r="AD3189" s="2"/>
      <c r="AE3189" s="2"/>
      <c r="AF3189" s="2"/>
      <c r="AG3189" s="2"/>
      <c r="AH3189" s="2"/>
    </row>
    <row r="3190" spans="14:34">
      <c r="N3190" s="2"/>
      <c r="O3190" s="2"/>
      <c r="P3190" s="2"/>
      <c r="Q3190" s="2"/>
      <c r="R3190" s="2"/>
      <c r="S3190" s="2"/>
      <c r="T3190" s="2"/>
      <c r="U3190" s="2"/>
      <c r="AA3190" s="2"/>
      <c r="AB3190" s="2"/>
      <c r="AC3190" s="2"/>
      <c r="AD3190" s="2"/>
      <c r="AE3190" s="2"/>
      <c r="AF3190" s="2"/>
      <c r="AG3190" s="2"/>
      <c r="AH3190" s="2"/>
    </row>
    <row r="3191" spans="14:34">
      <c r="N3191" s="2"/>
      <c r="O3191" s="2"/>
      <c r="P3191" s="2"/>
      <c r="Q3191" s="2"/>
      <c r="R3191" s="2"/>
      <c r="S3191" s="2"/>
      <c r="T3191" s="2"/>
      <c r="U3191" s="2"/>
      <c r="AA3191" s="2"/>
      <c r="AB3191" s="2"/>
      <c r="AC3191" s="2"/>
      <c r="AD3191" s="2"/>
      <c r="AE3191" s="2"/>
      <c r="AF3191" s="2"/>
      <c r="AG3191" s="2"/>
      <c r="AH3191" s="2"/>
    </row>
    <row r="3192" spans="14:34">
      <c r="N3192" s="2"/>
      <c r="O3192" s="2"/>
      <c r="P3192" s="2"/>
      <c r="Q3192" s="2"/>
      <c r="R3192" s="2"/>
      <c r="S3192" s="2"/>
      <c r="T3192" s="2"/>
      <c r="U3192" s="2"/>
      <c r="AA3192" s="2"/>
      <c r="AB3192" s="2"/>
      <c r="AC3192" s="2"/>
      <c r="AD3192" s="2"/>
      <c r="AE3192" s="2"/>
      <c r="AF3192" s="2"/>
      <c r="AG3192" s="2"/>
      <c r="AH3192" s="2"/>
    </row>
    <row r="3193" spans="14:34">
      <c r="N3193" s="2"/>
      <c r="O3193" s="2"/>
      <c r="P3193" s="2"/>
      <c r="Q3193" s="2"/>
      <c r="R3193" s="2"/>
      <c r="S3193" s="2"/>
      <c r="T3193" s="2"/>
      <c r="U3193" s="2"/>
      <c r="AA3193" s="2"/>
      <c r="AB3193" s="2"/>
      <c r="AC3193" s="2"/>
      <c r="AD3193" s="2"/>
      <c r="AE3193" s="2"/>
      <c r="AF3193" s="2"/>
      <c r="AG3193" s="2"/>
      <c r="AH3193" s="2"/>
    </row>
    <row r="3194" spans="14:34">
      <c r="N3194" s="2"/>
      <c r="O3194" s="2"/>
      <c r="P3194" s="2"/>
      <c r="Q3194" s="2"/>
      <c r="R3194" s="2"/>
      <c r="S3194" s="2"/>
      <c r="T3194" s="2"/>
      <c r="U3194" s="2"/>
      <c r="AA3194" s="2"/>
      <c r="AB3194" s="2"/>
      <c r="AC3194" s="2"/>
      <c r="AD3194" s="2"/>
      <c r="AE3194" s="2"/>
      <c r="AF3194" s="2"/>
      <c r="AG3194" s="2"/>
      <c r="AH3194" s="2"/>
    </row>
    <row r="3195" spans="14:34">
      <c r="N3195" s="2"/>
      <c r="O3195" s="2"/>
      <c r="P3195" s="2"/>
      <c r="Q3195" s="2"/>
      <c r="R3195" s="2"/>
      <c r="S3195" s="2"/>
      <c r="T3195" s="2"/>
      <c r="U3195" s="2"/>
      <c r="AA3195" s="2"/>
      <c r="AB3195" s="2"/>
      <c r="AC3195" s="2"/>
      <c r="AD3195" s="2"/>
      <c r="AE3195" s="2"/>
      <c r="AF3195" s="2"/>
      <c r="AG3195" s="2"/>
      <c r="AH3195" s="2"/>
    </row>
    <row r="3196" spans="14:34">
      <c r="N3196" s="2"/>
      <c r="O3196" s="2"/>
      <c r="P3196" s="2"/>
      <c r="Q3196" s="2"/>
      <c r="R3196" s="2"/>
      <c r="S3196" s="2"/>
      <c r="T3196" s="2"/>
      <c r="U3196" s="2"/>
      <c r="AA3196" s="2"/>
      <c r="AB3196" s="2"/>
      <c r="AC3196" s="2"/>
      <c r="AD3196" s="2"/>
      <c r="AE3196" s="2"/>
      <c r="AF3196" s="2"/>
      <c r="AG3196" s="2"/>
      <c r="AH3196" s="2"/>
    </row>
    <row r="3197" spans="14:34">
      <c r="N3197" s="2"/>
      <c r="O3197" s="2"/>
      <c r="P3197" s="2"/>
      <c r="Q3197" s="2"/>
      <c r="R3197" s="2"/>
      <c r="S3197" s="2"/>
      <c r="T3197" s="2"/>
      <c r="U3197" s="2"/>
      <c r="AA3197" s="2"/>
      <c r="AB3197" s="2"/>
      <c r="AC3197" s="2"/>
      <c r="AD3197" s="2"/>
      <c r="AE3197" s="2"/>
      <c r="AF3197" s="2"/>
      <c r="AG3197" s="2"/>
      <c r="AH3197" s="2"/>
    </row>
    <row r="3198" spans="14:34">
      <c r="N3198" s="2"/>
      <c r="O3198" s="2"/>
      <c r="P3198" s="2"/>
      <c r="Q3198" s="2"/>
      <c r="R3198" s="2"/>
      <c r="S3198" s="2"/>
      <c r="T3198" s="2"/>
      <c r="U3198" s="2"/>
      <c r="AA3198" s="2"/>
      <c r="AB3198" s="2"/>
      <c r="AC3198" s="2"/>
      <c r="AD3198" s="2"/>
      <c r="AE3198" s="2"/>
      <c r="AF3198" s="2"/>
      <c r="AG3198" s="2"/>
      <c r="AH3198" s="2"/>
    </row>
    <row r="3199" spans="14:34">
      <c r="N3199" s="2"/>
      <c r="O3199" s="2"/>
      <c r="P3199" s="2"/>
      <c r="Q3199" s="2"/>
      <c r="R3199" s="2"/>
      <c r="S3199" s="2"/>
      <c r="T3199" s="2"/>
      <c r="U3199" s="2"/>
      <c r="AA3199" s="2"/>
      <c r="AB3199" s="2"/>
      <c r="AC3199" s="2"/>
      <c r="AD3199" s="2"/>
      <c r="AE3199" s="2"/>
      <c r="AF3199" s="2"/>
      <c r="AG3199" s="2"/>
      <c r="AH3199" s="2"/>
    </row>
    <row r="3200" spans="14:34">
      <c r="N3200" s="2"/>
      <c r="O3200" s="2"/>
      <c r="P3200" s="2"/>
      <c r="Q3200" s="2"/>
      <c r="R3200" s="2"/>
      <c r="S3200" s="2"/>
      <c r="T3200" s="2"/>
      <c r="U3200" s="2"/>
      <c r="AA3200" s="2"/>
      <c r="AB3200" s="2"/>
      <c r="AC3200" s="2"/>
      <c r="AD3200" s="2"/>
      <c r="AE3200" s="2"/>
      <c r="AF3200" s="2"/>
      <c r="AG3200" s="2"/>
      <c r="AH3200" s="2"/>
    </row>
    <row r="3201" spans="14:34">
      <c r="N3201" s="2"/>
      <c r="O3201" s="2"/>
      <c r="P3201" s="2"/>
      <c r="Q3201" s="2"/>
      <c r="R3201" s="2"/>
      <c r="S3201" s="2"/>
      <c r="T3201" s="2"/>
      <c r="U3201" s="2"/>
      <c r="AA3201" s="2"/>
      <c r="AB3201" s="2"/>
      <c r="AC3201" s="2"/>
      <c r="AD3201" s="2"/>
      <c r="AE3201" s="2"/>
      <c r="AF3201" s="2"/>
      <c r="AG3201" s="2"/>
      <c r="AH3201" s="2"/>
    </row>
    <row r="3202" spans="14:34">
      <c r="N3202" s="2"/>
      <c r="O3202" s="2"/>
      <c r="P3202" s="2"/>
      <c r="Q3202" s="2"/>
      <c r="R3202" s="2"/>
      <c r="S3202" s="2"/>
      <c r="T3202" s="2"/>
      <c r="U3202" s="2"/>
      <c r="AA3202" s="2"/>
      <c r="AB3202" s="2"/>
      <c r="AC3202" s="2"/>
      <c r="AD3202" s="2"/>
      <c r="AE3202" s="2"/>
      <c r="AF3202" s="2"/>
      <c r="AG3202" s="2"/>
      <c r="AH3202" s="2"/>
    </row>
    <row r="3203" spans="14:34">
      <c r="N3203" s="2"/>
      <c r="O3203" s="2"/>
      <c r="P3203" s="2"/>
      <c r="Q3203" s="2"/>
      <c r="R3203" s="2"/>
      <c r="S3203" s="2"/>
      <c r="T3203" s="2"/>
      <c r="U3203" s="2"/>
      <c r="AA3203" s="2"/>
      <c r="AB3203" s="2"/>
      <c r="AC3203" s="2"/>
      <c r="AD3203" s="2"/>
      <c r="AE3203" s="2"/>
      <c r="AF3203" s="2"/>
      <c r="AG3203" s="2"/>
      <c r="AH3203" s="2"/>
    </row>
    <row r="3204" spans="14:34">
      <c r="N3204" s="2"/>
      <c r="O3204" s="2"/>
      <c r="P3204" s="2"/>
      <c r="Q3204" s="2"/>
      <c r="R3204" s="2"/>
      <c r="S3204" s="2"/>
      <c r="T3204" s="2"/>
      <c r="U3204" s="2"/>
      <c r="AA3204" s="2"/>
      <c r="AB3204" s="2"/>
      <c r="AC3204" s="2"/>
      <c r="AD3204" s="2"/>
      <c r="AE3204" s="2"/>
      <c r="AF3204" s="2"/>
      <c r="AG3204" s="2"/>
      <c r="AH3204" s="2"/>
    </row>
    <row r="3205" spans="14:34">
      <c r="N3205" s="2"/>
      <c r="O3205" s="2"/>
      <c r="P3205" s="2"/>
      <c r="Q3205" s="2"/>
      <c r="R3205" s="2"/>
      <c r="S3205" s="2"/>
      <c r="T3205" s="2"/>
      <c r="U3205" s="2"/>
      <c r="AA3205" s="2"/>
      <c r="AB3205" s="2"/>
      <c r="AC3205" s="2"/>
      <c r="AD3205" s="2"/>
      <c r="AE3205" s="2"/>
      <c r="AF3205" s="2"/>
      <c r="AG3205" s="2"/>
      <c r="AH3205" s="2"/>
    </row>
    <row r="3206" spans="14:34">
      <c r="N3206" s="2"/>
      <c r="O3206" s="2"/>
      <c r="P3206" s="2"/>
      <c r="Q3206" s="2"/>
      <c r="R3206" s="2"/>
      <c r="S3206" s="2"/>
      <c r="T3206" s="2"/>
      <c r="U3206" s="2"/>
      <c r="AA3206" s="2"/>
      <c r="AB3206" s="2"/>
      <c r="AC3206" s="2"/>
      <c r="AD3206" s="2"/>
      <c r="AE3206" s="2"/>
      <c r="AF3206" s="2"/>
      <c r="AG3206" s="2"/>
      <c r="AH3206" s="2"/>
    </row>
    <row r="3207" spans="14:34">
      <c r="N3207" s="2"/>
      <c r="O3207" s="2"/>
      <c r="P3207" s="2"/>
      <c r="Q3207" s="2"/>
      <c r="R3207" s="2"/>
      <c r="S3207" s="2"/>
      <c r="T3207" s="2"/>
      <c r="U3207" s="2"/>
      <c r="AA3207" s="2"/>
      <c r="AB3207" s="2"/>
      <c r="AC3207" s="2"/>
      <c r="AD3207" s="2"/>
      <c r="AE3207" s="2"/>
      <c r="AF3207" s="2"/>
      <c r="AG3207" s="2"/>
      <c r="AH3207" s="2"/>
    </row>
    <row r="3208" spans="14:34">
      <c r="N3208" s="2"/>
      <c r="O3208" s="2"/>
      <c r="P3208" s="2"/>
      <c r="Q3208" s="2"/>
      <c r="R3208" s="2"/>
      <c r="S3208" s="2"/>
      <c r="T3208" s="2"/>
      <c r="U3208" s="2"/>
      <c r="AA3208" s="2"/>
      <c r="AB3208" s="2"/>
      <c r="AC3208" s="2"/>
      <c r="AD3208" s="2"/>
      <c r="AE3208" s="2"/>
      <c r="AF3208" s="2"/>
      <c r="AG3208" s="2"/>
      <c r="AH3208" s="2"/>
    </row>
    <row r="3209" spans="14:34">
      <c r="N3209" s="2"/>
      <c r="O3209" s="2"/>
      <c r="P3209" s="2"/>
      <c r="Q3209" s="2"/>
      <c r="R3209" s="2"/>
      <c r="S3209" s="2"/>
      <c r="T3209" s="2"/>
      <c r="U3209" s="2"/>
      <c r="AA3209" s="2"/>
      <c r="AB3209" s="2"/>
      <c r="AC3209" s="2"/>
      <c r="AD3209" s="2"/>
      <c r="AE3209" s="2"/>
      <c r="AF3209" s="2"/>
      <c r="AG3209" s="2"/>
      <c r="AH3209" s="2"/>
    </row>
    <row r="3210" spans="14:34">
      <c r="N3210" s="2"/>
      <c r="O3210" s="2"/>
      <c r="P3210" s="2"/>
      <c r="Q3210" s="2"/>
      <c r="R3210" s="2"/>
      <c r="S3210" s="2"/>
      <c r="T3210" s="2"/>
      <c r="U3210" s="2"/>
      <c r="AA3210" s="2"/>
      <c r="AB3210" s="2"/>
      <c r="AC3210" s="2"/>
      <c r="AD3210" s="2"/>
      <c r="AE3210" s="2"/>
      <c r="AF3210" s="2"/>
      <c r="AG3210" s="2"/>
      <c r="AH3210" s="2"/>
    </row>
    <row r="3211" spans="14:34">
      <c r="N3211" s="2"/>
      <c r="O3211" s="2"/>
      <c r="P3211" s="2"/>
      <c r="Q3211" s="2"/>
      <c r="R3211" s="2"/>
      <c r="S3211" s="2"/>
      <c r="T3211" s="2"/>
      <c r="U3211" s="2"/>
      <c r="AA3211" s="2"/>
      <c r="AB3211" s="2"/>
      <c r="AC3211" s="2"/>
      <c r="AD3211" s="2"/>
      <c r="AE3211" s="2"/>
      <c r="AF3211" s="2"/>
      <c r="AG3211" s="2"/>
      <c r="AH3211" s="2"/>
    </row>
    <row r="3212" spans="14:34">
      <c r="N3212" s="2"/>
      <c r="O3212" s="2"/>
      <c r="P3212" s="2"/>
      <c r="Q3212" s="2"/>
      <c r="R3212" s="2"/>
      <c r="S3212" s="2"/>
      <c r="T3212" s="2"/>
      <c r="U3212" s="2"/>
      <c r="AA3212" s="2"/>
      <c r="AB3212" s="2"/>
      <c r="AC3212" s="2"/>
      <c r="AD3212" s="2"/>
      <c r="AE3212" s="2"/>
      <c r="AF3212" s="2"/>
      <c r="AG3212" s="2"/>
      <c r="AH3212" s="2"/>
    </row>
    <row r="3213" spans="14:34">
      <c r="N3213" s="2"/>
      <c r="O3213" s="2"/>
      <c r="P3213" s="2"/>
      <c r="Q3213" s="2"/>
      <c r="R3213" s="2"/>
      <c r="S3213" s="2"/>
      <c r="T3213" s="2"/>
      <c r="U3213" s="2"/>
      <c r="AA3213" s="2"/>
      <c r="AB3213" s="2"/>
      <c r="AC3213" s="2"/>
      <c r="AD3213" s="2"/>
      <c r="AE3213" s="2"/>
      <c r="AF3213" s="2"/>
      <c r="AG3213" s="2"/>
      <c r="AH3213" s="2"/>
    </row>
    <row r="3214" spans="14:34">
      <c r="N3214" s="2"/>
      <c r="O3214" s="2"/>
      <c r="P3214" s="2"/>
      <c r="Q3214" s="2"/>
      <c r="R3214" s="2"/>
      <c r="S3214" s="2"/>
      <c r="T3214" s="2"/>
      <c r="U3214" s="2"/>
      <c r="AA3214" s="2"/>
      <c r="AB3214" s="2"/>
      <c r="AC3214" s="2"/>
      <c r="AD3214" s="2"/>
      <c r="AE3214" s="2"/>
      <c r="AF3214" s="2"/>
      <c r="AG3214" s="2"/>
      <c r="AH3214" s="2"/>
    </row>
    <row r="3215" spans="14:34">
      <c r="N3215" s="2"/>
      <c r="O3215" s="2"/>
      <c r="P3215" s="2"/>
      <c r="Q3215" s="2"/>
      <c r="R3215" s="2"/>
      <c r="S3215" s="2"/>
      <c r="T3215" s="2"/>
      <c r="U3215" s="2"/>
      <c r="AA3215" s="2"/>
      <c r="AB3215" s="2"/>
      <c r="AC3215" s="2"/>
      <c r="AD3215" s="2"/>
      <c r="AE3215" s="2"/>
      <c r="AF3215" s="2"/>
      <c r="AG3215" s="2"/>
      <c r="AH3215" s="2"/>
    </row>
    <row r="3216" spans="14:34">
      <c r="N3216" s="2"/>
      <c r="O3216" s="2"/>
      <c r="P3216" s="2"/>
      <c r="Q3216" s="2"/>
      <c r="R3216" s="2"/>
      <c r="S3216" s="2"/>
      <c r="T3216" s="2"/>
      <c r="U3216" s="2"/>
      <c r="AA3216" s="2"/>
      <c r="AB3216" s="2"/>
      <c r="AC3216" s="2"/>
      <c r="AD3216" s="2"/>
      <c r="AE3216" s="2"/>
      <c r="AF3216" s="2"/>
      <c r="AG3216" s="2"/>
      <c r="AH3216" s="2"/>
    </row>
    <row r="3217" spans="14:34">
      <c r="N3217" s="2"/>
      <c r="O3217" s="2"/>
      <c r="P3217" s="2"/>
      <c r="Q3217" s="2"/>
      <c r="R3217" s="2"/>
      <c r="S3217" s="2"/>
      <c r="T3217" s="2"/>
      <c r="U3217" s="2"/>
      <c r="AA3217" s="2"/>
      <c r="AB3217" s="2"/>
      <c r="AC3217" s="2"/>
      <c r="AD3217" s="2"/>
      <c r="AE3217" s="2"/>
      <c r="AF3217" s="2"/>
      <c r="AG3217" s="2"/>
      <c r="AH3217" s="2"/>
    </row>
    <row r="3218" spans="14:34">
      <c r="N3218" s="2"/>
      <c r="O3218" s="2"/>
      <c r="P3218" s="2"/>
      <c r="Q3218" s="2"/>
      <c r="R3218" s="2"/>
      <c r="S3218" s="2"/>
      <c r="T3218" s="2"/>
      <c r="U3218" s="2"/>
      <c r="AA3218" s="2"/>
      <c r="AB3218" s="2"/>
      <c r="AC3218" s="2"/>
      <c r="AD3218" s="2"/>
      <c r="AE3218" s="2"/>
      <c r="AF3218" s="2"/>
      <c r="AG3218" s="2"/>
      <c r="AH3218" s="2"/>
    </row>
    <row r="3219" spans="14:34">
      <c r="N3219" s="2"/>
      <c r="O3219" s="2"/>
      <c r="P3219" s="2"/>
      <c r="Q3219" s="2"/>
      <c r="R3219" s="2"/>
      <c r="S3219" s="2"/>
      <c r="T3219" s="2"/>
      <c r="U3219" s="2"/>
      <c r="AA3219" s="2"/>
      <c r="AB3219" s="2"/>
      <c r="AC3219" s="2"/>
      <c r="AD3219" s="2"/>
      <c r="AE3219" s="2"/>
      <c r="AF3219" s="2"/>
      <c r="AG3219" s="2"/>
      <c r="AH3219" s="2"/>
    </row>
    <row r="3220" spans="14:34">
      <c r="N3220" s="2"/>
      <c r="O3220" s="2"/>
      <c r="P3220" s="2"/>
      <c r="Q3220" s="2"/>
      <c r="R3220" s="2"/>
      <c r="S3220" s="2"/>
      <c r="T3220" s="2"/>
      <c r="U3220" s="2"/>
      <c r="AA3220" s="2"/>
      <c r="AB3220" s="2"/>
      <c r="AC3220" s="2"/>
      <c r="AD3220" s="2"/>
      <c r="AE3220" s="2"/>
      <c r="AF3220" s="2"/>
      <c r="AG3220" s="2"/>
      <c r="AH3220" s="2"/>
    </row>
    <row r="3221" spans="14:34">
      <c r="N3221" s="2"/>
      <c r="O3221" s="2"/>
      <c r="P3221" s="2"/>
      <c r="Q3221" s="2"/>
      <c r="R3221" s="2"/>
      <c r="S3221" s="2"/>
      <c r="T3221" s="2"/>
      <c r="U3221" s="2"/>
      <c r="AA3221" s="2"/>
      <c r="AB3221" s="2"/>
      <c r="AC3221" s="2"/>
      <c r="AD3221" s="2"/>
      <c r="AE3221" s="2"/>
      <c r="AF3221" s="2"/>
      <c r="AG3221" s="2"/>
      <c r="AH3221" s="2"/>
    </row>
    <row r="3222" spans="14:34">
      <c r="N3222" s="2"/>
      <c r="O3222" s="2"/>
      <c r="P3222" s="2"/>
      <c r="Q3222" s="2"/>
      <c r="R3222" s="2"/>
      <c r="S3222" s="2"/>
      <c r="T3222" s="2"/>
      <c r="U3222" s="2"/>
      <c r="AA3222" s="2"/>
      <c r="AB3222" s="2"/>
      <c r="AC3222" s="2"/>
      <c r="AD3222" s="2"/>
      <c r="AE3222" s="2"/>
      <c r="AF3222" s="2"/>
      <c r="AG3222" s="2"/>
      <c r="AH3222" s="2"/>
    </row>
    <row r="3223" spans="14:34">
      <c r="N3223" s="2"/>
      <c r="O3223" s="2"/>
      <c r="P3223" s="2"/>
      <c r="Q3223" s="2"/>
      <c r="R3223" s="2"/>
      <c r="S3223" s="2"/>
      <c r="T3223" s="2"/>
      <c r="U3223" s="2"/>
      <c r="AA3223" s="2"/>
      <c r="AB3223" s="2"/>
      <c r="AC3223" s="2"/>
      <c r="AD3223" s="2"/>
      <c r="AE3223" s="2"/>
      <c r="AF3223" s="2"/>
      <c r="AG3223" s="2"/>
      <c r="AH3223" s="2"/>
    </row>
    <row r="3224" spans="14:34">
      <c r="N3224" s="2"/>
      <c r="O3224" s="2"/>
      <c r="P3224" s="2"/>
      <c r="Q3224" s="2"/>
      <c r="R3224" s="2"/>
      <c r="S3224" s="2"/>
      <c r="T3224" s="2"/>
      <c r="U3224" s="2"/>
      <c r="AA3224" s="2"/>
      <c r="AB3224" s="2"/>
      <c r="AC3224" s="2"/>
      <c r="AD3224" s="2"/>
      <c r="AE3224" s="2"/>
      <c r="AF3224" s="2"/>
      <c r="AG3224" s="2"/>
      <c r="AH3224" s="2"/>
    </row>
    <row r="3225" spans="14:34">
      <c r="N3225" s="2"/>
      <c r="O3225" s="2"/>
      <c r="P3225" s="2"/>
      <c r="Q3225" s="2"/>
      <c r="R3225" s="2"/>
      <c r="S3225" s="2"/>
      <c r="T3225" s="2"/>
      <c r="U3225" s="2"/>
      <c r="AA3225" s="2"/>
      <c r="AB3225" s="2"/>
      <c r="AC3225" s="2"/>
      <c r="AD3225" s="2"/>
      <c r="AE3225" s="2"/>
      <c r="AF3225" s="2"/>
      <c r="AG3225" s="2"/>
      <c r="AH3225" s="2"/>
    </row>
    <row r="3226" spans="14:34">
      <c r="N3226" s="2"/>
      <c r="O3226" s="2"/>
      <c r="P3226" s="2"/>
      <c r="Q3226" s="2"/>
      <c r="R3226" s="2"/>
      <c r="S3226" s="2"/>
      <c r="T3226" s="2"/>
      <c r="U3226" s="2"/>
      <c r="AA3226" s="2"/>
      <c r="AB3226" s="2"/>
      <c r="AC3226" s="2"/>
      <c r="AD3226" s="2"/>
      <c r="AE3226" s="2"/>
      <c r="AF3226" s="2"/>
      <c r="AG3226" s="2"/>
      <c r="AH3226" s="2"/>
    </row>
    <row r="3227" spans="14:34">
      <c r="N3227" s="2"/>
      <c r="O3227" s="2"/>
      <c r="P3227" s="2"/>
      <c r="Q3227" s="2"/>
      <c r="R3227" s="2"/>
      <c r="S3227" s="2"/>
      <c r="T3227" s="2"/>
      <c r="U3227" s="2"/>
      <c r="AA3227" s="2"/>
      <c r="AB3227" s="2"/>
      <c r="AC3227" s="2"/>
      <c r="AD3227" s="2"/>
      <c r="AE3227" s="2"/>
      <c r="AF3227" s="2"/>
      <c r="AG3227" s="2"/>
      <c r="AH3227" s="2"/>
    </row>
    <row r="3228" spans="14:34">
      <c r="N3228" s="2"/>
      <c r="O3228" s="2"/>
      <c r="P3228" s="2"/>
      <c r="Q3228" s="2"/>
      <c r="R3228" s="2"/>
      <c r="S3228" s="2"/>
      <c r="T3228" s="2"/>
      <c r="U3228" s="2"/>
      <c r="AA3228" s="2"/>
      <c r="AB3228" s="2"/>
      <c r="AC3228" s="2"/>
      <c r="AD3228" s="2"/>
      <c r="AE3228" s="2"/>
      <c r="AF3228" s="2"/>
      <c r="AG3228" s="2"/>
      <c r="AH3228" s="2"/>
    </row>
    <row r="3229" spans="14:34">
      <c r="N3229" s="2"/>
      <c r="O3229" s="2"/>
      <c r="P3229" s="2"/>
      <c r="Q3229" s="2"/>
      <c r="R3229" s="2"/>
      <c r="S3229" s="2"/>
      <c r="T3229" s="2"/>
      <c r="U3229" s="2"/>
      <c r="AA3229" s="2"/>
      <c r="AB3229" s="2"/>
      <c r="AC3229" s="2"/>
      <c r="AD3229" s="2"/>
      <c r="AE3229" s="2"/>
      <c r="AF3229" s="2"/>
      <c r="AG3229" s="2"/>
      <c r="AH3229" s="2"/>
    </row>
    <row r="3230" spans="14:34">
      <c r="N3230" s="2"/>
      <c r="O3230" s="2"/>
      <c r="P3230" s="2"/>
      <c r="Q3230" s="2"/>
      <c r="R3230" s="2"/>
      <c r="S3230" s="2"/>
      <c r="T3230" s="2"/>
      <c r="U3230" s="2"/>
      <c r="AA3230" s="2"/>
      <c r="AB3230" s="2"/>
      <c r="AC3230" s="2"/>
      <c r="AD3230" s="2"/>
      <c r="AE3230" s="2"/>
      <c r="AF3230" s="2"/>
      <c r="AG3230" s="2"/>
      <c r="AH3230" s="2"/>
    </row>
    <row r="3231" spans="14:34">
      <c r="N3231" s="2"/>
      <c r="O3231" s="2"/>
      <c r="P3231" s="2"/>
      <c r="Q3231" s="2"/>
      <c r="R3231" s="2"/>
      <c r="S3231" s="2"/>
      <c r="T3231" s="2"/>
      <c r="U3231" s="2"/>
      <c r="AA3231" s="2"/>
      <c r="AB3231" s="2"/>
      <c r="AC3231" s="2"/>
      <c r="AD3231" s="2"/>
      <c r="AE3231" s="2"/>
      <c r="AF3231" s="2"/>
      <c r="AG3231" s="2"/>
      <c r="AH3231" s="2"/>
    </row>
    <row r="3232" spans="14:34">
      <c r="N3232" s="2"/>
      <c r="O3232" s="2"/>
      <c r="P3232" s="2"/>
      <c r="Q3232" s="2"/>
      <c r="R3232" s="2"/>
      <c r="S3232" s="2"/>
      <c r="T3232" s="2"/>
      <c r="U3232" s="2"/>
      <c r="AA3232" s="2"/>
      <c r="AB3232" s="2"/>
      <c r="AC3232" s="2"/>
      <c r="AD3232" s="2"/>
      <c r="AE3232" s="2"/>
      <c r="AF3232" s="2"/>
      <c r="AG3232" s="2"/>
      <c r="AH3232" s="2"/>
    </row>
    <row r="3233" spans="14:34">
      <c r="N3233" s="2"/>
      <c r="O3233" s="2"/>
      <c r="P3233" s="2"/>
      <c r="Q3233" s="2"/>
      <c r="R3233" s="2"/>
      <c r="S3233" s="2"/>
      <c r="T3233" s="2"/>
      <c r="U3233" s="2"/>
      <c r="AA3233" s="2"/>
      <c r="AB3233" s="2"/>
      <c r="AC3233" s="2"/>
      <c r="AD3233" s="2"/>
      <c r="AE3233" s="2"/>
      <c r="AF3233" s="2"/>
      <c r="AG3233" s="2"/>
      <c r="AH3233" s="2"/>
    </row>
    <row r="3234" spans="14:34">
      <c r="N3234" s="2"/>
      <c r="O3234" s="2"/>
      <c r="P3234" s="2"/>
      <c r="Q3234" s="2"/>
      <c r="R3234" s="2"/>
      <c r="S3234" s="2"/>
      <c r="T3234" s="2"/>
      <c r="U3234" s="2"/>
      <c r="AA3234" s="2"/>
      <c r="AB3234" s="2"/>
      <c r="AC3234" s="2"/>
      <c r="AD3234" s="2"/>
      <c r="AE3234" s="2"/>
      <c r="AF3234" s="2"/>
      <c r="AG3234" s="2"/>
      <c r="AH3234" s="2"/>
    </row>
    <row r="3235" spans="14:34">
      <c r="N3235" s="2"/>
      <c r="O3235" s="2"/>
      <c r="P3235" s="2"/>
      <c r="Q3235" s="2"/>
      <c r="R3235" s="2"/>
      <c r="S3235" s="2"/>
      <c r="T3235" s="2"/>
      <c r="U3235" s="2"/>
      <c r="AA3235" s="2"/>
      <c r="AB3235" s="2"/>
      <c r="AC3235" s="2"/>
      <c r="AD3235" s="2"/>
      <c r="AE3235" s="2"/>
      <c r="AF3235" s="2"/>
      <c r="AG3235" s="2"/>
      <c r="AH3235" s="2"/>
    </row>
    <row r="3236" spans="14:34">
      <c r="N3236" s="2"/>
      <c r="O3236" s="2"/>
      <c r="P3236" s="2"/>
      <c r="Q3236" s="2"/>
      <c r="R3236" s="2"/>
      <c r="S3236" s="2"/>
      <c r="T3236" s="2"/>
      <c r="U3236" s="2"/>
      <c r="AA3236" s="2"/>
      <c r="AB3236" s="2"/>
      <c r="AC3236" s="2"/>
      <c r="AD3236" s="2"/>
      <c r="AE3236" s="2"/>
      <c r="AF3236" s="2"/>
      <c r="AG3236" s="2"/>
      <c r="AH3236" s="2"/>
    </row>
    <row r="3237" spans="14:34">
      <c r="N3237" s="2"/>
      <c r="O3237" s="2"/>
      <c r="P3237" s="2"/>
      <c r="Q3237" s="2"/>
      <c r="R3237" s="2"/>
      <c r="S3237" s="2"/>
      <c r="T3237" s="2"/>
      <c r="U3237" s="2"/>
      <c r="AA3237" s="2"/>
      <c r="AB3237" s="2"/>
      <c r="AC3237" s="2"/>
      <c r="AD3237" s="2"/>
      <c r="AE3237" s="2"/>
      <c r="AF3237" s="2"/>
      <c r="AG3237" s="2"/>
      <c r="AH3237" s="2"/>
    </row>
    <row r="3238" spans="14:34">
      <c r="N3238" s="2"/>
      <c r="O3238" s="2"/>
      <c r="P3238" s="2"/>
      <c r="Q3238" s="2"/>
      <c r="R3238" s="2"/>
      <c r="S3238" s="2"/>
      <c r="T3238" s="2"/>
      <c r="U3238" s="2"/>
      <c r="AA3238" s="2"/>
      <c r="AB3238" s="2"/>
      <c r="AC3238" s="2"/>
      <c r="AD3238" s="2"/>
      <c r="AE3238" s="2"/>
      <c r="AF3238" s="2"/>
      <c r="AG3238" s="2"/>
      <c r="AH3238" s="2"/>
    </row>
    <row r="3239" spans="14:34">
      <c r="N3239" s="2"/>
      <c r="O3239" s="2"/>
      <c r="P3239" s="2"/>
      <c r="Q3239" s="2"/>
      <c r="R3239" s="2"/>
      <c r="S3239" s="2"/>
      <c r="T3239" s="2"/>
      <c r="U3239" s="2"/>
      <c r="AA3239" s="2"/>
      <c r="AB3239" s="2"/>
      <c r="AC3239" s="2"/>
      <c r="AD3239" s="2"/>
      <c r="AE3239" s="2"/>
      <c r="AF3239" s="2"/>
      <c r="AG3239" s="2"/>
      <c r="AH3239" s="2"/>
    </row>
    <row r="3240" spans="14:34">
      <c r="N3240" s="2"/>
      <c r="O3240" s="2"/>
      <c r="P3240" s="2"/>
      <c r="Q3240" s="2"/>
      <c r="R3240" s="2"/>
      <c r="S3240" s="2"/>
      <c r="T3240" s="2"/>
      <c r="U3240" s="2"/>
      <c r="AA3240" s="2"/>
      <c r="AB3240" s="2"/>
      <c r="AC3240" s="2"/>
      <c r="AD3240" s="2"/>
      <c r="AE3240" s="2"/>
      <c r="AF3240" s="2"/>
      <c r="AG3240" s="2"/>
      <c r="AH3240" s="2"/>
    </row>
    <row r="3241" spans="14:34">
      <c r="N3241" s="2"/>
      <c r="O3241" s="2"/>
      <c r="P3241" s="2"/>
      <c r="Q3241" s="2"/>
      <c r="R3241" s="2"/>
      <c r="S3241" s="2"/>
      <c r="T3241" s="2"/>
      <c r="U3241" s="2"/>
      <c r="AA3241" s="2"/>
      <c r="AB3241" s="2"/>
      <c r="AC3241" s="2"/>
      <c r="AD3241" s="2"/>
      <c r="AE3241" s="2"/>
      <c r="AF3241" s="2"/>
      <c r="AG3241" s="2"/>
      <c r="AH3241" s="2"/>
    </row>
    <row r="3242" spans="14:34">
      <c r="N3242" s="2"/>
      <c r="O3242" s="2"/>
      <c r="P3242" s="2"/>
      <c r="Q3242" s="2"/>
      <c r="R3242" s="2"/>
      <c r="S3242" s="2"/>
      <c r="T3242" s="2"/>
      <c r="U3242" s="2"/>
      <c r="AA3242" s="2"/>
      <c r="AB3242" s="2"/>
      <c r="AC3242" s="2"/>
      <c r="AD3242" s="2"/>
      <c r="AE3242" s="2"/>
      <c r="AF3242" s="2"/>
      <c r="AG3242" s="2"/>
      <c r="AH3242" s="2"/>
    </row>
    <row r="3243" spans="14:34">
      <c r="N3243" s="2"/>
      <c r="O3243" s="2"/>
      <c r="P3243" s="2"/>
      <c r="Q3243" s="2"/>
      <c r="R3243" s="2"/>
      <c r="S3243" s="2"/>
      <c r="T3243" s="2"/>
      <c r="U3243" s="2"/>
      <c r="AA3243" s="2"/>
      <c r="AB3243" s="2"/>
      <c r="AC3243" s="2"/>
      <c r="AD3243" s="2"/>
      <c r="AE3243" s="2"/>
      <c r="AF3243" s="2"/>
      <c r="AG3243" s="2"/>
      <c r="AH3243" s="2"/>
    </row>
    <row r="3244" spans="14:34">
      <c r="N3244" s="2"/>
      <c r="O3244" s="2"/>
      <c r="P3244" s="2"/>
      <c r="Q3244" s="2"/>
      <c r="R3244" s="2"/>
      <c r="S3244" s="2"/>
      <c r="T3244" s="2"/>
      <c r="U3244" s="2"/>
      <c r="AA3244" s="2"/>
      <c r="AB3244" s="2"/>
      <c r="AC3244" s="2"/>
      <c r="AD3244" s="2"/>
      <c r="AE3244" s="2"/>
      <c r="AF3244" s="2"/>
      <c r="AG3244" s="2"/>
      <c r="AH3244" s="2"/>
    </row>
    <row r="3245" spans="14:34">
      <c r="N3245" s="2"/>
      <c r="O3245" s="2"/>
      <c r="P3245" s="2"/>
      <c r="Q3245" s="2"/>
      <c r="R3245" s="2"/>
      <c r="S3245" s="2"/>
      <c r="T3245" s="2"/>
      <c r="U3245" s="2"/>
      <c r="AA3245" s="2"/>
      <c r="AB3245" s="2"/>
      <c r="AC3245" s="2"/>
      <c r="AD3245" s="2"/>
      <c r="AE3245" s="2"/>
      <c r="AF3245" s="2"/>
      <c r="AG3245" s="2"/>
      <c r="AH3245" s="2"/>
    </row>
    <row r="3246" spans="14:34">
      <c r="N3246" s="2"/>
      <c r="O3246" s="2"/>
      <c r="P3246" s="2"/>
      <c r="Q3246" s="2"/>
      <c r="R3246" s="2"/>
      <c r="S3246" s="2"/>
      <c r="T3246" s="2"/>
      <c r="U3246" s="2"/>
      <c r="AA3246" s="2"/>
      <c r="AB3246" s="2"/>
      <c r="AC3246" s="2"/>
      <c r="AD3246" s="2"/>
      <c r="AE3246" s="2"/>
      <c r="AF3246" s="2"/>
      <c r="AG3246" s="2"/>
      <c r="AH3246" s="2"/>
    </row>
    <row r="3247" spans="14:34">
      <c r="N3247" s="2"/>
      <c r="O3247" s="2"/>
      <c r="P3247" s="2"/>
      <c r="Q3247" s="2"/>
      <c r="R3247" s="2"/>
      <c r="S3247" s="2"/>
      <c r="T3247" s="2"/>
      <c r="U3247" s="2"/>
      <c r="AA3247" s="2"/>
      <c r="AB3247" s="2"/>
      <c r="AC3247" s="2"/>
      <c r="AD3247" s="2"/>
      <c r="AE3247" s="2"/>
      <c r="AF3247" s="2"/>
      <c r="AG3247" s="2"/>
      <c r="AH3247" s="2"/>
    </row>
    <row r="3248" spans="14:34">
      <c r="N3248" s="2"/>
      <c r="O3248" s="2"/>
      <c r="P3248" s="2"/>
      <c r="Q3248" s="2"/>
      <c r="R3248" s="2"/>
      <c r="S3248" s="2"/>
      <c r="T3248" s="2"/>
      <c r="U3248" s="2"/>
      <c r="AA3248" s="2"/>
      <c r="AB3248" s="2"/>
      <c r="AC3248" s="2"/>
      <c r="AD3248" s="2"/>
      <c r="AE3248" s="2"/>
      <c r="AF3248" s="2"/>
      <c r="AG3248" s="2"/>
      <c r="AH3248" s="2"/>
    </row>
    <row r="3249" spans="14:34">
      <c r="N3249" s="2"/>
      <c r="O3249" s="2"/>
      <c r="P3249" s="2"/>
      <c r="Q3249" s="2"/>
      <c r="R3249" s="2"/>
      <c r="S3249" s="2"/>
      <c r="T3249" s="2"/>
      <c r="U3249" s="2"/>
      <c r="AA3249" s="2"/>
      <c r="AB3249" s="2"/>
      <c r="AC3249" s="2"/>
      <c r="AD3249" s="2"/>
      <c r="AE3249" s="2"/>
      <c r="AF3249" s="2"/>
      <c r="AG3249" s="2"/>
      <c r="AH3249" s="2"/>
    </row>
    <row r="3250" spans="14:34">
      <c r="N3250" s="2"/>
      <c r="O3250" s="2"/>
      <c r="P3250" s="2"/>
      <c r="Q3250" s="2"/>
      <c r="R3250" s="2"/>
      <c r="S3250" s="2"/>
      <c r="T3250" s="2"/>
      <c r="U3250" s="2"/>
      <c r="AA3250" s="2"/>
      <c r="AB3250" s="2"/>
      <c r="AC3250" s="2"/>
      <c r="AD3250" s="2"/>
      <c r="AE3250" s="2"/>
      <c r="AF3250" s="2"/>
      <c r="AG3250" s="2"/>
      <c r="AH3250" s="2"/>
    </row>
    <row r="3251" spans="14:34">
      <c r="N3251" s="2"/>
      <c r="O3251" s="2"/>
      <c r="P3251" s="2"/>
      <c r="Q3251" s="2"/>
      <c r="R3251" s="2"/>
      <c r="S3251" s="2"/>
      <c r="T3251" s="2"/>
      <c r="U3251" s="2"/>
      <c r="AA3251" s="2"/>
      <c r="AB3251" s="2"/>
      <c r="AC3251" s="2"/>
      <c r="AD3251" s="2"/>
      <c r="AE3251" s="2"/>
      <c r="AF3251" s="2"/>
      <c r="AG3251" s="2"/>
      <c r="AH3251" s="2"/>
    </row>
    <row r="3252" spans="14:34">
      <c r="N3252" s="2"/>
      <c r="O3252" s="2"/>
      <c r="P3252" s="2"/>
      <c r="Q3252" s="2"/>
      <c r="R3252" s="2"/>
      <c r="S3252" s="2"/>
      <c r="T3252" s="2"/>
      <c r="U3252" s="2"/>
      <c r="AA3252" s="2"/>
      <c r="AB3252" s="2"/>
      <c r="AC3252" s="2"/>
      <c r="AD3252" s="2"/>
      <c r="AE3252" s="2"/>
      <c r="AF3252" s="2"/>
      <c r="AG3252" s="2"/>
      <c r="AH3252" s="2"/>
    </row>
    <row r="3253" spans="14:34">
      <c r="N3253" s="2"/>
      <c r="O3253" s="2"/>
      <c r="P3253" s="2"/>
      <c r="Q3253" s="2"/>
      <c r="R3253" s="2"/>
      <c r="S3253" s="2"/>
      <c r="T3253" s="2"/>
      <c r="U3253" s="2"/>
      <c r="AA3253" s="2"/>
      <c r="AB3253" s="2"/>
      <c r="AC3253" s="2"/>
      <c r="AD3253" s="2"/>
      <c r="AE3253" s="2"/>
      <c r="AF3253" s="2"/>
      <c r="AG3253" s="2"/>
      <c r="AH3253" s="2"/>
    </row>
    <row r="3254" spans="14:34">
      <c r="N3254" s="2"/>
      <c r="O3254" s="2"/>
      <c r="P3254" s="2"/>
      <c r="Q3254" s="2"/>
      <c r="R3254" s="2"/>
      <c r="S3254" s="2"/>
      <c r="T3254" s="2"/>
      <c r="U3254" s="2"/>
      <c r="AA3254" s="2"/>
      <c r="AB3254" s="2"/>
      <c r="AC3254" s="2"/>
      <c r="AD3254" s="2"/>
      <c r="AE3254" s="2"/>
      <c r="AF3254" s="2"/>
      <c r="AG3254" s="2"/>
      <c r="AH3254" s="2"/>
    </row>
    <row r="3255" spans="14:34">
      <c r="N3255" s="2"/>
      <c r="O3255" s="2"/>
      <c r="P3255" s="2"/>
      <c r="Q3255" s="2"/>
      <c r="R3255" s="2"/>
      <c r="S3255" s="2"/>
      <c r="T3255" s="2"/>
      <c r="U3255" s="2"/>
      <c r="AA3255" s="2"/>
      <c r="AB3255" s="2"/>
      <c r="AC3255" s="2"/>
      <c r="AD3255" s="2"/>
      <c r="AE3255" s="2"/>
      <c r="AF3255" s="2"/>
      <c r="AG3255" s="2"/>
      <c r="AH3255" s="2"/>
    </row>
    <row r="3256" spans="14:34">
      <c r="N3256" s="2"/>
      <c r="O3256" s="2"/>
      <c r="P3256" s="2"/>
      <c r="Q3256" s="2"/>
      <c r="R3256" s="2"/>
      <c r="S3256" s="2"/>
      <c r="T3256" s="2"/>
      <c r="U3256" s="2"/>
      <c r="AA3256" s="2"/>
      <c r="AB3256" s="2"/>
      <c r="AC3256" s="2"/>
      <c r="AD3256" s="2"/>
      <c r="AE3256" s="2"/>
      <c r="AF3256" s="2"/>
      <c r="AG3256" s="2"/>
      <c r="AH3256" s="2"/>
    </row>
    <row r="3257" spans="14:34">
      <c r="N3257" s="2"/>
      <c r="O3257" s="2"/>
      <c r="P3257" s="2"/>
      <c r="Q3257" s="2"/>
      <c r="R3257" s="2"/>
      <c r="S3257" s="2"/>
      <c r="T3257" s="2"/>
      <c r="U3257" s="2"/>
      <c r="AA3257" s="2"/>
      <c r="AB3257" s="2"/>
      <c r="AC3257" s="2"/>
      <c r="AD3257" s="2"/>
      <c r="AE3257" s="2"/>
      <c r="AF3257" s="2"/>
      <c r="AG3257" s="2"/>
      <c r="AH3257" s="2"/>
    </row>
    <row r="3258" spans="14:34">
      <c r="N3258" s="2"/>
      <c r="O3258" s="2"/>
      <c r="P3258" s="2"/>
      <c r="Q3258" s="2"/>
      <c r="R3258" s="2"/>
      <c r="S3258" s="2"/>
      <c r="T3258" s="2"/>
      <c r="U3258" s="2"/>
    </row>
    <row r="3259" spans="14:34">
      <c r="N3259" s="2"/>
      <c r="O3259" s="2"/>
      <c r="P3259" s="2"/>
      <c r="Q3259" s="2"/>
      <c r="R3259" s="2"/>
      <c r="S3259" s="2"/>
      <c r="T3259" s="2"/>
      <c r="U3259" s="2"/>
    </row>
    <row r="3260" spans="14:34">
      <c r="N3260" s="2"/>
      <c r="O3260" s="2"/>
      <c r="P3260" s="2"/>
      <c r="Q3260" s="2"/>
      <c r="R3260" s="2"/>
      <c r="S3260" s="2"/>
      <c r="T3260" s="2"/>
      <c r="U3260" s="2"/>
    </row>
    <row r="3261" spans="14:34">
      <c r="N3261" s="2"/>
      <c r="O3261" s="2"/>
      <c r="P3261" s="2"/>
      <c r="Q3261" s="2"/>
      <c r="R3261" s="2"/>
      <c r="S3261" s="2"/>
      <c r="T3261" s="2"/>
      <c r="U3261" s="2"/>
    </row>
    <row r="3262" spans="14:34">
      <c r="N3262" s="2"/>
      <c r="O3262" s="2"/>
      <c r="P3262" s="2"/>
      <c r="Q3262" s="2"/>
      <c r="R3262" s="2"/>
      <c r="S3262" s="2"/>
      <c r="T3262" s="2"/>
      <c r="U3262" s="2"/>
    </row>
    <row r="3263" spans="14:34">
      <c r="N3263" s="2"/>
      <c r="O3263" s="2"/>
      <c r="P3263" s="2"/>
      <c r="Q3263" s="2"/>
      <c r="R3263" s="2"/>
      <c r="S3263" s="2"/>
      <c r="T3263" s="2"/>
      <c r="U3263" s="2"/>
    </row>
    <row r="3264" spans="14:34">
      <c r="N3264" s="2"/>
      <c r="O3264" s="2"/>
      <c r="P3264" s="2"/>
      <c r="Q3264" s="2"/>
      <c r="R3264" s="2"/>
      <c r="S3264" s="2"/>
      <c r="T3264" s="2"/>
      <c r="U3264" s="2"/>
    </row>
    <row r="3265" spans="14:21">
      <c r="N3265" s="2"/>
      <c r="O3265" s="2"/>
      <c r="P3265" s="2"/>
      <c r="Q3265" s="2"/>
      <c r="R3265" s="2"/>
      <c r="S3265" s="2"/>
      <c r="T3265" s="2"/>
      <c r="U3265" s="2"/>
    </row>
    <row r="3266" spans="14:21">
      <c r="N3266" s="2"/>
      <c r="O3266" s="2"/>
      <c r="P3266" s="2"/>
      <c r="Q3266" s="2"/>
      <c r="R3266" s="2"/>
      <c r="S3266" s="2"/>
      <c r="T3266" s="2"/>
      <c r="U3266" s="2"/>
    </row>
    <row r="3267" spans="14:21">
      <c r="N3267" s="2"/>
      <c r="O3267" s="2"/>
      <c r="P3267" s="2"/>
      <c r="Q3267" s="2"/>
      <c r="R3267" s="2"/>
      <c r="S3267" s="2"/>
      <c r="T3267" s="2"/>
      <c r="U3267" s="2"/>
    </row>
    <row r="3268" spans="14:21">
      <c r="N3268" s="2"/>
      <c r="O3268" s="2"/>
      <c r="P3268" s="2"/>
      <c r="Q3268" s="2"/>
      <c r="R3268" s="2"/>
      <c r="S3268" s="2"/>
      <c r="T3268" s="2"/>
      <c r="U3268" s="2"/>
    </row>
    <row r="3269" spans="14:21">
      <c r="N3269" s="2"/>
      <c r="O3269" s="2"/>
      <c r="P3269" s="2"/>
      <c r="Q3269" s="2"/>
      <c r="R3269" s="2"/>
      <c r="S3269" s="2"/>
      <c r="T3269" s="2"/>
      <c r="U3269" s="2"/>
    </row>
    <row r="3270" spans="14:21">
      <c r="N3270" s="2"/>
      <c r="O3270" s="2"/>
      <c r="P3270" s="2"/>
      <c r="Q3270" s="2"/>
      <c r="R3270" s="2"/>
      <c r="S3270" s="2"/>
      <c r="T3270" s="2"/>
      <c r="U3270" s="2"/>
    </row>
    <row r="3271" spans="14:21">
      <c r="N3271" s="2"/>
      <c r="O3271" s="2"/>
      <c r="P3271" s="2"/>
      <c r="Q3271" s="2"/>
      <c r="R3271" s="2"/>
      <c r="S3271" s="2"/>
      <c r="T3271" s="2"/>
      <c r="U3271" s="2"/>
    </row>
    <row r="3272" spans="14:21">
      <c r="N3272" s="2"/>
      <c r="O3272" s="2"/>
      <c r="P3272" s="2"/>
      <c r="Q3272" s="2"/>
      <c r="R3272" s="2"/>
      <c r="S3272" s="2"/>
      <c r="T3272" s="2"/>
      <c r="U3272" s="2"/>
    </row>
    <row r="3273" spans="14:21">
      <c r="N3273" s="2"/>
      <c r="O3273" s="2"/>
      <c r="P3273" s="2"/>
      <c r="Q3273" s="2"/>
      <c r="R3273" s="2"/>
      <c r="S3273" s="2"/>
      <c r="T3273" s="2"/>
      <c r="U3273" s="2"/>
    </row>
    <row r="3274" spans="14:21">
      <c r="N3274" s="2"/>
      <c r="O3274" s="2"/>
      <c r="P3274" s="2"/>
      <c r="Q3274" s="2"/>
      <c r="R3274" s="2"/>
      <c r="S3274" s="2"/>
      <c r="T3274" s="2"/>
      <c r="U3274" s="2"/>
    </row>
    <row r="3275" spans="14:21">
      <c r="N3275" s="2"/>
      <c r="O3275" s="2"/>
      <c r="P3275" s="2"/>
      <c r="Q3275" s="2"/>
      <c r="R3275" s="2"/>
      <c r="S3275" s="2"/>
      <c r="T3275" s="2"/>
      <c r="U3275" s="2"/>
    </row>
    <row r="3276" spans="14:21">
      <c r="N3276" s="2"/>
      <c r="O3276" s="2"/>
      <c r="P3276" s="2"/>
      <c r="Q3276" s="2"/>
      <c r="R3276" s="2"/>
      <c r="S3276" s="2"/>
      <c r="T3276" s="2"/>
      <c r="U3276" s="2"/>
    </row>
    <row r="3277" spans="14:21">
      <c r="N3277" s="2"/>
      <c r="O3277" s="2"/>
      <c r="P3277" s="2"/>
      <c r="Q3277" s="2"/>
      <c r="R3277" s="2"/>
      <c r="S3277" s="2"/>
      <c r="T3277" s="2"/>
      <c r="U3277" s="2"/>
    </row>
    <row r="3278" spans="14:21">
      <c r="N3278" s="2"/>
      <c r="O3278" s="2"/>
      <c r="P3278" s="2"/>
      <c r="Q3278" s="2"/>
      <c r="R3278" s="2"/>
      <c r="S3278" s="2"/>
      <c r="T3278" s="2"/>
      <c r="U3278" s="2"/>
    </row>
    <row r="3279" spans="14:21">
      <c r="N3279" s="2"/>
      <c r="O3279" s="2"/>
      <c r="P3279" s="2"/>
      <c r="Q3279" s="2"/>
      <c r="R3279" s="2"/>
      <c r="S3279" s="2"/>
      <c r="T3279" s="2"/>
      <c r="U3279" s="2"/>
    </row>
    <row r="3280" spans="14:21">
      <c r="N3280" s="2"/>
      <c r="O3280" s="2"/>
      <c r="P3280" s="2"/>
      <c r="Q3280" s="2"/>
      <c r="R3280" s="2"/>
      <c r="S3280" s="2"/>
      <c r="T3280" s="2"/>
      <c r="U3280" s="2"/>
    </row>
    <row r="3281" spans="14:21">
      <c r="N3281" s="2"/>
      <c r="O3281" s="2"/>
      <c r="P3281" s="2"/>
      <c r="Q3281" s="2"/>
      <c r="R3281" s="2"/>
      <c r="S3281" s="2"/>
      <c r="T3281" s="2"/>
      <c r="U3281" s="2"/>
    </row>
    <row r="3282" spans="14:21">
      <c r="N3282" s="2"/>
      <c r="O3282" s="2"/>
      <c r="P3282" s="2"/>
      <c r="Q3282" s="2"/>
      <c r="R3282" s="2"/>
      <c r="S3282" s="2"/>
      <c r="T3282" s="2"/>
      <c r="U3282" s="2"/>
    </row>
    <row r="3283" spans="14:21">
      <c r="N3283" s="2"/>
      <c r="O3283" s="2"/>
      <c r="P3283" s="2"/>
      <c r="Q3283" s="2"/>
      <c r="R3283" s="2"/>
      <c r="S3283" s="2"/>
      <c r="T3283" s="2"/>
      <c r="U3283" s="2"/>
    </row>
    <row r="3284" spans="14:21">
      <c r="N3284" s="2"/>
      <c r="O3284" s="2"/>
      <c r="P3284" s="2"/>
      <c r="Q3284" s="2"/>
      <c r="R3284" s="2"/>
      <c r="S3284" s="2"/>
      <c r="T3284" s="2"/>
      <c r="U3284" s="2"/>
    </row>
    <row r="3285" spans="14:21">
      <c r="N3285" s="2"/>
      <c r="O3285" s="2"/>
      <c r="P3285" s="2"/>
      <c r="Q3285" s="2"/>
      <c r="R3285" s="2"/>
      <c r="S3285" s="2"/>
      <c r="T3285" s="2"/>
      <c r="U3285" s="2"/>
    </row>
    <row r="3286" spans="14:21">
      <c r="N3286" s="2"/>
      <c r="O3286" s="2"/>
      <c r="P3286" s="2"/>
      <c r="Q3286" s="2"/>
      <c r="R3286" s="2"/>
      <c r="S3286" s="2"/>
      <c r="T3286" s="2"/>
      <c r="U3286" s="2"/>
    </row>
    <row r="3287" spans="14:21">
      <c r="N3287" s="2"/>
      <c r="O3287" s="2"/>
      <c r="P3287" s="2"/>
      <c r="Q3287" s="2"/>
      <c r="R3287" s="2"/>
      <c r="S3287" s="2"/>
      <c r="T3287" s="2"/>
      <c r="U3287" s="2"/>
    </row>
    <row r="3288" spans="14:21">
      <c r="N3288" s="2"/>
      <c r="O3288" s="2"/>
      <c r="P3288" s="2"/>
      <c r="Q3288" s="2"/>
      <c r="R3288" s="2"/>
      <c r="S3288" s="2"/>
      <c r="T3288" s="2"/>
      <c r="U3288" s="2"/>
    </row>
    <row r="3289" spans="14:21">
      <c r="N3289" s="2"/>
      <c r="O3289" s="2"/>
      <c r="P3289" s="2"/>
      <c r="Q3289" s="2"/>
      <c r="R3289" s="2"/>
      <c r="S3289" s="2"/>
      <c r="T3289" s="2"/>
      <c r="U3289" s="2"/>
    </row>
    <row r="3290" spans="14:21">
      <c r="N3290" s="2"/>
      <c r="O3290" s="2"/>
      <c r="P3290" s="2"/>
      <c r="Q3290" s="2"/>
      <c r="R3290" s="2"/>
      <c r="S3290" s="2"/>
      <c r="T3290" s="2"/>
      <c r="U3290" s="2"/>
    </row>
    <row r="3291" spans="14:21">
      <c r="N3291" s="2"/>
      <c r="O3291" s="2"/>
      <c r="P3291" s="2"/>
      <c r="Q3291" s="2"/>
      <c r="R3291" s="2"/>
      <c r="S3291" s="2"/>
      <c r="T3291" s="2"/>
      <c r="U3291" s="2"/>
    </row>
    <row r="3292" spans="14:21">
      <c r="N3292" s="2"/>
      <c r="O3292" s="2"/>
      <c r="P3292" s="2"/>
      <c r="Q3292" s="2"/>
      <c r="R3292" s="2"/>
      <c r="S3292" s="2"/>
      <c r="T3292" s="2"/>
      <c r="U3292" s="2"/>
    </row>
    <row r="3293" spans="14:21">
      <c r="N3293" s="2"/>
      <c r="O3293" s="2"/>
      <c r="P3293" s="2"/>
      <c r="Q3293" s="2"/>
      <c r="R3293" s="2"/>
      <c r="S3293" s="2"/>
      <c r="T3293" s="2"/>
      <c r="U3293" s="2"/>
    </row>
    <row r="3294" spans="14:21">
      <c r="N3294" s="2"/>
      <c r="O3294" s="2"/>
      <c r="P3294" s="2"/>
      <c r="Q3294" s="2"/>
      <c r="R3294" s="2"/>
      <c r="S3294" s="2"/>
      <c r="T3294" s="2"/>
      <c r="U3294" s="2"/>
    </row>
    <row r="3295" spans="14:21">
      <c r="N3295" s="2"/>
      <c r="O3295" s="2"/>
      <c r="P3295" s="2"/>
      <c r="Q3295" s="2"/>
      <c r="R3295" s="2"/>
      <c r="S3295" s="2"/>
      <c r="T3295" s="2"/>
      <c r="U3295" s="2"/>
    </row>
    <row r="3296" spans="14:21">
      <c r="N3296" s="2"/>
      <c r="O3296" s="2"/>
      <c r="P3296" s="2"/>
      <c r="Q3296" s="2"/>
      <c r="R3296" s="2"/>
      <c r="S3296" s="2"/>
      <c r="T3296" s="2"/>
      <c r="U3296" s="2"/>
    </row>
    <row r="3297" spans="14:21">
      <c r="N3297" s="2"/>
      <c r="O3297" s="2"/>
      <c r="P3297" s="2"/>
      <c r="Q3297" s="2"/>
      <c r="R3297" s="2"/>
      <c r="S3297" s="2"/>
      <c r="T3297" s="2"/>
      <c r="U3297" s="2"/>
    </row>
    <row r="3298" spans="14:21">
      <c r="N3298" s="2"/>
      <c r="O3298" s="2"/>
      <c r="P3298" s="2"/>
      <c r="Q3298" s="2"/>
      <c r="R3298" s="2"/>
      <c r="S3298" s="2"/>
      <c r="T3298" s="2"/>
      <c r="U3298" s="2"/>
    </row>
    <row r="3299" spans="14:21">
      <c r="N3299" s="2"/>
      <c r="O3299" s="2"/>
      <c r="P3299" s="2"/>
      <c r="Q3299" s="2"/>
      <c r="R3299" s="2"/>
      <c r="S3299" s="2"/>
      <c r="T3299" s="2"/>
      <c r="U3299" s="2"/>
    </row>
    <row r="3300" spans="14:21">
      <c r="N3300" s="2"/>
      <c r="O3300" s="2"/>
      <c r="P3300" s="2"/>
      <c r="Q3300" s="2"/>
      <c r="R3300" s="2"/>
      <c r="S3300" s="2"/>
      <c r="T3300" s="2"/>
      <c r="U3300" s="2"/>
    </row>
    <row r="3301" spans="14:21">
      <c r="N3301" s="2"/>
      <c r="O3301" s="2"/>
      <c r="P3301" s="2"/>
      <c r="Q3301" s="2"/>
      <c r="R3301" s="2"/>
      <c r="S3301" s="2"/>
      <c r="T3301" s="2"/>
      <c r="U3301" s="2"/>
    </row>
    <row r="3302" spans="14:21">
      <c r="N3302" s="2"/>
      <c r="O3302" s="2"/>
      <c r="P3302" s="2"/>
      <c r="Q3302" s="2"/>
      <c r="R3302" s="2"/>
      <c r="S3302" s="2"/>
      <c r="T3302" s="2"/>
      <c r="U3302" s="2"/>
    </row>
    <row r="3303" spans="14:21">
      <c r="N3303" s="2"/>
      <c r="O3303" s="2"/>
      <c r="P3303" s="2"/>
      <c r="Q3303" s="2"/>
      <c r="R3303" s="2"/>
      <c r="S3303" s="2"/>
      <c r="T3303" s="2"/>
      <c r="U3303" s="2"/>
    </row>
    <row r="3304" spans="14:21">
      <c r="N3304" s="2"/>
      <c r="O3304" s="2"/>
      <c r="P3304" s="2"/>
      <c r="Q3304" s="2"/>
      <c r="R3304" s="2"/>
      <c r="S3304" s="2"/>
      <c r="T3304" s="2"/>
      <c r="U3304" s="2"/>
    </row>
    <row r="3305" spans="14:21">
      <c r="N3305" s="2"/>
      <c r="O3305" s="2"/>
      <c r="P3305" s="2"/>
      <c r="Q3305" s="2"/>
      <c r="R3305" s="2"/>
      <c r="S3305" s="2"/>
      <c r="T3305" s="2"/>
      <c r="U3305" s="2"/>
    </row>
    <row r="3306" spans="14:21">
      <c r="N3306" s="2"/>
      <c r="O3306" s="2"/>
      <c r="P3306" s="2"/>
      <c r="Q3306" s="2"/>
      <c r="R3306" s="2"/>
      <c r="S3306" s="2"/>
      <c r="T3306" s="2"/>
      <c r="U3306" s="2"/>
    </row>
    <row r="3307" spans="14:21">
      <c r="N3307" s="2"/>
      <c r="O3307" s="2"/>
      <c r="P3307" s="2"/>
      <c r="Q3307" s="2"/>
      <c r="R3307" s="2"/>
      <c r="S3307" s="2"/>
      <c r="T3307" s="2"/>
      <c r="U3307" s="2"/>
    </row>
    <row r="3308" spans="14:21">
      <c r="N3308" s="2"/>
      <c r="O3308" s="2"/>
      <c r="P3308" s="2"/>
      <c r="Q3308" s="2"/>
      <c r="R3308" s="2"/>
      <c r="S3308" s="2"/>
      <c r="T3308" s="2"/>
      <c r="U3308" s="2"/>
    </row>
    <row r="3309" spans="14:21">
      <c r="N3309" s="2"/>
      <c r="O3309" s="2"/>
      <c r="P3309" s="2"/>
      <c r="Q3309" s="2"/>
      <c r="R3309" s="2"/>
      <c r="S3309" s="2"/>
      <c r="T3309" s="2"/>
      <c r="U3309" s="2"/>
    </row>
    <row r="3310" spans="14:21">
      <c r="N3310" s="2"/>
      <c r="O3310" s="2"/>
      <c r="P3310" s="2"/>
      <c r="Q3310" s="2"/>
      <c r="R3310" s="2"/>
      <c r="S3310" s="2"/>
      <c r="T3310" s="2"/>
      <c r="U3310" s="2"/>
    </row>
    <row r="3311" spans="14:21">
      <c r="N3311" s="2"/>
      <c r="O3311" s="2"/>
      <c r="P3311" s="2"/>
      <c r="Q3311" s="2"/>
      <c r="R3311" s="2"/>
      <c r="S3311" s="2"/>
      <c r="T3311" s="2"/>
      <c r="U3311" s="2"/>
    </row>
    <row r="3312" spans="14:21">
      <c r="N3312" s="2"/>
      <c r="O3312" s="2"/>
      <c r="P3312" s="2"/>
      <c r="Q3312" s="2"/>
      <c r="R3312" s="2"/>
      <c r="S3312" s="2"/>
      <c r="T3312" s="2"/>
      <c r="U3312" s="2"/>
    </row>
    <row r="3313" spans="14:21">
      <c r="N3313" s="2"/>
      <c r="O3313" s="2"/>
      <c r="P3313" s="2"/>
      <c r="Q3313" s="2"/>
      <c r="R3313" s="2"/>
      <c r="S3313" s="2"/>
      <c r="T3313" s="2"/>
      <c r="U3313" s="2"/>
    </row>
    <row r="3314" spans="14:21">
      <c r="N3314" s="2"/>
      <c r="O3314" s="2"/>
      <c r="P3314" s="2"/>
      <c r="Q3314" s="2"/>
      <c r="R3314" s="2"/>
      <c r="S3314" s="2"/>
      <c r="T3314" s="2"/>
      <c r="U3314" s="2"/>
    </row>
    <row r="3315" spans="14:21">
      <c r="N3315" s="2"/>
      <c r="O3315" s="2"/>
      <c r="P3315" s="2"/>
      <c r="Q3315" s="2"/>
      <c r="R3315" s="2"/>
      <c r="S3315" s="2"/>
      <c r="T3315" s="2"/>
      <c r="U3315" s="2"/>
    </row>
    <row r="3316" spans="14:21">
      <c r="N3316" s="2"/>
      <c r="O3316" s="2"/>
      <c r="P3316" s="2"/>
      <c r="Q3316" s="2"/>
      <c r="R3316" s="2"/>
      <c r="S3316" s="2"/>
      <c r="T3316" s="2"/>
      <c r="U3316" s="2"/>
    </row>
    <row r="3317" spans="14:21">
      <c r="N3317" s="2"/>
      <c r="O3317" s="2"/>
      <c r="P3317" s="2"/>
      <c r="Q3317" s="2"/>
      <c r="R3317" s="2"/>
      <c r="S3317" s="2"/>
      <c r="T3317" s="2"/>
      <c r="U3317" s="2"/>
    </row>
    <row r="3318" spans="14:21">
      <c r="N3318" s="2"/>
      <c r="O3318" s="2"/>
      <c r="P3318" s="2"/>
      <c r="Q3318" s="2"/>
      <c r="R3318" s="2"/>
      <c r="S3318" s="2"/>
      <c r="T3318" s="2"/>
      <c r="U3318" s="2"/>
    </row>
    <row r="3319" spans="14:21">
      <c r="N3319" s="2"/>
      <c r="O3319" s="2"/>
      <c r="P3319" s="2"/>
      <c r="Q3319" s="2"/>
      <c r="R3319" s="2"/>
      <c r="S3319" s="2"/>
      <c r="T3319" s="2"/>
      <c r="U3319" s="2"/>
    </row>
    <row r="3320" spans="14:21">
      <c r="N3320" s="2"/>
      <c r="O3320" s="2"/>
      <c r="P3320" s="2"/>
      <c r="Q3320" s="2"/>
      <c r="R3320" s="2"/>
      <c r="S3320" s="2"/>
      <c r="T3320" s="2"/>
      <c r="U3320" s="2"/>
    </row>
    <row r="3321" spans="14:21">
      <c r="N3321" s="2"/>
      <c r="O3321" s="2"/>
      <c r="P3321" s="2"/>
      <c r="Q3321" s="2"/>
      <c r="R3321" s="2"/>
      <c r="S3321" s="2"/>
      <c r="T3321" s="2"/>
      <c r="U3321" s="2"/>
    </row>
    <row r="3322" spans="14:21">
      <c r="N3322" s="2"/>
      <c r="O3322" s="2"/>
      <c r="P3322" s="2"/>
      <c r="Q3322" s="2"/>
      <c r="R3322" s="2"/>
      <c r="S3322" s="2"/>
      <c r="T3322" s="2"/>
      <c r="U3322" s="2"/>
    </row>
    <row r="3323" spans="14:21">
      <c r="N3323" s="2"/>
      <c r="O3323" s="2"/>
      <c r="P3323" s="2"/>
      <c r="Q3323" s="2"/>
      <c r="R3323" s="2"/>
      <c r="S3323" s="2"/>
      <c r="T3323" s="2"/>
      <c r="U3323" s="2"/>
    </row>
    <row r="3324" spans="14:21">
      <c r="N3324" s="2"/>
      <c r="O3324" s="2"/>
      <c r="P3324" s="2"/>
      <c r="Q3324" s="2"/>
      <c r="R3324" s="2"/>
      <c r="S3324" s="2"/>
      <c r="T3324" s="2"/>
      <c r="U3324" s="2"/>
    </row>
    <row r="3325" spans="14:21">
      <c r="N3325" s="2"/>
      <c r="O3325" s="2"/>
      <c r="P3325" s="2"/>
      <c r="Q3325" s="2"/>
      <c r="R3325" s="2"/>
      <c r="S3325" s="2"/>
      <c r="T3325" s="2"/>
      <c r="U3325" s="2"/>
    </row>
    <row r="3326" spans="14:21">
      <c r="N3326" s="2"/>
      <c r="O3326" s="2"/>
      <c r="P3326" s="2"/>
      <c r="Q3326" s="2"/>
      <c r="R3326" s="2"/>
      <c r="S3326" s="2"/>
      <c r="T3326" s="2"/>
      <c r="U3326" s="2"/>
    </row>
    <row r="3327" spans="14:21">
      <c r="N3327" s="2"/>
      <c r="O3327" s="2"/>
      <c r="P3327" s="2"/>
      <c r="Q3327" s="2"/>
      <c r="R3327" s="2"/>
      <c r="S3327" s="2"/>
      <c r="T3327" s="2"/>
      <c r="U3327" s="2"/>
    </row>
    <row r="3328" spans="14:21">
      <c r="N3328" s="2"/>
      <c r="O3328" s="2"/>
      <c r="P3328" s="2"/>
      <c r="Q3328" s="2"/>
      <c r="R3328" s="2"/>
      <c r="S3328" s="2"/>
      <c r="T3328" s="2"/>
      <c r="U3328" s="2"/>
    </row>
    <row r="3329" spans="14:21">
      <c r="N3329" s="2"/>
      <c r="O3329" s="2"/>
      <c r="P3329" s="2"/>
      <c r="Q3329" s="2"/>
      <c r="R3329" s="2"/>
      <c r="S3329" s="2"/>
      <c r="T3329" s="2"/>
      <c r="U3329" s="2"/>
    </row>
    <row r="3330" spans="14:21">
      <c r="N3330" s="2"/>
      <c r="O3330" s="2"/>
      <c r="P3330" s="2"/>
      <c r="Q3330" s="2"/>
      <c r="R3330" s="2"/>
      <c r="S3330" s="2"/>
      <c r="T3330" s="2"/>
      <c r="U3330" s="2"/>
    </row>
    <row r="3331" spans="14:21">
      <c r="N3331" s="2"/>
      <c r="O3331" s="2"/>
      <c r="P3331" s="2"/>
      <c r="Q3331" s="2"/>
      <c r="R3331" s="2"/>
      <c r="S3331" s="2"/>
      <c r="T3331" s="2"/>
      <c r="U3331" s="2"/>
    </row>
    <row r="3332" spans="14:21">
      <c r="N3332" s="2"/>
      <c r="O3332" s="2"/>
      <c r="P3332" s="2"/>
      <c r="Q3332" s="2"/>
      <c r="R3332" s="2"/>
      <c r="S3332" s="2"/>
      <c r="T3332" s="2"/>
      <c r="U3332" s="2"/>
    </row>
    <row r="3333" spans="14:21">
      <c r="N3333" s="2"/>
      <c r="O3333" s="2"/>
      <c r="P3333" s="2"/>
      <c r="Q3333" s="2"/>
      <c r="R3333" s="2"/>
      <c r="S3333" s="2"/>
      <c r="T3333" s="2"/>
      <c r="U3333" s="2"/>
    </row>
    <row r="3334" spans="14:21">
      <c r="N3334" s="2"/>
      <c r="O3334" s="2"/>
      <c r="P3334" s="2"/>
      <c r="Q3334" s="2"/>
      <c r="R3334" s="2"/>
      <c r="S3334" s="2"/>
      <c r="T3334" s="2"/>
      <c r="U3334" s="2"/>
    </row>
    <row r="3335" spans="14:21">
      <c r="N3335" s="2"/>
      <c r="O3335" s="2"/>
      <c r="P3335" s="2"/>
      <c r="Q3335" s="2"/>
      <c r="R3335" s="2"/>
      <c r="S3335" s="2"/>
      <c r="T3335" s="2"/>
      <c r="U3335" s="2"/>
    </row>
    <row r="3336" spans="14:21">
      <c r="N3336" s="2"/>
      <c r="O3336" s="2"/>
      <c r="P3336" s="2"/>
      <c r="Q3336" s="2"/>
      <c r="R3336" s="2"/>
      <c r="S3336" s="2"/>
      <c r="T3336" s="2"/>
      <c r="U3336" s="2"/>
    </row>
    <row r="3337" spans="14:21">
      <c r="N3337" s="2"/>
      <c r="O3337" s="2"/>
      <c r="P3337" s="2"/>
      <c r="Q3337" s="2"/>
      <c r="R3337" s="2"/>
      <c r="S3337" s="2"/>
      <c r="T3337" s="2"/>
      <c r="U3337" s="2"/>
    </row>
    <row r="3338" spans="14:21">
      <c r="N3338" s="2"/>
      <c r="O3338" s="2"/>
      <c r="P3338" s="2"/>
      <c r="Q3338" s="2"/>
      <c r="R3338" s="2"/>
      <c r="S3338" s="2"/>
      <c r="T3338" s="2"/>
      <c r="U3338" s="2"/>
    </row>
    <row r="3339" spans="14:21">
      <c r="N3339" s="2"/>
      <c r="O3339" s="2"/>
      <c r="P3339" s="2"/>
      <c r="Q3339" s="2"/>
      <c r="R3339" s="2"/>
      <c r="S3339" s="2"/>
      <c r="T3339" s="2"/>
      <c r="U3339" s="2"/>
    </row>
    <row r="3340" spans="14:21">
      <c r="N3340" s="2"/>
      <c r="O3340" s="2"/>
      <c r="P3340" s="2"/>
      <c r="Q3340" s="2"/>
      <c r="R3340" s="2"/>
      <c r="S3340" s="2"/>
      <c r="T3340" s="2"/>
      <c r="U3340" s="2"/>
    </row>
    <row r="3341" spans="14:21">
      <c r="N3341" s="2"/>
      <c r="O3341" s="2"/>
      <c r="P3341" s="2"/>
      <c r="Q3341" s="2"/>
      <c r="R3341" s="2"/>
      <c r="S3341" s="2"/>
      <c r="T3341" s="2"/>
      <c r="U3341" s="2"/>
    </row>
    <row r="3342" spans="14:21">
      <c r="N3342" s="2"/>
      <c r="O3342" s="2"/>
      <c r="P3342" s="2"/>
      <c r="Q3342" s="2"/>
      <c r="R3342" s="2"/>
      <c r="S3342" s="2"/>
      <c r="T3342" s="2"/>
      <c r="U3342" s="2"/>
    </row>
    <row r="3343" spans="14:21">
      <c r="N3343" s="2"/>
      <c r="O3343" s="2"/>
      <c r="P3343" s="2"/>
      <c r="Q3343" s="2"/>
      <c r="R3343" s="2"/>
      <c r="S3343" s="2"/>
      <c r="T3343" s="2"/>
      <c r="U3343" s="2"/>
    </row>
    <row r="3344" spans="14:21">
      <c r="N3344" s="2"/>
      <c r="O3344" s="2"/>
      <c r="P3344" s="2"/>
      <c r="Q3344" s="2"/>
      <c r="R3344" s="2"/>
      <c r="S3344" s="2"/>
      <c r="T3344" s="2"/>
      <c r="U3344" s="2"/>
    </row>
    <row r="3345" spans="14:21">
      <c r="N3345" s="2"/>
      <c r="O3345" s="2"/>
      <c r="P3345" s="2"/>
      <c r="Q3345" s="2"/>
      <c r="R3345" s="2"/>
      <c r="S3345" s="2"/>
      <c r="T3345" s="2"/>
      <c r="U3345" s="2"/>
    </row>
    <row r="3346" spans="14:21">
      <c r="N3346" s="2"/>
      <c r="O3346" s="2"/>
      <c r="P3346" s="2"/>
      <c r="Q3346" s="2"/>
      <c r="R3346" s="2"/>
      <c r="S3346" s="2"/>
      <c r="T3346" s="2"/>
      <c r="U3346" s="2"/>
    </row>
    <row r="3347" spans="14:21">
      <c r="N3347" s="2"/>
      <c r="O3347" s="2"/>
      <c r="P3347" s="2"/>
      <c r="Q3347" s="2"/>
      <c r="R3347" s="2"/>
      <c r="S3347" s="2"/>
      <c r="T3347" s="2"/>
      <c r="U3347" s="2"/>
    </row>
    <row r="3348" spans="14:21">
      <c r="N3348" s="2"/>
      <c r="O3348" s="2"/>
      <c r="P3348" s="2"/>
      <c r="Q3348" s="2"/>
      <c r="R3348" s="2"/>
      <c r="S3348" s="2"/>
      <c r="T3348" s="2"/>
      <c r="U3348" s="2"/>
    </row>
    <row r="3349" spans="14:21">
      <c r="N3349" s="2"/>
      <c r="O3349" s="2"/>
      <c r="P3349" s="2"/>
      <c r="Q3349" s="2"/>
      <c r="R3349" s="2"/>
      <c r="S3349" s="2"/>
      <c r="T3349" s="2"/>
      <c r="U3349" s="2"/>
    </row>
    <row r="3350" spans="14:21">
      <c r="N3350" s="2"/>
      <c r="O3350" s="2"/>
      <c r="P3350" s="2"/>
      <c r="Q3350" s="2"/>
      <c r="R3350" s="2"/>
      <c r="S3350" s="2"/>
      <c r="T3350" s="2"/>
      <c r="U3350" s="2"/>
    </row>
    <row r="3351" spans="14:21">
      <c r="N3351" s="2"/>
      <c r="O3351" s="2"/>
      <c r="P3351" s="2"/>
      <c r="Q3351" s="2"/>
      <c r="R3351" s="2"/>
      <c r="S3351" s="2"/>
      <c r="T3351" s="2"/>
      <c r="U3351" s="2"/>
    </row>
    <row r="3352" spans="14:21">
      <c r="N3352" s="2"/>
      <c r="O3352" s="2"/>
      <c r="P3352" s="2"/>
      <c r="Q3352" s="2"/>
      <c r="R3352" s="2"/>
      <c r="S3352" s="2"/>
      <c r="T3352" s="2"/>
      <c r="U3352" s="2"/>
    </row>
    <row r="3353" spans="14:21">
      <c r="N3353" s="2"/>
      <c r="O3353" s="2"/>
      <c r="P3353" s="2"/>
      <c r="Q3353" s="2"/>
      <c r="R3353" s="2"/>
      <c r="S3353" s="2"/>
      <c r="T3353" s="2"/>
      <c r="U3353" s="2"/>
    </row>
    <row r="3354" spans="14:21">
      <c r="N3354" s="2"/>
      <c r="O3354" s="2"/>
      <c r="P3354" s="2"/>
      <c r="Q3354" s="2"/>
      <c r="R3354" s="2"/>
      <c r="S3354" s="2"/>
      <c r="T3354" s="2"/>
      <c r="U3354" s="2"/>
    </row>
    <row r="3355" spans="14:21">
      <c r="N3355" s="2"/>
      <c r="O3355" s="2"/>
      <c r="P3355" s="2"/>
      <c r="Q3355" s="2"/>
      <c r="R3355" s="2"/>
      <c r="S3355" s="2"/>
      <c r="T3355" s="2"/>
      <c r="U3355" s="2"/>
    </row>
    <row r="3356" spans="14:21">
      <c r="N3356" s="2"/>
      <c r="O3356" s="2"/>
      <c r="P3356" s="2"/>
      <c r="Q3356" s="2"/>
      <c r="R3356" s="2"/>
      <c r="S3356" s="2"/>
      <c r="T3356" s="2"/>
      <c r="U3356" s="2"/>
    </row>
    <row r="3357" spans="14:21">
      <c r="N3357" s="2"/>
      <c r="O3357" s="2"/>
      <c r="P3357" s="2"/>
      <c r="Q3357" s="2"/>
      <c r="R3357" s="2"/>
      <c r="S3357" s="2"/>
      <c r="T3357" s="2"/>
      <c r="U3357" s="2"/>
    </row>
    <row r="3358" spans="14:21">
      <c r="N3358" s="2"/>
      <c r="O3358" s="2"/>
      <c r="P3358" s="2"/>
      <c r="Q3358" s="2"/>
      <c r="R3358" s="2"/>
      <c r="S3358" s="2"/>
      <c r="T3358" s="2"/>
      <c r="U3358" s="2"/>
    </row>
    <row r="3359" spans="14:21">
      <c r="N3359" s="2"/>
      <c r="O3359" s="2"/>
      <c r="P3359" s="2"/>
      <c r="Q3359" s="2"/>
      <c r="R3359" s="2"/>
      <c r="S3359" s="2"/>
      <c r="T3359" s="2"/>
      <c r="U3359" s="2"/>
    </row>
    <row r="3360" spans="14:21">
      <c r="N3360" s="2"/>
      <c r="O3360" s="2"/>
      <c r="P3360" s="2"/>
      <c r="Q3360" s="2"/>
      <c r="R3360" s="2"/>
      <c r="S3360" s="2"/>
      <c r="T3360" s="2"/>
      <c r="U3360" s="2"/>
    </row>
    <row r="3361" spans="14:21">
      <c r="N3361" s="2"/>
      <c r="O3361" s="2"/>
      <c r="P3361" s="2"/>
      <c r="Q3361" s="2"/>
      <c r="R3361" s="2"/>
      <c r="S3361" s="2"/>
      <c r="T3361" s="2"/>
      <c r="U3361" s="2"/>
    </row>
    <row r="3362" spans="14:21">
      <c r="N3362" s="2"/>
      <c r="O3362" s="2"/>
      <c r="P3362" s="2"/>
      <c r="Q3362" s="2"/>
      <c r="R3362" s="2"/>
      <c r="S3362" s="2"/>
      <c r="T3362" s="2"/>
      <c r="U3362" s="2"/>
    </row>
    <row r="3363" spans="14:21">
      <c r="N3363" s="2"/>
      <c r="O3363" s="2"/>
      <c r="P3363" s="2"/>
      <c r="Q3363" s="2"/>
      <c r="R3363" s="2"/>
      <c r="S3363" s="2"/>
      <c r="T3363" s="2"/>
      <c r="U3363" s="2"/>
    </row>
    <row r="3364" spans="14:21">
      <c r="N3364" s="2"/>
      <c r="O3364" s="2"/>
      <c r="P3364" s="2"/>
      <c r="Q3364" s="2"/>
      <c r="R3364" s="2"/>
      <c r="S3364" s="2"/>
      <c r="T3364" s="2"/>
      <c r="U3364" s="2"/>
    </row>
    <row r="3365" spans="14:21">
      <c r="N3365" s="2"/>
      <c r="O3365" s="2"/>
      <c r="P3365" s="2"/>
      <c r="Q3365" s="2"/>
      <c r="R3365" s="2"/>
      <c r="S3365" s="2"/>
      <c r="T3365" s="2"/>
      <c r="U3365" s="2"/>
    </row>
    <row r="3366" spans="14:21">
      <c r="N3366" s="2"/>
      <c r="O3366" s="2"/>
      <c r="P3366" s="2"/>
      <c r="Q3366" s="2"/>
      <c r="R3366" s="2"/>
      <c r="S3366" s="2"/>
      <c r="T3366" s="2"/>
      <c r="U3366" s="2"/>
    </row>
    <row r="3367" spans="14:21">
      <c r="N3367" s="2"/>
      <c r="O3367" s="2"/>
      <c r="P3367" s="2"/>
      <c r="Q3367" s="2"/>
      <c r="R3367" s="2"/>
      <c r="S3367" s="2"/>
      <c r="T3367" s="2"/>
      <c r="U3367" s="2"/>
    </row>
    <row r="3368" spans="14:21">
      <c r="N3368" s="2"/>
      <c r="O3368" s="2"/>
      <c r="P3368" s="2"/>
      <c r="Q3368" s="2"/>
      <c r="R3368" s="2"/>
      <c r="S3368" s="2"/>
      <c r="T3368" s="2"/>
      <c r="U3368" s="2"/>
    </row>
    <row r="3369" spans="14:21">
      <c r="N3369" s="2"/>
      <c r="O3369" s="2"/>
      <c r="P3369" s="2"/>
      <c r="Q3369" s="2"/>
      <c r="R3369" s="2"/>
      <c r="S3369" s="2"/>
      <c r="T3369" s="2"/>
      <c r="U3369" s="2"/>
    </row>
    <row r="3370" spans="14:21">
      <c r="N3370" s="2"/>
      <c r="O3370" s="2"/>
      <c r="P3370" s="2"/>
      <c r="Q3370" s="2"/>
      <c r="R3370" s="2"/>
      <c r="S3370" s="2"/>
      <c r="T3370" s="2"/>
      <c r="U3370" s="2"/>
    </row>
    <row r="3371" spans="14:21">
      <c r="N3371" s="2"/>
      <c r="O3371" s="2"/>
      <c r="P3371" s="2"/>
      <c r="Q3371" s="2"/>
      <c r="R3371" s="2"/>
      <c r="S3371" s="2"/>
      <c r="T3371" s="2"/>
      <c r="U3371" s="2"/>
    </row>
    <row r="3372" spans="14:21">
      <c r="N3372" s="2"/>
      <c r="O3372" s="2"/>
      <c r="P3372" s="2"/>
      <c r="Q3372" s="2"/>
      <c r="R3372" s="2"/>
      <c r="S3372" s="2"/>
      <c r="T3372" s="2"/>
      <c r="U3372" s="2"/>
    </row>
    <row r="3373" spans="14:21">
      <c r="N3373" s="2"/>
      <c r="O3373" s="2"/>
      <c r="P3373" s="2"/>
      <c r="Q3373" s="2"/>
      <c r="R3373" s="2"/>
      <c r="S3373" s="2"/>
      <c r="T3373" s="2"/>
      <c r="U3373" s="2"/>
    </row>
    <row r="3374" spans="14:21">
      <c r="N3374" s="2"/>
      <c r="O3374" s="2"/>
      <c r="P3374" s="2"/>
      <c r="Q3374" s="2"/>
      <c r="R3374" s="2"/>
      <c r="S3374" s="2"/>
      <c r="T3374" s="2"/>
      <c r="U3374" s="2"/>
    </row>
    <row r="3375" spans="14:21">
      <c r="N3375" s="2"/>
      <c r="O3375" s="2"/>
      <c r="P3375" s="2"/>
      <c r="Q3375" s="2"/>
      <c r="R3375" s="2"/>
      <c r="S3375" s="2"/>
      <c r="T3375" s="2"/>
      <c r="U3375" s="2"/>
    </row>
    <row r="3376" spans="14:21">
      <c r="N3376" s="2"/>
      <c r="O3376" s="2"/>
      <c r="P3376" s="2"/>
      <c r="Q3376" s="2"/>
      <c r="R3376" s="2"/>
      <c r="S3376" s="2"/>
      <c r="T3376" s="2"/>
      <c r="U3376" s="2"/>
    </row>
    <row r="3377" spans="14:21">
      <c r="N3377" s="2"/>
      <c r="O3377" s="2"/>
      <c r="P3377" s="2"/>
      <c r="Q3377" s="2"/>
      <c r="R3377" s="2"/>
      <c r="S3377" s="2"/>
      <c r="T3377" s="2"/>
      <c r="U3377" s="2"/>
    </row>
    <row r="3378" spans="14:21">
      <c r="N3378" s="2"/>
      <c r="O3378" s="2"/>
      <c r="P3378" s="2"/>
      <c r="Q3378" s="2"/>
      <c r="R3378" s="2"/>
      <c r="S3378" s="2"/>
      <c r="T3378" s="2"/>
      <c r="U3378" s="2"/>
    </row>
    <row r="3379" spans="14:21">
      <c r="N3379" s="2"/>
      <c r="O3379" s="2"/>
      <c r="P3379" s="2"/>
      <c r="Q3379" s="2"/>
      <c r="R3379" s="2"/>
      <c r="S3379" s="2"/>
      <c r="T3379" s="2"/>
      <c r="U3379" s="2"/>
    </row>
    <row r="3380" spans="14:21">
      <c r="N3380" s="2"/>
      <c r="O3380" s="2"/>
      <c r="P3380" s="2"/>
      <c r="Q3380" s="2"/>
      <c r="R3380" s="2"/>
      <c r="S3380" s="2"/>
      <c r="T3380" s="2"/>
      <c r="U3380" s="2"/>
    </row>
    <row r="3381" spans="14:21">
      <c r="N3381" s="2"/>
      <c r="O3381" s="2"/>
      <c r="P3381" s="2"/>
      <c r="Q3381" s="2"/>
      <c r="R3381" s="2"/>
      <c r="S3381" s="2"/>
      <c r="T3381" s="2"/>
      <c r="U3381" s="2"/>
    </row>
    <row r="3382" spans="14:21">
      <c r="N3382" s="2"/>
      <c r="O3382" s="2"/>
      <c r="P3382" s="2"/>
      <c r="Q3382" s="2"/>
      <c r="R3382" s="2"/>
      <c r="S3382" s="2"/>
      <c r="T3382" s="2"/>
      <c r="U3382" s="2"/>
    </row>
    <row r="3383" spans="14:21">
      <c r="N3383" s="2"/>
      <c r="O3383" s="2"/>
      <c r="P3383" s="2"/>
      <c r="Q3383" s="2"/>
      <c r="R3383" s="2"/>
      <c r="S3383" s="2"/>
      <c r="T3383" s="2"/>
      <c r="U3383" s="2"/>
    </row>
    <row r="3384" spans="14:21">
      <c r="N3384" s="2"/>
      <c r="O3384" s="2"/>
      <c r="P3384" s="2"/>
      <c r="Q3384" s="2"/>
      <c r="R3384" s="2"/>
      <c r="S3384" s="2"/>
      <c r="T3384" s="2"/>
      <c r="U3384" s="2"/>
    </row>
    <row r="3385" spans="14:21">
      <c r="N3385" s="2"/>
      <c r="O3385" s="2"/>
      <c r="P3385" s="2"/>
      <c r="Q3385" s="2"/>
      <c r="R3385" s="2"/>
      <c r="S3385" s="2"/>
      <c r="T3385" s="2"/>
      <c r="U3385" s="2"/>
    </row>
    <row r="3386" spans="14:21">
      <c r="N3386" s="2"/>
      <c r="O3386" s="2"/>
      <c r="P3386" s="2"/>
      <c r="Q3386" s="2"/>
      <c r="R3386" s="2"/>
      <c r="S3386" s="2"/>
      <c r="T3386" s="2"/>
      <c r="U3386" s="2"/>
    </row>
    <row r="3387" spans="14:21">
      <c r="N3387" s="2"/>
      <c r="O3387" s="2"/>
      <c r="P3387" s="2"/>
      <c r="Q3387" s="2"/>
      <c r="R3387" s="2"/>
      <c r="S3387" s="2"/>
      <c r="T3387" s="2"/>
      <c r="U3387" s="2"/>
    </row>
    <row r="3388" spans="14:21">
      <c r="N3388" s="2"/>
      <c r="O3388" s="2"/>
      <c r="P3388" s="2"/>
      <c r="Q3388" s="2"/>
      <c r="R3388" s="2"/>
      <c r="S3388" s="2"/>
      <c r="T3388" s="2"/>
      <c r="U3388" s="2"/>
    </row>
    <row r="3389" spans="14:21">
      <c r="N3389" s="2"/>
      <c r="O3389" s="2"/>
      <c r="P3389" s="2"/>
      <c r="Q3389" s="2"/>
      <c r="R3389" s="2"/>
      <c r="S3389" s="2"/>
      <c r="T3389" s="2"/>
      <c r="U3389" s="2"/>
    </row>
    <row r="3390" spans="14:21">
      <c r="N3390" s="2"/>
      <c r="O3390" s="2"/>
      <c r="P3390" s="2"/>
      <c r="Q3390" s="2"/>
      <c r="R3390" s="2"/>
      <c r="S3390" s="2"/>
      <c r="T3390" s="2"/>
      <c r="U3390" s="2"/>
    </row>
    <row r="3391" spans="14:21">
      <c r="N3391" s="2"/>
      <c r="O3391" s="2"/>
      <c r="P3391" s="2"/>
      <c r="Q3391" s="2"/>
      <c r="R3391" s="2"/>
      <c r="S3391" s="2"/>
      <c r="T3391" s="2"/>
      <c r="U3391" s="2"/>
    </row>
    <row r="3392" spans="14:21">
      <c r="N3392" s="2"/>
      <c r="O3392" s="2"/>
      <c r="P3392" s="2"/>
      <c r="Q3392" s="2"/>
      <c r="R3392" s="2"/>
      <c r="S3392" s="2"/>
      <c r="T3392" s="2"/>
      <c r="U3392" s="2"/>
    </row>
    <row r="3393" spans="14:21">
      <c r="N3393" s="2"/>
      <c r="O3393" s="2"/>
      <c r="P3393" s="2"/>
      <c r="Q3393" s="2"/>
      <c r="R3393" s="2"/>
      <c r="S3393" s="2"/>
      <c r="T3393" s="2"/>
      <c r="U3393" s="2"/>
    </row>
    <row r="3394" spans="14:21">
      <c r="N3394" s="2"/>
      <c r="O3394" s="2"/>
      <c r="P3394" s="2"/>
      <c r="Q3394" s="2"/>
      <c r="R3394" s="2"/>
      <c r="S3394" s="2"/>
      <c r="T3394" s="2"/>
      <c r="U3394" s="2"/>
    </row>
    <row r="3395" spans="14:21">
      <c r="N3395" s="2"/>
      <c r="O3395" s="2"/>
      <c r="P3395" s="2"/>
      <c r="Q3395" s="2"/>
      <c r="R3395" s="2"/>
      <c r="S3395" s="2"/>
      <c r="T3395" s="2"/>
      <c r="U3395" s="2"/>
    </row>
    <row r="3396" spans="14:21">
      <c r="N3396" s="2"/>
      <c r="O3396" s="2"/>
      <c r="P3396" s="2"/>
      <c r="Q3396" s="2"/>
      <c r="R3396" s="2"/>
      <c r="S3396" s="2"/>
      <c r="T3396" s="2"/>
      <c r="U3396" s="2"/>
    </row>
    <row r="3397" spans="14:21">
      <c r="N3397" s="2"/>
      <c r="O3397" s="2"/>
      <c r="P3397" s="2"/>
      <c r="Q3397" s="2"/>
      <c r="R3397" s="2"/>
      <c r="S3397" s="2"/>
      <c r="T3397" s="2"/>
      <c r="U3397" s="2"/>
    </row>
    <row r="3398" spans="14:21">
      <c r="N3398" s="2"/>
      <c r="O3398" s="2"/>
      <c r="P3398" s="2"/>
      <c r="Q3398" s="2"/>
      <c r="R3398" s="2"/>
      <c r="S3398" s="2"/>
      <c r="T3398" s="2"/>
      <c r="U3398" s="2"/>
    </row>
    <row r="3399" spans="14:21">
      <c r="N3399" s="2"/>
      <c r="O3399" s="2"/>
      <c r="P3399" s="2"/>
      <c r="Q3399" s="2"/>
      <c r="R3399" s="2"/>
      <c r="S3399" s="2"/>
      <c r="T3399" s="2"/>
      <c r="U3399" s="2"/>
    </row>
    <row r="3400" spans="14:21">
      <c r="N3400" s="2"/>
      <c r="O3400" s="2"/>
      <c r="P3400" s="2"/>
      <c r="Q3400" s="2"/>
      <c r="R3400" s="2"/>
      <c r="S3400" s="2"/>
      <c r="T3400" s="2"/>
      <c r="U3400" s="2"/>
    </row>
    <row r="3401" spans="14:21">
      <c r="N3401" s="2"/>
      <c r="O3401" s="2"/>
      <c r="P3401" s="2"/>
      <c r="Q3401" s="2"/>
      <c r="R3401" s="2"/>
      <c r="S3401" s="2"/>
      <c r="T3401" s="2"/>
      <c r="U3401" s="2"/>
    </row>
    <row r="3402" spans="14:21">
      <c r="N3402" s="2"/>
      <c r="O3402" s="2"/>
      <c r="P3402" s="2"/>
      <c r="Q3402" s="2"/>
      <c r="R3402" s="2"/>
      <c r="S3402" s="2"/>
      <c r="T3402" s="2"/>
      <c r="U3402" s="2"/>
    </row>
    <row r="3403" spans="14:21">
      <c r="N3403" s="2"/>
      <c r="O3403" s="2"/>
      <c r="P3403" s="2"/>
      <c r="Q3403" s="2"/>
      <c r="R3403" s="2"/>
      <c r="S3403" s="2"/>
      <c r="T3403" s="2"/>
      <c r="U3403" s="2"/>
    </row>
    <row r="3404" spans="14:21">
      <c r="N3404" s="2"/>
      <c r="O3404" s="2"/>
      <c r="P3404" s="2"/>
      <c r="Q3404" s="2"/>
      <c r="R3404" s="2"/>
      <c r="S3404" s="2"/>
      <c r="T3404" s="2"/>
      <c r="U3404" s="2"/>
    </row>
    <row r="3405" spans="14:21">
      <c r="N3405" s="2"/>
      <c r="O3405" s="2"/>
      <c r="P3405" s="2"/>
      <c r="Q3405" s="2"/>
      <c r="R3405" s="2"/>
      <c r="S3405" s="2"/>
      <c r="T3405" s="2"/>
      <c r="U3405" s="2"/>
    </row>
    <row r="3406" spans="14:21">
      <c r="N3406" s="2"/>
      <c r="O3406" s="2"/>
      <c r="P3406" s="2"/>
      <c r="Q3406" s="2"/>
      <c r="R3406" s="2"/>
      <c r="S3406" s="2"/>
      <c r="T3406" s="2"/>
      <c r="U3406" s="2"/>
    </row>
    <row r="3407" spans="14:21">
      <c r="N3407" s="2"/>
      <c r="O3407" s="2"/>
      <c r="P3407" s="2"/>
      <c r="Q3407" s="2"/>
      <c r="R3407" s="2"/>
      <c r="S3407" s="2"/>
      <c r="T3407" s="2"/>
      <c r="U3407" s="2"/>
    </row>
    <row r="3408" spans="14:21">
      <c r="N3408" s="2"/>
      <c r="O3408" s="2"/>
      <c r="P3408" s="2"/>
      <c r="Q3408" s="2"/>
      <c r="R3408" s="2"/>
      <c r="S3408" s="2"/>
      <c r="T3408" s="2"/>
      <c r="U3408" s="2"/>
    </row>
    <row r="3409" spans="14:21">
      <c r="N3409" s="2"/>
      <c r="O3409" s="2"/>
      <c r="P3409" s="2"/>
      <c r="Q3409" s="2"/>
      <c r="R3409" s="2"/>
      <c r="S3409" s="2"/>
      <c r="T3409" s="2"/>
      <c r="U3409" s="2"/>
    </row>
    <row r="3410" spans="14:21">
      <c r="N3410" s="2"/>
      <c r="O3410" s="2"/>
      <c r="P3410" s="2"/>
      <c r="Q3410" s="2"/>
      <c r="R3410" s="2"/>
      <c r="S3410" s="2"/>
      <c r="T3410" s="2"/>
      <c r="U3410" s="2"/>
    </row>
    <row r="3411" spans="14:21">
      <c r="N3411" s="2"/>
      <c r="O3411" s="2"/>
      <c r="P3411" s="2"/>
      <c r="Q3411" s="2"/>
      <c r="R3411" s="2"/>
      <c r="S3411" s="2"/>
      <c r="T3411" s="2"/>
      <c r="U3411" s="2"/>
    </row>
    <row r="3412" spans="14:21">
      <c r="N3412" s="2"/>
      <c r="O3412" s="2"/>
      <c r="P3412" s="2"/>
      <c r="Q3412" s="2"/>
      <c r="R3412" s="2"/>
      <c r="S3412" s="2"/>
      <c r="T3412" s="2"/>
      <c r="U3412" s="2"/>
    </row>
    <row r="3413" spans="14:21">
      <c r="N3413" s="2"/>
      <c r="O3413" s="2"/>
      <c r="P3413" s="2"/>
      <c r="Q3413" s="2"/>
      <c r="R3413" s="2"/>
      <c r="S3413" s="2"/>
      <c r="T3413" s="2"/>
      <c r="U3413" s="2"/>
    </row>
    <row r="3414" spans="14:21">
      <c r="N3414" s="2"/>
      <c r="O3414" s="2"/>
      <c r="P3414" s="2"/>
      <c r="Q3414" s="2"/>
      <c r="R3414" s="2"/>
      <c r="S3414" s="2"/>
      <c r="T3414" s="2"/>
      <c r="U3414" s="2"/>
    </row>
    <row r="3415" spans="14:21">
      <c r="N3415" s="2"/>
      <c r="O3415" s="2"/>
      <c r="P3415" s="2"/>
      <c r="Q3415" s="2"/>
      <c r="R3415" s="2"/>
      <c r="S3415" s="2"/>
      <c r="T3415" s="2"/>
      <c r="U3415" s="2"/>
    </row>
    <row r="3416" spans="14:21">
      <c r="N3416" s="2"/>
      <c r="O3416" s="2"/>
      <c r="P3416" s="2"/>
      <c r="Q3416" s="2"/>
      <c r="R3416" s="2"/>
      <c r="S3416" s="2"/>
      <c r="T3416" s="2"/>
      <c r="U3416" s="2"/>
    </row>
    <row r="3417" spans="14:21">
      <c r="N3417" s="2"/>
      <c r="O3417" s="2"/>
      <c r="P3417" s="2"/>
      <c r="Q3417" s="2"/>
      <c r="R3417" s="2"/>
      <c r="S3417" s="2"/>
      <c r="T3417" s="2"/>
      <c r="U3417" s="2"/>
    </row>
    <row r="3418" spans="14:21">
      <c r="N3418" s="2"/>
      <c r="O3418" s="2"/>
      <c r="P3418" s="2"/>
      <c r="Q3418" s="2"/>
      <c r="R3418" s="2"/>
      <c r="S3418" s="2"/>
      <c r="T3418" s="2"/>
      <c r="U3418" s="2"/>
    </row>
    <row r="3419" spans="14:21">
      <c r="N3419" s="2"/>
      <c r="O3419" s="2"/>
      <c r="P3419" s="2"/>
      <c r="Q3419" s="2"/>
      <c r="R3419" s="2"/>
      <c r="S3419" s="2"/>
      <c r="T3419" s="2"/>
      <c r="U3419" s="2"/>
    </row>
    <row r="3420" spans="14:21">
      <c r="N3420" s="2"/>
      <c r="O3420" s="2"/>
      <c r="P3420" s="2"/>
      <c r="Q3420" s="2"/>
      <c r="R3420" s="2"/>
      <c r="S3420" s="2"/>
      <c r="T3420" s="2"/>
      <c r="U3420" s="2"/>
    </row>
    <row r="3421" spans="14:21">
      <c r="N3421" s="2"/>
      <c r="O3421" s="2"/>
      <c r="P3421" s="2"/>
      <c r="Q3421" s="2"/>
      <c r="R3421" s="2"/>
      <c r="S3421" s="2"/>
      <c r="T3421" s="2"/>
      <c r="U3421" s="2"/>
    </row>
    <row r="3422" spans="14:21">
      <c r="N3422" s="2"/>
      <c r="O3422" s="2"/>
      <c r="P3422" s="2"/>
      <c r="Q3422" s="2"/>
      <c r="R3422" s="2"/>
      <c r="S3422" s="2"/>
      <c r="T3422" s="2"/>
      <c r="U3422" s="2"/>
    </row>
    <row r="3423" spans="14:21">
      <c r="N3423" s="2"/>
      <c r="O3423" s="2"/>
      <c r="P3423" s="2"/>
      <c r="Q3423" s="2"/>
      <c r="R3423" s="2"/>
      <c r="S3423" s="2"/>
      <c r="T3423" s="2"/>
      <c r="U3423" s="2"/>
    </row>
    <row r="3424" spans="14:21">
      <c r="N3424" s="2"/>
      <c r="O3424" s="2"/>
      <c r="P3424" s="2"/>
      <c r="Q3424" s="2"/>
      <c r="R3424" s="2"/>
      <c r="S3424" s="2"/>
      <c r="T3424" s="2"/>
      <c r="U3424" s="2"/>
    </row>
    <row r="3425" spans="14:31">
      <c r="N3425" s="2"/>
      <c r="O3425" s="2"/>
      <c r="P3425" s="2"/>
      <c r="Q3425" s="2"/>
      <c r="R3425" s="2"/>
      <c r="S3425" s="2"/>
      <c r="T3425" s="2"/>
      <c r="U3425" s="2"/>
    </row>
    <row r="3426" spans="14:31">
      <c r="N3426" s="2"/>
      <c r="O3426" s="2"/>
      <c r="P3426" s="2"/>
      <c r="Q3426" s="2"/>
      <c r="R3426" s="2"/>
      <c r="S3426" s="2"/>
      <c r="T3426" s="2"/>
      <c r="U3426" s="2"/>
    </row>
    <row r="3427" spans="14:31">
      <c r="N3427" s="2"/>
      <c r="O3427" s="2"/>
      <c r="P3427" s="2"/>
      <c r="Q3427" s="2"/>
      <c r="R3427" s="2"/>
      <c r="S3427" s="2"/>
      <c r="T3427" s="2"/>
      <c r="U3427" s="2"/>
      <c r="AE3427" s="3"/>
    </row>
    <row r="3428" spans="14:31">
      <c r="N3428" s="2"/>
      <c r="O3428" s="2"/>
      <c r="P3428" s="2"/>
      <c r="Q3428" s="2"/>
      <c r="R3428" s="2"/>
      <c r="S3428" s="2"/>
      <c r="T3428" s="2"/>
      <c r="U3428" s="2"/>
      <c r="AE3428" s="3"/>
    </row>
    <row r="3429" spans="14:31">
      <c r="N3429" s="2"/>
      <c r="O3429" s="2"/>
      <c r="P3429" s="2"/>
      <c r="Q3429" s="2"/>
      <c r="R3429" s="2"/>
      <c r="S3429" s="2"/>
      <c r="T3429" s="2"/>
      <c r="U3429" s="2"/>
      <c r="AE3429" s="3"/>
    </row>
    <row r="3430" spans="14:31">
      <c r="N3430" s="2"/>
      <c r="O3430" s="2"/>
      <c r="P3430" s="2"/>
      <c r="Q3430" s="2"/>
      <c r="R3430" s="2"/>
      <c r="S3430" s="2"/>
      <c r="T3430" s="2"/>
      <c r="U3430" s="2"/>
      <c r="AE3430" s="3"/>
    </row>
    <row r="3431" spans="14:31">
      <c r="N3431" s="2"/>
      <c r="O3431" s="2"/>
      <c r="P3431" s="2"/>
      <c r="Q3431" s="2"/>
      <c r="R3431" s="2"/>
      <c r="S3431" s="2"/>
      <c r="T3431" s="2"/>
      <c r="U3431" s="2"/>
      <c r="AE3431" s="3"/>
    </row>
    <row r="3432" spans="14:31">
      <c r="N3432" s="2"/>
      <c r="O3432" s="2"/>
      <c r="P3432" s="2"/>
      <c r="Q3432" s="2"/>
      <c r="R3432" s="2"/>
      <c r="S3432" s="2"/>
      <c r="T3432" s="2"/>
      <c r="U3432" s="2"/>
    </row>
    <row r="3433" spans="14:31">
      <c r="N3433" s="2"/>
      <c r="O3433" s="2"/>
      <c r="P3433" s="2"/>
      <c r="Q3433" s="2"/>
      <c r="R3433" s="2"/>
      <c r="S3433" s="2"/>
      <c r="T3433" s="2"/>
      <c r="U3433" s="2"/>
    </row>
    <row r="3434" spans="14:31">
      <c r="N3434" s="2"/>
      <c r="O3434" s="2"/>
      <c r="P3434" s="2"/>
      <c r="Q3434" s="2"/>
      <c r="R3434" s="2"/>
      <c r="S3434" s="2"/>
      <c r="T3434" s="2"/>
      <c r="U3434" s="2"/>
    </row>
    <row r="3435" spans="14:31">
      <c r="N3435" s="2"/>
      <c r="O3435" s="2"/>
      <c r="P3435" s="2"/>
      <c r="Q3435" s="2"/>
      <c r="R3435" s="2"/>
      <c r="S3435" s="2"/>
      <c r="T3435" s="2"/>
      <c r="U3435" s="2"/>
    </row>
    <row r="3436" spans="14:31">
      <c r="N3436" s="2"/>
      <c r="O3436" s="2"/>
      <c r="P3436" s="2"/>
      <c r="Q3436" s="2"/>
      <c r="R3436" s="2"/>
      <c r="S3436" s="2"/>
      <c r="T3436" s="2"/>
      <c r="U3436" s="2"/>
    </row>
    <row r="3437" spans="14:31">
      <c r="N3437" s="2"/>
      <c r="O3437" s="2"/>
      <c r="P3437" s="2"/>
      <c r="Q3437" s="2"/>
      <c r="R3437" s="2"/>
      <c r="S3437" s="2"/>
      <c r="T3437" s="2"/>
      <c r="U3437" s="2"/>
    </row>
    <row r="3438" spans="14:31">
      <c r="N3438" s="2"/>
      <c r="O3438" s="2"/>
      <c r="P3438" s="2"/>
      <c r="Q3438" s="2"/>
      <c r="R3438" s="2"/>
      <c r="S3438" s="2"/>
      <c r="T3438" s="2"/>
      <c r="U3438" s="2"/>
    </row>
    <row r="3439" spans="14:31">
      <c r="N3439" s="2"/>
      <c r="O3439" s="2"/>
      <c r="P3439" s="2"/>
      <c r="Q3439" s="2"/>
      <c r="R3439" s="2"/>
      <c r="S3439" s="2"/>
      <c r="T3439" s="2"/>
      <c r="U3439" s="2"/>
    </row>
    <row r="3440" spans="14:31">
      <c r="N3440" s="2"/>
      <c r="O3440" s="2"/>
      <c r="P3440" s="2"/>
      <c r="Q3440" s="2"/>
      <c r="R3440" s="2"/>
      <c r="S3440" s="2"/>
      <c r="T3440" s="2"/>
      <c r="U3440" s="2"/>
    </row>
    <row r="3441" spans="14:21">
      <c r="N3441" s="2"/>
      <c r="O3441" s="2"/>
      <c r="P3441" s="2"/>
      <c r="Q3441" s="2"/>
      <c r="R3441" s="2"/>
      <c r="S3441" s="2"/>
      <c r="T3441" s="2"/>
      <c r="U3441" s="2"/>
    </row>
    <row r="3442" spans="14:21">
      <c r="N3442" s="2"/>
      <c r="O3442" s="2"/>
      <c r="P3442" s="2"/>
      <c r="Q3442" s="2"/>
      <c r="R3442" s="2"/>
      <c r="S3442" s="2"/>
      <c r="T3442" s="2"/>
      <c r="U3442" s="2"/>
    </row>
    <row r="3443" spans="14:21">
      <c r="N3443" s="2"/>
      <c r="O3443" s="2"/>
      <c r="P3443" s="2"/>
      <c r="Q3443" s="2"/>
      <c r="R3443" s="2"/>
      <c r="S3443" s="2"/>
      <c r="T3443" s="2"/>
      <c r="U3443" s="2"/>
    </row>
    <row r="3444" spans="14:21">
      <c r="N3444" s="2"/>
      <c r="O3444" s="2"/>
      <c r="P3444" s="2"/>
      <c r="Q3444" s="2"/>
      <c r="R3444" s="2"/>
      <c r="S3444" s="2"/>
      <c r="T3444" s="2"/>
      <c r="U3444" s="2"/>
    </row>
    <row r="3445" spans="14:21">
      <c r="N3445" s="2"/>
      <c r="O3445" s="2"/>
      <c r="P3445" s="2"/>
      <c r="Q3445" s="2"/>
      <c r="R3445" s="2"/>
      <c r="S3445" s="2"/>
      <c r="T3445" s="2"/>
      <c r="U3445" s="2"/>
    </row>
    <row r="3446" spans="14:21">
      <c r="N3446" s="2"/>
      <c r="O3446" s="2"/>
      <c r="P3446" s="2"/>
      <c r="Q3446" s="2"/>
      <c r="R3446" s="2"/>
      <c r="S3446" s="2"/>
      <c r="T3446" s="2"/>
      <c r="U3446" s="2"/>
    </row>
    <row r="3447" spans="14:21">
      <c r="N3447" s="2"/>
      <c r="O3447" s="2"/>
      <c r="P3447" s="2"/>
      <c r="Q3447" s="2"/>
      <c r="R3447" s="2"/>
      <c r="S3447" s="2"/>
      <c r="T3447" s="2"/>
      <c r="U3447" s="2"/>
    </row>
    <row r="3448" spans="14:21">
      <c r="N3448" s="2"/>
      <c r="O3448" s="2"/>
      <c r="P3448" s="2"/>
      <c r="Q3448" s="2"/>
      <c r="R3448" s="2"/>
      <c r="S3448" s="2"/>
      <c r="T3448" s="2"/>
      <c r="U3448" s="2"/>
    </row>
    <row r="3449" spans="14:21">
      <c r="N3449" s="2"/>
      <c r="O3449" s="2"/>
      <c r="P3449" s="2"/>
      <c r="Q3449" s="2"/>
      <c r="R3449" s="2"/>
      <c r="S3449" s="2"/>
      <c r="T3449" s="2"/>
      <c r="U3449" s="2"/>
    </row>
    <row r="3450" spans="14:21">
      <c r="N3450" s="2"/>
      <c r="O3450" s="2"/>
      <c r="P3450" s="2"/>
      <c r="Q3450" s="2"/>
      <c r="R3450" s="2"/>
      <c r="S3450" s="2"/>
      <c r="T3450" s="2"/>
      <c r="U3450" s="2"/>
    </row>
    <row r="3451" spans="14:21">
      <c r="N3451" s="2"/>
      <c r="O3451" s="2"/>
      <c r="P3451" s="2"/>
      <c r="Q3451" s="2"/>
      <c r="R3451" s="2"/>
      <c r="S3451" s="2"/>
      <c r="T3451" s="2"/>
      <c r="U3451" s="2"/>
    </row>
    <row r="3452" spans="14:21">
      <c r="N3452" s="2"/>
      <c r="O3452" s="2"/>
      <c r="P3452" s="2"/>
      <c r="Q3452" s="2"/>
      <c r="R3452" s="2"/>
      <c r="S3452" s="2"/>
      <c r="T3452" s="2"/>
      <c r="U3452" s="2"/>
    </row>
    <row r="3453" spans="14:21">
      <c r="N3453" s="2"/>
      <c r="O3453" s="2"/>
      <c r="P3453" s="2"/>
      <c r="Q3453" s="2"/>
      <c r="R3453" s="2"/>
      <c r="S3453" s="2"/>
      <c r="T3453" s="2"/>
      <c r="U3453" s="2"/>
    </row>
    <row r="3454" spans="14:21">
      <c r="N3454" s="2"/>
      <c r="O3454" s="2"/>
      <c r="P3454" s="2"/>
      <c r="Q3454" s="2"/>
      <c r="R3454" s="2"/>
      <c r="S3454" s="2"/>
      <c r="T3454" s="2"/>
      <c r="U3454" s="2"/>
    </row>
    <row r="3455" spans="14:21">
      <c r="N3455" s="2"/>
      <c r="O3455" s="2"/>
      <c r="P3455" s="2"/>
      <c r="Q3455" s="2"/>
      <c r="R3455" s="2"/>
      <c r="S3455" s="2"/>
      <c r="T3455" s="2"/>
      <c r="U3455" s="2"/>
    </row>
    <row r="3456" spans="14:21">
      <c r="N3456" s="2"/>
      <c r="O3456" s="2"/>
      <c r="P3456" s="2"/>
      <c r="Q3456" s="2"/>
      <c r="R3456" s="2"/>
      <c r="S3456" s="2"/>
      <c r="T3456" s="2"/>
      <c r="U3456" s="2"/>
    </row>
    <row r="3457" spans="14:21">
      <c r="N3457" s="2"/>
      <c r="O3457" s="2"/>
      <c r="P3457" s="2"/>
      <c r="Q3457" s="2"/>
      <c r="R3457" s="2"/>
      <c r="S3457" s="2"/>
      <c r="T3457" s="2"/>
      <c r="U3457" s="2"/>
    </row>
    <row r="3458" spans="14:21">
      <c r="N3458" s="2"/>
      <c r="O3458" s="2"/>
      <c r="P3458" s="2"/>
      <c r="Q3458" s="2"/>
      <c r="R3458" s="2"/>
      <c r="S3458" s="2"/>
      <c r="T3458" s="2"/>
      <c r="U3458" s="2"/>
    </row>
    <row r="3459" spans="14:21">
      <c r="N3459" s="2"/>
      <c r="O3459" s="2"/>
      <c r="P3459" s="2"/>
      <c r="Q3459" s="2"/>
      <c r="R3459" s="2"/>
      <c r="S3459" s="2"/>
      <c r="T3459" s="2"/>
      <c r="U3459" s="2"/>
    </row>
    <row r="3460" spans="14:21">
      <c r="N3460" s="2"/>
      <c r="O3460" s="2"/>
      <c r="P3460" s="2"/>
      <c r="Q3460" s="2"/>
      <c r="R3460" s="2"/>
      <c r="S3460" s="2"/>
      <c r="T3460" s="2"/>
      <c r="U3460" s="2"/>
    </row>
    <row r="3461" spans="14:21">
      <c r="N3461" s="2"/>
      <c r="O3461" s="2"/>
      <c r="P3461" s="2"/>
      <c r="Q3461" s="2"/>
      <c r="R3461" s="2"/>
      <c r="S3461" s="2"/>
      <c r="T3461" s="2"/>
      <c r="U3461" s="2"/>
    </row>
    <row r="3462" spans="14:21">
      <c r="N3462" s="2"/>
      <c r="O3462" s="2"/>
      <c r="P3462" s="2"/>
      <c r="Q3462" s="2"/>
      <c r="R3462" s="2"/>
      <c r="S3462" s="2"/>
      <c r="T3462" s="2"/>
      <c r="U3462" s="2"/>
    </row>
    <row r="3463" spans="14:21">
      <c r="N3463" s="2"/>
      <c r="O3463" s="2"/>
      <c r="P3463" s="2"/>
      <c r="Q3463" s="2"/>
      <c r="R3463" s="2"/>
      <c r="S3463" s="2"/>
      <c r="T3463" s="2"/>
      <c r="U3463" s="2"/>
    </row>
    <row r="3464" spans="14:21">
      <c r="N3464" s="2"/>
      <c r="O3464" s="2"/>
      <c r="P3464" s="2"/>
      <c r="Q3464" s="2"/>
      <c r="R3464" s="2"/>
      <c r="S3464" s="2"/>
      <c r="T3464" s="2"/>
      <c r="U3464" s="2"/>
    </row>
    <row r="3465" spans="14:21">
      <c r="N3465" s="2"/>
      <c r="O3465" s="2"/>
      <c r="P3465" s="2"/>
      <c r="Q3465" s="2"/>
      <c r="R3465" s="2"/>
      <c r="S3465" s="2"/>
      <c r="T3465" s="2"/>
      <c r="U3465" s="2"/>
    </row>
    <row r="3466" spans="14:21">
      <c r="N3466" s="2"/>
      <c r="O3466" s="2"/>
      <c r="P3466" s="2"/>
      <c r="Q3466" s="2"/>
      <c r="R3466" s="2"/>
      <c r="S3466" s="2"/>
      <c r="T3466" s="2"/>
      <c r="U3466" s="2"/>
    </row>
    <row r="3467" spans="14:21">
      <c r="N3467" s="2"/>
      <c r="O3467" s="2"/>
      <c r="P3467" s="2"/>
      <c r="Q3467" s="2"/>
      <c r="R3467" s="2"/>
      <c r="S3467" s="2"/>
      <c r="T3467" s="2"/>
      <c r="U3467" s="2"/>
    </row>
    <row r="3468" spans="14:21">
      <c r="N3468" s="2"/>
      <c r="O3468" s="2"/>
      <c r="P3468" s="2"/>
      <c r="Q3468" s="2"/>
      <c r="R3468" s="2"/>
      <c r="S3468" s="2"/>
      <c r="T3468" s="2"/>
      <c r="U3468" s="2"/>
    </row>
    <row r="3469" spans="14:21">
      <c r="N3469" s="2"/>
      <c r="O3469" s="2"/>
      <c r="P3469" s="2"/>
      <c r="Q3469" s="2"/>
      <c r="R3469" s="2"/>
      <c r="S3469" s="2"/>
      <c r="T3469" s="2"/>
      <c r="U3469" s="2"/>
    </row>
    <row r="3470" spans="14:21">
      <c r="N3470" s="2"/>
      <c r="O3470" s="2"/>
      <c r="P3470" s="2"/>
      <c r="Q3470" s="2"/>
      <c r="R3470" s="2"/>
      <c r="S3470" s="2"/>
      <c r="T3470" s="2"/>
      <c r="U3470" s="2"/>
    </row>
    <row r="3471" spans="14:21">
      <c r="N3471" s="2"/>
      <c r="O3471" s="2"/>
      <c r="P3471" s="2"/>
      <c r="Q3471" s="2"/>
      <c r="R3471" s="2"/>
      <c r="S3471" s="2"/>
      <c r="T3471" s="2"/>
      <c r="U3471" s="2"/>
    </row>
    <row r="3472" spans="14:21">
      <c r="N3472" s="2"/>
      <c r="O3472" s="2"/>
      <c r="P3472" s="2"/>
      <c r="Q3472" s="2"/>
      <c r="R3472" s="2"/>
      <c r="S3472" s="2"/>
      <c r="T3472" s="2"/>
      <c r="U3472" s="2"/>
    </row>
    <row r="3473" spans="14:21">
      <c r="N3473" s="2"/>
      <c r="O3473" s="2"/>
      <c r="P3473" s="2"/>
      <c r="Q3473" s="2"/>
      <c r="R3473" s="2"/>
      <c r="S3473" s="2"/>
      <c r="T3473" s="2"/>
      <c r="U3473" s="2"/>
    </row>
    <row r="3474" spans="14:21">
      <c r="N3474" s="2"/>
      <c r="O3474" s="2"/>
      <c r="P3474" s="2"/>
      <c r="Q3474" s="2"/>
      <c r="R3474" s="2"/>
      <c r="S3474" s="2"/>
      <c r="T3474" s="2"/>
      <c r="U3474" s="2"/>
    </row>
    <row r="3475" spans="14:21">
      <c r="N3475" s="2"/>
      <c r="O3475" s="2"/>
      <c r="P3475" s="2"/>
      <c r="Q3475" s="2"/>
      <c r="R3475" s="2"/>
      <c r="S3475" s="2"/>
      <c r="T3475" s="2"/>
      <c r="U3475" s="2"/>
    </row>
    <row r="3476" spans="14:21">
      <c r="N3476" s="2"/>
      <c r="O3476" s="2"/>
      <c r="P3476" s="2"/>
      <c r="Q3476" s="2"/>
      <c r="R3476" s="2"/>
      <c r="S3476" s="2"/>
      <c r="T3476" s="2"/>
      <c r="U3476" s="2"/>
    </row>
    <row r="3477" spans="14:21">
      <c r="N3477" s="2"/>
      <c r="O3477" s="2"/>
      <c r="P3477" s="2"/>
      <c r="Q3477" s="2"/>
      <c r="R3477" s="2"/>
      <c r="S3477" s="2"/>
      <c r="T3477" s="2"/>
      <c r="U3477" s="2"/>
    </row>
    <row r="3478" spans="14:21">
      <c r="N3478" s="2"/>
      <c r="O3478" s="2"/>
      <c r="P3478" s="2"/>
      <c r="Q3478" s="2"/>
      <c r="R3478" s="2"/>
      <c r="S3478" s="2"/>
      <c r="T3478" s="2"/>
      <c r="U3478" s="2"/>
    </row>
    <row r="3479" spans="14:21">
      <c r="N3479" s="2"/>
      <c r="O3479" s="2"/>
      <c r="P3479" s="2"/>
      <c r="Q3479" s="2"/>
      <c r="R3479" s="2"/>
      <c r="S3479" s="2"/>
      <c r="T3479" s="2"/>
      <c r="U3479" s="2"/>
    </row>
    <row r="3480" spans="14:21">
      <c r="N3480" s="2"/>
      <c r="O3480" s="2"/>
      <c r="P3480" s="2"/>
      <c r="Q3480" s="2"/>
      <c r="R3480" s="2"/>
      <c r="S3480" s="2"/>
      <c r="T3480" s="2"/>
      <c r="U3480" s="2"/>
    </row>
    <row r="3481" spans="14:21">
      <c r="N3481" s="2"/>
      <c r="O3481" s="2"/>
      <c r="P3481" s="2"/>
      <c r="Q3481" s="2"/>
      <c r="R3481" s="2"/>
      <c r="S3481" s="2"/>
      <c r="T3481" s="2"/>
      <c r="U3481" s="2"/>
    </row>
    <row r="3482" spans="14:21">
      <c r="N3482" s="2"/>
      <c r="O3482" s="2"/>
      <c r="P3482" s="2"/>
      <c r="Q3482" s="2"/>
      <c r="R3482" s="2"/>
      <c r="S3482" s="2"/>
      <c r="T3482" s="2"/>
      <c r="U3482" s="2"/>
    </row>
    <row r="3483" spans="14:21">
      <c r="N3483" s="2"/>
      <c r="O3483" s="2"/>
      <c r="P3483" s="2"/>
      <c r="Q3483" s="2"/>
      <c r="R3483" s="2"/>
      <c r="S3483" s="2"/>
      <c r="T3483" s="2"/>
      <c r="U3483" s="2"/>
    </row>
    <row r="3484" spans="14:21">
      <c r="N3484" s="2"/>
      <c r="O3484" s="2"/>
      <c r="P3484" s="2"/>
      <c r="Q3484" s="2"/>
      <c r="R3484" s="2"/>
      <c r="S3484" s="2"/>
      <c r="T3484" s="2"/>
      <c r="U3484" s="2"/>
    </row>
    <row r="3485" spans="14:21">
      <c r="N3485" s="2"/>
      <c r="O3485" s="2"/>
      <c r="P3485" s="2"/>
      <c r="Q3485" s="2"/>
      <c r="R3485" s="2"/>
      <c r="S3485" s="2"/>
      <c r="T3485" s="2"/>
      <c r="U3485" s="2"/>
    </row>
    <row r="3486" spans="14:21">
      <c r="N3486" s="2"/>
      <c r="O3486" s="2"/>
      <c r="P3486" s="2"/>
      <c r="Q3486" s="2"/>
      <c r="R3486" s="2"/>
      <c r="S3486" s="2"/>
      <c r="T3486" s="2"/>
      <c r="U3486" s="2"/>
    </row>
    <row r="3487" spans="14:21">
      <c r="N3487" s="2"/>
      <c r="O3487" s="2"/>
      <c r="P3487" s="2"/>
      <c r="Q3487" s="2"/>
      <c r="R3487" s="2"/>
      <c r="S3487" s="2"/>
      <c r="T3487" s="2"/>
      <c r="U3487" s="2"/>
    </row>
    <row r="3488" spans="14:21">
      <c r="N3488" s="2"/>
      <c r="O3488" s="2"/>
      <c r="P3488" s="2"/>
      <c r="Q3488" s="2"/>
      <c r="R3488" s="2"/>
      <c r="S3488" s="2"/>
      <c r="T3488" s="2"/>
      <c r="U3488" s="2"/>
    </row>
    <row r="3489" spans="14:21">
      <c r="N3489" s="2"/>
      <c r="O3489" s="2"/>
      <c r="P3489" s="2"/>
      <c r="Q3489" s="2"/>
      <c r="R3489" s="2"/>
      <c r="S3489" s="2"/>
      <c r="T3489" s="2"/>
      <c r="U3489" s="2"/>
    </row>
    <row r="3490" spans="14:21">
      <c r="N3490" s="2"/>
      <c r="O3490" s="2"/>
      <c r="P3490" s="2"/>
      <c r="Q3490" s="2"/>
      <c r="R3490" s="2"/>
      <c r="S3490" s="2"/>
      <c r="T3490" s="2"/>
      <c r="U3490" s="2"/>
    </row>
    <row r="3491" spans="14:21">
      <c r="N3491" s="2"/>
      <c r="O3491" s="2"/>
      <c r="P3491" s="2"/>
      <c r="Q3491" s="2"/>
      <c r="R3491" s="2"/>
      <c r="S3491" s="2"/>
      <c r="T3491" s="2"/>
      <c r="U3491" s="2"/>
    </row>
    <row r="3492" spans="14:21">
      <c r="N3492" s="2"/>
      <c r="O3492" s="2"/>
      <c r="P3492" s="2"/>
      <c r="Q3492" s="2"/>
      <c r="R3492" s="2"/>
      <c r="S3492" s="2"/>
      <c r="T3492" s="2"/>
      <c r="U3492" s="2"/>
    </row>
    <row r="3493" spans="14:21">
      <c r="N3493" s="2"/>
      <c r="O3493" s="2"/>
      <c r="P3493" s="2"/>
      <c r="Q3493" s="2"/>
      <c r="R3493" s="2"/>
      <c r="S3493" s="2"/>
      <c r="T3493" s="2"/>
      <c r="U3493" s="2"/>
    </row>
    <row r="3494" spans="14:21">
      <c r="N3494" s="2"/>
      <c r="O3494" s="2"/>
      <c r="P3494" s="2"/>
      <c r="Q3494" s="2"/>
      <c r="R3494" s="2"/>
      <c r="S3494" s="2"/>
      <c r="T3494" s="2"/>
      <c r="U3494" s="2"/>
    </row>
    <row r="3495" spans="14:21">
      <c r="N3495" s="2"/>
      <c r="O3495" s="2"/>
      <c r="P3495" s="2"/>
      <c r="Q3495" s="2"/>
      <c r="R3495" s="2"/>
      <c r="S3495" s="2"/>
      <c r="T3495" s="2"/>
      <c r="U3495" s="2"/>
    </row>
    <row r="3496" spans="14:21">
      <c r="N3496" s="2"/>
      <c r="O3496" s="2"/>
      <c r="P3496" s="2"/>
      <c r="Q3496" s="2"/>
      <c r="R3496" s="2"/>
      <c r="S3496" s="2"/>
      <c r="T3496" s="2"/>
      <c r="U3496" s="2"/>
    </row>
    <row r="3497" spans="14:21">
      <c r="N3497" s="2"/>
      <c r="O3497" s="2"/>
      <c r="P3497" s="2"/>
      <c r="Q3497" s="2"/>
      <c r="R3497" s="2"/>
      <c r="S3497" s="2"/>
      <c r="T3497" s="2"/>
      <c r="U3497" s="2"/>
    </row>
    <row r="3498" spans="14:21">
      <c r="N3498" s="2"/>
      <c r="O3498" s="2"/>
      <c r="P3498" s="2"/>
      <c r="Q3498" s="2"/>
      <c r="R3498" s="2"/>
      <c r="S3498" s="2"/>
      <c r="T3498" s="2"/>
      <c r="U3498" s="2"/>
    </row>
    <row r="3499" spans="14:21">
      <c r="N3499" s="2"/>
      <c r="O3499" s="2"/>
      <c r="P3499" s="2"/>
      <c r="Q3499" s="2"/>
      <c r="R3499" s="2"/>
      <c r="S3499" s="2"/>
      <c r="T3499" s="2"/>
      <c r="U3499" s="2"/>
    </row>
    <row r="3500" spans="14:21">
      <c r="N3500" s="2"/>
      <c r="O3500" s="2"/>
      <c r="P3500" s="2"/>
      <c r="Q3500" s="2"/>
      <c r="R3500" s="2"/>
      <c r="S3500" s="2"/>
      <c r="T3500" s="2"/>
      <c r="U3500" s="2"/>
    </row>
    <row r="3501" spans="14:21">
      <c r="N3501" s="2"/>
      <c r="O3501" s="2"/>
      <c r="P3501" s="2"/>
      <c r="Q3501" s="2"/>
      <c r="R3501" s="2"/>
      <c r="S3501" s="2"/>
      <c r="T3501" s="2"/>
      <c r="U3501" s="2"/>
    </row>
    <row r="3502" spans="14:21">
      <c r="N3502" s="2"/>
      <c r="O3502" s="2"/>
      <c r="P3502" s="2"/>
      <c r="Q3502" s="2"/>
      <c r="R3502" s="2"/>
      <c r="S3502" s="2"/>
      <c r="T3502" s="2"/>
      <c r="U3502" s="2"/>
    </row>
    <row r="3503" spans="14:21">
      <c r="N3503" s="2"/>
      <c r="O3503" s="2"/>
      <c r="P3503" s="2"/>
      <c r="Q3503" s="2"/>
      <c r="R3503" s="2"/>
      <c r="S3503" s="2"/>
      <c r="T3503" s="2"/>
      <c r="U3503" s="2"/>
    </row>
    <row r="3504" spans="14:21">
      <c r="N3504" s="2"/>
      <c r="O3504" s="2"/>
      <c r="P3504" s="2"/>
      <c r="Q3504" s="2"/>
      <c r="R3504" s="2"/>
      <c r="S3504" s="2"/>
      <c r="T3504" s="2"/>
      <c r="U3504" s="2"/>
    </row>
    <row r="3505" spans="14:21">
      <c r="N3505" s="2"/>
      <c r="O3505" s="2"/>
      <c r="P3505" s="2"/>
      <c r="Q3505" s="2"/>
      <c r="R3505" s="2"/>
      <c r="S3505" s="2"/>
      <c r="T3505" s="2"/>
      <c r="U3505" s="2"/>
    </row>
    <row r="3506" spans="14:21">
      <c r="N3506" s="2"/>
      <c r="O3506" s="2"/>
      <c r="P3506" s="2"/>
      <c r="Q3506" s="2"/>
      <c r="R3506" s="2"/>
      <c r="S3506" s="2"/>
      <c r="T3506" s="2"/>
      <c r="U3506" s="2"/>
    </row>
    <row r="3507" spans="14:21">
      <c r="N3507" s="2"/>
      <c r="O3507" s="2"/>
      <c r="P3507" s="2"/>
      <c r="Q3507" s="2"/>
      <c r="R3507" s="2"/>
      <c r="S3507" s="2"/>
      <c r="T3507" s="2"/>
      <c r="U3507" s="2"/>
    </row>
    <row r="3508" spans="14:21">
      <c r="N3508" s="2"/>
      <c r="O3508" s="2"/>
      <c r="P3508" s="2"/>
      <c r="Q3508" s="2"/>
      <c r="R3508" s="2"/>
      <c r="S3508" s="2"/>
      <c r="T3508" s="2"/>
      <c r="U3508" s="2"/>
    </row>
    <row r="3509" spans="14:21">
      <c r="N3509" s="2"/>
      <c r="O3509" s="2"/>
      <c r="P3509" s="2"/>
      <c r="Q3509" s="2"/>
      <c r="R3509" s="2"/>
      <c r="S3509" s="2"/>
      <c r="T3509" s="2"/>
      <c r="U3509" s="2"/>
    </row>
    <row r="3510" spans="14:21">
      <c r="N3510" s="2"/>
      <c r="O3510" s="2"/>
      <c r="P3510" s="2"/>
      <c r="Q3510" s="2"/>
      <c r="R3510" s="2"/>
      <c r="S3510" s="2"/>
      <c r="T3510" s="2"/>
      <c r="U3510" s="2"/>
    </row>
    <row r="3511" spans="14:21">
      <c r="N3511" s="2"/>
      <c r="O3511" s="2"/>
      <c r="P3511" s="2"/>
      <c r="Q3511" s="2"/>
      <c r="R3511" s="2"/>
      <c r="S3511" s="2"/>
      <c r="T3511" s="2"/>
      <c r="U3511" s="2"/>
    </row>
    <row r="3512" spans="14:21">
      <c r="N3512" s="2"/>
      <c r="O3512" s="2"/>
      <c r="P3512" s="2"/>
      <c r="Q3512" s="2"/>
      <c r="R3512" s="2"/>
      <c r="S3512" s="2"/>
      <c r="T3512" s="2"/>
      <c r="U3512" s="2"/>
    </row>
    <row r="3513" spans="14:21">
      <c r="N3513" s="2"/>
      <c r="O3513" s="2"/>
      <c r="P3513" s="2"/>
      <c r="Q3513" s="2"/>
      <c r="R3513" s="2"/>
      <c r="S3513" s="2"/>
      <c r="T3513" s="2"/>
      <c r="U3513" s="2"/>
    </row>
    <row r="3514" spans="14:21">
      <c r="N3514" s="2"/>
      <c r="O3514" s="2"/>
      <c r="P3514" s="2"/>
      <c r="Q3514" s="2"/>
      <c r="R3514" s="2"/>
      <c r="S3514" s="2"/>
      <c r="T3514" s="2"/>
      <c r="U3514" s="2"/>
    </row>
    <row r="3515" spans="14:21">
      <c r="N3515" s="2"/>
      <c r="O3515" s="2"/>
      <c r="P3515" s="2"/>
      <c r="Q3515" s="2"/>
      <c r="R3515" s="2"/>
      <c r="S3515" s="2"/>
      <c r="T3515" s="2"/>
      <c r="U3515" s="2"/>
    </row>
    <row r="3516" spans="14:21">
      <c r="N3516" s="2"/>
      <c r="O3516" s="2"/>
      <c r="P3516" s="2"/>
      <c r="Q3516" s="2"/>
      <c r="R3516" s="2"/>
      <c r="S3516" s="2"/>
      <c r="T3516" s="2"/>
      <c r="U3516" s="2"/>
    </row>
    <row r="3517" spans="14:21">
      <c r="N3517" s="2"/>
      <c r="O3517" s="2"/>
      <c r="P3517" s="2"/>
      <c r="Q3517" s="2"/>
      <c r="R3517" s="2"/>
      <c r="S3517" s="2"/>
      <c r="T3517" s="2"/>
      <c r="U3517" s="2"/>
    </row>
    <row r="3518" spans="14:21">
      <c r="N3518" s="2"/>
      <c r="O3518" s="2"/>
      <c r="P3518" s="2"/>
      <c r="Q3518" s="2"/>
      <c r="R3518" s="2"/>
      <c r="S3518" s="2"/>
      <c r="T3518" s="2"/>
      <c r="U3518" s="2"/>
    </row>
    <row r="3519" spans="14:21">
      <c r="N3519" s="2"/>
      <c r="O3519" s="2"/>
      <c r="P3519" s="2"/>
      <c r="Q3519" s="2"/>
      <c r="R3519" s="2"/>
      <c r="S3519" s="2"/>
      <c r="T3519" s="2"/>
      <c r="U3519" s="2"/>
    </row>
    <row r="3520" spans="14:21">
      <c r="N3520" s="2"/>
      <c r="O3520" s="2"/>
      <c r="P3520" s="2"/>
      <c r="Q3520" s="2"/>
      <c r="R3520" s="2"/>
      <c r="S3520" s="2"/>
      <c r="T3520" s="2"/>
      <c r="U3520" s="2"/>
    </row>
    <row r="3521" spans="14:21">
      <c r="N3521" s="2"/>
      <c r="O3521" s="2"/>
      <c r="P3521" s="2"/>
      <c r="Q3521" s="2"/>
      <c r="R3521" s="2"/>
      <c r="S3521" s="2"/>
      <c r="T3521" s="2"/>
      <c r="U3521" s="2"/>
    </row>
    <row r="3522" spans="14:21">
      <c r="N3522" s="2"/>
      <c r="O3522" s="2"/>
      <c r="P3522" s="2"/>
      <c r="Q3522" s="2"/>
      <c r="R3522" s="2"/>
      <c r="S3522" s="2"/>
      <c r="T3522" s="2"/>
      <c r="U3522" s="2"/>
    </row>
    <row r="3523" spans="14:21">
      <c r="N3523" s="2"/>
      <c r="O3523" s="2"/>
      <c r="P3523" s="2"/>
      <c r="Q3523" s="2"/>
      <c r="R3523" s="2"/>
      <c r="S3523" s="2"/>
      <c r="T3523" s="2"/>
      <c r="U3523" s="2"/>
    </row>
    <row r="3524" spans="14:21">
      <c r="N3524" s="2"/>
      <c r="O3524" s="2"/>
      <c r="P3524" s="2"/>
      <c r="Q3524" s="2"/>
      <c r="R3524" s="2"/>
      <c r="S3524" s="2"/>
      <c r="T3524" s="2"/>
      <c r="U3524" s="2"/>
    </row>
    <row r="3525" spans="14:21">
      <c r="N3525" s="2"/>
      <c r="O3525" s="2"/>
      <c r="P3525" s="2"/>
      <c r="Q3525" s="2"/>
      <c r="R3525" s="2"/>
      <c r="S3525" s="2"/>
      <c r="T3525" s="2"/>
      <c r="U3525" s="2"/>
    </row>
    <row r="3526" spans="14:21">
      <c r="N3526" s="2"/>
      <c r="O3526" s="2"/>
      <c r="P3526" s="2"/>
      <c r="Q3526" s="2"/>
      <c r="R3526" s="2"/>
      <c r="S3526" s="2"/>
      <c r="T3526" s="2"/>
      <c r="U3526" s="2"/>
    </row>
    <row r="3527" spans="14:21">
      <c r="N3527" s="2"/>
      <c r="O3527" s="2"/>
      <c r="P3527" s="2"/>
      <c r="Q3527" s="2"/>
      <c r="R3527" s="2"/>
      <c r="S3527" s="2"/>
      <c r="T3527" s="2"/>
      <c r="U3527" s="2"/>
    </row>
    <row r="3528" spans="14:21">
      <c r="N3528" s="2"/>
      <c r="O3528" s="2"/>
      <c r="P3528" s="2"/>
      <c r="Q3528" s="2"/>
      <c r="R3528" s="2"/>
      <c r="S3528" s="2"/>
      <c r="T3528" s="2"/>
      <c r="U3528" s="2"/>
    </row>
    <row r="3529" spans="14:21">
      <c r="N3529" s="2"/>
      <c r="O3529" s="2"/>
      <c r="P3529" s="2"/>
      <c r="Q3529" s="2"/>
      <c r="R3529" s="2"/>
      <c r="S3529" s="2"/>
      <c r="T3529" s="2"/>
      <c r="U3529" s="2"/>
    </row>
    <row r="3530" spans="14:21">
      <c r="N3530" s="2"/>
      <c r="O3530" s="2"/>
      <c r="P3530" s="2"/>
      <c r="Q3530" s="2"/>
      <c r="R3530" s="2"/>
      <c r="S3530" s="2"/>
      <c r="T3530" s="2"/>
      <c r="U3530" s="2"/>
    </row>
    <row r="3531" spans="14:21">
      <c r="N3531" s="2"/>
      <c r="O3531" s="2"/>
      <c r="P3531" s="2"/>
      <c r="Q3531" s="2"/>
      <c r="R3531" s="2"/>
      <c r="S3531" s="2"/>
      <c r="T3531" s="2"/>
      <c r="U3531" s="2"/>
    </row>
    <row r="3532" spans="14:21">
      <c r="N3532" s="2"/>
      <c r="O3532" s="2"/>
      <c r="P3532" s="2"/>
      <c r="Q3532" s="2"/>
      <c r="R3532" s="2"/>
      <c r="S3532" s="2"/>
      <c r="T3532" s="2"/>
      <c r="U3532" s="2"/>
    </row>
    <row r="3533" spans="14:21">
      <c r="N3533" s="2"/>
      <c r="O3533" s="2"/>
      <c r="P3533" s="2"/>
      <c r="Q3533" s="2"/>
      <c r="R3533" s="2"/>
      <c r="S3533" s="2"/>
      <c r="T3533" s="2"/>
      <c r="U3533" s="2"/>
    </row>
    <row r="3534" spans="14:21">
      <c r="N3534" s="2"/>
      <c r="O3534" s="2"/>
      <c r="P3534" s="2"/>
      <c r="Q3534" s="2"/>
      <c r="R3534" s="2"/>
      <c r="S3534" s="2"/>
      <c r="T3534" s="2"/>
      <c r="U3534" s="2"/>
    </row>
    <row r="3535" spans="14:21">
      <c r="N3535" s="2"/>
      <c r="O3535" s="2"/>
      <c r="P3535" s="2"/>
      <c r="Q3535" s="2"/>
      <c r="R3535" s="2"/>
      <c r="S3535" s="2"/>
      <c r="T3535" s="2"/>
      <c r="U3535" s="2"/>
    </row>
    <row r="3536" spans="14:21">
      <c r="N3536" s="2"/>
      <c r="O3536" s="2"/>
      <c r="P3536" s="2"/>
      <c r="Q3536" s="2"/>
      <c r="R3536" s="2"/>
      <c r="S3536" s="2"/>
      <c r="T3536" s="2"/>
      <c r="U3536" s="2"/>
    </row>
    <row r="3537" spans="14:31">
      <c r="N3537" s="2"/>
      <c r="O3537" s="2"/>
      <c r="P3537" s="2"/>
      <c r="Q3537" s="2"/>
      <c r="R3537" s="2"/>
      <c r="S3537" s="2"/>
      <c r="T3537" s="2"/>
      <c r="U3537" s="2"/>
    </row>
    <row r="3538" spans="14:31">
      <c r="N3538" s="2"/>
      <c r="O3538" s="2"/>
      <c r="P3538" s="2"/>
      <c r="Q3538" s="2"/>
      <c r="R3538" s="2"/>
      <c r="S3538" s="2"/>
      <c r="T3538" s="2"/>
      <c r="U3538" s="2"/>
    </row>
    <row r="3539" spans="14:31">
      <c r="N3539" s="2"/>
      <c r="O3539" s="2"/>
      <c r="P3539" s="2"/>
      <c r="Q3539" s="2"/>
      <c r="R3539" s="2"/>
      <c r="S3539" s="2"/>
      <c r="T3539" s="2"/>
      <c r="U3539" s="2"/>
    </row>
    <row r="3540" spans="14:31">
      <c r="N3540" s="2"/>
      <c r="O3540" s="2"/>
      <c r="P3540" s="2"/>
      <c r="Q3540" s="2"/>
      <c r="R3540" s="2"/>
      <c r="S3540" s="2"/>
      <c r="T3540" s="2"/>
      <c r="U3540" s="2"/>
    </row>
    <row r="3541" spans="14:31">
      <c r="N3541" s="2"/>
      <c r="O3541" s="2"/>
      <c r="P3541" s="2"/>
      <c r="Q3541" s="2"/>
      <c r="R3541" s="2"/>
      <c r="S3541" s="2"/>
      <c r="T3541" s="2"/>
      <c r="U3541" s="2"/>
      <c r="AE3541" s="3"/>
    </row>
    <row r="3542" spans="14:31">
      <c r="N3542" s="2"/>
      <c r="O3542" s="2"/>
      <c r="P3542" s="2"/>
      <c r="Q3542" s="2"/>
      <c r="R3542" s="2"/>
      <c r="S3542" s="2"/>
      <c r="T3542" s="2"/>
      <c r="U3542" s="2"/>
      <c r="AE3542" s="3"/>
    </row>
    <row r="3543" spans="14:31">
      <c r="N3543" s="2"/>
      <c r="O3543" s="2"/>
      <c r="P3543" s="2"/>
      <c r="Q3543" s="2"/>
      <c r="R3543" s="2"/>
      <c r="S3543" s="2"/>
      <c r="T3543" s="2"/>
      <c r="U3543" s="2"/>
      <c r="AE3543" s="3"/>
    </row>
    <row r="3544" spans="14:31">
      <c r="N3544" s="2"/>
      <c r="O3544" s="2"/>
      <c r="P3544" s="2"/>
      <c r="Q3544" s="2"/>
      <c r="R3544" s="2"/>
      <c r="S3544" s="2"/>
      <c r="T3544" s="2"/>
      <c r="U3544" s="2"/>
      <c r="AE3544" s="3"/>
    </row>
    <row r="3545" spans="14:31">
      <c r="N3545" s="2"/>
      <c r="O3545" s="2"/>
      <c r="P3545" s="2"/>
      <c r="Q3545" s="2"/>
      <c r="R3545" s="2"/>
      <c r="S3545" s="2"/>
      <c r="T3545" s="2"/>
      <c r="U3545" s="2"/>
      <c r="AE3545" s="3"/>
    </row>
    <row r="3546" spans="14:31">
      <c r="N3546" s="2"/>
      <c r="O3546" s="2"/>
      <c r="P3546" s="2"/>
      <c r="Q3546" s="2"/>
      <c r="R3546" s="2"/>
      <c r="S3546" s="2"/>
      <c r="T3546" s="2"/>
      <c r="U3546" s="2"/>
    </row>
    <row r="3547" spans="14:31">
      <c r="N3547" s="2"/>
      <c r="O3547" s="2"/>
      <c r="P3547" s="2"/>
      <c r="Q3547" s="2"/>
      <c r="R3547" s="2"/>
      <c r="S3547" s="2"/>
      <c r="T3547" s="2"/>
      <c r="U3547" s="2"/>
    </row>
    <row r="3548" spans="14:31">
      <c r="N3548" s="2"/>
      <c r="O3548" s="2"/>
      <c r="P3548" s="2"/>
      <c r="Q3548" s="2"/>
      <c r="R3548" s="2"/>
      <c r="S3548" s="2"/>
      <c r="T3548" s="2"/>
      <c r="U3548" s="2"/>
    </row>
    <row r="3549" spans="14:31">
      <c r="N3549" s="2"/>
      <c r="O3549" s="2"/>
      <c r="P3549" s="2"/>
      <c r="Q3549" s="2"/>
      <c r="R3549" s="2"/>
      <c r="S3549" s="2"/>
      <c r="T3549" s="2"/>
      <c r="U3549" s="2"/>
    </row>
    <row r="3550" spans="14:31">
      <c r="N3550" s="2"/>
      <c r="O3550" s="2"/>
      <c r="P3550" s="2"/>
      <c r="Q3550" s="2"/>
      <c r="R3550" s="2"/>
      <c r="S3550" s="2"/>
      <c r="T3550" s="2"/>
      <c r="U3550" s="2"/>
    </row>
    <row r="3551" spans="14:31">
      <c r="N3551" s="2"/>
      <c r="O3551" s="2"/>
      <c r="P3551" s="2"/>
      <c r="Q3551" s="2"/>
      <c r="R3551" s="2"/>
      <c r="S3551" s="2"/>
      <c r="T3551" s="2"/>
      <c r="U3551" s="2"/>
    </row>
    <row r="3552" spans="14:31">
      <c r="N3552" s="2"/>
      <c r="O3552" s="2"/>
      <c r="P3552" s="2"/>
      <c r="Q3552" s="2"/>
      <c r="R3552" s="2"/>
      <c r="S3552" s="2"/>
      <c r="T3552" s="2"/>
      <c r="U3552" s="2"/>
    </row>
    <row r="3553" spans="14:21">
      <c r="N3553" s="2"/>
      <c r="O3553" s="2"/>
      <c r="P3553" s="2"/>
      <c r="Q3553" s="2"/>
      <c r="R3553" s="2"/>
      <c r="S3553" s="2"/>
      <c r="T3553" s="2"/>
      <c r="U3553" s="2"/>
    </row>
    <row r="3554" spans="14:21">
      <c r="N3554" s="2"/>
      <c r="O3554" s="2"/>
      <c r="P3554" s="2"/>
      <c r="Q3554" s="2"/>
      <c r="R3554" s="2"/>
      <c r="S3554" s="2"/>
      <c r="T3554" s="2"/>
      <c r="U3554" s="2"/>
    </row>
    <row r="3555" spans="14:21">
      <c r="N3555" s="2"/>
      <c r="O3555" s="2"/>
      <c r="P3555" s="2"/>
      <c r="Q3555" s="2"/>
      <c r="R3555" s="2"/>
      <c r="S3555" s="2"/>
      <c r="T3555" s="2"/>
      <c r="U3555" s="2"/>
    </row>
    <row r="3556" spans="14:21">
      <c r="N3556" s="2"/>
      <c r="O3556" s="2"/>
      <c r="P3556" s="2"/>
      <c r="Q3556" s="2"/>
      <c r="R3556" s="2"/>
      <c r="S3556" s="2"/>
      <c r="T3556" s="2"/>
      <c r="U3556" s="2"/>
    </row>
    <row r="3557" spans="14:21">
      <c r="N3557" s="2"/>
      <c r="O3557" s="2"/>
      <c r="P3557" s="2"/>
      <c r="Q3557" s="2"/>
      <c r="R3557" s="2"/>
      <c r="S3557" s="2"/>
      <c r="T3557" s="2"/>
      <c r="U3557" s="2"/>
    </row>
    <row r="3558" spans="14:21">
      <c r="N3558" s="2"/>
      <c r="O3558" s="2"/>
      <c r="P3558" s="2"/>
      <c r="Q3558" s="2"/>
      <c r="R3558" s="2"/>
      <c r="S3558" s="2"/>
      <c r="T3558" s="2"/>
      <c r="U3558" s="2"/>
    </row>
    <row r="3559" spans="14:21">
      <c r="N3559" s="2"/>
      <c r="O3559" s="2"/>
      <c r="P3559" s="2"/>
      <c r="Q3559" s="2"/>
      <c r="R3559" s="2"/>
      <c r="S3559" s="2"/>
      <c r="T3559" s="2"/>
      <c r="U3559" s="2"/>
    </row>
    <row r="3560" spans="14:21">
      <c r="N3560" s="2"/>
      <c r="O3560" s="2"/>
      <c r="P3560" s="2"/>
      <c r="Q3560" s="2"/>
      <c r="R3560" s="2"/>
      <c r="S3560" s="2"/>
      <c r="T3560" s="2"/>
      <c r="U3560" s="2"/>
    </row>
    <row r="3561" spans="14:21">
      <c r="N3561" s="2"/>
      <c r="O3561" s="2"/>
      <c r="P3561" s="2"/>
      <c r="Q3561" s="2"/>
      <c r="R3561" s="2"/>
      <c r="S3561" s="2"/>
      <c r="T3561" s="2"/>
      <c r="U3561" s="2"/>
    </row>
    <row r="3562" spans="14:21">
      <c r="N3562" s="2"/>
      <c r="O3562" s="2"/>
      <c r="P3562" s="2"/>
      <c r="Q3562" s="2"/>
      <c r="R3562" s="2"/>
      <c r="S3562" s="2"/>
      <c r="T3562" s="2"/>
      <c r="U3562" s="2"/>
    </row>
    <row r="3563" spans="14:21">
      <c r="N3563" s="2"/>
      <c r="O3563" s="2"/>
      <c r="P3563" s="2"/>
      <c r="Q3563" s="2"/>
      <c r="R3563" s="2"/>
      <c r="S3563" s="2"/>
      <c r="T3563" s="2"/>
      <c r="U3563" s="2"/>
    </row>
    <row r="3564" spans="14:21">
      <c r="N3564" s="2"/>
      <c r="O3564" s="2"/>
      <c r="P3564" s="2"/>
      <c r="Q3564" s="2"/>
      <c r="R3564" s="2"/>
      <c r="S3564" s="2"/>
      <c r="T3564" s="2"/>
      <c r="U3564" s="2"/>
    </row>
    <row r="3565" spans="14:21">
      <c r="N3565" s="2"/>
      <c r="O3565" s="2"/>
      <c r="P3565" s="2"/>
      <c r="Q3565" s="2"/>
      <c r="R3565" s="2"/>
      <c r="S3565" s="2"/>
      <c r="T3565" s="2"/>
      <c r="U3565" s="2"/>
    </row>
    <row r="3566" spans="14:21">
      <c r="N3566" s="2"/>
      <c r="O3566" s="2"/>
      <c r="P3566" s="2"/>
      <c r="Q3566" s="2"/>
      <c r="R3566" s="2"/>
      <c r="S3566" s="2"/>
      <c r="T3566" s="2"/>
      <c r="U3566" s="2"/>
    </row>
    <row r="3567" spans="14:21">
      <c r="N3567" s="2"/>
      <c r="O3567" s="2"/>
      <c r="P3567" s="2"/>
      <c r="Q3567" s="2"/>
      <c r="R3567" s="2"/>
      <c r="S3567" s="2"/>
      <c r="T3567" s="2"/>
      <c r="U3567" s="2"/>
    </row>
    <row r="3568" spans="14:21">
      <c r="N3568" s="2"/>
      <c r="O3568" s="2"/>
      <c r="P3568" s="2"/>
      <c r="Q3568" s="2"/>
      <c r="R3568" s="2"/>
      <c r="S3568" s="2"/>
      <c r="T3568" s="2"/>
      <c r="U3568" s="2"/>
    </row>
    <row r="3569" spans="14:21">
      <c r="N3569" s="2"/>
      <c r="O3569" s="2"/>
      <c r="P3569" s="2"/>
      <c r="Q3569" s="2"/>
      <c r="R3569" s="2"/>
      <c r="S3569" s="2"/>
      <c r="T3569" s="2"/>
      <c r="U3569" s="2"/>
    </row>
    <row r="3570" spans="14:21">
      <c r="N3570" s="2"/>
      <c r="O3570" s="2"/>
      <c r="P3570" s="2"/>
      <c r="Q3570" s="2"/>
      <c r="R3570" s="2"/>
      <c r="S3570" s="2"/>
      <c r="T3570" s="2"/>
      <c r="U3570" s="2"/>
    </row>
    <row r="3571" spans="14:21">
      <c r="N3571" s="2"/>
      <c r="O3571" s="2"/>
      <c r="P3571" s="2"/>
      <c r="Q3571" s="2"/>
      <c r="R3571" s="2"/>
      <c r="S3571" s="2"/>
      <c r="T3571" s="2"/>
      <c r="U3571" s="2"/>
    </row>
    <row r="3572" spans="14:21">
      <c r="N3572" s="2"/>
      <c r="O3572" s="2"/>
      <c r="P3572" s="2"/>
      <c r="Q3572" s="2"/>
      <c r="R3572" s="2"/>
      <c r="S3572" s="2"/>
      <c r="T3572" s="2"/>
      <c r="U3572" s="2"/>
    </row>
    <row r="3573" spans="14:21">
      <c r="N3573" s="2"/>
      <c r="O3573" s="2"/>
      <c r="P3573" s="2"/>
      <c r="Q3573" s="2"/>
      <c r="R3573" s="2"/>
      <c r="S3573" s="2"/>
      <c r="T3573" s="2"/>
      <c r="U3573" s="2"/>
    </row>
    <row r="3574" spans="14:21">
      <c r="N3574" s="2"/>
      <c r="O3574" s="2"/>
      <c r="P3574" s="2"/>
      <c r="Q3574" s="2"/>
      <c r="R3574" s="2"/>
      <c r="S3574" s="2"/>
      <c r="T3574" s="2"/>
      <c r="U3574" s="2"/>
    </row>
    <row r="3575" spans="14:21">
      <c r="N3575" s="2"/>
      <c r="O3575" s="2"/>
      <c r="P3575" s="2"/>
      <c r="Q3575" s="2"/>
      <c r="R3575" s="2"/>
      <c r="S3575" s="2"/>
      <c r="T3575" s="2"/>
      <c r="U3575" s="2"/>
    </row>
    <row r="3576" spans="14:21">
      <c r="N3576" s="2"/>
      <c r="O3576" s="2"/>
      <c r="P3576" s="2"/>
      <c r="Q3576" s="2"/>
      <c r="R3576" s="2"/>
      <c r="S3576" s="2"/>
      <c r="T3576" s="2"/>
      <c r="U3576" s="2"/>
    </row>
    <row r="3577" spans="14:21">
      <c r="N3577" s="2"/>
      <c r="O3577" s="2"/>
      <c r="P3577" s="2"/>
      <c r="Q3577" s="2"/>
      <c r="R3577" s="2"/>
      <c r="S3577" s="2"/>
      <c r="T3577" s="2"/>
      <c r="U3577" s="2"/>
    </row>
    <row r="3578" spans="14:21">
      <c r="N3578" s="2"/>
      <c r="O3578" s="2"/>
      <c r="P3578" s="2"/>
      <c r="Q3578" s="2"/>
      <c r="R3578" s="2"/>
      <c r="S3578" s="2"/>
      <c r="T3578" s="2"/>
      <c r="U3578" s="2"/>
    </row>
    <row r="3579" spans="14:21">
      <c r="N3579" s="2"/>
      <c r="O3579" s="2"/>
      <c r="P3579" s="2"/>
      <c r="Q3579" s="2"/>
      <c r="R3579" s="2"/>
      <c r="S3579" s="2"/>
      <c r="T3579" s="2"/>
      <c r="U3579" s="2"/>
    </row>
    <row r="3580" spans="14:21">
      <c r="N3580" s="2"/>
      <c r="O3580" s="2"/>
      <c r="P3580" s="2"/>
      <c r="Q3580" s="2"/>
      <c r="R3580" s="2"/>
      <c r="S3580" s="2"/>
      <c r="T3580" s="2"/>
      <c r="U3580" s="2"/>
    </row>
    <row r="3581" spans="14:21">
      <c r="N3581" s="2"/>
      <c r="O3581" s="2"/>
      <c r="P3581" s="2"/>
      <c r="Q3581" s="2"/>
      <c r="R3581" s="2"/>
      <c r="S3581" s="2"/>
      <c r="T3581" s="2"/>
      <c r="U3581" s="2"/>
    </row>
    <row r="3582" spans="14:21">
      <c r="N3582" s="2"/>
      <c r="O3582" s="2"/>
      <c r="P3582" s="2"/>
      <c r="Q3582" s="2"/>
      <c r="R3582" s="2"/>
      <c r="S3582" s="2"/>
      <c r="T3582" s="2"/>
      <c r="U3582" s="2"/>
    </row>
    <row r="3583" spans="14:21">
      <c r="N3583" s="2"/>
      <c r="O3583" s="2"/>
      <c r="P3583" s="2"/>
      <c r="Q3583" s="2"/>
      <c r="R3583" s="2"/>
      <c r="S3583" s="2"/>
      <c r="T3583" s="2"/>
      <c r="U3583" s="2"/>
    </row>
    <row r="3584" spans="14:21">
      <c r="N3584" s="2"/>
      <c r="O3584" s="2"/>
      <c r="P3584" s="2"/>
      <c r="Q3584" s="2"/>
      <c r="R3584" s="2"/>
      <c r="S3584" s="2"/>
      <c r="T3584" s="2"/>
      <c r="U3584" s="2"/>
    </row>
    <row r="3585" spans="14:21">
      <c r="N3585" s="2"/>
      <c r="O3585" s="2"/>
      <c r="P3585" s="2"/>
      <c r="Q3585" s="2"/>
      <c r="R3585" s="2"/>
      <c r="S3585" s="2"/>
      <c r="T3585" s="2"/>
      <c r="U3585" s="2"/>
    </row>
    <row r="3586" spans="14:21">
      <c r="N3586" s="2"/>
      <c r="O3586" s="2"/>
      <c r="P3586" s="2"/>
      <c r="Q3586" s="2"/>
      <c r="R3586" s="2"/>
      <c r="S3586" s="2"/>
      <c r="T3586" s="2"/>
      <c r="U3586" s="2"/>
    </row>
    <row r="3587" spans="14:21">
      <c r="N3587" s="2"/>
      <c r="O3587" s="2"/>
      <c r="P3587" s="2"/>
      <c r="Q3587" s="2"/>
      <c r="R3587" s="2"/>
      <c r="S3587" s="2"/>
      <c r="T3587" s="2"/>
      <c r="U3587" s="2"/>
    </row>
    <row r="3588" spans="14:21">
      <c r="N3588" s="2"/>
      <c r="O3588" s="2"/>
      <c r="P3588" s="2"/>
      <c r="Q3588" s="2"/>
      <c r="R3588" s="2"/>
      <c r="S3588" s="2"/>
      <c r="T3588" s="2"/>
      <c r="U3588" s="2"/>
    </row>
    <row r="3589" spans="14:21">
      <c r="N3589" s="2"/>
      <c r="O3589" s="2"/>
      <c r="P3589" s="2"/>
      <c r="Q3589" s="2"/>
      <c r="R3589" s="2"/>
      <c r="S3589" s="2"/>
      <c r="T3589" s="2"/>
      <c r="U3589" s="2"/>
    </row>
    <row r="3590" spans="14:21">
      <c r="N3590" s="2"/>
      <c r="O3590" s="2"/>
      <c r="P3590" s="2"/>
      <c r="Q3590" s="2"/>
      <c r="R3590" s="2"/>
      <c r="S3590" s="2"/>
      <c r="T3590" s="2"/>
      <c r="U3590" s="2"/>
    </row>
    <row r="3591" spans="14:21">
      <c r="N3591" s="2"/>
      <c r="O3591" s="2"/>
      <c r="P3591" s="2"/>
      <c r="Q3591" s="2"/>
      <c r="R3591" s="2"/>
      <c r="S3591" s="2"/>
      <c r="T3591" s="2"/>
      <c r="U3591" s="2"/>
    </row>
    <row r="3592" spans="14:21">
      <c r="N3592" s="2"/>
      <c r="O3592" s="2"/>
      <c r="P3592" s="2"/>
      <c r="Q3592" s="2"/>
      <c r="R3592" s="2"/>
      <c r="S3592" s="2"/>
      <c r="T3592" s="2"/>
      <c r="U3592" s="2"/>
    </row>
    <row r="3593" spans="14:21">
      <c r="N3593" s="2"/>
      <c r="O3593" s="2"/>
      <c r="P3593" s="2"/>
      <c r="Q3593" s="2"/>
      <c r="R3593" s="2"/>
      <c r="S3593" s="2"/>
      <c r="T3593" s="2"/>
      <c r="U3593" s="2"/>
    </row>
    <row r="3594" spans="14:21">
      <c r="N3594" s="2"/>
      <c r="O3594" s="2"/>
      <c r="P3594" s="2"/>
      <c r="Q3594" s="2"/>
      <c r="R3594" s="2"/>
      <c r="S3594" s="2"/>
      <c r="T3594" s="2"/>
      <c r="U3594" s="2"/>
    </row>
    <row r="3595" spans="14:21">
      <c r="N3595" s="2"/>
      <c r="O3595" s="2"/>
      <c r="P3595" s="2"/>
      <c r="Q3595" s="2"/>
      <c r="R3595" s="2"/>
      <c r="S3595" s="2"/>
      <c r="T3595" s="2"/>
      <c r="U3595" s="2"/>
    </row>
    <row r="3596" spans="14:21">
      <c r="N3596" s="2"/>
      <c r="O3596" s="2"/>
      <c r="P3596" s="2"/>
      <c r="Q3596" s="2"/>
      <c r="R3596" s="2"/>
      <c r="S3596" s="2"/>
      <c r="T3596" s="2"/>
      <c r="U3596" s="2"/>
    </row>
    <row r="3597" spans="14:21">
      <c r="N3597" s="2"/>
      <c r="O3597" s="2"/>
      <c r="P3597" s="2"/>
      <c r="Q3597" s="2"/>
      <c r="R3597" s="2"/>
      <c r="S3597" s="2"/>
      <c r="T3597" s="2"/>
      <c r="U3597" s="2"/>
    </row>
    <row r="3598" spans="14:21">
      <c r="N3598" s="2"/>
      <c r="O3598" s="2"/>
      <c r="P3598" s="2"/>
      <c r="Q3598" s="2"/>
      <c r="R3598" s="2"/>
      <c r="S3598" s="2"/>
      <c r="T3598" s="2"/>
      <c r="U3598" s="2"/>
    </row>
    <row r="3599" spans="14:21">
      <c r="N3599" s="2"/>
      <c r="O3599" s="2"/>
      <c r="P3599" s="2"/>
      <c r="Q3599" s="2"/>
      <c r="R3599" s="2"/>
      <c r="S3599" s="2"/>
      <c r="T3599" s="2"/>
      <c r="U3599" s="2"/>
    </row>
    <row r="3600" spans="14:21">
      <c r="N3600" s="2"/>
      <c r="O3600" s="2"/>
      <c r="P3600" s="2"/>
      <c r="Q3600" s="2"/>
      <c r="R3600" s="2"/>
      <c r="S3600" s="2"/>
      <c r="T3600" s="2"/>
      <c r="U3600" s="2"/>
    </row>
    <row r="3601" spans="14:21">
      <c r="N3601" s="2"/>
      <c r="O3601" s="2"/>
      <c r="P3601" s="2"/>
      <c r="Q3601" s="2"/>
      <c r="R3601" s="2"/>
      <c r="S3601" s="2"/>
      <c r="T3601" s="2"/>
      <c r="U3601" s="2"/>
    </row>
    <row r="3602" spans="14:21">
      <c r="N3602" s="2"/>
      <c r="O3602" s="2"/>
      <c r="P3602" s="2"/>
      <c r="Q3602" s="2"/>
      <c r="R3602" s="2"/>
      <c r="S3602" s="2"/>
      <c r="T3602" s="2"/>
      <c r="U3602" s="2"/>
    </row>
    <row r="3603" spans="14:21">
      <c r="N3603" s="2"/>
      <c r="O3603" s="2"/>
      <c r="P3603" s="2"/>
      <c r="Q3603" s="2"/>
      <c r="R3603" s="2"/>
      <c r="S3603" s="2"/>
      <c r="T3603" s="2"/>
      <c r="U3603" s="2"/>
    </row>
    <row r="3604" spans="14:21">
      <c r="N3604" s="2"/>
      <c r="O3604" s="2"/>
      <c r="P3604" s="2"/>
      <c r="Q3604" s="2"/>
      <c r="R3604" s="2"/>
      <c r="S3604" s="2"/>
      <c r="T3604" s="2"/>
      <c r="U3604" s="2"/>
    </row>
    <row r="3605" spans="14:21">
      <c r="N3605" s="2"/>
      <c r="O3605" s="2"/>
      <c r="P3605" s="2"/>
      <c r="Q3605" s="2"/>
      <c r="R3605" s="2"/>
      <c r="S3605" s="2"/>
      <c r="T3605" s="2"/>
      <c r="U3605" s="2"/>
    </row>
    <row r="3606" spans="14:21">
      <c r="N3606" s="2"/>
      <c r="O3606" s="2"/>
      <c r="P3606" s="2"/>
      <c r="Q3606" s="2"/>
      <c r="R3606" s="2"/>
      <c r="S3606" s="2"/>
      <c r="T3606" s="2"/>
      <c r="U3606" s="2"/>
    </row>
    <row r="3607" spans="14:21">
      <c r="N3607" s="2"/>
      <c r="O3607" s="2"/>
      <c r="P3607" s="2"/>
      <c r="Q3607" s="2"/>
      <c r="R3607" s="2"/>
      <c r="S3607" s="2"/>
      <c r="T3607" s="2"/>
      <c r="U3607" s="2"/>
    </row>
    <row r="3608" spans="14:21">
      <c r="N3608" s="2"/>
      <c r="O3608" s="2"/>
      <c r="P3608" s="2"/>
      <c r="Q3608" s="2"/>
      <c r="R3608" s="2"/>
      <c r="S3608" s="2"/>
      <c r="T3608" s="2"/>
      <c r="U3608" s="2"/>
    </row>
    <row r="3609" spans="14:21">
      <c r="N3609" s="2"/>
      <c r="O3609" s="2"/>
      <c r="P3609" s="2"/>
      <c r="Q3609" s="2"/>
      <c r="R3609" s="2"/>
      <c r="S3609" s="2"/>
      <c r="T3609" s="2"/>
      <c r="U3609" s="2"/>
    </row>
    <row r="3610" spans="14:21">
      <c r="N3610" s="2"/>
      <c r="O3610" s="2"/>
      <c r="P3610" s="2"/>
      <c r="Q3610" s="2"/>
      <c r="R3610" s="2"/>
      <c r="S3610" s="2"/>
      <c r="T3610" s="2"/>
      <c r="U3610" s="2"/>
    </row>
    <row r="3611" spans="14:21">
      <c r="N3611" s="2"/>
      <c r="O3611" s="2"/>
      <c r="P3611" s="2"/>
      <c r="Q3611" s="2"/>
      <c r="R3611" s="2"/>
      <c r="S3611" s="2"/>
      <c r="T3611" s="2"/>
      <c r="U3611" s="2"/>
    </row>
    <row r="3612" spans="14:21">
      <c r="N3612" s="2"/>
      <c r="O3612" s="2"/>
      <c r="P3612" s="2"/>
      <c r="Q3612" s="2"/>
      <c r="R3612" s="2"/>
      <c r="S3612" s="2"/>
      <c r="T3612" s="2"/>
      <c r="U3612" s="2"/>
    </row>
    <row r="3613" spans="14:21">
      <c r="N3613" s="2"/>
      <c r="O3613" s="2"/>
      <c r="P3613" s="2"/>
      <c r="Q3613" s="2"/>
      <c r="R3613" s="2"/>
      <c r="S3613" s="2"/>
      <c r="T3613" s="2"/>
      <c r="U3613" s="2"/>
    </row>
    <row r="3614" spans="14:21">
      <c r="N3614" s="2"/>
      <c r="O3614" s="2"/>
      <c r="P3614" s="2"/>
      <c r="Q3614" s="2"/>
      <c r="R3614" s="2"/>
      <c r="S3614" s="2"/>
      <c r="T3614" s="2"/>
      <c r="U3614" s="2"/>
    </row>
    <row r="3615" spans="14:21">
      <c r="N3615" s="2"/>
      <c r="O3615" s="2"/>
      <c r="P3615" s="2"/>
      <c r="Q3615" s="2"/>
      <c r="R3615" s="2"/>
      <c r="S3615" s="2"/>
      <c r="T3615" s="2"/>
      <c r="U3615" s="2"/>
    </row>
    <row r="3616" spans="14:21">
      <c r="N3616" s="2"/>
      <c r="O3616" s="2"/>
      <c r="P3616" s="2"/>
      <c r="Q3616" s="2"/>
      <c r="R3616" s="2"/>
      <c r="S3616" s="2"/>
      <c r="T3616" s="2"/>
      <c r="U3616" s="2"/>
    </row>
    <row r="3617" spans="14:21">
      <c r="N3617" s="2"/>
      <c r="O3617" s="2"/>
      <c r="P3617" s="2"/>
      <c r="Q3617" s="2"/>
      <c r="R3617" s="2"/>
      <c r="S3617" s="2"/>
      <c r="T3617" s="2"/>
      <c r="U3617" s="2"/>
    </row>
    <row r="3618" spans="14:21">
      <c r="N3618" s="2"/>
      <c r="O3618" s="2"/>
      <c r="P3618" s="2"/>
      <c r="Q3618" s="2"/>
      <c r="R3618" s="2"/>
      <c r="S3618" s="2"/>
      <c r="T3618" s="2"/>
      <c r="U3618" s="2"/>
    </row>
    <row r="3619" spans="14:21">
      <c r="N3619" s="2"/>
      <c r="O3619" s="2"/>
      <c r="P3619" s="2"/>
      <c r="Q3619" s="2"/>
      <c r="R3619" s="2"/>
      <c r="S3619" s="2"/>
      <c r="T3619" s="2"/>
      <c r="U3619" s="2"/>
    </row>
    <row r="3620" spans="14:21">
      <c r="N3620" s="2"/>
      <c r="O3620" s="2"/>
      <c r="P3620" s="2"/>
      <c r="Q3620" s="2"/>
      <c r="R3620" s="2"/>
      <c r="S3620" s="2"/>
      <c r="T3620" s="2"/>
      <c r="U3620" s="2"/>
    </row>
    <row r="3621" spans="14:21">
      <c r="N3621" s="2"/>
      <c r="O3621" s="2"/>
      <c r="P3621" s="2"/>
      <c r="Q3621" s="2"/>
      <c r="R3621" s="2"/>
      <c r="S3621" s="2"/>
      <c r="T3621" s="2"/>
      <c r="U3621" s="2"/>
    </row>
    <row r="3622" spans="14:21">
      <c r="N3622" s="2"/>
      <c r="O3622" s="2"/>
      <c r="P3622" s="2"/>
      <c r="Q3622" s="2"/>
      <c r="R3622" s="2"/>
      <c r="S3622" s="2"/>
      <c r="T3622" s="2"/>
      <c r="U3622" s="2"/>
    </row>
    <row r="3623" spans="14:21">
      <c r="N3623" s="2"/>
      <c r="O3623" s="2"/>
      <c r="P3623" s="2"/>
      <c r="Q3623" s="2"/>
      <c r="R3623" s="2"/>
      <c r="S3623" s="2"/>
      <c r="T3623" s="2"/>
      <c r="U3623" s="2"/>
    </row>
    <row r="3624" spans="14:21">
      <c r="N3624" s="2"/>
      <c r="O3624" s="2"/>
      <c r="P3624" s="2"/>
      <c r="Q3624" s="2"/>
      <c r="R3624" s="2"/>
      <c r="S3624" s="2"/>
      <c r="T3624" s="2"/>
      <c r="U3624" s="2"/>
    </row>
    <row r="3625" spans="14:21">
      <c r="N3625" s="2"/>
      <c r="O3625" s="2"/>
      <c r="P3625" s="2"/>
      <c r="Q3625" s="2"/>
      <c r="R3625" s="2"/>
      <c r="S3625" s="2"/>
      <c r="T3625" s="2"/>
      <c r="U3625" s="2"/>
    </row>
    <row r="3626" spans="14:21">
      <c r="N3626" s="2"/>
      <c r="O3626" s="2"/>
      <c r="P3626" s="2"/>
      <c r="Q3626" s="2"/>
      <c r="R3626" s="2"/>
      <c r="S3626" s="2"/>
      <c r="T3626" s="2"/>
      <c r="U3626" s="2"/>
    </row>
    <row r="3627" spans="14:21">
      <c r="N3627" s="2"/>
      <c r="O3627" s="2"/>
      <c r="P3627" s="2"/>
      <c r="Q3627" s="2"/>
      <c r="R3627" s="2"/>
      <c r="S3627" s="2"/>
      <c r="T3627" s="2"/>
      <c r="U3627" s="2"/>
    </row>
    <row r="3628" spans="14:21">
      <c r="N3628" s="2"/>
      <c r="O3628" s="2"/>
      <c r="P3628" s="2"/>
      <c r="Q3628" s="2"/>
      <c r="R3628" s="2"/>
      <c r="S3628" s="2"/>
      <c r="T3628" s="2"/>
      <c r="U3628" s="2"/>
    </row>
    <row r="3629" spans="14:21">
      <c r="N3629" s="2"/>
      <c r="O3629" s="2"/>
      <c r="P3629" s="2"/>
      <c r="Q3629" s="2"/>
      <c r="R3629" s="2"/>
      <c r="S3629" s="2"/>
      <c r="T3629" s="2"/>
      <c r="U3629" s="2"/>
    </row>
    <row r="3630" spans="14:21">
      <c r="N3630" s="2"/>
      <c r="O3630" s="2"/>
      <c r="P3630" s="2"/>
      <c r="Q3630" s="2"/>
      <c r="R3630" s="2"/>
      <c r="S3630" s="2"/>
      <c r="T3630" s="2"/>
      <c r="U3630" s="2"/>
    </row>
    <row r="3631" spans="14:21">
      <c r="N3631" s="2"/>
      <c r="O3631" s="2"/>
      <c r="P3631" s="2"/>
      <c r="Q3631" s="2"/>
      <c r="R3631" s="2"/>
      <c r="S3631" s="2"/>
      <c r="T3631" s="2"/>
      <c r="U3631" s="2"/>
    </row>
    <row r="3632" spans="14:21">
      <c r="N3632" s="2"/>
      <c r="O3632" s="2"/>
      <c r="P3632" s="2"/>
      <c r="Q3632" s="2"/>
      <c r="R3632" s="2"/>
      <c r="S3632" s="2"/>
      <c r="T3632" s="2"/>
      <c r="U3632" s="2"/>
    </row>
    <row r="3633" spans="14:21">
      <c r="N3633" s="2"/>
      <c r="O3633" s="2"/>
      <c r="P3633" s="2"/>
      <c r="Q3633" s="2"/>
      <c r="R3633" s="2"/>
      <c r="S3633" s="2"/>
      <c r="T3633" s="2"/>
      <c r="U3633" s="2"/>
    </row>
    <row r="3634" spans="14:21">
      <c r="N3634" s="2"/>
      <c r="O3634" s="2"/>
      <c r="P3634" s="2"/>
      <c r="Q3634" s="2"/>
      <c r="R3634" s="2"/>
      <c r="S3634" s="2"/>
      <c r="T3634" s="2"/>
      <c r="U3634" s="2"/>
    </row>
    <row r="3635" spans="14:21">
      <c r="N3635" s="2"/>
      <c r="O3635" s="2"/>
      <c r="P3635" s="2"/>
      <c r="Q3635" s="2"/>
      <c r="R3635" s="2"/>
      <c r="S3635" s="2"/>
      <c r="T3635" s="2"/>
      <c r="U3635" s="2"/>
    </row>
    <row r="3636" spans="14:21">
      <c r="N3636" s="2"/>
      <c r="O3636" s="2"/>
      <c r="P3636" s="2"/>
      <c r="Q3636" s="2"/>
      <c r="R3636" s="2"/>
      <c r="S3636" s="2"/>
      <c r="T3636" s="2"/>
      <c r="U3636" s="2"/>
    </row>
    <row r="3637" spans="14:21">
      <c r="N3637" s="2"/>
      <c r="O3637" s="2"/>
      <c r="P3637" s="2"/>
      <c r="Q3637" s="2"/>
      <c r="R3637" s="2"/>
      <c r="S3637" s="2"/>
      <c r="T3637" s="2"/>
      <c r="U3637" s="2"/>
    </row>
    <row r="3638" spans="14:21">
      <c r="N3638" s="2"/>
      <c r="O3638" s="2"/>
      <c r="P3638" s="2"/>
      <c r="Q3638" s="2"/>
      <c r="R3638" s="2"/>
      <c r="S3638" s="2"/>
      <c r="T3638" s="2"/>
      <c r="U3638" s="2"/>
    </row>
    <row r="3639" spans="14:21">
      <c r="N3639" s="2"/>
      <c r="O3639" s="2"/>
      <c r="P3639" s="2"/>
      <c r="Q3639" s="2"/>
      <c r="R3639" s="2"/>
      <c r="S3639" s="2"/>
      <c r="T3639" s="2"/>
      <c r="U3639" s="2"/>
    </row>
    <row r="3640" spans="14:21">
      <c r="N3640" s="2"/>
      <c r="O3640" s="2"/>
      <c r="P3640" s="2"/>
      <c r="Q3640" s="2"/>
      <c r="R3640" s="2"/>
      <c r="S3640" s="2"/>
      <c r="T3640" s="2"/>
      <c r="U3640" s="2"/>
    </row>
    <row r="3641" spans="14:21">
      <c r="N3641" s="2"/>
      <c r="O3641" s="2"/>
      <c r="P3641" s="2"/>
      <c r="Q3641" s="2"/>
      <c r="R3641" s="2"/>
      <c r="S3641" s="2"/>
      <c r="T3641" s="2"/>
      <c r="U3641" s="2"/>
    </row>
    <row r="3642" spans="14:21">
      <c r="N3642" s="2"/>
      <c r="O3642" s="2"/>
      <c r="P3642" s="2"/>
      <c r="Q3642" s="2"/>
      <c r="R3642" s="2"/>
      <c r="S3642" s="2"/>
      <c r="T3642" s="2"/>
      <c r="U3642" s="2"/>
    </row>
    <row r="3643" spans="14:21">
      <c r="N3643" s="2"/>
      <c r="O3643" s="2"/>
      <c r="P3643" s="2"/>
      <c r="Q3643" s="2"/>
      <c r="R3643" s="2"/>
      <c r="S3643" s="2"/>
      <c r="T3643" s="2"/>
      <c r="U3643" s="2"/>
    </row>
    <row r="3644" spans="14:21">
      <c r="N3644" s="2"/>
      <c r="O3644" s="2"/>
      <c r="P3644" s="2"/>
      <c r="Q3644" s="2"/>
      <c r="R3644" s="2"/>
      <c r="S3644" s="2"/>
      <c r="T3644" s="2"/>
      <c r="U3644" s="2"/>
    </row>
    <row r="3645" spans="14:21">
      <c r="N3645" s="2"/>
      <c r="O3645" s="2"/>
      <c r="P3645" s="2"/>
      <c r="Q3645" s="2"/>
      <c r="R3645" s="2"/>
      <c r="S3645" s="2"/>
      <c r="T3645" s="2"/>
      <c r="U3645" s="2"/>
    </row>
    <row r="3646" spans="14:21">
      <c r="N3646" s="2"/>
      <c r="O3646" s="2"/>
      <c r="P3646" s="2"/>
      <c r="Q3646" s="2"/>
      <c r="R3646" s="2"/>
      <c r="S3646" s="2"/>
      <c r="T3646" s="2"/>
      <c r="U3646" s="2"/>
    </row>
    <row r="3647" spans="14:21">
      <c r="N3647" s="2"/>
      <c r="O3647" s="2"/>
      <c r="P3647" s="2"/>
      <c r="Q3647" s="2"/>
      <c r="R3647" s="2"/>
      <c r="S3647" s="2"/>
      <c r="T3647" s="2"/>
      <c r="U3647" s="2"/>
    </row>
    <row r="3648" spans="14:21">
      <c r="N3648" s="2"/>
      <c r="O3648" s="2"/>
      <c r="P3648" s="2"/>
      <c r="Q3648" s="2"/>
      <c r="R3648" s="2"/>
      <c r="S3648" s="2"/>
      <c r="T3648" s="2"/>
      <c r="U3648" s="2"/>
    </row>
    <row r="3649" spans="14:21">
      <c r="N3649" s="2"/>
      <c r="O3649" s="2"/>
      <c r="P3649" s="2"/>
      <c r="Q3649" s="2"/>
      <c r="R3649" s="2"/>
      <c r="S3649" s="2"/>
      <c r="T3649" s="2"/>
      <c r="U3649" s="2"/>
    </row>
    <row r="3650" spans="14:21">
      <c r="N3650" s="2"/>
      <c r="O3650" s="2"/>
      <c r="P3650" s="2"/>
      <c r="Q3650" s="2"/>
      <c r="R3650" s="2"/>
      <c r="S3650" s="2"/>
      <c r="T3650" s="2"/>
      <c r="U3650" s="2"/>
    </row>
    <row r="3651" spans="14:21">
      <c r="N3651" s="2"/>
      <c r="O3651" s="2"/>
      <c r="P3651" s="2"/>
      <c r="Q3651" s="2"/>
      <c r="R3651" s="2"/>
      <c r="S3651" s="2"/>
      <c r="T3651" s="2"/>
      <c r="U3651" s="2"/>
    </row>
    <row r="3652" spans="14:21">
      <c r="N3652" s="2"/>
      <c r="O3652" s="2"/>
      <c r="P3652" s="2"/>
      <c r="Q3652" s="2"/>
      <c r="R3652" s="2"/>
      <c r="S3652" s="2"/>
      <c r="T3652" s="2"/>
      <c r="U3652" s="2"/>
    </row>
    <row r="3653" spans="14:21">
      <c r="N3653" s="2"/>
      <c r="O3653" s="2"/>
      <c r="P3653" s="2"/>
      <c r="Q3653" s="2"/>
      <c r="R3653" s="2"/>
      <c r="S3653" s="2"/>
      <c r="T3653" s="2"/>
      <c r="U3653" s="2"/>
    </row>
    <row r="3654" spans="14:21">
      <c r="N3654" s="2"/>
      <c r="O3654" s="2"/>
      <c r="P3654" s="2"/>
      <c r="Q3654" s="2"/>
      <c r="R3654" s="2"/>
      <c r="S3654" s="2"/>
      <c r="T3654" s="2"/>
      <c r="U3654" s="2"/>
    </row>
    <row r="3655" spans="14:21">
      <c r="N3655" s="2"/>
      <c r="O3655" s="2"/>
      <c r="P3655" s="2"/>
      <c r="Q3655" s="2"/>
      <c r="R3655" s="2"/>
      <c r="S3655" s="2"/>
      <c r="T3655" s="2"/>
      <c r="U3655" s="2"/>
    </row>
    <row r="3656" spans="14:21">
      <c r="N3656" s="2"/>
      <c r="O3656" s="2"/>
      <c r="P3656" s="2"/>
      <c r="Q3656" s="2"/>
      <c r="R3656" s="2"/>
      <c r="S3656" s="2"/>
      <c r="T3656" s="2"/>
      <c r="U3656" s="2"/>
    </row>
    <row r="3657" spans="14:21">
      <c r="N3657" s="2"/>
      <c r="O3657" s="2"/>
      <c r="P3657" s="2"/>
      <c r="Q3657" s="2"/>
      <c r="R3657" s="2"/>
      <c r="S3657" s="2"/>
      <c r="T3657" s="2"/>
      <c r="U3657" s="2"/>
    </row>
    <row r="3658" spans="14:21">
      <c r="N3658" s="2"/>
      <c r="O3658" s="2"/>
      <c r="P3658" s="2"/>
      <c r="Q3658" s="2"/>
      <c r="R3658" s="2"/>
      <c r="S3658" s="2"/>
      <c r="T3658" s="2"/>
      <c r="U3658" s="2"/>
    </row>
    <row r="3659" spans="14:21">
      <c r="N3659" s="2"/>
      <c r="O3659" s="2"/>
      <c r="P3659" s="2"/>
      <c r="Q3659" s="2"/>
      <c r="R3659" s="2"/>
      <c r="S3659" s="2"/>
      <c r="T3659" s="2"/>
      <c r="U3659" s="2"/>
    </row>
    <row r="3660" spans="14:21">
      <c r="N3660" s="2"/>
      <c r="O3660" s="2"/>
      <c r="P3660" s="2"/>
      <c r="Q3660" s="2"/>
      <c r="R3660" s="2"/>
      <c r="S3660" s="2"/>
      <c r="T3660" s="2"/>
      <c r="U3660" s="2"/>
    </row>
    <row r="3661" spans="14:21">
      <c r="N3661" s="2"/>
      <c r="O3661" s="2"/>
      <c r="P3661" s="2"/>
      <c r="Q3661" s="2"/>
      <c r="R3661" s="2"/>
      <c r="S3661" s="2"/>
      <c r="T3661" s="2"/>
      <c r="U3661" s="2"/>
    </row>
    <row r="3662" spans="14:21">
      <c r="N3662" s="2"/>
      <c r="O3662" s="2"/>
      <c r="P3662" s="2"/>
      <c r="Q3662" s="2"/>
      <c r="R3662" s="2"/>
      <c r="S3662" s="2"/>
      <c r="T3662" s="2"/>
      <c r="U3662" s="2"/>
    </row>
    <row r="3663" spans="14:21">
      <c r="N3663" s="2"/>
      <c r="O3663" s="2"/>
      <c r="P3663" s="2"/>
      <c r="Q3663" s="2"/>
      <c r="R3663" s="2"/>
      <c r="S3663" s="2"/>
      <c r="T3663" s="2"/>
      <c r="U3663" s="2"/>
    </row>
    <row r="3664" spans="14:21">
      <c r="N3664" s="2"/>
      <c r="O3664" s="2"/>
      <c r="P3664" s="2"/>
      <c r="Q3664" s="2"/>
      <c r="R3664" s="2"/>
      <c r="S3664" s="2"/>
      <c r="T3664" s="2"/>
      <c r="U3664" s="2"/>
    </row>
    <row r="3665" spans="14:21">
      <c r="N3665" s="2"/>
      <c r="O3665" s="2"/>
      <c r="P3665" s="2"/>
      <c r="Q3665" s="2"/>
      <c r="R3665" s="2"/>
      <c r="S3665" s="2"/>
      <c r="T3665" s="2"/>
      <c r="U3665" s="2"/>
    </row>
    <row r="3666" spans="14:21">
      <c r="N3666" s="2"/>
      <c r="O3666" s="2"/>
      <c r="P3666" s="2"/>
      <c r="Q3666" s="2"/>
      <c r="R3666" s="2"/>
      <c r="S3666" s="2"/>
      <c r="T3666" s="2"/>
      <c r="U3666" s="2"/>
    </row>
    <row r="3667" spans="14:21">
      <c r="N3667" s="2"/>
      <c r="O3667" s="2"/>
      <c r="P3667" s="2"/>
      <c r="Q3667" s="2"/>
      <c r="R3667" s="2"/>
      <c r="S3667" s="2"/>
      <c r="T3667" s="2"/>
      <c r="U3667" s="2"/>
    </row>
    <row r="3668" spans="14:21">
      <c r="N3668" s="2"/>
      <c r="O3668" s="2"/>
      <c r="P3668" s="2"/>
      <c r="Q3668" s="2"/>
      <c r="R3668" s="2"/>
      <c r="S3668" s="2"/>
      <c r="T3668" s="2"/>
      <c r="U3668" s="2"/>
    </row>
    <row r="3669" spans="14:21">
      <c r="N3669" s="2"/>
      <c r="O3669" s="2"/>
      <c r="P3669" s="2"/>
      <c r="Q3669" s="2"/>
      <c r="R3669" s="2"/>
      <c r="S3669" s="2"/>
      <c r="T3669" s="2"/>
      <c r="U3669" s="2"/>
    </row>
    <row r="3670" spans="14:21">
      <c r="N3670" s="2"/>
      <c r="O3670" s="2"/>
      <c r="P3670" s="2"/>
      <c r="Q3670" s="2"/>
      <c r="R3670" s="2"/>
      <c r="S3670" s="2"/>
      <c r="T3670" s="2"/>
      <c r="U3670" s="2"/>
    </row>
    <row r="3671" spans="14:21">
      <c r="N3671" s="2"/>
      <c r="O3671" s="2"/>
      <c r="P3671" s="2"/>
      <c r="Q3671" s="2"/>
      <c r="R3671" s="2"/>
      <c r="S3671" s="2"/>
      <c r="T3671" s="2"/>
      <c r="U3671" s="2"/>
    </row>
    <row r="3672" spans="14:21">
      <c r="N3672" s="2"/>
      <c r="O3672" s="2"/>
      <c r="P3672" s="2"/>
      <c r="Q3672" s="2"/>
      <c r="R3672" s="2"/>
      <c r="S3672" s="2"/>
      <c r="T3672" s="2"/>
      <c r="U3672" s="2"/>
    </row>
    <row r="3673" spans="14:21">
      <c r="N3673" s="2"/>
      <c r="O3673" s="2"/>
      <c r="P3673" s="2"/>
      <c r="Q3673" s="2"/>
      <c r="R3673" s="2"/>
      <c r="S3673" s="2"/>
      <c r="T3673" s="2"/>
      <c r="U3673" s="2"/>
    </row>
    <row r="3674" spans="14:21">
      <c r="N3674" s="2"/>
      <c r="O3674" s="2"/>
      <c r="P3674" s="2"/>
      <c r="Q3674" s="2"/>
      <c r="R3674" s="2"/>
      <c r="S3674" s="2"/>
      <c r="T3674" s="2"/>
      <c r="U3674" s="2"/>
    </row>
    <row r="3675" spans="14:21">
      <c r="N3675" s="2"/>
      <c r="O3675" s="2"/>
      <c r="P3675" s="2"/>
      <c r="Q3675" s="2"/>
      <c r="R3675" s="2"/>
      <c r="S3675" s="2"/>
      <c r="T3675" s="2"/>
      <c r="U3675" s="2"/>
    </row>
    <row r="3676" spans="14:21">
      <c r="N3676" s="2"/>
      <c r="O3676" s="2"/>
      <c r="P3676" s="2"/>
      <c r="Q3676" s="2"/>
      <c r="R3676" s="2"/>
      <c r="S3676" s="2"/>
      <c r="T3676" s="2"/>
      <c r="U3676" s="2"/>
    </row>
    <row r="3677" spans="14:21">
      <c r="N3677" s="2"/>
      <c r="O3677" s="2"/>
      <c r="P3677" s="2"/>
      <c r="Q3677" s="2"/>
      <c r="R3677" s="2"/>
      <c r="S3677" s="2"/>
      <c r="T3677" s="2"/>
      <c r="U3677" s="2"/>
    </row>
    <row r="3678" spans="14:21">
      <c r="N3678" s="2"/>
      <c r="O3678" s="2"/>
      <c r="P3678" s="2"/>
      <c r="Q3678" s="2"/>
      <c r="R3678" s="2"/>
      <c r="S3678" s="2"/>
      <c r="T3678" s="2"/>
      <c r="U3678" s="2"/>
    </row>
    <row r="3679" spans="14:21">
      <c r="N3679" s="2"/>
      <c r="O3679" s="2"/>
      <c r="P3679" s="2"/>
      <c r="Q3679" s="2"/>
      <c r="R3679" s="2"/>
      <c r="S3679" s="2"/>
      <c r="T3679" s="2"/>
      <c r="U3679" s="2"/>
    </row>
    <row r="3680" spans="14:21">
      <c r="N3680" s="2"/>
      <c r="O3680" s="2"/>
      <c r="P3680" s="2"/>
      <c r="Q3680" s="2"/>
      <c r="R3680" s="2"/>
      <c r="S3680" s="2"/>
      <c r="T3680" s="2"/>
      <c r="U3680" s="2"/>
    </row>
    <row r="3681" spans="14:21">
      <c r="N3681" s="2"/>
      <c r="O3681" s="2"/>
      <c r="P3681" s="2"/>
      <c r="Q3681" s="2"/>
      <c r="R3681" s="2"/>
      <c r="S3681" s="2"/>
      <c r="T3681" s="2"/>
      <c r="U3681" s="2"/>
    </row>
    <row r="3682" spans="14:21">
      <c r="N3682" s="2"/>
      <c r="O3682" s="2"/>
      <c r="P3682" s="2"/>
      <c r="Q3682" s="2"/>
      <c r="R3682" s="2"/>
      <c r="S3682" s="2"/>
      <c r="T3682" s="2"/>
      <c r="U3682" s="2"/>
    </row>
    <row r="3683" spans="14:21">
      <c r="N3683" s="2"/>
      <c r="O3683" s="2"/>
      <c r="P3683" s="2"/>
      <c r="Q3683" s="2"/>
      <c r="R3683" s="2"/>
      <c r="S3683" s="2"/>
      <c r="T3683" s="2"/>
      <c r="U3683" s="2"/>
    </row>
    <row r="3684" spans="14:21">
      <c r="N3684" s="2"/>
      <c r="O3684" s="2"/>
      <c r="P3684" s="2"/>
      <c r="Q3684" s="2"/>
      <c r="R3684" s="2"/>
      <c r="S3684" s="2"/>
      <c r="T3684" s="2"/>
      <c r="U3684" s="2"/>
    </row>
    <row r="3685" spans="14:21">
      <c r="N3685" s="2"/>
      <c r="O3685" s="2"/>
      <c r="P3685" s="2"/>
      <c r="Q3685" s="2"/>
      <c r="R3685" s="2"/>
      <c r="S3685" s="2"/>
      <c r="T3685" s="2"/>
      <c r="U3685" s="2"/>
    </row>
    <row r="3686" spans="14:21">
      <c r="N3686" s="2"/>
      <c r="O3686" s="2"/>
      <c r="P3686" s="2"/>
      <c r="Q3686" s="2"/>
      <c r="R3686" s="2"/>
      <c r="S3686" s="2"/>
      <c r="T3686" s="2"/>
      <c r="U3686" s="2"/>
    </row>
    <row r="3687" spans="14:21">
      <c r="N3687" s="2"/>
      <c r="O3687" s="2"/>
      <c r="P3687" s="2"/>
      <c r="Q3687" s="2"/>
      <c r="R3687" s="2"/>
      <c r="S3687" s="2"/>
      <c r="T3687" s="2"/>
      <c r="U3687" s="2"/>
    </row>
    <row r="3688" spans="14:21">
      <c r="N3688" s="2"/>
      <c r="O3688" s="2"/>
      <c r="P3688" s="2"/>
      <c r="Q3688" s="2"/>
      <c r="R3688" s="2"/>
      <c r="S3688" s="2"/>
      <c r="T3688" s="2"/>
      <c r="U3688" s="2"/>
    </row>
    <row r="3689" spans="14:21">
      <c r="N3689" s="2"/>
      <c r="O3689" s="2"/>
      <c r="P3689" s="2"/>
      <c r="Q3689" s="2"/>
      <c r="R3689" s="2"/>
      <c r="S3689" s="2"/>
      <c r="T3689" s="2"/>
      <c r="U3689" s="2"/>
    </row>
    <row r="3690" spans="14:21">
      <c r="N3690" s="2"/>
      <c r="O3690" s="2"/>
      <c r="P3690" s="2"/>
      <c r="Q3690" s="2"/>
      <c r="R3690" s="2"/>
      <c r="S3690" s="2"/>
      <c r="T3690" s="2"/>
      <c r="U3690" s="2"/>
    </row>
    <row r="3691" spans="14:21">
      <c r="N3691" s="2"/>
      <c r="O3691" s="2"/>
      <c r="P3691" s="2"/>
      <c r="Q3691" s="2"/>
      <c r="R3691" s="2"/>
      <c r="S3691" s="2"/>
      <c r="T3691" s="2"/>
      <c r="U3691" s="2"/>
    </row>
    <row r="3692" spans="14:21">
      <c r="N3692" s="2"/>
      <c r="O3692" s="2"/>
      <c r="P3692" s="2"/>
      <c r="Q3692" s="2"/>
      <c r="R3692" s="2"/>
      <c r="S3692" s="2"/>
      <c r="T3692" s="2"/>
      <c r="U3692" s="2"/>
    </row>
    <row r="3693" spans="14:21">
      <c r="N3693" s="2"/>
      <c r="O3693" s="2"/>
      <c r="P3693" s="2"/>
      <c r="Q3693" s="2"/>
      <c r="R3693" s="2"/>
      <c r="S3693" s="2"/>
      <c r="T3693" s="2"/>
      <c r="U3693" s="2"/>
    </row>
    <row r="3694" spans="14:21">
      <c r="N3694" s="2"/>
      <c r="O3694" s="2"/>
      <c r="P3694" s="2"/>
      <c r="Q3694" s="2"/>
      <c r="R3694" s="2"/>
      <c r="S3694" s="2"/>
      <c r="T3694" s="2"/>
      <c r="U3694" s="2"/>
    </row>
    <row r="3695" spans="14:21">
      <c r="N3695" s="2"/>
      <c r="O3695" s="2"/>
      <c r="P3695" s="2"/>
      <c r="Q3695" s="2"/>
      <c r="R3695" s="2"/>
      <c r="S3695" s="2"/>
      <c r="T3695" s="2"/>
      <c r="U3695" s="2"/>
    </row>
    <row r="3696" spans="14:21">
      <c r="N3696" s="2"/>
      <c r="O3696" s="2"/>
      <c r="P3696" s="2"/>
      <c r="Q3696" s="2"/>
      <c r="R3696" s="2"/>
      <c r="S3696" s="2"/>
      <c r="T3696" s="2"/>
      <c r="U3696" s="2"/>
    </row>
    <row r="3697" spans="14:21">
      <c r="N3697" s="2"/>
      <c r="O3697" s="2"/>
      <c r="P3697" s="2"/>
      <c r="Q3697" s="2"/>
      <c r="R3697" s="2"/>
      <c r="S3697" s="2"/>
      <c r="T3697" s="2"/>
      <c r="U3697" s="2"/>
    </row>
    <row r="3698" spans="14:21">
      <c r="N3698" s="2"/>
      <c r="O3698" s="2"/>
      <c r="P3698" s="2"/>
      <c r="Q3698" s="2"/>
      <c r="R3698" s="2"/>
      <c r="S3698" s="2"/>
      <c r="T3698" s="2"/>
      <c r="U3698" s="2"/>
    </row>
    <row r="3699" spans="14:21">
      <c r="N3699" s="2"/>
      <c r="O3699" s="2"/>
      <c r="P3699" s="2"/>
      <c r="Q3699" s="2"/>
      <c r="R3699" s="2"/>
      <c r="S3699" s="2"/>
      <c r="T3699" s="2"/>
      <c r="U3699" s="2"/>
    </row>
    <row r="3700" spans="14:21">
      <c r="N3700" s="2"/>
      <c r="O3700" s="2"/>
      <c r="P3700" s="2"/>
      <c r="Q3700" s="2"/>
      <c r="R3700" s="2"/>
      <c r="S3700" s="2"/>
      <c r="T3700" s="2"/>
      <c r="U3700" s="2"/>
    </row>
    <row r="3701" spans="14:21">
      <c r="N3701" s="2"/>
      <c r="O3701" s="2"/>
      <c r="P3701" s="2"/>
      <c r="Q3701" s="2"/>
      <c r="R3701" s="2"/>
      <c r="S3701" s="2"/>
      <c r="T3701" s="2"/>
      <c r="U3701" s="2"/>
    </row>
    <row r="3702" spans="14:21">
      <c r="N3702" s="2"/>
      <c r="O3702" s="2"/>
      <c r="P3702" s="2"/>
      <c r="Q3702" s="2"/>
      <c r="R3702" s="2"/>
      <c r="S3702" s="2"/>
      <c r="T3702" s="2"/>
      <c r="U3702" s="2"/>
    </row>
    <row r="3703" spans="14:21">
      <c r="N3703" s="2"/>
      <c r="O3703" s="2"/>
      <c r="P3703" s="2"/>
      <c r="Q3703" s="2"/>
      <c r="R3703" s="2"/>
      <c r="S3703" s="2"/>
      <c r="T3703" s="2"/>
      <c r="U3703" s="2"/>
    </row>
    <row r="3704" spans="14:21">
      <c r="N3704" s="2"/>
      <c r="O3704" s="2"/>
      <c r="P3704" s="2"/>
      <c r="Q3704" s="2"/>
      <c r="R3704" s="2"/>
      <c r="S3704" s="2"/>
      <c r="T3704" s="2"/>
      <c r="U3704" s="2"/>
    </row>
    <row r="3705" spans="14:21">
      <c r="N3705" s="2"/>
      <c r="O3705" s="2"/>
      <c r="P3705" s="2"/>
      <c r="Q3705" s="2"/>
      <c r="R3705" s="2"/>
      <c r="S3705" s="2"/>
      <c r="T3705" s="2"/>
      <c r="U3705" s="2"/>
    </row>
    <row r="3706" spans="14:21">
      <c r="N3706" s="2"/>
      <c r="O3706" s="2"/>
      <c r="P3706" s="2"/>
      <c r="Q3706" s="2"/>
      <c r="R3706" s="2"/>
      <c r="S3706" s="2"/>
      <c r="T3706" s="2"/>
      <c r="U3706" s="2"/>
    </row>
    <row r="3707" spans="14:21">
      <c r="N3707" s="2"/>
      <c r="O3707" s="2"/>
      <c r="P3707" s="2"/>
      <c r="Q3707" s="2"/>
      <c r="R3707" s="2"/>
      <c r="S3707" s="2"/>
      <c r="T3707" s="2"/>
      <c r="U3707" s="2"/>
    </row>
    <row r="3708" spans="14:21">
      <c r="N3708" s="2"/>
      <c r="O3708" s="2"/>
      <c r="P3708" s="2"/>
      <c r="Q3708" s="2"/>
      <c r="R3708" s="2"/>
      <c r="S3708" s="2"/>
      <c r="T3708" s="2"/>
      <c r="U3708" s="2"/>
    </row>
    <row r="3709" spans="14:21">
      <c r="N3709" s="2"/>
      <c r="O3709" s="2"/>
      <c r="P3709" s="2"/>
      <c r="Q3709" s="2"/>
      <c r="R3709" s="2"/>
      <c r="S3709" s="2"/>
      <c r="T3709" s="2"/>
      <c r="U3709" s="2"/>
    </row>
    <row r="3710" spans="14:21">
      <c r="N3710" s="2"/>
      <c r="O3710" s="2"/>
      <c r="P3710" s="2"/>
      <c r="Q3710" s="2"/>
      <c r="R3710" s="2"/>
      <c r="S3710" s="2"/>
      <c r="T3710" s="2"/>
      <c r="U3710" s="2"/>
    </row>
    <row r="3711" spans="14:21">
      <c r="N3711" s="2"/>
      <c r="O3711" s="2"/>
      <c r="P3711" s="2"/>
      <c r="Q3711" s="2"/>
      <c r="R3711" s="2"/>
      <c r="S3711" s="2"/>
      <c r="T3711" s="2"/>
      <c r="U3711" s="2"/>
    </row>
    <row r="3712" spans="14:21">
      <c r="N3712" s="2"/>
      <c r="O3712" s="2"/>
      <c r="P3712" s="2"/>
      <c r="Q3712" s="2"/>
      <c r="R3712" s="2"/>
      <c r="S3712" s="2"/>
      <c r="T3712" s="2"/>
      <c r="U3712" s="2"/>
    </row>
    <row r="3713" spans="14:21">
      <c r="N3713" s="2"/>
      <c r="O3713" s="2"/>
      <c r="P3713" s="2"/>
      <c r="Q3713" s="2"/>
      <c r="R3713" s="2"/>
      <c r="S3713" s="2"/>
      <c r="T3713" s="2"/>
      <c r="U3713" s="2"/>
    </row>
    <row r="3714" spans="14:21">
      <c r="N3714" s="2"/>
      <c r="O3714" s="2"/>
      <c r="P3714" s="2"/>
      <c r="Q3714" s="2"/>
      <c r="R3714" s="2"/>
      <c r="S3714" s="2"/>
      <c r="T3714" s="2"/>
      <c r="U3714" s="2"/>
    </row>
    <row r="3715" spans="14:21">
      <c r="N3715" s="2"/>
      <c r="O3715" s="2"/>
      <c r="P3715" s="2"/>
      <c r="Q3715" s="2"/>
      <c r="R3715" s="2"/>
      <c r="S3715" s="2"/>
      <c r="T3715" s="2"/>
      <c r="U3715" s="2"/>
    </row>
    <row r="3716" spans="14:21">
      <c r="N3716" s="2"/>
      <c r="O3716" s="2"/>
      <c r="P3716" s="2"/>
      <c r="Q3716" s="2"/>
      <c r="R3716" s="2"/>
      <c r="S3716" s="2"/>
      <c r="T3716" s="2"/>
      <c r="U3716" s="2"/>
    </row>
    <row r="3717" spans="14:21">
      <c r="N3717" s="2"/>
      <c r="O3717" s="2"/>
      <c r="P3717" s="2"/>
      <c r="Q3717" s="2"/>
      <c r="R3717" s="2"/>
      <c r="S3717" s="2"/>
      <c r="T3717" s="2"/>
      <c r="U3717" s="2"/>
    </row>
    <row r="3718" spans="14:21">
      <c r="N3718" s="2"/>
      <c r="O3718" s="2"/>
      <c r="P3718" s="2"/>
      <c r="Q3718" s="2"/>
      <c r="R3718" s="2"/>
      <c r="S3718" s="2"/>
      <c r="T3718" s="2"/>
      <c r="U3718" s="2"/>
    </row>
    <row r="3719" spans="14:21">
      <c r="N3719" s="2"/>
      <c r="O3719" s="2"/>
      <c r="P3719" s="2"/>
      <c r="Q3719" s="2"/>
      <c r="R3719" s="2"/>
      <c r="S3719" s="2"/>
      <c r="T3719" s="2"/>
      <c r="U3719" s="2"/>
    </row>
    <row r="3720" spans="14:21">
      <c r="N3720" s="2"/>
      <c r="O3720" s="2"/>
      <c r="P3720" s="2"/>
      <c r="Q3720" s="2"/>
      <c r="R3720" s="2"/>
      <c r="S3720" s="2"/>
      <c r="T3720" s="2"/>
      <c r="U3720" s="2"/>
    </row>
    <row r="3721" spans="14:21">
      <c r="N3721" s="2"/>
      <c r="O3721" s="2"/>
      <c r="P3721" s="2"/>
      <c r="Q3721" s="2"/>
      <c r="R3721" s="2"/>
      <c r="S3721" s="2"/>
      <c r="T3721" s="2"/>
      <c r="U3721" s="2"/>
    </row>
    <row r="3722" spans="14:21">
      <c r="N3722" s="2"/>
      <c r="O3722" s="2"/>
      <c r="P3722" s="2"/>
      <c r="Q3722" s="2"/>
      <c r="R3722" s="2"/>
      <c r="S3722" s="2"/>
      <c r="T3722" s="2"/>
      <c r="U3722" s="2"/>
    </row>
    <row r="3723" spans="14:21">
      <c r="N3723" s="2"/>
      <c r="O3723" s="2"/>
      <c r="P3723" s="2"/>
      <c r="Q3723" s="2"/>
      <c r="R3723" s="2"/>
      <c r="S3723" s="2"/>
      <c r="T3723" s="2"/>
      <c r="U3723" s="2"/>
    </row>
    <row r="3724" spans="14:21">
      <c r="N3724" s="2"/>
      <c r="O3724" s="2"/>
      <c r="P3724" s="2"/>
      <c r="Q3724" s="2"/>
      <c r="R3724" s="2"/>
      <c r="S3724" s="2"/>
      <c r="T3724" s="2"/>
      <c r="U3724" s="2"/>
    </row>
    <row r="3725" spans="14:21">
      <c r="N3725" s="2"/>
      <c r="O3725" s="2"/>
      <c r="P3725" s="2"/>
      <c r="Q3725" s="2"/>
      <c r="R3725" s="2"/>
      <c r="S3725" s="2"/>
      <c r="T3725" s="2"/>
      <c r="U3725" s="2"/>
    </row>
    <row r="3726" spans="14:21">
      <c r="N3726" s="2"/>
      <c r="O3726" s="2"/>
      <c r="P3726" s="2"/>
      <c r="Q3726" s="2"/>
      <c r="R3726" s="2"/>
      <c r="S3726" s="2"/>
      <c r="T3726" s="2"/>
      <c r="U3726" s="2"/>
    </row>
    <row r="3727" spans="14:21">
      <c r="N3727" s="2"/>
      <c r="O3727" s="2"/>
      <c r="P3727" s="2"/>
      <c r="Q3727" s="2"/>
      <c r="R3727" s="2"/>
      <c r="S3727" s="2"/>
      <c r="T3727" s="2"/>
      <c r="U3727" s="2"/>
    </row>
    <row r="3728" spans="14:21">
      <c r="N3728" s="2"/>
      <c r="O3728" s="2"/>
      <c r="P3728" s="2"/>
      <c r="Q3728" s="2"/>
      <c r="R3728" s="2"/>
      <c r="S3728" s="2"/>
      <c r="T3728" s="2"/>
      <c r="U3728" s="2"/>
    </row>
    <row r="3729" spans="14:21">
      <c r="N3729" s="2"/>
      <c r="O3729" s="2"/>
      <c r="P3729" s="2"/>
      <c r="Q3729" s="2"/>
      <c r="R3729" s="2"/>
      <c r="S3729" s="2"/>
      <c r="T3729" s="2"/>
      <c r="U3729" s="2"/>
    </row>
    <row r="3730" spans="14:21">
      <c r="N3730" s="2"/>
      <c r="O3730" s="2"/>
      <c r="P3730" s="2"/>
      <c r="Q3730" s="2"/>
      <c r="R3730" s="2"/>
      <c r="S3730" s="2"/>
      <c r="T3730" s="2"/>
      <c r="U3730" s="2"/>
    </row>
    <row r="3731" spans="14:21">
      <c r="N3731" s="2"/>
      <c r="O3731" s="2"/>
      <c r="P3731" s="2"/>
      <c r="Q3731" s="2"/>
      <c r="R3731" s="2"/>
      <c r="S3731" s="2"/>
      <c r="T3731" s="2"/>
      <c r="U3731" s="2"/>
    </row>
    <row r="3732" spans="14:21">
      <c r="N3732" s="2"/>
      <c r="O3732" s="2"/>
      <c r="P3732" s="2"/>
      <c r="Q3732" s="2"/>
      <c r="R3732" s="2"/>
      <c r="S3732" s="2"/>
      <c r="T3732" s="2"/>
      <c r="U3732" s="2"/>
    </row>
    <row r="3733" spans="14:21">
      <c r="N3733" s="2"/>
      <c r="O3733" s="2"/>
      <c r="P3733" s="2"/>
      <c r="Q3733" s="2"/>
      <c r="R3733" s="2"/>
      <c r="S3733" s="2"/>
      <c r="T3733" s="2"/>
      <c r="U3733" s="2"/>
    </row>
    <row r="3734" spans="14:21">
      <c r="N3734" s="2"/>
      <c r="O3734" s="2"/>
      <c r="P3734" s="2"/>
      <c r="Q3734" s="2"/>
      <c r="R3734" s="2"/>
      <c r="S3734" s="2"/>
      <c r="T3734" s="2"/>
      <c r="U3734" s="2"/>
    </row>
    <row r="3735" spans="14:21">
      <c r="N3735" s="2"/>
      <c r="O3735" s="2"/>
      <c r="P3735" s="2"/>
      <c r="Q3735" s="2"/>
      <c r="R3735" s="2"/>
      <c r="S3735" s="2"/>
      <c r="T3735" s="2"/>
      <c r="U3735" s="2"/>
    </row>
    <row r="3736" spans="14:21">
      <c r="N3736" s="2"/>
      <c r="O3736" s="2"/>
      <c r="P3736" s="2"/>
      <c r="Q3736" s="2"/>
      <c r="R3736" s="2"/>
      <c r="S3736" s="2"/>
      <c r="T3736" s="2"/>
      <c r="U3736" s="2"/>
    </row>
    <row r="3737" spans="14:21">
      <c r="N3737" s="2"/>
      <c r="O3737" s="2"/>
      <c r="P3737" s="2"/>
      <c r="Q3737" s="2"/>
      <c r="R3737" s="2"/>
      <c r="S3737" s="2"/>
      <c r="T3737" s="2"/>
      <c r="U3737" s="2"/>
    </row>
    <row r="3738" spans="14:21">
      <c r="N3738" s="2"/>
      <c r="O3738" s="2"/>
      <c r="P3738" s="2"/>
      <c r="Q3738" s="2"/>
      <c r="R3738" s="2"/>
      <c r="S3738" s="2"/>
      <c r="T3738" s="2"/>
      <c r="U3738" s="2"/>
    </row>
    <row r="3739" spans="14:21">
      <c r="N3739" s="2"/>
      <c r="O3739" s="2"/>
      <c r="P3739" s="2"/>
      <c r="Q3739" s="2"/>
      <c r="R3739" s="2"/>
      <c r="S3739" s="2"/>
      <c r="T3739" s="2"/>
      <c r="U3739" s="2"/>
    </row>
    <row r="3740" spans="14:21">
      <c r="N3740" s="2"/>
      <c r="O3740" s="2"/>
      <c r="P3740" s="2"/>
      <c r="Q3740" s="2"/>
      <c r="R3740" s="2"/>
      <c r="S3740" s="2"/>
      <c r="T3740" s="2"/>
      <c r="U3740" s="2"/>
    </row>
    <row r="3741" spans="14:21">
      <c r="N3741" s="2"/>
      <c r="O3741" s="2"/>
      <c r="P3741" s="2"/>
      <c r="Q3741" s="2"/>
      <c r="R3741" s="2"/>
      <c r="S3741" s="2"/>
      <c r="T3741" s="2"/>
      <c r="U3741" s="2"/>
    </row>
    <row r="3742" spans="14:21">
      <c r="N3742" s="2"/>
      <c r="O3742" s="2"/>
      <c r="P3742" s="2"/>
      <c r="Q3742" s="2"/>
      <c r="R3742" s="2"/>
      <c r="S3742" s="2"/>
      <c r="T3742" s="2"/>
      <c r="U3742" s="2"/>
    </row>
    <row r="3743" spans="14:21">
      <c r="N3743" s="2"/>
      <c r="O3743" s="2"/>
      <c r="P3743" s="2"/>
      <c r="Q3743" s="2"/>
      <c r="R3743" s="2"/>
      <c r="S3743" s="2"/>
      <c r="T3743" s="2"/>
      <c r="U3743" s="2"/>
    </row>
    <row r="3744" spans="14:21">
      <c r="N3744" s="2"/>
      <c r="O3744" s="2"/>
      <c r="P3744" s="2"/>
      <c r="Q3744" s="2"/>
      <c r="R3744" s="2"/>
      <c r="S3744" s="2"/>
      <c r="T3744" s="2"/>
      <c r="U3744" s="2"/>
    </row>
    <row r="3745" spans="14:21">
      <c r="N3745" s="2"/>
      <c r="O3745" s="2"/>
      <c r="P3745" s="2"/>
      <c r="Q3745" s="2"/>
      <c r="R3745" s="2"/>
      <c r="S3745" s="2"/>
      <c r="T3745" s="2"/>
      <c r="U3745" s="2"/>
    </row>
    <row r="3746" spans="14:21">
      <c r="N3746" s="2"/>
      <c r="O3746" s="2"/>
      <c r="P3746" s="2"/>
      <c r="Q3746" s="2"/>
      <c r="R3746" s="2"/>
      <c r="S3746" s="2"/>
      <c r="T3746" s="2"/>
      <c r="U3746" s="2"/>
    </row>
    <row r="3747" spans="14:21">
      <c r="N3747" s="2"/>
      <c r="O3747" s="2"/>
      <c r="P3747" s="2"/>
      <c r="Q3747" s="2"/>
      <c r="R3747" s="2"/>
      <c r="S3747" s="2"/>
      <c r="T3747" s="2"/>
      <c r="U3747" s="2"/>
    </row>
    <row r="3748" spans="14:21">
      <c r="N3748" s="2"/>
      <c r="O3748" s="2"/>
      <c r="P3748" s="2"/>
      <c r="Q3748" s="2"/>
      <c r="R3748" s="2"/>
      <c r="S3748" s="2"/>
      <c r="T3748" s="2"/>
      <c r="U3748" s="2"/>
    </row>
    <row r="3749" spans="14:21">
      <c r="N3749" s="2"/>
      <c r="O3749" s="2"/>
      <c r="P3749" s="2"/>
      <c r="Q3749" s="2"/>
      <c r="R3749" s="2"/>
      <c r="S3749" s="2"/>
      <c r="T3749" s="2"/>
      <c r="U3749" s="2"/>
    </row>
    <row r="3750" spans="14:21">
      <c r="N3750" s="2"/>
      <c r="O3750" s="2"/>
      <c r="P3750" s="2"/>
      <c r="Q3750" s="2"/>
      <c r="R3750" s="2"/>
      <c r="S3750" s="2"/>
      <c r="T3750" s="2"/>
      <c r="U3750" s="2"/>
    </row>
    <row r="3751" spans="14:21">
      <c r="N3751" s="2"/>
      <c r="O3751" s="2"/>
      <c r="P3751" s="2"/>
      <c r="Q3751" s="2"/>
      <c r="R3751" s="2"/>
      <c r="S3751" s="2"/>
      <c r="T3751" s="2"/>
      <c r="U3751" s="2"/>
    </row>
    <row r="3752" spans="14:21">
      <c r="N3752" s="2"/>
      <c r="O3752" s="2"/>
      <c r="P3752" s="2"/>
      <c r="Q3752" s="2"/>
      <c r="R3752" s="2"/>
      <c r="S3752" s="2"/>
      <c r="T3752" s="2"/>
      <c r="U3752" s="2"/>
    </row>
    <row r="3753" spans="14:21">
      <c r="N3753" s="2"/>
      <c r="O3753" s="2"/>
      <c r="P3753" s="2"/>
      <c r="Q3753" s="2"/>
      <c r="R3753" s="2"/>
      <c r="S3753" s="2"/>
      <c r="T3753" s="2"/>
      <c r="U3753" s="2"/>
    </row>
    <row r="3754" spans="14:21">
      <c r="N3754" s="2"/>
      <c r="O3754" s="2"/>
      <c r="P3754" s="2"/>
      <c r="Q3754" s="2"/>
      <c r="R3754" s="2"/>
      <c r="S3754" s="2"/>
      <c r="T3754" s="2"/>
      <c r="U3754" s="2"/>
    </row>
    <row r="3755" spans="14:21">
      <c r="N3755" s="2"/>
      <c r="O3755" s="2"/>
      <c r="P3755" s="2"/>
      <c r="Q3755" s="2"/>
      <c r="R3755" s="2"/>
      <c r="S3755" s="2"/>
      <c r="T3755" s="2"/>
      <c r="U3755" s="2"/>
    </row>
    <row r="3756" spans="14:21">
      <c r="N3756" s="2"/>
      <c r="O3756" s="2"/>
      <c r="P3756" s="2"/>
      <c r="Q3756" s="2"/>
      <c r="R3756" s="2"/>
      <c r="S3756" s="2"/>
      <c r="T3756" s="2"/>
      <c r="U3756" s="2"/>
    </row>
    <row r="3757" spans="14:21">
      <c r="N3757" s="2"/>
      <c r="O3757" s="2"/>
      <c r="P3757" s="2"/>
      <c r="Q3757" s="2"/>
      <c r="R3757" s="2"/>
      <c r="S3757" s="2"/>
      <c r="T3757" s="2"/>
      <c r="U3757" s="2"/>
    </row>
    <row r="3758" spans="14:21">
      <c r="N3758" s="2"/>
      <c r="O3758" s="2"/>
      <c r="P3758" s="2"/>
      <c r="Q3758" s="2"/>
      <c r="R3758" s="2"/>
      <c r="S3758" s="2"/>
      <c r="T3758" s="2"/>
      <c r="U3758" s="2"/>
    </row>
    <row r="3759" spans="14:21">
      <c r="N3759" s="2"/>
      <c r="O3759" s="2"/>
      <c r="P3759" s="2"/>
      <c r="Q3759" s="2"/>
      <c r="R3759" s="2"/>
      <c r="S3759" s="2"/>
      <c r="T3759" s="2"/>
      <c r="U3759" s="2"/>
    </row>
    <row r="3760" spans="14:21">
      <c r="N3760" s="2"/>
      <c r="O3760" s="2"/>
      <c r="P3760" s="2"/>
      <c r="Q3760" s="2"/>
      <c r="R3760" s="2"/>
      <c r="S3760" s="2"/>
      <c r="T3760" s="2"/>
      <c r="U3760" s="2"/>
    </row>
    <row r="3761" spans="14:21">
      <c r="N3761" s="2"/>
      <c r="O3761" s="2"/>
      <c r="P3761" s="2"/>
      <c r="Q3761" s="2"/>
      <c r="R3761" s="2"/>
      <c r="S3761" s="2"/>
      <c r="T3761" s="2"/>
      <c r="U3761" s="2"/>
    </row>
    <row r="3762" spans="14:21">
      <c r="N3762" s="2"/>
      <c r="O3762" s="2"/>
      <c r="P3762" s="2"/>
      <c r="Q3762" s="2"/>
      <c r="R3762" s="2"/>
      <c r="S3762" s="2"/>
      <c r="T3762" s="2"/>
      <c r="U3762" s="2"/>
    </row>
    <row r="3763" spans="14:21">
      <c r="N3763" s="2"/>
      <c r="O3763" s="2"/>
      <c r="P3763" s="2"/>
      <c r="Q3763" s="2"/>
      <c r="R3763" s="2"/>
      <c r="S3763" s="2"/>
      <c r="T3763" s="2"/>
      <c r="U3763" s="2"/>
    </row>
    <row r="3764" spans="14:21">
      <c r="N3764" s="2"/>
      <c r="O3764" s="2"/>
      <c r="P3764" s="2"/>
      <c r="Q3764" s="2"/>
      <c r="R3764" s="2"/>
      <c r="S3764" s="2"/>
      <c r="T3764" s="2"/>
      <c r="U3764" s="2"/>
    </row>
    <row r="3765" spans="14:21">
      <c r="N3765" s="2"/>
      <c r="O3765" s="2"/>
      <c r="P3765" s="2"/>
      <c r="Q3765" s="2"/>
      <c r="R3765" s="2"/>
      <c r="S3765" s="2"/>
      <c r="T3765" s="2"/>
      <c r="U3765" s="2"/>
    </row>
    <row r="3766" spans="14:21">
      <c r="N3766" s="2"/>
      <c r="O3766" s="2"/>
      <c r="P3766" s="2"/>
      <c r="Q3766" s="2"/>
      <c r="R3766" s="2"/>
      <c r="S3766" s="2"/>
      <c r="T3766" s="2"/>
      <c r="U3766" s="2"/>
    </row>
    <row r="3767" spans="14:21">
      <c r="N3767" s="2"/>
      <c r="O3767" s="2"/>
      <c r="P3767" s="2"/>
      <c r="Q3767" s="2"/>
      <c r="R3767" s="2"/>
      <c r="S3767" s="2"/>
      <c r="T3767" s="2"/>
      <c r="U3767" s="2"/>
    </row>
    <row r="3768" spans="14:21">
      <c r="N3768" s="2"/>
      <c r="O3768" s="2"/>
      <c r="P3768" s="2"/>
      <c r="Q3768" s="2"/>
      <c r="R3768" s="2"/>
      <c r="S3768" s="2"/>
      <c r="T3768" s="2"/>
      <c r="U3768" s="2"/>
    </row>
    <row r="3769" spans="14:21">
      <c r="N3769" s="2"/>
      <c r="O3769" s="2"/>
      <c r="P3769" s="2"/>
      <c r="Q3769" s="2"/>
      <c r="R3769" s="2"/>
      <c r="S3769" s="2"/>
      <c r="T3769" s="2"/>
      <c r="U3769" s="2"/>
    </row>
    <row r="3770" spans="14:21">
      <c r="N3770" s="2"/>
      <c r="O3770" s="2"/>
      <c r="P3770" s="2"/>
      <c r="Q3770" s="2"/>
      <c r="R3770" s="2"/>
      <c r="S3770" s="2"/>
      <c r="T3770" s="2"/>
      <c r="U3770" s="2"/>
    </row>
    <row r="3771" spans="14:21">
      <c r="N3771" s="2"/>
      <c r="O3771" s="2"/>
      <c r="P3771" s="2"/>
      <c r="Q3771" s="2"/>
      <c r="R3771" s="2"/>
      <c r="S3771" s="2"/>
      <c r="T3771" s="2"/>
      <c r="U3771" s="2"/>
    </row>
    <row r="3772" spans="14:21">
      <c r="N3772" s="2"/>
      <c r="O3772" s="2"/>
      <c r="P3772" s="2"/>
      <c r="Q3772" s="2"/>
      <c r="R3772" s="2"/>
      <c r="S3772" s="2"/>
      <c r="T3772" s="2"/>
      <c r="U3772" s="2"/>
    </row>
    <row r="3773" spans="14:21">
      <c r="N3773" s="2"/>
      <c r="O3773" s="2"/>
      <c r="P3773" s="2"/>
      <c r="Q3773" s="2"/>
      <c r="R3773" s="2"/>
      <c r="S3773" s="2"/>
      <c r="T3773" s="2"/>
      <c r="U3773" s="2"/>
    </row>
    <row r="3774" spans="14:21">
      <c r="N3774" s="2"/>
      <c r="O3774" s="2"/>
      <c r="P3774" s="2"/>
      <c r="Q3774" s="2"/>
      <c r="R3774" s="2"/>
      <c r="S3774" s="2"/>
      <c r="T3774" s="2"/>
      <c r="U3774" s="2"/>
    </row>
    <row r="3775" spans="14:21">
      <c r="N3775" s="2"/>
      <c r="O3775" s="2"/>
      <c r="P3775" s="2"/>
      <c r="Q3775" s="2"/>
      <c r="R3775" s="2"/>
      <c r="S3775" s="2"/>
      <c r="T3775" s="2"/>
      <c r="U3775" s="2"/>
    </row>
    <row r="3776" spans="14:21">
      <c r="N3776" s="2"/>
      <c r="O3776" s="2"/>
      <c r="P3776" s="2"/>
      <c r="Q3776" s="2"/>
      <c r="R3776" s="2"/>
      <c r="S3776" s="2"/>
      <c r="T3776" s="2"/>
      <c r="U3776" s="2"/>
    </row>
    <row r="3777" spans="14:21">
      <c r="N3777" s="2"/>
      <c r="O3777" s="2"/>
      <c r="P3777" s="2"/>
      <c r="Q3777" s="2"/>
      <c r="R3777" s="2"/>
      <c r="S3777" s="2"/>
      <c r="T3777" s="2"/>
      <c r="U3777" s="2"/>
    </row>
    <row r="3778" spans="14:21">
      <c r="N3778" s="2"/>
      <c r="O3778" s="2"/>
      <c r="P3778" s="2"/>
      <c r="Q3778" s="2"/>
      <c r="R3778" s="2"/>
      <c r="S3778" s="2"/>
      <c r="T3778" s="2"/>
      <c r="U3778" s="2"/>
    </row>
    <row r="3779" spans="14:21">
      <c r="N3779" s="2"/>
      <c r="O3779" s="2"/>
      <c r="P3779" s="2"/>
      <c r="Q3779" s="2"/>
      <c r="R3779" s="2"/>
      <c r="S3779" s="2"/>
      <c r="T3779" s="2"/>
      <c r="U3779" s="2"/>
    </row>
    <row r="3780" spans="14:21">
      <c r="N3780" s="2"/>
      <c r="O3780" s="2"/>
      <c r="P3780" s="2"/>
      <c r="Q3780" s="2"/>
      <c r="R3780" s="2"/>
      <c r="S3780" s="2"/>
      <c r="T3780" s="2"/>
      <c r="U3780" s="2"/>
    </row>
    <row r="3781" spans="14:21">
      <c r="N3781" s="2"/>
      <c r="O3781" s="2"/>
      <c r="P3781" s="2"/>
      <c r="Q3781" s="2"/>
      <c r="R3781" s="2"/>
      <c r="S3781" s="2"/>
      <c r="T3781" s="2"/>
      <c r="U3781" s="2"/>
    </row>
    <row r="3782" spans="14:21">
      <c r="N3782" s="2"/>
      <c r="O3782" s="2"/>
      <c r="P3782" s="2"/>
      <c r="Q3782" s="2"/>
      <c r="R3782" s="2"/>
      <c r="S3782" s="2"/>
      <c r="T3782" s="2"/>
      <c r="U3782" s="2"/>
    </row>
    <row r="3783" spans="14:21">
      <c r="N3783" s="2"/>
      <c r="O3783" s="2"/>
      <c r="P3783" s="2"/>
      <c r="Q3783" s="2"/>
      <c r="R3783" s="2"/>
      <c r="S3783" s="2"/>
      <c r="T3783" s="2"/>
      <c r="U3783" s="2"/>
    </row>
    <row r="3784" spans="14:21">
      <c r="N3784" s="2"/>
      <c r="O3784" s="2"/>
      <c r="P3784" s="2"/>
      <c r="Q3784" s="2"/>
      <c r="R3784" s="2"/>
      <c r="S3784" s="2"/>
      <c r="T3784" s="2"/>
      <c r="U3784" s="2"/>
    </row>
    <row r="3785" spans="14:21">
      <c r="N3785" s="2"/>
      <c r="O3785" s="2"/>
      <c r="P3785" s="2"/>
      <c r="Q3785" s="2"/>
      <c r="R3785" s="2"/>
      <c r="S3785" s="2"/>
      <c r="T3785" s="2"/>
      <c r="U3785" s="2"/>
    </row>
    <row r="3786" spans="14:21">
      <c r="N3786" s="2"/>
      <c r="O3786" s="2"/>
      <c r="P3786" s="2"/>
      <c r="Q3786" s="2"/>
      <c r="R3786" s="2"/>
      <c r="S3786" s="2"/>
      <c r="T3786" s="2"/>
      <c r="U3786" s="2"/>
    </row>
    <row r="3787" spans="14:21">
      <c r="N3787" s="2"/>
      <c r="O3787" s="2"/>
      <c r="P3787" s="2"/>
      <c r="Q3787" s="2"/>
      <c r="R3787" s="2"/>
      <c r="S3787" s="2"/>
      <c r="T3787" s="2"/>
      <c r="U3787" s="2"/>
    </row>
    <row r="3788" spans="14:21">
      <c r="N3788" s="2"/>
      <c r="O3788" s="2"/>
      <c r="P3788" s="2"/>
      <c r="Q3788" s="2"/>
      <c r="R3788" s="2"/>
      <c r="S3788" s="2"/>
      <c r="T3788" s="2"/>
      <c r="U3788" s="2"/>
    </row>
    <row r="3789" spans="14:21">
      <c r="N3789" s="2"/>
      <c r="O3789" s="2"/>
      <c r="P3789" s="2"/>
      <c r="Q3789" s="2"/>
      <c r="R3789" s="2"/>
      <c r="S3789" s="2"/>
      <c r="T3789" s="2"/>
      <c r="U3789" s="2"/>
    </row>
    <row r="3790" spans="14:21">
      <c r="N3790" s="2"/>
      <c r="O3790" s="2"/>
      <c r="P3790" s="2"/>
      <c r="Q3790" s="2"/>
      <c r="R3790" s="2"/>
      <c r="S3790" s="2"/>
      <c r="T3790" s="2"/>
      <c r="U3790" s="2"/>
    </row>
    <row r="3791" spans="14:21">
      <c r="N3791" s="2"/>
      <c r="O3791" s="2"/>
      <c r="P3791" s="2"/>
      <c r="Q3791" s="2"/>
      <c r="R3791" s="2"/>
      <c r="S3791" s="2"/>
      <c r="T3791" s="2"/>
      <c r="U3791" s="2"/>
    </row>
    <row r="3792" spans="14:21">
      <c r="N3792" s="2"/>
      <c r="O3792" s="2"/>
      <c r="P3792" s="2"/>
      <c r="Q3792" s="2"/>
      <c r="R3792" s="2"/>
      <c r="S3792" s="2"/>
      <c r="T3792" s="2"/>
      <c r="U3792" s="2"/>
    </row>
    <row r="3793" spans="14:21">
      <c r="N3793" s="2"/>
      <c r="O3793" s="2"/>
      <c r="P3793" s="2"/>
      <c r="Q3793" s="2"/>
      <c r="R3793" s="2"/>
      <c r="S3793" s="2"/>
      <c r="T3793" s="2"/>
      <c r="U3793" s="2"/>
    </row>
    <row r="3794" spans="14:21">
      <c r="N3794" s="2"/>
      <c r="O3794" s="2"/>
      <c r="P3794" s="2"/>
      <c r="Q3794" s="2"/>
      <c r="R3794" s="2"/>
      <c r="S3794" s="2"/>
      <c r="T3794" s="2"/>
      <c r="U3794" s="2"/>
    </row>
    <row r="3795" spans="14:21">
      <c r="N3795" s="2"/>
      <c r="O3795" s="2"/>
      <c r="P3795" s="2"/>
      <c r="Q3795" s="2"/>
      <c r="R3795" s="2"/>
      <c r="S3795" s="2"/>
      <c r="T3795" s="2"/>
      <c r="U3795" s="2"/>
    </row>
    <row r="3796" spans="14:21">
      <c r="N3796" s="2"/>
      <c r="O3796" s="2"/>
      <c r="P3796" s="2"/>
      <c r="Q3796" s="2"/>
      <c r="R3796" s="2"/>
      <c r="S3796" s="2"/>
      <c r="T3796" s="2"/>
      <c r="U3796" s="2"/>
    </row>
    <row r="3797" spans="14:21">
      <c r="N3797" s="2"/>
      <c r="O3797" s="2"/>
      <c r="P3797" s="2"/>
      <c r="Q3797" s="2"/>
      <c r="R3797" s="2"/>
      <c r="S3797" s="2"/>
      <c r="T3797" s="2"/>
      <c r="U3797" s="2"/>
    </row>
    <row r="3798" spans="14:21">
      <c r="N3798" s="2"/>
      <c r="O3798" s="2"/>
      <c r="P3798" s="2"/>
      <c r="Q3798" s="2"/>
      <c r="R3798" s="2"/>
      <c r="S3798" s="2"/>
      <c r="T3798" s="2"/>
      <c r="U3798" s="2"/>
    </row>
    <row r="3799" spans="14:21">
      <c r="N3799" s="2"/>
      <c r="O3799" s="2"/>
      <c r="P3799" s="2"/>
      <c r="Q3799" s="2"/>
      <c r="R3799" s="2"/>
      <c r="S3799" s="2"/>
      <c r="T3799" s="2"/>
      <c r="U3799" s="2"/>
    </row>
    <row r="3800" spans="14:21">
      <c r="N3800" s="2"/>
      <c r="O3800" s="2"/>
      <c r="P3800" s="2"/>
      <c r="Q3800" s="2"/>
      <c r="R3800" s="2"/>
      <c r="S3800" s="2"/>
      <c r="T3800" s="2"/>
      <c r="U3800" s="2"/>
    </row>
    <row r="3801" spans="14:21">
      <c r="N3801" s="2"/>
      <c r="O3801" s="2"/>
      <c r="P3801" s="2"/>
      <c r="Q3801" s="2"/>
      <c r="R3801" s="2"/>
      <c r="S3801" s="2"/>
      <c r="T3801" s="2"/>
      <c r="U3801" s="2"/>
    </row>
    <row r="3802" spans="14:21">
      <c r="N3802" s="2"/>
      <c r="O3802" s="2"/>
      <c r="P3802" s="2"/>
      <c r="Q3802" s="2"/>
      <c r="R3802" s="2"/>
      <c r="S3802" s="2"/>
      <c r="T3802" s="2"/>
      <c r="U3802" s="2"/>
    </row>
    <row r="3803" spans="14:21">
      <c r="N3803" s="2"/>
      <c r="O3803" s="2"/>
      <c r="P3803" s="2"/>
      <c r="Q3803" s="2"/>
      <c r="R3803" s="2"/>
      <c r="S3803" s="2"/>
      <c r="T3803" s="2"/>
      <c r="U3803" s="2"/>
    </row>
    <row r="3804" spans="14:21">
      <c r="N3804" s="2"/>
      <c r="O3804" s="2"/>
      <c r="P3804" s="2"/>
      <c r="Q3804" s="2"/>
      <c r="R3804" s="2"/>
      <c r="S3804" s="2"/>
      <c r="T3804" s="2"/>
      <c r="U3804" s="2"/>
    </row>
    <row r="3805" spans="14:21">
      <c r="N3805" s="2"/>
      <c r="O3805" s="2"/>
      <c r="P3805" s="2"/>
      <c r="Q3805" s="2"/>
      <c r="R3805" s="2"/>
      <c r="S3805" s="2"/>
      <c r="T3805" s="2"/>
      <c r="U3805" s="2"/>
    </row>
    <row r="3806" spans="14:21">
      <c r="N3806" s="2"/>
      <c r="O3806" s="2"/>
      <c r="P3806" s="2"/>
      <c r="Q3806" s="2"/>
      <c r="R3806" s="2"/>
      <c r="S3806" s="2"/>
      <c r="T3806" s="2"/>
      <c r="U3806" s="2"/>
    </row>
    <row r="3807" spans="14:21">
      <c r="N3807" s="2"/>
      <c r="O3807" s="2"/>
      <c r="P3807" s="2"/>
      <c r="Q3807" s="2"/>
      <c r="R3807" s="2"/>
      <c r="S3807" s="2"/>
      <c r="T3807" s="2"/>
      <c r="U3807" s="2"/>
    </row>
    <row r="3808" spans="14:21">
      <c r="N3808" s="2"/>
      <c r="O3808" s="2"/>
      <c r="P3808" s="2"/>
      <c r="Q3808" s="2"/>
      <c r="R3808" s="2"/>
      <c r="S3808" s="2"/>
      <c r="T3808" s="2"/>
      <c r="U3808" s="2"/>
    </row>
    <row r="3809" spans="14:21">
      <c r="N3809" s="2"/>
      <c r="O3809" s="2"/>
      <c r="P3809" s="2"/>
      <c r="Q3809" s="2"/>
      <c r="R3809" s="2"/>
      <c r="S3809" s="2"/>
      <c r="T3809" s="2"/>
      <c r="U3809" s="2"/>
    </row>
    <row r="3810" spans="14:21">
      <c r="N3810" s="2"/>
      <c r="O3810" s="2"/>
      <c r="P3810" s="2"/>
      <c r="Q3810" s="2"/>
      <c r="R3810" s="2"/>
      <c r="S3810" s="2"/>
      <c r="T3810" s="2"/>
      <c r="U3810" s="2"/>
    </row>
    <row r="3811" spans="14:21">
      <c r="N3811" s="2"/>
      <c r="O3811" s="2"/>
      <c r="P3811" s="2"/>
      <c r="Q3811" s="2"/>
      <c r="R3811" s="2"/>
      <c r="S3811" s="2"/>
      <c r="T3811" s="2"/>
      <c r="U3811" s="2"/>
    </row>
    <row r="3812" spans="14:21">
      <c r="N3812" s="2"/>
      <c r="O3812" s="2"/>
      <c r="P3812" s="2"/>
      <c r="Q3812" s="2"/>
      <c r="R3812" s="2"/>
      <c r="S3812" s="2"/>
      <c r="T3812" s="2"/>
      <c r="U3812" s="2"/>
    </row>
    <row r="3813" spans="14:21">
      <c r="N3813" s="2"/>
      <c r="O3813" s="2"/>
      <c r="P3813" s="2"/>
      <c r="Q3813" s="2"/>
      <c r="R3813" s="2"/>
      <c r="S3813" s="2"/>
      <c r="T3813" s="2"/>
      <c r="U3813" s="2"/>
    </row>
    <row r="3814" spans="14:21">
      <c r="N3814" s="2"/>
      <c r="O3814" s="2"/>
      <c r="P3814" s="2"/>
      <c r="Q3814" s="2"/>
      <c r="R3814" s="2"/>
      <c r="S3814" s="2"/>
      <c r="T3814" s="2"/>
      <c r="U3814" s="2"/>
    </row>
    <row r="3815" spans="14:21">
      <c r="N3815" s="2"/>
      <c r="O3815" s="2"/>
      <c r="P3815" s="2"/>
      <c r="Q3815" s="2"/>
      <c r="R3815" s="2"/>
      <c r="S3815" s="2"/>
      <c r="T3815" s="2"/>
      <c r="U3815" s="2"/>
    </row>
    <row r="3816" spans="14:21">
      <c r="N3816" s="2"/>
      <c r="O3816" s="2"/>
      <c r="P3816" s="2"/>
      <c r="Q3816" s="2"/>
      <c r="R3816" s="2"/>
      <c r="S3816" s="2"/>
      <c r="T3816" s="2"/>
      <c r="U3816" s="2"/>
    </row>
    <row r="3817" spans="14:21">
      <c r="N3817" s="2"/>
      <c r="O3817" s="2"/>
      <c r="P3817" s="2"/>
      <c r="Q3817" s="2"/>
      <c r="R3817" s="2"/>
      <c r="S3817" s="2"/>
      <c r="T3817" s="2"/>
      <c r="U3817" s="2"/>
    </row>
    <row r="3818" spans="14:21">
      <c r="N3818" s="2"/>
      <c r="O3818" s="2"/>
      <c r="P3818" s="2"/>
      <c r="Q3818" s="2"/>
      <c r="R3818" s="2"/>
      <c r="S3818" s="2"/>
      <c r="T3818" s="2"/>
      <c r="U3818" s="2"/>
    </row>
    <row r="3819" spans="14:21">
      <c r="N3819" s="2"/>
      <c r="O3819" s="2"/>
      <c r="P3819" s="2"/>
      <c r="Q3819" s="2"/>
      <c r="R3819" s="2"/>
      <c r="S3819" s="2"/>
      <c r="T3819" s="2"/>
      <c r="U3819" s="2"/>
    </row>
    <row r="3820" spans="14:21">
      <c r="N3820" s="2"/>
      <c r="O3820" s="2"/>
      <c r="P3820" s="2"/>
      <c r="Q3820" s="2"/>
      <c r="R3820" s="2"/>
      <c r="S3820" s="2"/>
      <c r="T3820" s="2"/>
      <c r="U3820" s="2"/>
    </row>
    <row r="3821" spans="14:21">
      <c r="N3821" s="2"/>
      <c r="O3821" s="2"/>
      <c r="P3821" s="2"/>
      <c r="Q3821" s="2"/>
      <c r="R3821" s="2"/>
      <c r="S3821" s="2"/>
      <c r="T3821" s="2"/>
      <c r="U3821" s="2"/>
    </row>
    <row r="3822" spans="14:21">
      <c r="N3822" s="2"/>
      <c r="O3822" s="2"/>
      <c r="P3822" s="2"/>
      <c r="Q3822" s="2"/>
      <c r="R3822" s="2"/>
      <c r="S3822" s="2"/>
      <c r="T3822" s="2"/>
      <c r="U3822" s="2"/>
    </row>
    <row r="3823" spans="14:21">
      <c r="N3823" s="2"/>
      <c r="O3823" s="2"/>
      <c r="P3823" s="2"/>
      <c r="Q3823" s="2"/>
      <c r="R3823" s="2"/>
      <c r="S3823" s="2"/>
      <c r="T3823" s="2"/>
      <c r="U3823" s="2"/>
    </row>
    <row r="3824" spans="14:21">
      <c r="N3824" s="2"/>
      <c r="O3824" s="2"/>
      <c r="P3824" s="2"/>
      <c r="Q3824" s="2"/>
      <c r="R3824" s="2"/>
      <c r="S3824" s="2"/>
      <c r="T3824" s="2"/>
      <c r="U3824" s="2"/>
    </row>
    <row r="3825" spans="14:21">
      <c r="N3825" s="2"/>
      <c r="O3825" s="2"/>
      <c r="P3825" s="2"/>
      <c r="Q3825" s="2"/>
      <c r="R3825" s="2"/>
      <c r="S3825" s="2"/>
      <c r="T3825" s="2"/>
      <c r="U3825" s="2"/>
    </row>
    <row r="3826" spans="14:21">
      <c r="N3826" s="2"/>
      <c r="O3826" s="2"/>
      <c r="P3826" s="2"/>
      <c r="Q3826" s="2"/>
      <c r="R3826" s="2"/>
      <c r="S3826" s="2"/>
      <c r="T3826" s="2"/>
      <c r="U3826" s="2"/>
    </row>
    <row r="3827" spans="14:21">
      <c r="N3827" s="2"/>
      <c r="O3827" s="2"/>
      <c r="P3827" s="2"/>
      <c r="Q3827" s="2"/>
      <c r="R3827" s="2"/>
      <c r="S3827" s="2"/>
      <c r="T3827" s="2"/>
      <c r="U3827" s="2"/>
    </row>
    <row r="3828" spans="14:21">
      <c r="N3828" s="2"/>
      <c r="O3828" s="2"/>
      <c r="P3828" s="2"/>
      <c r="Q3828" s="2"/>
      <c r="R3828" s="2"/>
      <c r="S3828" s="2"/>
      <c r="T3828" s="2"/>
      <c r="U3828" s="2"/>
    </row>
    <row r="3829" spans="14:21">
      <c r="N3829" s="2"/>
      <c r="O3829" s="2"/>
      <c r="P3829" s="2"/>
      <c r="Q3829" s="2"/>
      <c r="R3829" s="2"/>
      <c r="S3829" s="2"/>
      <c r="T3829" s="2"/>
      <c r="U3829" s="2"/>
    </row>
    <row r="3830" spans="14:21">
      <c r="N3830" s="2"/>
      <c r="O3830" s="2"/>
      <c r="P3830" s="2"/>
      <c r="Q3830" s="2"/>
      <c r="R3830" s="2"/>
      <c r="S3830" s="2"/>
      <c r="T3830" s="2"/>
      <c r="U3830" s="2"/>
    </row>
    <row r="3831" spans="14:21">
      <c r="N3831" s="2"/>
      <c r="O3831" s="2"/>
      <c r="P3831" s="2"/>
      <c r="Q3831" s="2"/>
      <c r="R3831" s="2"/>
      <c r="S3831" s="2"/>
      <c r="T3831" s="2"/>
      <c r="U3831" s="2"/>
    </row>
    <row r="3832" spans="14:21">
      <c r="N3832" s="2"/>
      <c r="O3832" s="2"/>
      <c r="P3832" s="2"/>
      <c r="Q3832" s="2"/>
      <c r="R3832" s="2"/>
      <c r="S3832" s="2"/>
      <c r="T3832" s="2"/>
      <c r="U3832" s="2"/>
    </row>
    <row r="3833" spans="14:21">
      <c r="N3833" s="2"/>
      <c r="O3833" s="2"/>
      <c r="P3833" s="2"/>
      <c r="Q3833" s="2"/>
      <c r="R3833" s="2"/>
      <c r="S3833" s="2"/>
      <c r="T3833" s="2"/>
      <c r="U3833" s="2"/>
    </row>
    <row r="3834" spans="14:21">
      <c r="N3834" s="2"/>
      <c r="O3834" s="2"/>
      <c r="P3834" s="2"/>
      <c r="Q3834" s="2"/>
      <c r="R3834" s="2"/>
      <c r="S3834" s="2"/>
      <c r="T3834" s="2"/>
      <c r="U3834" s="2"/>
    </row>
    <row r="3835" spans="14:21">
      <c r="N3835" s="2"/>
      <c r="O3835" s="2"/>
      <c r="P3835" s="2"/>
      <c r="Q3835" s="2"/>
      <c r="R3835" s="2"/>
      <c r="S3835" s="2"/>
      <c r="T3835" s="2"/>
      <c r="U3835" s="2"/>
    </row>
    <row r="3836" spans="14:21">
      <c r="N3836" s="2"/>
      <c r="O3836" s="2"/>
      <c r="P3836" s="2"/>
      <c r="Q3836" s="2"/>
      <c r="R3836" s="2"/>
      <c r="S3836" s="2"/>
      <c r="T3836" s="2"/>
      <c r="U3836" s="2"/>
    </row>
    <row r="3837" spans="14:21">
      <c r="N3837" s="2"/>
      <c r="O3837" s="2"/>
      <c r="P3837" s="2"/>
      <c r="Q3837" s="2"/>
      <c r="R3837" s="2"/>
      <c r="S3837" s="2"/>
      <c r="T3837" s="2"/>
      <c r="U3837" s="2"/>
    </row>
    <row r="3838" spans="14:21">
      <c r="N3838" s="2"/>
      <c r="O3838" s="2"/>
      <c r="P3838" s="2"/>
      <c r="Q3838" s="2"/>
      <c r="R3838" s="2"/>
      <c r="S3838" s="2"/>
      <c r="T3838" s="2"/>
      <c r="U3838" s="2"/>
    </row>
    <row r="3839" spans="14:21">
      <c r="N3839" s="2"/>
      <c r="O3839" s="2"/>
      <c r="P3839" s="2"/>
      <c r="Q3839" s="2"/>
      <c r="R3839" s="2"/>
      <c r="S3839" s="2"/>
      <c r="T3839" s="2"/>
      <c r="U3839" s="2"/>
    </row>
    <row r="3840" spans="14:21">
      <c r="N3840" s="2"/>
      <c r="O3840" s="2"/>
      <c r="P3840" s="2"/>
      <c r="Q3840" s="2"/>
      <c r="R3840" s="2"/>
      <c r="S3840" s="2"/>
      <c r="T3840" s="2"/>
      <c r="U3840" s="2"/>
    </row>
    <row r="3841" spans="14:21">
      <c r="N3841" s="2"/>
      <c r="O3841" s="2"/>
      <c r="P3841" s="2"/>
      <c r="Q3841" s="2"/>
      <c r="R3841" s="2"/>
      <c r="S3841" s="2"/>
      <c r="T3841" s="2"/>
      <c r="U3841" s="2"/>
    </row>
    <row r="3842" spans="14:21">
      <c r="N3842" s="2"/>
      <c r="O3842" s="2"/>
      <c r="P3842" s="2"/>
      <c r="Q3842" s="2"/>
      <c r="R3842" s="2"/>
      <c r="S3842" s="2"/>
      <c r="T3842" s="2"/>
      <c r="U3842" s="2"/>
    </row>
    <row r="3843" spans="14:21">
      <c r="N3843" s="2"/>
      <c r="O3843" s="2"/>
      <c r="P3843" s="2"/>
      <c r="Q3843" s="2"/>
      <c r="R3843" s="2"/>
      <c r="S3843" s="2"/>
      <c r="T3843" s="2"/>
      <c r="U3843" s="2"/>
    </row>
    <row r="3844" spans="14:21">
      <c r="N3844" s="2"/>
      <c r="O3844" s="2"/>
      <c r="P3844" s="2"/>
      <c r="Q3844" s="2"/>
      <c r="R3844" s="2"/>
      <c r="S3844" s="2"/>
      <c r="T3844" s="2"/>
      <c r="U3844" s="2"/>
    </row>
    <row r="3845" spans="14:21">
      <c r="N3845" s="2"/>
      <c r="O3845" s="2"/>
      <c r="P3845" s="2"/>
      <c r="Q3845" s="2"/>
      <c r="R3845" s="2"/>
      <c r="S3845" s="2"/>
      <c r="T3845" s="2"/>
      <c r="U3845" s="2"/>
    </row>
    <row r="3846" spans="14:21">
      <c r="N3846" s="2"/>
      <c r="O3846" s="2"/>
      <c r="P3846" s="2"/>
      <c r="Q3846" s="2"/>
      <c r="R3846" s="2"/>
      <c r="S3846" s="2"/>
      <c r="T3846" s="2"/>
      <c r="U3846" s="2"/>
    </row>
    <row r="3847" spans="14:21">
      <c r="N3847" s="2"/>
      <c r="O3847" s="2"/>
      <c r="P3847" s="2"/>
      <c r="Q3847" s="2"/>
      <c r="R3847" s="2"/>
      <c r="S3847" s="2"/>
      <c r="T3847" s="2"/>
      <c r="U3847" s="2"/>
    </row>
    <row r="3848" spans="14:21">
      <c r="N3848" s="2"/>
      <c r="O3848" s="2"/>
      <c r="P3848" s="2"/>
      <c r="Q3848" s="2"/>
      <c r="R3848" s="2"/>
      <c r="S3848" s="2"/>
      <c r="T3848" s="2"/>
      <c r="U3848" s="2"/>
    </row>
    <row r="3849" spans="14:21">
      <c r="N3849" s="2"/>
      <c r="O3849" s="2"/>
      <c r="P3849" s="2"/>
      <c r="Q3849" s="2"/>
      <c r="R3849" s="2"/>
      <c r="S3849" s="2"/>
      <c r="T3849" s="2"/>
      <c r="U3849" s="2"/>
    </row>
    <row r="3850" spans="14:21">
      <c r="N3850" s="2"/>
      <c r="O3850" s="2"/>
      <c r="P3850" s="2"/>
      <c r="Q3850" s="2"/>
      <c r="R3850" s="2"/>
      <c r="S3850" s="2"/>
      <c r="T3850" s="2"/>
      <c r="U3850" s="2"/>
    </row>
    <row r="3851" spans="14:21">
      <c r="N3851" s="2"/>
      <c r="O3851" s="2"/>
      <c r="P3851" s="2"/>
      <c r="Q3851" s="2"/>
      <c r="R3851" s="2"/>
      <c r="S3851" s="2"/>
      <c r="T3851" s="2"/>
      <c r="U3851" s="2"/>
    </row>
    <row r="3852" spans="14:21">
      <c r="N3852" s="2"/>
      <c r="O3852" s="2"/>
      <c r="P3852" s="2"/>
      <c r="Q3852" s="2"/>
      <c r="R3852" s="2"/>
      <c r="S3852" s="2"/>
      <c r="T3852" s="2"/>
      <c r="U3852" s="2"/>
    </row>
    <row r="3853" spans="14:21">
      <c r="N3853" s="2"/>
      <c r="O3853" s="2"/>
      <c r="P3853" s="2"/>
      <c r="Q3853" s="2"/>
      <c r="R3853" s="2"/>
      <c r="S3853" s="2"/>
      <c r="T3853" s="2"/>
      <c r="U3853" s="2"/>
    </row>
    <row r="3854" spans="14:21">
      <c r="N3854" s="2"/>
      <c r="O3854" s="2"/>
      <c r="P3854" s="2"/>
      <c r="Q3854" s="2"/>
      <c r="R3854" s="2"/>
      <c r="S3854" s="2"/>
      <c r="T3854" s="2"/>
      <c r="U3854" s="2"/>
    </row>
    <row r="3855" spans="14:21">
      <c r="N3855" s="2"/>
      <c r="O3855" s="2"/>
      <c r="P3855" s="2"/>
      <c r="Q3855" s="2"/>
      <c r="R3855" s="2"/>
      <c r="S3855" s="2"/>
      <c r="T3855" s="2"/>
      <c r="U3855" s="2"/>
    </row>
    <row r="3856" spans="14:21">
      <c r="N3856" s="2"/>
      <c r="O3856" s="2"/>
      <c r="P3856" s="2"/>
      <c r="Q3856" s="2"/>
      <c r="R3856" s="2"/>
      <c r="S3856" s="2"/>
      <c r="T3856" s="2"/>
      <c r="U3856" s="2"/>
    </row>
    <row r="3857" spans="14:21">
      <c r="N3857" s="2"/>
      <c r="O3857" s="2"/>
      <c r="P3857" s="2"/>
      <c r="Q3857" s="2"/>
      <c r="R3857" s="2"/>
      <c r="S3857" s="2"/>
      <c r="T3857" s="2"/>
      <c r="U3857" s="2"/>
    </row>
    <row r="3858" spans="14:21">
      <c r="N3858" s="2"/>
      <c r="O3858" s="2"/>
      <c r="P3858" s="2"/>
      <c r="Q3858" s="2"/>
      <c r="R3858" s="2"/>
      <c r="S3858" s="2"/>
      <c r="T3858" s="2"/>
      <c r="U3858" s="2"/>
    </row>
    <row r="3859" spans="14:21">
      <c r="N3859" s="2"/>
      <c r="O3859" s="2"/>
      <c r="P3859" s="2"/>
      <c r="Q3859" s="2"/>
      <c r="R3859" s="2"/>
      <c r="S3859" s="2"/>
      <c r="T3859" s="2"/>
      <c r="U3859" s="2"/>
    </row>
    <row r="3860" spans="14:21">
      <c r="N3860" s="2"/>
      <c r="O3860" s="2"/>
      <c r="P3860" s="2"/>
      <c r="Q3860" s="2"/>
      <c r="R3860" s="2"/>
      <c r="S3860" s="2"/>
      <c r="T3860" s="2"/>
      <c r="U3860" s="2"/>
    </row>
    <row r="3861" spans="14:21">
      <c r="N3861" s="2"/>
      <c r="O3861" s="2"/>
      <c r="P3861" s="2"/>
      <c r="Q3861" s="2"/>
      <c r="R3861" s="2"/>
      <c r="S3861" s="2"/>
      <c r="T3861" s="2"/>
      <c r="U3861" s="2"/>
    </row>
    <row r="3862" spans="14:21">
      <c r="N3862" s="2"/>
      <c r="O3862" s="2"/>
      <c r="P3862" s="2"/>
      <c r="Q3862" s="2"/>
      <c r="R3862" s="2"/>
      <c r="S3862" s="2"/>
      <c r="T3862" s="2"/>
      <c r="U3862" s="2"/>
    </row>
    <row r="3863" spans="14:21">
      <c r="N3863" s="2"/>
      <c r="O3863" s="2"/>
      <c r="P3863" s="2"/>
      <c r="Q3863" s="2"/>
      <c r="R3863" s="2"/>
      <c r="S3863" s="2"/>
      <c r="T3863" s="2"/>
      <c r="U3863" s="2"/>
    </row>
    <row r="3864" spans="14:21">
      <c r="N3864" s="2"/>
      <c r="O3864" s="2"/>
      <c r="P3864" s="2"/>
      <c r="Q3864" s="2"/>
      <c r="R3864" s="2"/>
      <c r="S3864" s="2"/>
      <c r="T3864" s="2"/>
      <c r="U3864" s="2"/>
    </row>
    <row r="3865" spans="14:21">
      <c r="N3865" s="2"/>
      <c r="O3865" s="2"/>
      <c r="P3865" s="2"/>
      <c r="Q3865" s="2"/>
      <c r="R3865" s="2"/>
      <c r="S3865" s="2"/>
      <c r="T3865" s="2"/>
      <c r="U3865" s="2"/>
    </row>
    <row r="3866" spans="14:21">
      <c r="N3866" s="2"/>
      <c r="O3866" s="2"/>
      <c r="P3866" s="2"/>
      <c r="Q3866" s="2"/>
      <c r="R3866" s="2"/>
      <c r="S3866" s="2"/>
      <c r="T3866" s="2"/>
      <c r="U3866" s="2"/>
    </row>
    <row r="3867" spans="14:21">
      <c r="N3867" s="2"/>
      <c r="O3867" s="2"/>
      <c r="P3867" s="2"/>
      <c r="Q3867" s="2"/>
      <c r="R3867" s="2"/>
      <c r="S3867" s="2"/>
      <c r="T3867" s="2"/>
      <c r="U3867" s="2"/>
    </row>
    <row r="3868" spans="14:21">
      <c r="N3868" s="2"/>
      <c r="O3868" s="2"/>
      <c r="P3868" s="2"/>
      <c r="Q3868" s="2"/>
      <c r="R3868" s="2"/>
      <c r="S3868" s="2"/>
      <c r="T3868" s="2"/>
      <c r="U3868" s="2"/>
    </row>
    <row r="3869" spans="14:21">
      <c r="N3869" s="2"/>
      <c r="O3869" s="2"/>
      <c r="P3869" s="2"/>
      <c r="Q3869" s="2"/>
      <c r="R3869" s="2"/>
      <c r="S3869" s="2"/>
      <c r="T3869" s="2"/>
      <c r="U3869" s="2"/>
    </row>
    <row r="3870" spans="14:21">
      <c r="N3870" s="2"/>
      <c r="O3870" s="2"/>
      <c r="P3870" s="2"/>
      <c r="Q3870" s="2"/>
      <c r="R3870" s="2"/>
      <c r="S3870" s="2"/>
      <c r="T3870" s="2"/>
      <c r="U3870" s="2"/>
    </row>
    <row r="3871" spans="14:21">
      <c r="N3871" s="2"/>
      <c r="O3871" s="2"/>
      <c r="P3871" s="2"/>
      <c r="Q3871" s="2"/>
      <c r="R3871" s="2"/>
      <c r="S3871" s="2"/>
      <c r="T3871" s="2"/>
      <c r="U3871" s="2"/>
    </row>
    <row r="3872" spans="14:21">
      <c r="N3872" s="2"/>
      <c r="O3872" s="2"/>
      <c r="P3872" s="2"/>
      <c r="Q3872" s="2"/>
      <c r="R3872" s="2"/>
      <c r="S3872" s="2"/>
      <c r="T3872" s="2"/>
      <c r="U3872" s="2"/>
    </row>
    <row r="3873" spans="14:21">
      <c r="N3873" s="2"/>
      <c r="O3873" s="2"/>
      <c r="P3873" s="2"/>
      <c r="Q3873" s="2"/>
      <c r="R3873" s="2"/>
      <c r="S3873" s="2"/>
      <c r="T3873" s="2"/>
      <c r="U3873" s="2"/>
    </row>
    <row r="3874" spans="14:21">
      <c r="N3874" s="2"/>
      <c r="O3874" s="2"/>
      <c r="P3874" s="2"/>
      <c r="Q3874" s="2"/>
      <c r="R3874" s="2"/>
      <c r="S3874" s="2"/>
      <c r="T3874" s="2"/>
      <c r="U3874" s="2"/>
    </row>
    <row r="3875" spans="14:21">
      <c r="N3875" s="2"/>
      <c r="O3875" s="2"/>
      <c r="P3875" s="2"/>
      <c r="Q3875" s="2"/>
      <c r="R3875" s="2"/>
      <c r="S3875" s="2"/>
      <c r="T3875" s="2"/>
      <c r="U3875" s="2"/>
    </row>
    <row r="3876" spans="14:21">
      <c r="N3876" s="2"/>
      <c r="O3876" s="2"/>
      <c r="P3876" s="2"/>
      <c r="Q3876" s="2"/>
      <c r="R3876" s="2"/>
      <c r="S3876" s="2"/>
      <c r="T3876" s="2"/>
      <c r="U3876" s="2"/>
    </row>
    <row r="3877" spans="14:21">
      <c r="N3877" s="2"/>
      <c r="O3877" s="2"/>
      <c r="P3877" s="2"/>
      <c r="Q3877" s="2"/>
      <c r="R3877" s="2"/>
      <c r="S3877" s="2"/>
      <c r="T3877" s="2"/>
      <c r="U3877" s="2"/>
    </row>
    <row r="3878" spans="14:21">
      <c r="N3878" s="2"/>
      <c r="O3878" s="2"/>
      <c r="P3878" s="2"/>
      <c r="Q3878" s="2"/>
      <c r="R3878" s="2"/>
      <c r="S3878" s="2"/>
      <c r="T3878" s="2"/>
      <c r="U3878" s="2"/>
    </row>
    <row r="3879" spans="14:21">
      <c r="N3879" s="2"/>
      <c r="O3879" s="2"/>
      <c r="P3879" s="2"/>
      <c r="Q3879" s="2"/>
      <c r="R3879" s="2"/>
      <c r="S3879" s="2"/>
      <c r="T3879" s="2"/>
      <c r="U3879" s="2"/>
    </row>
    <row r="3880" spans="14:21">
      <c r="N3880" s="2"/>
      <c r="O3880" s="2"/>
      <c r="P3880" s="2"/>
      <c r="Q3880" s="2"/>
      <c r="R3880" s="2"/>
      <c r="S3880" s="2"/>
      <c r="T3880" s="2"/>
      <c r="U3880" s="2"/>
    </row>
    <row r="3881" spans="14:21">
      <c r="N3881" s="2"/>
      <c r="O3881" s="2"/>
      <c r="P3881" s="2"/>
      <c r="Q3881" s="2"/>
      <c r="R3881" s="2"/>
      <c r="S3881" s="2"/>
      <c r="T3881" s="2"/>
      <c r="U3881" s="2"/>
    </row>
    <row r="3882" spans="14:21">
      <c r="N3882" s="2"/>
      <c r="O3882" s="2"/>
      <c r="P3882" s="2"/>
      <c r="Q3882" s="2"/>
      <c r="R3882" s="2"/>
      <c r="S3882" s="2"/>
      <c r="T3882" s="2"/>
      <c r="U3882" s="2"/>
    </row>
    <row r="3883" spans="14:21">
      <c r="N3883" s="2"/>
      <c r="O3883" s="2"/>
      <c r="P3883" s="2"/>
      <c r="Q3883" s="2"/>
      <c r="R3883" s="2"/>
      <c r="S3883" s="2"/>
      <c r="T3883" s="2"/>
      <c r="U3883" s="2"/>
    </row>
    <row r="3884" spans="14:21">
      <c r="N3884" s="2"/>
      <c r="O3884" s="2"/>
      <c r="P3884" s="2"/>
      <c r="Q3884" s="2"/>
      <c r="R3884" s="2"/>
      <c r="S3884" s="2"/>
      <c r="T3884" s="2"/>
      <c r="U3884" s="2"/>
    </row>
    <row r="3885" spans="14:21">
      <c r="N3885" s="2"/>
      <c r="O3885" s="2"/>
      <c r="P3885" s="2"/>
      <c r="Q3885" s="2"/>
      <c r="R3885" s="2"/>
      <c r="S3885" s="2"/>
      <c r="T3885" s="2"/>
      <c r="U3885" s="2"/>
    </row>
    <row r="3886" spans="14:21">
      <c r="N3886" s="2"/>
      <c r="O3886" s="2"/>
      <c r="P3886" s="2"/>
      <c r="Q3886" s="2"/>
      <c r="R3886" s="2"/>
      <c r="S3886" s="2"/>
      <c r="T3886" s="2"/>
      <c r="U3886" s="2"/>
    </row>
    <row r="3887" spans="14:21">
      <c r="N3887" s="2"/>
      <c r="O3887" s="2"/>
      <c r="P3887" s="2"/>
      <c r="Q3887" s="2"/>
      <c r="R3887" s="2"/>
      <c r="S3887" s="2"/>
      <c r="T3887" s="2"/>
      <c r="U3887" s="2"/>
    </row>
    <row r="3888" spans="14:21">
      <c r="N3888" s="2"/>
      <c r="O3888" s="2"/>
      <c r="P3888" s="2"/>
      <c r="Q3888" s="2"/>
      <c r="R3888" s="2"/>
      <c r="S3888" s="2"/>
      <c r="T3888" s="2"/>
      <c r="U3888" s="2"/>
    </row>
    <row r="3889" spans="5:21">
      <c r="N3889" s="2"/>
      <c r="O3889" s="2"/>
      <c r="P3889" s="2"/>
      <c r="Q3889" s="2"/>
      <c r="R3889" s="2"/>
      <c r="S3889" s="2"/>
      <c r="T3889" s="2"/>
      <c r="U3889" s="2"/>
    </row>
    <row r="3890" spans="5:21">
      <c r="N3890" s="2"/>
      <c r="O3890" s="2"/>
      <c r="P3890" s="2"/>
      <c r="Q3890" s="2"/>
      <c r="R3890" s="2"/>
      <c r="S3890" s="2"/>
      <c r="T3890" s="2"/>
      <c r="U3890" s="2"/>
    </row>
    <row r="3891" spans="5:21">
      <c r="N3891" s="2"/>
      <c r="O3891" s="2"/>
      <c r="P3891" s="2"/>
      <c r="Q3891" s="2"/>
      <c r="R3891" s="2"/>
      <c r="S3891" s="2"/>
      <c r="T3891" s="2"/>
      <c r="U3891" s="2"/>
    </row>
    <row r="3892" spans="5:21">
      <c r="N3892" s="2"/>
      <c r="O3892" s="2"/>
      <c r="P3892" s="2"/>
      <c r="Q3892" s="2"/>
      <c r="R3892" s="2"/>
      <c r="S3892" s="2"/>
      <c r="T3892" s="2"/>
      <c r="U3892" s="2"/>
    </row>
    <row r="3893" spans="5:21">
      <c r="N3893" s="2"/>
      <c r="O3893" s="2"/>
      <c r="P3893" s="2"/>
      <c r="Q3893" s="2"/>
      <c r="R3893" s="2"/>
      <c r="S3893" s="2"/>
      <c r="T3893" s="2"/>
      <c r="U3893" s="2"/>
    </row>
    <row r="3894" spans="5:21">
      <c r="N3894" s="2"/>
      <c r="O3894" s="2"/>
      <c r="P3894" s="2"/>
      <c r="Q3894" s="2"/>
      <c r="R3894" s="2"/>
      <c r="S3894" s="2"/>
      <c r="T3894" s="2"/>
      <c r="U3894" s="2"/>
    </row>
    <row r="3895" spans="5:21">
      <c r="N3895" s="2"/>
      <c r="O3895" s="2"/>
      <c r="P3895" s="2"/>
      <c r="Q3895" s="2"/>
      <c r="R3895" s="2"/>
      <c r="S3895" s="2"/>
      <c r="T3895" s="2"/>
      <c r="U3895" s="2"/>
    </row>
    <row r="3896" spans="5:21">
      <c r="N3896" s="2"/>
      <c r="O3896" s="2"/>
      <c r="P3896" s="2"/>
      <c r="Q3896" s="2"/>
      <c r="R3896" s="2"/>
      <c r="S3896" s="2"/>
      <c r="T3896" s="2"/>
      <c r="U3896" s="2"/>
    </row>
    <row r="3897" spans="5:21">
      <c r="E3897" s="3"/>
      <c r="N3897" s="2"/>
      <c r="O3897" s="2"/>
      <c r="P3897" s="2"/>
      <c r="Q3897" s="2"/>
      <c r="R3897" s="2"/>
      <c r="S3897" s="2"/>
      <c r="T3897" s="2"/>
      <c r="U3897" s="2"/>
    </row>
    <row r="3898" spans="5:21">
      <c r="E3898" s="3"/>
      <c r="N3898" s="2"/>
      <c r="O3898" s="2"/>
      <c r="P3898" s="2"/>
      <c r="Q3898" s="2"/>
      <c r="R3898" s="2"/>
      <c r="S3898" s="2"/>
      <c r="T3898" s="2"/>
      <c r="U3898" s="2"/>
    </row>
    <row r="3899" spans="5:21">
      <c r="E3899" s="3"/>
      <c r="N3899" s="2"/>
      <c r="O3899" s="2"/>
      <c r="P3899" s="2"/>
      <c r="Q3899" s="2"/>
      <c r="R3899" s="2"/>
      <c r="S3899" s="2"/>
      <c r="T3899" s="2"/>
      <c r="U3899" s="2"/>
    </row>
    <row r="3900" spans="5:21">
      <c r="E3900" s="3"/>
      <c r="N3900" s="2"/>
      <c r="O3900" s="2"/>
      <c r="P3900" s="2"/>
      <c r="Q3900" s="2"/>
      <c r="R3900" s="2"/>
      <c r="S3900" s="2"/>
      <c r="T3900" s="2"/>
      <c r="U3900" s="2"/>
    </row>
    <row r="3901" spans="5:21">
      <c r="E3901" s="3"/>
      <c r="N3901" s="2"/>
      <c r="O3901" s="2"/>
      <c r="P3901" s="2"/>
      <c r="Q3901" s="2"/>
      <c r="R3901" s="2"/>
      <c r="S3901" s="2"/>
      <c r="T3901" s="2"/>
      <c r="U3901" s="2"/>
    </row>
    <row r="3902" spans="5:21">
      <c r="N3902" s="2"/>
      <c r="O3902" s="2"/>
      <c r="P3902" s="2"/>
      <c r="Q3902" s="2"/>
      <c r="R3902" s="2"/>
      <c r="S3902" s="2"/>
      <c r="T3902" s="2"/>
      <c r="U3902" s="2"/>
    </row>
    <row r="3903" spans="5:21">
      <c r="N3903" s="2"/>
      <c r="O3903" s="2"/>
      <c r="P3903" s="2"/>
      <c r="Q3903" s="2"/>
      <c r="R3903" s="2"/>
      <c r="S3903" s="2"/>
      <c r="T3903" s="2"/>
      <c r="U3903" s="2"/>
    </row>
    <row r="3904" spans="5:21">
      <c r="N3904" s="2"/>
      <c r="O3904" s="2"/>
      <c r="P3904" s="2"/>
      <c r="Q3904" s="2"/>
      <c r="R3904" s="2"/>
      <c r="S3904" s="2"/>
      <c r="T3904" s="2"/>
      <c r="U3904" s="2"/>
    </row>
    <row r="3905" spans="14:21">
      <c r="N3905" s="2"/>
      <c r="O3905" s="2"/>
      <c r="P3905" s="2"/>
      <c r="Q3905" s="2"/>
      <c r="R3905" s="2"/>
      <c r="S3905" s="2"/>
      <c r="T3905" s="2"/>
      <c r="U3905" s="2"/>
    </row>
    <row r="3906" spans="14:21">
      <c r="N3906" s="2"/>
      <c r="O3906" s="2"/>
      <c r="P3906" s="2"/>
      <c r="Q3906" s="2"/>
      <c r="R3906" s="2"/>
      <c r="S3906" s="2"/>
      <c r="T3906" s="2"/>
      <c r="U3906" s="2"/>
    </row>
    <row r="3907" spans="14:21">
      <c r="N3907" s="2"/>
      <c r="O3907" s="2"/>
      <c r="P3907" s="2"/>
      <c r="Q3907" s="2"/>
      <c r="R3907" s="2"/>
      <c r="S3907" s="2"/>
      <c r="T3907" s="2"/>
      <c r="U3907" s="2"/>
    </row>
    <row r="3908" spans="14:21">
      <c r="N3908" s="2"/>
      <c r="O3908" s="2"/>
      <c r="P3908" s="2"/>
      <c r="Q3908" s="2"/>
      <c r="R3908" s="2"/>
      <c r="S3908" s="2"/>
      <c r="T3908" s="2"/>
      <c r="U3908" s="2"/>
    </row>
    <row r="3909" spans="14:21">
      <c r="N3909" s="2"/>
      <c r="O3909" s="2"/>
      <c r="P3909" s="2"/>
      <c r="Q3909" s="2"/>
      <c r="R3909" s="2"/>
      <c r="S3909" s="2"/>
      <c r="T3909" s="2"/>
      <c r="U3909" s="2"/>
    </row>
    <row r="3910" spans="14:21">
      <c r="N3910" s="2"/>
      <c r="O3910" s="2"/>
      <c r="P3910" s="2"/>
      <c r="Q3910" s="2"/>
      <c r="R3910" s="2"/>
      <c r="S3910" s="2"/>
      <c r="T3910" s="2"/>
      <c r="U3910" s="2"/>
    </row>
    <row r="3911" spans="14:21">
      <c r="N3911" s="2"/>
      <c r="O3911" s="2"/>
      <c r="P3911" s="2"/>
      <c r="Q3911" s="2"/>
      <c r="R3911" s="2"/>
      <c r="S3911" s="2"/>
      <c r="T3911" s="2"/>
      <c r="U3911" s="2"/>
    </row>
    <row r="3912" spans="14:21">
      <c r="N3912" s="2"/>
      <c r="O3912" s="2"/>
      <c r="P3912" s="2"/>
      <c r="Q3912" s="2"/>
      <c r="R3912" s="2"/>
      <c r="S3912" s="2"/>
      <c r="T3912" s="2"/>
      <c r="U3912" s="2"/>
    </row>
    <row r="3913" spans="14:21">
      <c r="N3913" s="2"/>
      <c r="O3913" s="2"/>
      <c r="P3913" s="2"/>
      <c r="Q3913" s="2"/>
      <c r="R3913" s="2"/>
      <c r="S3913" s="2"/>
      <c r="T3913" s="2"/>
      <c r="U3913" s="2"/>
    </row>
    <row r="3914" spans="14:21">
      <c r="N3914" s="2"/>
      <c r="O3914" s="2"/>
      <c r="P3914" s="2"/>
      <c r="Q3914" s="2"/>
      <c r="R3914" s="2"/>
      <c r="S3914" s="2"/>
      <c r="T3914" s="2"/>
      <c r="U3914" s="2"/>
    </row>
    <row r="3915" spans="14:21">
      <c r="N3915" s="2"/>
      <c r="O3915" s="2"/>
      <c r="P3915" s="2"/>
      <c r="Q3915" s="2"/>
      <c r="R3915" s="2"/>
      <c r="S3915" s="2"/>
      <c r="T3915" s="2"/>
      <c r="U3915" s="2"/>
    </row>
    <row r="3916" spans="14:21">
      <c r="N3916" s="2"/>
      <c r="O3916" s="2"/>
      <c r="P3916" s="2"/>
      <c r="Q3916" s="2"/>
      <c r="R3916" s="2"/>
      <c r="S3916" s="2"/>
      <c r="T3916" s="2"/>
      <c r="U3916" s="2"/>
    </row>
    <row r="3917" spans="14:21">
      <c r="N3917" s="2"/>
      <c r="O3917" s="2"/>
      <c r="P3917" s="2"/>
      <c r="Q3917" s="2"/>
      <c r="R3917" s="2"/>
      <c r="S3917" s="2"/>
      <c r="T3917" s="2"/>
      <c r="U3917" s="2"/>
    </row>
    <row r="3918" spans="14:21">
      <c r="N3918" s="2"/>
      <c r="O3918" s="2"/>
      <c r="P3918" s="2"/>
      <c r="Q3918" s="2"/>
      <c r="R3918" s="2"/>
      <c r="S3918" s="2"/>
      <c r="T3918" s="2"/>
      <c r="U3918" s="2"/>
    </row>
    <row r="3919" spans="14:21">
      <c r="N3919" s="2"/>
      <c r="O3919" s="2"/>
      <c r="P3919" s="2"/>
      <c r="Q3919" s="2"/>
      <c r="R3919" s="2"/>
      <c r="S3919" s="2"/>
      <c r="T3919" s="2"/>
      <c r="U3919" s="2"/>
    </row>
    <row r="3920" spans="14:21">
      <c r="N3920" s="2"/>
      <c r="O3920" s="2"/>
      <c r="P3920" s="2"/>
      <c r="Q3920" s="2"/>
      <c r="R3920" s="2"/>
      <c r="S3920" s="2"/>
      <c r="T3920" s="2"/>
      <c r="U3920" s="2"/>
    </row>
    <row r="3921" spans="14:21">
      <c r="N3921" s="2"/>
      <c r="O3921" s="2"/>
      <c r="P3921" s="2"/>
      <c r="Q3921" s="2"/>
      <c r="R3921" s="2"/>
      <c r="S3921" s="2"/>
      <c r="T3921" s="2"/>
      <c r="U3921" s="2"/>
    </row>
    <row r="3922" spans="14:21">
      <c r="N3922" s="2"/>
      <c r="O3922" s="2"/>
      <c r="P3922" s="2"/>
      <c r="Q3922" s="2"/>
      <c r="R3922" s="2"/>
      <c r="S3922" s="2"/>
      <c r="T3922" s="2"/>
      <c r="U3922" s="2"/>
    </row>
    <row r="3923" spans="14:21">
      <c r="N3923" s="2"/>
      <c r="O3923" s="2"/>
      <c r="P3923" s="2"/>
      <c r="Q3923" s="2"/>
      <c r="R3923" s="2"/>
      <c r="S3923" s="2"/>
      <c r="T3923" s="2"/>
      <c r="U3923" s="2"/>
    </row>
    <row r="3924" spans="14:21">
      <c r="N3924" s="2"/>
      <c r="O3924" s="2"/>
      <c r="P3924" s="2"/>
      <c r="Q3924" s="2"/>
      <c r="R3924" s="2"/>
      <c r="S3924" s="2"/>
      <c r="T3924" s="2"/>
      <c r="U3924" s="2"/>
    </row>
    <row r="3925" spans="14:21">
      <c r="N3925" s="2"/>
      <c r="O3925" s="2"/>
      <c r="P3925" s="2"/>
      <c r="Q3925" s="2"/>
      <c r="R3925" s="2"/>
      <c r="S3925" s="2"/>
      <c r="T3925" s="2"/>
      <c r="U3925" s="2"/>
    </row>
    <row r="3926" spans="14:21">
      <c r="N3926" s="2"/>
      <c r="O3926" s="2"/>
      <c r="P3926" s="2"/>
      <c r="Q3926" s="2"/>
      <c r="R3926" s="2"/>
      <c r="S3926" s="2"/>
      <c r="T3926" s="2"/>
      <c r="U3926" s="2"/>
    </row>
    <row r="3927" spans="14:21">
      <c r="N3927" s="2"/>
      <c r="O3927" s="2"/>
      <c r="P3927" s="2"/>
      <c r="Q3927" s="2"/>
      <c r="R3927" s="2"/>
      <c r="S3927" s="2"/>
      <c r="T3927" s="2"/>
      <c r="U3927" s="2"/>
    </row>
    <row r="3928" spans="14:21">
      <c r="N3928" s="2"/>
      <c r="O3928" s="2"/>
      <c r="P3928" s="2"/>
      <c r="Q3928" s="2"/>
      <c r="R3928" s="2"/>
      <c r="S3928" s="2"/>
      <c r="T3928" s="2"/>
      <c r="U3928" s="2"/>
    </row>
    <row r="3929" spans="14:21">
      <c r="N3929" s="2"/>
      <c r="O3929" s="2"/>
      <c r="P3929" s="2"/>
      <c r="Q3929" s="2"/>
      <c r="R3929" s="2"/>
      <c r="S3929" s="2"/>
      <c r="T3929" s="2"/>
      <c r="U3929" s="2"/>
    </row>
    <row r="3930" spans="14:21">
      <c r="N3930" s="2"/>
      <c r="O3930" s="2"/>
      <c r="P3930" s="2"/>
      <c r="Q3930" s="2"/>
      <c r="R3930" s="2"/>
      <c r="S3930" s="2"/>
      <c r="T3930" s="2"/>
      <c r="U3930" s="2"/>
    </row>
    <row r="3931" spans="14:21">
      <c r="N3931" s="2"/>
      <c r="O3931" s="2"/>
      <c r="P3931" s="2"/>
      <c r="Q3931" s="2"/>
      <c r="R3931" s="2"/>
      <c r="S3931" s="2"/>
      <c r="T3931" s="2"/>
      <c r="U3931" s="2"/>
    </row>
    <row r="3932" spans="14:21">
      <c r="N3932" s="2"/>
      <c r="O3932" s="2"/>
      <c r="P3932" s="2"/>
      <c r="Q3932" s="2"/>
      <c r="R3932" s="2"/>
      <c r="S3932" s="2"/>
      <c r="T3932" s="2"/>
      <c r="U3932" s="2"/>
    </row>
    <row r="3933" spans="14:21">
      <c r="N3933" s="2"/>
      <c r="O3933" s="2"/>
      <c r="P3933" s="2"/>
      <c r="Q3933" s="2"/>
      <c r="R3933" s="2"/>
      <c r="S3933" s="2"/>
      <c r="T3933" s="2"/>
      <c r="U3933" s="2"/>
    </row>
    <row r="3934" spans="14:21">
      <c r="N3934" s="2"/>
      <c r="O3934" s="2"/>
      <c r="P3934" s="2"/>
      <c r="Q3934" s="2"/>
      <c r="R3934" s="2"/>
      <c r="S3934" s="2"/>
      <c r="T3934" s="2"/>
      <c r="U3934" s="2"/>
    </row>
    <row r="3935" spans="14:21">
      <c r="N3935" s="2"/>
      <c r="O3935" s="2"/>
      <c r="P3935" s="2"/>
      <c r="Q3935" s="2"/>
      <c r="R3935" s="2"/>
      <c r="S3935" s="2"/>
      <c r="T3935" s="2"/>
      <c r="U3935" s="2"/>
    </row>
    <row r="3936" spans="14:21">
      <c r="N3936" s="2"/>
      <c r="O3936" s="2"/>
      <c r="P3936" s="2"/>
      <c r="Q3936" s="2"/>
      <c r="R3936" s="2"/>
      <c r="S3936" s="2"/>
      <c r="T3936" s="2"/>
      <c r="U3936" s="2"/>
    </row>
    <row r="3937" spans="14:21">
      <c r="N3937" s="2"/>
      <c r="O3937" s="2"/>
      <c r="P3937" s="2"/>
      <c r="Q3937" s="2"/>
      <c r="R3937" s="2"/>
      <c r="S3937" s="2"/>
      <c r="T3937" s="2"/>
      <c r="U3937" s="2"/>
    </row>
    <row r="3938" spans="14:21">
      <c r="N3938" s="2"/>
      <c r="O3938" s="2"/>
      <c r="P3938" s="2"/>
      <c r="Q3938" s="2"/>
      <c r="R3938" s="2"/>
      <c r="S3938" s="2"/>
      <c r="T3938" s="2"/>
      <c r="U3938" s="2"/>
    </row>
    <row r="3939" spans="14:21">
      <c r="N3939" s="2"/>
      <c r="O3939" s="2"/>
      <c r="P3939" s="2"/>
      <c r="Q3939" s="2"/>
      <c r="R3939" s="2"/>
      <c r="S3939" s="2"/>
      <c r="T3939" s="2"/>
      <c r="U3939" s="2"/>
    </row>
    <row r="3940" spans="14:21">
      <c r="N3940" s="2"/>
      <c r="O3940" s="2"/>
      <c r="P3940" s="2"/>
      <c r="Q3940" s="2"/>
      <c r="R3940" s="2"/>
      <c r="S3940" s="2"/>
      <c r="T3940" s="2"/>
      <c r="U3940" s="2"/>
    </row>
    <row r="3941" spans="14:21">
      <c r="N3941" s="2"/>
      <c r="O3941" s="2"/>
      <c r="P3941" s="2"/>
      <c r="Q3941" s="2"/>
      <c r="R3941" s="2"/>
      <c r="S3941" s="2"/>
      <c r="T3941" s="2"/>
      <c r="U3941" s="2"/>
    </row>
    <row r="3942" spans="14:21">
      <c r="N3942" s="2"/>
      <c r="O3942" s="2"/>
      <c r="P3942" s="2"/>
      <c r="Q3942" s="2"/>
      <c r="R3942" s="2"/>
      <c r="S3942" s="2"/>
      <c r="T3942" s="2"/>
      <c r="U3942" s="2"/>
    </row>
    <row r="3943" spans="14:21">
      <c r="N3943" s="2"/>
      <c r="O3943" s="2"/>
      <c r="P3943" s="2"/>
      <c r="Q3943" s="2"/>
      <c r="R3943" s="2"/>
      <c r="S3943" s="2"/>
      <c r="T3943" s="2"/>
      <c r="U3943" s="2"/>
    </row>
    <row r="3944" spans="14:21">
      <c r="N3944" s="2"/>
      <c r="O3944" s="2"/>
      <c r="P3944" s="2"/>
      <c r="Q3944" s="2"/>
      <c r="R3944" s="2"/>
      <c r="S3944" s="2"/>
      <c r="T3944" s="2"/>
      <c r="U3944" s="2"/>
    </row>
    <row r="3945" spans="14:21">
      <c r="N3945" s="2"/>
      <c r="O3945" s="2"/>
      <c r="P3945" s="2"/>
      <c r="Q3945" s="2"/>
      <c r="R3945" s="2"/>
      <c r="S3945" s="2"/>
      <c r="T3945" s="2"/>
      <c r="U3945" s="2"/>
    </row>
    <row r="3946" spans="14:21">
      <c r="N3946" s="2"/>
      <c r="O3946" s="2"/>
      <c r="P3946" s="2"/>
      <c r="Q3946" s="2"/>
      <c r="R3946" s="2"/>
      <c r="S3946" s="2"/>
      <c r="T3946" s="2"/>
      <c r="U3946" s="2"/>
    </row>
    <row r="3947" spans="14:21">
      <c r="N3947" s="2"/>
      <c r="O3947" s="2"/>
      <c r="P3947" s="2"/>
      <c r="Q3947" s="2"/>
      <c r="R3947" s="2"/>
      <c r="S3947" s="2"/>
      <c r="T3947" s="2"/>
      <c r="U3947" s="2"/>
    </row>
    <row r="3948" spans="14:21">
      <c r="N3948" s="2"/>
      <c r="O3948" s="2"/>
      <c r="P3948" s="2"/>
      <c r="Q3948" s="2"/>
      <c r="R3948" s="2"/>
      <c r="S3948" s="2"/>
      <c r="T3948" s="2"/>
      <c r="U3948" s="2"/>
    </row>
    <row r="3949" spans="14:21">
      <c r="N3949" s="2"/>
      <c r="O3949" s="2"/>
      <c r="P3949" s="2"/>
      <c r="Q3949" s="2"/>
      <c r="R3949" s="2"/>
      <c r="S3949" s="2"/>
      <c r="T3949" s="2"/>
      <c r="U3949" s="2"/>
    </row>
    <row r="3950" spans="14:21">
      <c r="N3950" s="2"/>
      <c r="O3950" s="2"/>
      <c r="P3950" s="2"/>
      <c r="Q3950" s="2"/>
      <c r="R3950" s="2"/>
      <c r="S3950" s="2"/>
      <c r="T3950" s="2"/>
      <c r="U3950" s="2"/>
    </row>
    <row r="3951" spans="14:21">
      <c r="N3951" s="2"/>
      <c r="O3951" s="2"/>
      <c r="P3951" s="2"/>
      <c r="Q3951" s="2"/>
      <c r="R3951" s="2"/>
      <c r="S3951" s="2"/>
      <c r="T3951" s="2"/>
      <c r="U3951" s="2"/>
    </row>
    <row r="3952" spans="14:21">
      <c r="N3952" s="2"/>
      <c r="O3952" s="2"/>
      <c r="P3952" s="2"/>
      <c r="Q3952" s="2"/>
      <c r="R3952" s="2"/>
      <c r="S3952" s="2"/>
      <c r="T3952" s="2"/>
      <c r="U3952" s="2"/>
    </row>
    <row r="3953" spans="14:21">
      <c r="N3953" s="2"/>
      <c r="O3953" s="2"/>
      <c r="P3953" s="2"/>
      <c r="Q3953" s="2"/>
      <c r="R3953" s="2"/>
      <c r="S3953" s="2"/>
      <c r="T3953" s="2"/>
      <c r="U3953" s="2"/>
    </row>
    <row r="3954" spans="14:21">
      <c r="N3954" s="2"/>
      <c r="O3954" s="2"/>
      <c r="P3954" s="2"/>
      <c r="Q3954" s="2"/>
      <c r="R3954" s="2"/>
      <c r="S3954" s="2"/>
      <c r="T3954" s="2"/>
      <c r="U3954" s="2"/>
    </row>
    <row r="3955" spans="14:21">
      <c r="N3955" s="2"/>
      <c r="O3955" s="2"/>
      <c r="P3955" s="2"/>
      <c r="Q3955" s="2"/>
      <c r="R3955" s="2"/>
      <c r="S3955" s="2"/>
      <c r="T3955" s="2"/>
      <c r="U3955" s="2"/>
    </row>
    <row r="3956" spans="14:21">
      <c r="N3956" s="2"/>
      <c r="O3956" s="2"/>
      <c r="P3956" s="2"/>
      <c r="Q3956" s="2"/>
      <c r="R3956" s="2"/>
      <c r="S3956" s="2"/>
      <c r="T3956" s="2"/>
      <c r="U3956" s="2"/>
    </row>
    <row r="3957" spans="14:21">
      <c r="N3957" s="2"/>
      <c r="O3957" s="2"/>
      <c r="P3957" s="2"/>
      <c r="Q3957" s="2"/>
      <c r="R3957" s="2"/>
      <c r="S3957" s="2"/>
      <c r="T3957" s="2"/>
      <c r="U3957" s="2"/>
    </row>
    <row r="3958" spans="14:21">
      <c r="N3958" s="2"/>
      <c r="O3958" s="2"/>
      <c r="P3958" s="2"/>
      <c r="Q3958" s="2"/>
      <c r="R3958" s="2"/>
      <c r="S3958" s="2"/>
      <c r="T3958" s="2"/>
      <c r="U3958" s="2"/>
    </row>
    <row r="3959" spans="14:21">
      <c r="N3959" s="2"/>
      <c r="O3959" s="2"/>
      <c r="P3959" s="2"/>
      <c r="Q3959" s="2"/>
      <c r="R3959" s="2"/>
      <c r="S3959" s="2"/>
      <c r="T3959" s="2"/>
      <c r="U3959" s="2"/>
    </row>
    <row r="3960" spans="14:21">
      <c r="N3960" s="2"/>
      <c r="O3960" s="2"/>
      <c r="P3960" s="2"/>
      <c r="Q3960" s="2"/>
      <c r="R3960" s="2"/>
      <c r="S3960" s="2"/>
      <c r="T3960" s="2"/>
      <c r="U3960" s="2"/>
    </row>
    <row r="3961" spans="14:21">
      <c r="N3961" s="2"/>
      <c r="O3961" s="2"/>
      <c r="P3961" s="2"/>
      <c r="Q3961" s="2"/>
      <c r="R3961" s="2"/>
      <c r="S3961" s="2"/>
      <c r="T3961" s="2"/>
      <c r="U3961" s="2"/>
    </row>
    <row r="3962" spans="14:21">
      <c r="N3962" s="2"/>
      <c r="O3962" s="2"/>
      <c r="P3962" s="2"/>
      <c r="Q3962" s="2"/>
      <c r="R3962" s="2"/>
      <c r="S3962" s="2"/>
      <c r="T3962" s="2"/>
      <c r="U3962" s="2"/>
    </row>
    <row r="3963" spans="14:21">
      <c r="N3963" s="2"/>
      <c r="O3963" s="2"/>
      <c r="P3963" s="2"/>
      <c r="Q3963" s="2"/>
      <c r="R3963" s="2"/>
      <c r="S3963" s="2"/>
      <c r="T3963" s="2"/>
      <c r="U3963" s="2"/>
    </row>
    <row r="3964" spans="14:21">
      <c r="N3964" s="2"/>
      <c r="O3964" s="2"/>
      <c r="P3964" s="2"/>
      <c r="Q3964" s="2"/>
      <c r="R3964" s="2"/>
      <c r="S3964" s="2"/>
      <c r="T3964" s="2"/>
      <c r="U3964" s="2"/>
    </row>
    <row r="3965" spans="14:21">
      <c r="N3965" s="2"/>
      <c r="O3965" s="2"/>
      <c r="P3965" s="2"/>
      <c r="Q3965" s="2"/>
      <c r="R3965" s="2"/>
      <c r="S3965" s="2"/>
      <c r="T3965" s="2"/>
      <c r="U3965" s="2"/>
    </row>
    <row r="3966" spans="14:21">
      <c r="N3966" s="2"/>
      <c r="O3966" s="2"/>
      <c r="P3966" s="2"/>
      <c r="Q3966" s="2"/>
      <c r="R3966" s="2"/>
      <c r="S3966" s="2"/>
      <c r="T3966" s="2"/>
      <c r="U3966" s="2"/>
    </row>
    <row r="3967" spans="14:21">
      <c r="N3967" s="2"/>
      <c r="O3967" s="2"/>
      <c r="P3967" s="2"/>
      <c r="Q3967" s="2"/>
      <c r="R3967" s="2"/>
      <c r="S3967" s="2"/>
      <c r="T3967" s="2"/>
      <c r="U3967" s="2"/>
    </row>
    <row r="3968" spans="14:21">
      <c r="N3968" s="2"/>
      <c r="O3968" s="2"/>
      <c r="P3968" s="2"/>
      <c r="Q3968" s="2"/>
      <c r="R3968" s="2"/>
      <c r="S3968" s="2"/>
      <c r="T3968" s="2"/>
      <c r="U3968" s="2"/>
    </row>
    <row r="3969" spans="14:21">
      <c r="N3969" s="2"/>
      <c r="O3969" s="2"/>
      <c r="P3969" s="2"/>
      <c r="Q3969" s="2"/>
      <c r="R3969" s="2"/>
      <c r="S3969" s="2"/>
      <c r="T3969" s="2"/>
      <c r="U3969" s="2"/>
    </row>
    <row r="3970" spans="14:21">
      <c r="N3970" s="2"/>
      <c r="O3970" s="2"/>
      <c r="P3970" s="2"/>
      <c r="Q3970" s="2"/>
      <c r="R3970" s="2"/>
      <c r="S3970" s="2"/>
      <c r="T3970" s="2"/>
      <c r="U3970" s="2"/>
    </row>
    <row r="3971" spans="14:21">
      <c r="N3971" s="2"/>
      <c r="O3971" s="2"/>
      <c r="P3971" s="2"/>
      <c r="Q3971" s="2"/>
      <c r="R3971" s="2"/>
      <c r="S3971" s="2"/>
      <c r="T3971" s="2"/>
      <c r="U3971" s="2"/>
    </row>
    <row r="3972" spans="14:21">
      <c r="N3972" s="2"/>
      <c r="O3972" s="2"/>
      <c r="P3972" s="2"/>
      <c r="Q3972" s="2"/>
      <c r="R3972" s="2"/>
      <c r="S3972" s="2"/>
      <c r="T3972" s="2"/>
      <c r="U3972" s="2"/>
    </row>
    <row r="3973" spans="14:21">
      <c r="N3973" s="2"/>
      <c r="O3973" s="2"/>
      <c r="P3973" s="2"/>
      <c r="Q3973" s="2"/>
      <c r="R3973" s="2"/>
      <c r="S3973" s="2"/>
      <c r="T3973" s="2"/>
      <c r="U3973" s="2"/>
    </row>
    <row r="3974" spans="14:21">
      <c r="N3974" s="2"/>
      <c r="O3974" s="2"/>
      <c r="P3974" s="2"/>
      <c r="Q3974" s="2"/>
      <c r="R3974" s="2"/>
      <c r="S3974" s="2"/>
      <c r="T3974" s="2"/>
      <c r="U3974" s="2"/>
    </row>
    <row r="3975" spans="14:21">
      <c r="N3975" s="2"/>
      <c r="O3975" s="2"/>
      <c r="P3975" s="2"/>
      <c r="Q3975" s="2"/>
      <c r="R3975" s="2"/>
      <c r="S3975" s="2"/>
      <c r="T3975" s="2"/>
      <c r="U3975" s="2"/>
    </row>
    <row r="3976" spans="14:21">
      <c r="N3976" s="2"/>
      <c r="O3976" s="2"/>
      <c r="P3976" s="2"/>
      <c r="Q3976" s="2"/>
      <c r="R3976" s="2"/>
      <c r="S3976" s="2"/>
      <c r="T3976" s="2"/>
      <c r="U3976" s="2"/>
    </row>
    <row r="3977" spans="14:21">
      <c r="N3977" s="2"/>
      <c r="O3977" s="2"/>
      <c r="P3977" s="2"/>
      <c r="Q3977" s="2"/>
      <c r="R3977" s="2"/>
      <c r="S3977" s="2"/>
      <c r="T3977" s="2"/>
      <c r="U3977" s="2"/>
    </row>
    <row r="3978" spans="14:21">
      <c r="N3978" s="2"/>
      <c r="O3978" s="2"/>
      <c r="P3978" s="2"/>
      <c r="Q3978" s="2"/>
      <c r="R3978" s="2"/>
      <c r="S3978" s="2"/>
      <c r="T3978" s="2"/>
      <c r="U3978" s="2"/>
    </row>
    <row r="3979" spans="14:21">
      <c r="N3979" s="2"/>
      <c r="O3979" s="2"/>
      <c r="P3979" s="2"/>
      <c r="Q3979" s="2"/>
      <c r="R3979" s="2"/>
      <c r="S3979" s="2"/>
      <c r="T3979" s="2"/>
      <c r="U3979" s="2"/>
    </row>
    <row r="3980" spans="14:21">
      <c r="N3980" s="2"/>
      <c r="O3980" s="2"/>
      <c r="P3980" s="2"/>
      <c r="Q3980" s="2"/>
      <c r="R3980" s="2"/>
      <c r="S3980" s="2"/>
      <c r="T3980" s="2"/>
      <c r="U3980" s="2"/>
    </row>
    <row r="3981" spans="14:21">
      <c r="N3981" s="2"/>
      <c r="O3981" s="2"/>
      <c r="P3981" s="2"/>
      <c r="Q3981" s="2"/>
      <c r="R3981" s="2"/>
      <c r="S3981" s="2"/>
      <c r="T3981" s="2"/>
      <c r="U3981" s="2"/>
    </row>
    <row r="3982" spans="14:21">
      <c r="N3982" s="2"/>
      <c r="O3982" s="2"/>
      <c r="P3982" s="2"/>
      <c r="Q3982" s="2"/>
      <c r="R3982" s="2"/>
      <c r="S3982" s="2"/>
      <c r="T3982" s="2"/>
      <c r="U3982" s="2"/>
    </row>
    <row r="3983" spans="14:21">
      <c r="N3983" s="2"/>
      <c r="O3983" s="2"/>
      <c r="P3983" s="2"/>
      <c r="Q3983" s="2"/>
      <c r="R3983" s="2"/>
      <c r="S3983" s="2"/>
      <c r="T3983" s="2"/>
      <c r="U3983" s="2"/>
    </row>
    <row r="3984" spans="14:21">
      <c r="N3984" s="2"/>
      <c r="O3984" s="2"/>
      <c r="P3984" s="2"/>
      <c r="Q3984" s="2"/>
      <c r="R3984" s="2"/>
      <c r="S3984" s="2"/>
      <c r="T3984" s="2"/>
      <c r="U3984" s="2"/>
    </row>
    <row r="3985" spans="5:21">
      <c r="E3985" s="3"/>
      <c r="N3985" s="2"/>
      <c r="O3985" s="2"/>
      <c r="P3985" s="2"/>
      <c r="Q3985" s="2"/>
      <c r="R3985" s="2"/>
      <c r="S3985" s="2"/>
      <c r="T3985" s="2"/>
      <c r="U3985" s="2"/>
    </row>
    <row r="3986" spans="5:21">
      <c r="E3986" s="3"/>
      <c r="N3986" s="2"/>
      <c r="O3986" s="2"/>
      <c r="P3986" s="2"/>
      <c r="Q3986" s="2"/>
      <c r="R3986" s="2"/>
      <c r="S3986" s="2"/>
      <c r="T3986" s="2"/>
      <c r="U3986" s="2"/>
    </row>
    <row r="3987" spans="5:21">
      <c r="E3987" s="3"/>
      <c r="N3987" s="2"/>
      <c r="O3987" s="2"/>
      <c r="P3987" s="2"/>
      <c r="Q3987" s="2"/>
      <c r="R3987" s="2"/>
      <c r="S3987" s="2"/>
      <c r="T3987" s="2"/>
      <c r="U3987" s="2"/>
    </row>
    <row r="3988" spans="5:21">
      <c r="E3988" s="3"/>
      <c r="N3988" s="2"/>
      <c r="O3988" s="2"/>
      <c r="P3988" s="2"/>
      <c r="Q3988" s="2"/>
      <c r="R3988" s="2"/>
      <c r="S3988" s="2"/>
      <c r="T3988" s="2"/>
      <c r="U3988" s="2"/>
    </row>
    <row r="3989" spans="5:21">
      <c r="E3989" s="3"/>
      <c r="N3989" s="2"/>
      <c r="O3989" s="2"/>
      <c r="P3989" s="2"/>
      <c r="Q3989" s="2"/>
      <c r="R3989" s="2"/>
      <c r="S3989" s="2"/>
      <c r="T3989" s="2"/>
      <c r="U3989" s="2"/>
    </row>
    <row r="3990" spans="5:21">
      <c r="N3990" s="2"/>
      <c r="O3990" s="2"/>
      <c r="P3990" s="2"/>
      <c r="Q3990" s="2"/>
      <c r="R3990" s="2"/>
      <c r="S3990" s="2"/>
      <c r="T3990" s="2"/>
      <c r="U3990" s="2"/>
    </row>
    <row r="3991" spans="5:21">
      <c r="N3991" s="2"/>
      <c r="O3991" s="2"/>
      <c r="P3991" s="2"/>
      <c r="Q3991" s="2"/>
      <c r="R3991" s="2"/>
      <c r="S3991" s="2"/>
      <c r="T3991" s="2"/>
      <c r="U3991" s="2"/>
    </row>
    <row r="3992" spans="5:21">
      <c r="N3992" s="2"/>
      <c r="O3992" s="2"/>
      <c r="P3992" s="2"/>
      <c r="Q3992" s="2"/>
      <c r="R3992" s="2"/>
      <c r="S3992" s="2"/>
      <c r="T3992" s="2"/>
      <c r="U3992" s="2"/>
    </row>
    <row r="3993" spans="5:21">
      <c r="N3993" s="2"/>
      <c r="O3993" s="2"/>
      <c r="P3993" s="2"/>
      <c r="Q3993" s="2"/>
      <c r="R3993" s="2"/>
      <c r="S3993" s="2"/>
      <c r="T3993" s="2"/>
      <c r="U3993" s="2"/>
    </row>
    <row r="3994" spans="5:21">
      <c r="N3994" s="2"/>
      <c r="O3994" s="2"/>
      <c r="P3994" s="2"/>
      <c r="Q3994" s="2"/>
      <c r="R3994" s="2"/>
      <c r="S3994" s="2"/>
      <c r="T3994" s="2"/>
      <c r="U3994" s="2"/>
    </row>
    <row r="3995" spans="5:21">
      <c r="N3995" s="2"/>
      <c r="O3995" s="2"/>
      <c r="P3995" s="2"/>
      <c r="Q3995" s="2"/>
      <c r="R3995" s="2"/>
      <c r="S3995" s="2"/>
      <c r="T3995" s="2"/>
      <c r="U3995" s="2"/>
    </row>
    <row r="3996" spans="5:21">
      <c r="N3996" s="2"/>
      <c r="O3996" s="2"/>
      <c r="P3996" s="2"/>
      <c r="Q3996" s="2"/>
      <c r="R3996" s="2"/>
      <c r="S3996" s="2"/>
      <c r="T3996" s="2"/>
      <c r="U3996" s="2"/>
    </row>
    <row r="3997" spans="5:21">
      <c r="N3997" s="2"/>
      <c r="O3997" s="2"/>
      <c r="P3997" s="2"/>
      <c r="Q3997" s="2"/>
      <c r="R3997" s="2"/>
      <c r="S3997" s="2"/>
      <c r="T3997" s="2"/>
      <c r="U3997" s="2"/>
    </row>
    <row r="3998" spans="5:21">
      <c r="N3998" s="2"/>
      <c r="O3998" s="2"/>
      <c r="P3998" s="2"/>
      <c r="Q3998" s="2"/>
      <c r="R3998" s="2"/>
      <c r="S3998" s="2"/>
      <c r="T3998" s="2"/>
      <c r="U3998" s="2"/>
    </row>
    <row r="3999" spans="5:21">
      <c r="N3999" s="2"/>
      <c r="O3999" s="2"/>
      <c r="P3999" s="2"/>
      <c r="Q3999" s="2"/>
      <c r="R3999" s="2"/>
      <c r="S3999" s="2"/>
      <c r="T3999" s="2"/>
      <c r="U3999" s="2"/>
    </row>
    <row r="4000" spans="5:21">
      <c r="N4000" s="2"/>
      <c r="O4000" s="2"/>
      <c r="P4000" s="2"/>
      <c r="Q4000" s="2"/>
      <c r="R4000" s="2"/>
      <c r="S4000" s="2"/>
      <c r="T4000" s="2"/>
      <c r="U4000" s="2"/>
    </row>
    <row r="4001" spans="14:21">
      <c r="N4001" s="2"/>
      <c r="O4001" s="2"/>
      <c r="P4001" s="2"/>
      <c r="Q4001" s="2"/>
      <c r="R4001" s="2"/>
      <c r="S4001" s="2"/>
      <c r="T4001" s="2"/>
      <c r="U4001" s="2"/>
    </row>
    <row r="4002" spans="14:21">
      <c r="N4002" s="2"/>
      <c r="O4002" s="2"/>
      <c r="P4002" s="2"/>
      <c r="Q4002" s="2"/>
      <c r="R4002" s="2"/>
      <c r="S4002" s="2"/>
      <c r="T4002" s="2"/>
      <c r="U4002" s="2"/>
    </row>
    <row r="4003" spans="14:21">
      <c r="N4003" s="2"/>
      <c r="O4003" s="2"/>
      <c r="P4003" s="2"/>
      <c r="Q4003" s="2"/>
      <c r="R4003" s="2"/>
      <c r="S4003" s="2"/>
      <c r="T4003" s="2"/>
      <c r="U4003" s="2"/>
    </row>
    <row r="4004" spans="14:21">
      <c r="N4004" s="2"/>
      <c r="O4004" s="2"/>
      <c r="P4004" s="2"/>
      <c r="Q4004" s="2"/>
      <c r="R4004" s="2"/>
      <c r="S4004" s="2"/>
      <c r="T4004" s="2"/>
      <c r="U4004" s="2"/>
    </row>
    <row r="4005" spans="14:21">
      <c r="N4005" s="2"/>
      <c r="O4005" s="2"/>
      <c r="P4005" s="2"/>
      <c r="Q4005" s="2"/>
      <c r="R4005" s="2"/>
      <c r="S4005" s="2"/>
      <c r="T4005" s="2"/>
      <c r="U4005" s="2"/>
    </row>
    <row r="4006" spans="14:21">
      <c r="N4006" s="2"/>
      <c r="O4006" s="2"/>
      <c r="P4006" s="2"/>
      <c r="Q4006" s="2"/>
      <c r="R4006" s="2"/>
      <c r="S4006" s="2"/>
      <c r="T4006" s="2"/>
      <c r="U4006" s="2"/>
    </row>
    <row r="4007" spans="14:21">
      <c r="N4007" s="2"/>
      <c r="O4007" s="2"/>
      <c r="P4007" s="2"/>
      <c r="Q4007" s="2"/>
      <c r="R4007" s="2"/>
      <c r="S4007" s="2"/>
      <c r="T4007" s="2"/>
      <c r="U4007" s="2"/>
    </row>
    <row r="4008" spans="14:21">
      <c r="N4008" s="2"/>
      <c r="O4008" s="2"/>
      <c r="P4008" s="2"/>
      <c r="Q4008" s="2"/>
      <c r="R4008" s="2"/>
      <c r="S4008" s="2"/>
      <c r="T4008" s="2"/>
      <c r="U4008" s="2"/>
    </row>
    <row r="4009" spans="14:21">
      <c r="N4009" s="2"/>
      <c r="O4009" s="2"/>
      <c r="P4009" s="2"/>
      <c r="Q4009" s="2"/>
      <c r="R4009" s="2"/>
      <c r="S4009" s="2"/>
      <c r="T4009" s="2"/>
      <c r="U4009" s="2"/>
    </row>
    <row r="4010" spans="14:21">
      <c r="N4010" s="2"/>
      <c r="O4010" s="2"/>
      <c r="P4010" s="2"/>
      <c r="Q4010" s="2"/>
      <c r="R4010" s="2"/>
      <c r="S4010" s="2"/>
      <c r="T4010" s="2"/>
      <c r="U4010" s="2"/>
    </row>
    <row r="4011" spans="14:21">
      <c r="N4011" s="2"/>
      <c r="O4011" s="2"/>
      <c r="P4011" s="2"/>
      <c r="Q4011" s="2"/>
      <c r="R4011" s="2"/>
      <c r="S4011" s="2"/>
      <c r="T4011" s="2"/>
      <c r="U4011" s="2"/>
    </row>
    <row r="4012" spans="14:21">
      <c r="N4012" s="2"/>
      <c r="O4012" s="2"/>
      <c r="P4012" s="2"/>
      <c r="Q4012" s="2"/>
      <c r="R4012" s="2"/>
      <c r="S4012" s="2"/>
      <c r="T4012" s="2"/>
      <c r="U4012" s="2"/>
    </row>
    <row r="4013" spans="14:21">
      <c r="N4013" s="2"/>
      <c r="O4013" s="2"/>
      <c r="P4013" s="2"/>
      <c r="Q4013" s="2"/>
      <c r="R4013" s="2"/>
      <c r="S4013" s="2"/>
      <c r="T4013" s="2"/>
      <c r="U4013" s="2"/>
    </row>
    <row r="4014" spans="14:21">
      <c r="N4014" s="2"/>
      <c r="O4014" s="2"/>
      <c r="P4014" s="2"/>
      <c r="Q4014" s="2"/>
      <c r="R4014" s="2"/>
      <c r="S4014" s="2"/>
      <c r="T4014" s="2"/>
      <c r="U4014" s="2"/>
    </row>
    <row r="4015" spans="14:21">
      <c r="N4015" s="2"/>
      <c r="O4015" s="2"/>
      <c r="P4015" s="2"/>
      <c r="Q4015" s="2"/>
      <c r="R4015" s="2"/>
      <c r="S4015" s="2"/>
      <c r="T4015" s="2"/>
      <c r="U4015" s="2"/>
    </row>
    <row r="4016" spans="14:21">
      <c r="N4016" s="2"/>
      <c r="O4016" s="2"/>
      <c r="P4016" s="2"/>
      <c r="Q4016" s="2"/>
      <c r="R4016" s="2"/>
      <c r="S4016" s="2"/>
      <c r="T4016" s="2"/>
      <c r="U4016" s="2"/>
    </row>
    <row r="4017" spans="14:21">
      <c r="N4017" s="2"/>
      <c r="O4017" s="2"/>
      <c r="P4017" s="2"/>
      <c r="Q4017" s="2"/>
      <c r="R4017" s="2"/>
      <c r="S4017" s="2"/>
      <c r="T4017" s="2"/>
      <c r="U4017" s="2"/>
    </row>
    <row r="4018" spans="14:21">
      <c r="N4018" s="2"/>
      <c r="O4018" s="2"/>
      <c r="P4018" s="2"/>
      <c r="Q4018" s="2"/>
      <c r="R4018" s="2"/>
      <c r="S4018" s="2"/>
      <c r="T4018" s="2"/>
      <c r="U4018" s="2"/>
    </row>
    <row r="4019" spans="14:21">
      <c r="N4019" s="2"/>
      <c r="O4019" s="2"/>
      <c r="P4019" s="2"/>
      <c r="Q4019" s="2"/>
      <c r="R4019" s="2"/>
      <c r="S4019" s="2"/>
      <c r="T4019" s="2"/>
      <c r="U4019" s="2"/>
    </row>
    <row r="4020" spans="14:21">
      <c r="N4020" s="2"/>
      <c r="O4020" s="2"/>
      <c r="P4020" s="2"/>
      <c r="Q4020" s="2"/>
      <c r="R4020" s="2"/>
      <c r="S4020" s="2"/>
      <c r="T4020" s="2"/>
      <c r="U4020" s="2"/>
    </row>
    <row r="4021" spans="14:21">
      <c r="N4021" s="2"/>
      <c r="O4021" s="2"/>
      <c r="P4021" s="2"/>
      <c r="Q4021" s="2"/>
      <c r="R4021" s="2"/>
      <c r="S4021" s="2"/>
      <c r="T4021" s="2"/>
      <c r="U4021" s="2"/>
    </row>
    <row r="4022" spans="14:21">
      <c r="N4022" s="2"/>
      <c r="O4022" s="2"/>
      <c r="P4022" s="2"/>
      <c r="Q4022" s="2"/>
      <c r="R4022" s="2"/>
      <c r="S4022" s="2"/>
      <c r="T4022" s="2"/>
      <c r="U4022" s="2"/>
    </row>
    <row r="4023" spans="14:21">
      <c r="N4023" s="2"/>
      <c r="O4023" s="2"/>
      <c r="P4023" s="2"/>
      <c r="Q4023" s="2"/>
      <c r="R4023" s="2"/>
      <c r="S4023" s="2"/>
      <c r="T4023" s="2"/>
      <c r="U4023" s="2"/>
    </row>
    <row r="4024" spans="14:21">
      <c r="N4024" s="2"/>
      <c r="O4024" s="2"/>
      <c r="P4024" s="2"/>
      <c r="Q4024" s="2"/>
      <c r="R4024" s="2"/>
      <c r="S4024" s="2"/>
      <c r="T4024" s="2"/>
      <c r="U4024" s="2"/>
    </row>
    <row r="4025" spans="14:21">
      <c r="N4025" s="2"/>
      <c r="O4025" s="2"/>
      <c r="P4025" s="2"/>
      <c r="Q4025" s="2"/>
      <c r="R4025" s="2"/>
      <c r="S4025" s="2"/>
      <c r="T4025" s="2"/>
      <c r="U4025" s="2"/>
    </row>
    <row r="4026" spans="14:21">
      <c r="N4026" s="2"/>
      <c r="O4026" s="2"/>
      <c r="P4026" s="2"/>
      <c r="Q4026" s="2"/>
      <c r="R4026" s="2"/>
      <c r="S4026" s="2"/>
      <c r="T4026" s="2"/>
      <c r="U4026" s="2"/>
    </row>
    <row r="4027" spans="14:21">
      <c r="N4027" s="2"/>
      <c r="O4027" s="2"/>
      <c r="P4027" s="2"/>
      <c r="Q4027" s="2"/>
      <c r="R4027" s="2"/>
      <c r="S4027" s="2"/>
      <c r="T4027" s="2"/>
      <c r="U4027" s="2"/>
    </row>
    <row r="4028" spans="14:21">
      <c r="N4028" s="2"/>
      <c r="O4028" s="2"/>
      <c r="P4028" s="2"/>
      <c r="Q4028" s="2"/>
      <c r="R4028" s="2"/>
      <c r="S4028" s="2"/>
      <c r="T4028" s="2"/>
      <c r="U4028" s="2"/>
    </row>
    <row r="4029" spans="14:21">
      <c r="N4029" s="2"/>
      <c r="O4029" s="2"/>
      <c r="P4029" s="2"/>
      <c r="Q4029" s="2"/>
      <c r="R4029" s="2"/>
      <c r="S4029" s="2"/>
      <c r="T4029" s="2"/>
      <c r="U4029" s="2"/>
    </row>
    <row r="4030" spans="14:21">
      <c r="N4030" s="2"/>
      <c r="O4030" s="2"/>
      <c r="P4030" s="2"/>
      <c r="Q4030" s="2"/>
      <c r="R4030" s="2"/>
      <c r="S4030" s="2"/>
      <c r="T4030" s="2"/>
      <c r="U4030" s="2"/>
    </row>
    <row r="4031" spans="14:21">
      <c r="N4031" s="2"/>
      <c r="O4031" s="2"/>
      <c r="P4031" s="2"/>
      <c r="Q4031" s="2"/>
      <c r="R4031" s="2"/>
      <c r="S4031" s="2"/>
      <c r="T4031" s="2"/>
      <c r="U4031" s="2"/>
    </row>
    <row r="4032" spans="14:21">
      <c r="N4032" s="2"/>
      <c r="O4032" s="2"/>
      <c r="P4032" s="2"/>
      <c r="Q4032" s="2"/>
      <c r="R4032" s="2"/>
      <c r="S4032" s="2"/>
      <c r="T4032" s="2"/>
      <c r="U4032" s="2"/>
    </row>
    <row r="4033" spans="14:21">
      <c r="N4033" s="2"/>
      <c r="O4033" s="2"/>
      <c r="P4033" s="2"/>
      <c r="Q4033" s="2"/>
      <c r="R4033" s="2"/>
      <c r="S4033" s="2"/>
      <c r="T4033" s="2"/>
      <c r="U4033" s="2"/>
    </row>
    <row r="4034" spans="14:21">
      <c r="N4034" s="2"/>
      <c r="O4034" s="2"/>
      <c r="P4034" s="2"/>
      <c r="Q4034" s="2"/>
      <c r="R4034" s="2"/>
      <c r="S4034" s="2"/>
      <c r="T4034" s="2"/>
      <c r="U4034" s="2"/>
    </row>
    <row r="4035" spans="14:21">
      <c r="N4035" s="2"/>
      <c r="O4035" s="2"/>
      <c r="P4035" s="2"/>
      <c r="Q4035" s="2"/>
      <c r="R4035" s="2"/>
      <c r="S4035" s="2"/>
      <c r="T4035" s="2"/>
      <c r="U4035" s="2"/>
    </row>
    <row r="4036" spans="14:21">
      <c r="N4036" s="2"/>
      <c r="O4036" s="2"/>
      <c r="P4036" s="2"/>
      <c r="Q4036" s="2"/>
      <c r="R4036" s="2"/>
      <c r="S4036" s="2"/>
      <c r="T4036" s="2"/>
      <c r="U4036" s="2"/>
    </row>
    <row r="4037" spans="14:21">
      <c r="N4037" s="2"/>
      <c r="O4037" s="2"/>
      <c r="P4037" s="2"/>
      <c r="Q4037" s="2"/>
      <c r="R4037" s="2"/>
      <c r="S4037" s="2"/>
      <c r="T4037" s="2"/>
      <c r="U4037" s="2"/>
    </row>
    <row r="4038" spans="14:21">
      <c r="N4038" s="2"/>
      <c r="O4038" s="2"/>
      <c r="P4038" s="2"/>
      <c r="Q4038" s="2"/>
      <c r="R4038" s="2"/>
      <c r="S4038" s="2"/>
      <c r="T4038" s="2"/>
      <c r="U4038" s="2"/>
    </row>
    <row r="4039" spans="14:21">
      <c r="N4039" s="2"/>
      <c r="O4039" s="2"/>
      <c r="P4039" s="2"/>
      <c r="Q4039" s="2"/>
      <c r="R4039" s="2"/>
      <c r="S4039" s="2"/>
      <c r="T4039" s="2"/>
      <c r="U4039" s="2"/>
    </row>
    <row r="4040" spans="14:21">
      <c r="N4040" s="2"/>
      <c r="O4040" s="2"/>
      <c r="P4040" s="2"/>
      <c r="Q4040" s="2"/>
      <c r="R4040" s="2"/>
      <c r="S4040" s="2"/>
      <c r="T4040" s="2"/>
      <c r="U4040" s="2"/>
    </row>
    <row r="4041" spans="14:21">
      <c r="N4041" s="2"/>
      <c r="O4041" s="2"/>
      <c r="P4041" s="2"/>
      <c r="Q4041" s="2"/>
      <c r="R4041" s="2"/>
      <c r="S4041" s="2"/>
      <c r="T4041" s="2"/>
      <c r="U4041" s="2"/>
    </row>
    <row r="4042" spans="14:21">
      <c r="N4042" s="2"/>
      <c r="O4042" s="2"/>
      <c r="P4042" s="2"/>
      <c r="Q4042" s="2"/>
      <c r="R4042" s="2"/>
      <c r="S4042" s="2"/>
      <c r="T4042" s="2"/>
      <c r="U4042" s="2"/>
    </row>
    <row r="4043" spans="14:21">
      <c r="N4043" s="2"/>
      <c r="O4043" s="2"/>
      <c r="P4043" s="2"/>
      <c r="Q4043" s="2"/>
      <c r="R4043" s="2"/>
      <c r="S4043" s="2"/>
      <c r="T4043" s="2"/>
      <c r="U4043" s="2"/>
    </row>
    <row r="4044" spans="14:21">
      <c r="N4044" s="2"/>
      <c r="O4044" s="2"/>
      <c r="P4044" s="2"/>
      <c r="Q4044" s="2"/>
      <c r="R4044" s="2"/>
      <c r="S4044" s="2"/>
      <c r="T4044" s="2"/>
      <c r="U4044" s="2"/>
    </row>
    <row r="4045" spans="14:21">
      <c r="N4045" s="2"/>
      <c r="O4045" s="2"/>
      <c r="P4045" s="2"/>
      <c r="Q4045" s="2"/>
      <c r="R4045" s="2"/>
      <c r="S4045" s="2"/>
      <c r="T4045" s="2"/>
      <c r="U4045" s="2"/>
    </row>
    <row r="4046" spans="14:21">
      <c r="N4046" s="2"/>
      <c r="O4046" s="2"/>
      <c r="P4046" s="2"/>
      <c r="Q4046" s="2"/>
      <c r="R4046" s="2"/>
      <c r="S4046" s="2"/>
      <c r="T4046" s="2"/>
      <c r="U4046" s="2"/>
    </row>
    <row r="4047" spans="14:21">
      <c r="N4047" s="2"/>
      <c r="O4047" s="2"/>
      <c r="P4047" s="2"/>
      <c r="Q4047" s="2"/>
      <c r="R4047" s="2"/>
      <c r="S4047" s="2"/>
      <c r="T4047" s="2"/>
      <c r="U4047" s="2"/>
    </row>
    <row r="4048" spans="14:21">
      <c r="N4048" s="2"/>
      <c r="O4048" s="2"/>
      <c r="P4048" s="2"/>
      <c r="Q4048" s="2"/>
      <c r="R4048" s="2"/>
      <c r="S4048" s="2"/>
      <c r="T4048" s="2"/>
      <c r="U4048" s="2"/>
    </row>
    <row r="4049" spans="14:21">
      <c r="N4049" s="2"/>
      <c r="O4049" s="2"/>
      <c r="P4049" s="2"/>
      <c r="Q4049" s="2"/>
      <c r="R4049" s="2"/>
      <c r="S4049" s="2"/>
      <c r="T4049" s="2"/>
      <c r="U4049" s="2"/>
    </row>
    <row r="4050" spans="14:21">
      <c r="N4050" s="2"/>
      <c r="O4050" s="2"/>
      <c r="P4050" s="2"/>
      <c r="Q4050" s="2"/>
      <c r="R4050" s="2"/>
      <c r="S4050" s="2"/>
      <c r="T4050" s="2"/>
      <c r="U4050" s="2"/>
    </row>
    <row r="4051" spans="14:21">
      <c r="N4051" s="2"/>
      <c r="O4051" s="2"/>
      <c r="P4051" s="2"/>
      <c r="Q4051" s="2"/>
      <c r="R4051" s="2"/>
      <c r="S4051" s="2"/>
      <c r="T4051" s="2"/>
      <c r="U4051" s="2"/>
    </row>
    <row r="4052" spans="14:21">
      <c r="N4052" s="2"/>
      <c r="O4052" s="2"/>
      <c r="P4052" s="2"/>
      <c r="Q4052" s="2"/>
      <c r="R4052" s="2"/>
      <c r="S4052" s="2"/>
      <c r="T4052" s="2"/>
      <c r="U4052" s="2"/>
    </row>
    <row r="4053" spans="14:21">
      <c r="N4053" s="2"/>
      <c r="O4053" s="2"/>
      <c r="P4053" s="2"/>
      <c r="Q4053" s="2"/>
      <c r="R4053" s="2"/>
      <c r="S4053" s="2"/>
      <c r="T4053" s="2"/>
      <c r="U4053" s="2"/>
    </row>
    <row r="4054" spans="14:21">
      <c r="N4054" s="2"/>
      <c r="O4054" s="2"/>
      <c r="P4054" s="2"/>
      <c r="Q4054" s="2"/>
      <c r="R4054" s="2"/>
      <c r="S4054" s="2"/>
      <c r="T4054" s="2"/>
      <c r="U4054" s="2"/>
    </row>
    <row r="4055" spans="14:21">
      <c r="N4055" s="2"/>
      <c r="O4055" s="2"/>
      <c r="P4055" s="2"/>
      <c r="Q4055" s="2"/>
      <c r="R4055" s="2"/>
      <c r="S4055" s="2"/>
      <c r="T4055" s="2"/>
      <c r="U4055" s="2"/>
    </row>
    <row r="4056" spans="14:21">
      <c r="N4056" s="2"/>
      <c r="O4056" s="2"/>
      <c r="P4056" s="2"/>
      <c r="Q4056" s="2"/>
      <c r="R4056" s="2"/>
      <c r="S4056" s="2"/>
      <c r="T4056" s="2"/>
      <c r="U4056" s="2"/>
    </row>
    <row r="4057" spans="14:21">
      <c r="N4057" s="2"/>
      <c r="O4057" s="2"/>
      <c r="P4057" s="2"/>
      <c r="Q4057" s="2"/>
      <c r="R4057" s="2"/>
      <c r="S4057" s="2"/>
      <c r="T4057" s="2"/>
      <c r="U4057" s="2"/>
    </row>
    <row r="4058" spans="14:21">
      <c r="N4058" s="2"/>
      <c r="O4058" s="2"/>
      <c r="P4058" s="2"/>
      <c r="Q4058" s="2"/>
      <c r="R4058" s="2"/>
      <c r="S4058" s="2"/>
      <c r="T4058" s="2"/>
      <c r="U4058" s="2"/>
    </row>
    <row r="4059" spans="14:21">
      <c r="N4059" s="2"/>
      <c r="O4059" s="2"/>
      <c r="P4059" s="2"/>
      <c r="Q4059" s="2"/>
      <c r="R4059" s="2"/>
      <c r="S4059" s="2"/>
      <c r="T4059" s="2"/>
      <c r="U4059" s="2"/>
    </row>
    <row r="4060" spans="14:21">
      <c r="N4060" s="2"/>
      <c r="O4060" s="2"/>
      <c r="P4060" s="2"/>
      <c r="Q4060" s="2"/>
      <c r="R4060" s="2"/>
      <c r="S4060" s="2"/>
      <c r="T4060" s="2"/>
      <c r="U4060" s="2"/>
    </row>
    <row r="4061" spans="14:21">
      <c r="N4061" s="2"/>
      <c r="O4061" s="2"/>
      <c r="P4061" s="2"/>
      <c r="Q4061" s="2"/>
      <c r="R4061" s="2"/>
      <c r="S4061" s="2"/>
      <c r="T4061" s="2"/>
      <c r="U4061" s="2"/>
    </row>
    <row r="4062" spans="14:21">
      <c r="N4062" s="2"/>
      <c r="O4062" s="2"/>
      <c r="P4062" s="2"/>
      <c r="Q4062" s="2"/>
      <c r="R4062" s="2"/>
      <c r="S4062" s="2"/>
      <c r="T4062" s="2"/>
      <c r="U4062" s="2"/>
    </row>
    <row r="4063" spans="14:21">
      <c r="N4063" s="2"/>
      <c r="O4063" s="2"/>
      <c r="P4063" s="2"/>
      <c r="Q4063" s="2"/>
      <c r="R4063" s="2"/>
      <c r="S4063" s="2"/>
      <c r="T4063" s="2"/>
      <c r="U4063" s="2"/>
    </row>
    <row r="4064" spans="14:21">
      <c r="N4064" s="2"/>
      <c r="O4064" s="2"/>
      <c r="P4064" s="2"/>
      <c r="Q4064" s="2"/>
      <c r="R4064" s="2"/>
      <c r="S4064" s="2"/>
      <c r="T4064" s="2"/>
      <c r="U4064" s="2"/>
    </row>
    <row r="4065" spans="14:21">
      <c r="N4065" s="2"/>
      <c r="O4065" s="2"/>
      <c r="P4065" s="2"/>
      <c r="Q4065" s="2"/>
      <c r="R4065" s="2"/>
      <c r="S4065" s="2"/>
      <c r="T4065" s="2"/>
      <c r="U4065" s="2"/>
    </row>
    <row r="4066" spans="14:21">
      <c r="N4066" s="2"/>
      <c r="O4066" s="2"/>
      <c r="P4066" s="2"/>
      <c r="Q4066" s="2"/>
      <c r="R4066" s="2"/>
      <c r="S4066" s="2"/>
      <c r="T4066" s="2"/>
      <c r="U4066" s="2"/>
    </row>
    <row r="4067" spans="14:21">
      <c r="N4067" s="2"/>
      <c r="O4067" s="2"/>
      <c r="P4067" s="2"/>
      <c r="Q4067" s="2"/>
      <c r="R4067" s="2"/>
      <c r="S4067" s="2"/>
      <c r="T4067" s="2"/>
      <c r="U4067" s="2"/>
    </row>
    <row r="4068" spans="14:21">
      <c r="N4068" s="2"/>
      <c r="O4068" s="2"/>
      <c r="P4068" s="2"/>
      <c r="Q4068" s="2"/>
      <c r="R4068" s="2"/>
      <c r="S4068" s="2"/>
      <c r="T4068" s="2"/>
      <c r="U4068" s="2"/>
    </row>
    <row r="4069" spans="14:21">
      <c r="N4069" s="2"/>
      <c r="O4069" s="2"/>
      <c r="P4069" s="2"/>
      <c r="Q4069" s="2"/>
      <c r="R4069" s="2"/>
      <c r="S4069" s="2"/>
      <c r="T4069" s="2"/>
      <c r="U4069" s="2"/>
    </row>
    <row r="4070" spans="14:21">
      <c r="N4070" s="2"/>
      <c r="O4070" s="2"/>
      <c r="P4070" s="2"/>
      <c r="Q4070" s="2"/>
      <c r="R4070" s="2"/>
      <c r="S4070" s="2"/>
      <c r="T4070" s="2"/>
      <c r="U4070" s="2"/>
    </row>
    <row r="4071" spans="14:21">
      <c r="N4071" s="2"/>
      <c r="O4071" s="2"/>
      <c r="P4071" s="2"/>
      <c r="Q4071" s="2"/>
      <c r="R4071" s="2"/>
      <c r="S4071" s="2"/>
      <c r="T4071" s="2"/>
      <c r="U4071" s="2"/>
    </row>
    <row r="4072" spans="14:21">
      <c r="N4072" s="2"/>
      <c r="O4072" s="2"/>
      <c r="P4072" s="2"/>
      <c r="Q4072" s="2"/>
      <c r="R4072" s="2"/>
      <c r="S4072" s="2"/>
      <c r="T4072" s="2"/>
      <c r="U4072" s="2"/>
    </row>
    <row r="4073" spans="14:21">
      <c r="N4073" s="2"/>
      <c r="O4073" s="2"/>
      <c r="P4073" s="2"/>
      <c r="Q4073" s="2"/>
      <c r="R4073" s="2"/>
      <c r="S4073" s="2"/>
      <c r="T4073" s="2"/>
      <c r="U4073" s="2"/>
    </row>
    <row r="4074" spans="14:21">
      <c r="N4074" s="2"/>
      <c r="O4074" s="2"/>
      <c r="P4074" s="2"/>
      <c r="Q4074" s="2"/>
      <c r="R4074" s="2"/>
      <c r="S4074" s="2"/>
      <c r="T4074" s="2"/>
      <c r="U4074" s="2"/>
    </row>
    <row r="4075" spans="14:21">
      <c r="N4075" s="2"/>
      <c r="O4075" s="2"/>
      <c r="P4075" s="2"/>
      <c r="Q4075" s="2"/>
      <c r="R4075" s="2"/>
      <c r="S4075" s="2"/>
      <c r="T4075" s="2"/>
      <c r="U4075" s="2"/>
    </row>
    <row r="4076" spans="14:21">
      <c r="N4076" s="2"/>
      <c r="O4076" s="2"/>
      <c r="P4076" s="2"/>
      <c r="Q4076" s="2"/>
      <c r="R4076" s="2"/>
      <c r="S4076" s="2"/>
      <c r="T4076" s="2"/>
      <c r="U4076" s="2"/>
    </row>
    <row r="4077" spans="14:21">
      <c r="N4077" s="2"/>
      <c r="O4077" s="2"/>
      <c r="P4077" s="2"/>
      <c r="Q4077" s="2"/>
      <c r="R4077" s="2"/>
      <c r="S4077" s="2"/>
      <c r="T4077" s="2"/>
      <c r="U4077" s="2"/>
    </row>
    <row r="4078" spans="14:21">
      <c r="N4078" s="2"/>
      <c r="O4078" s="2"/>
      <c r="P4078" s="2"/>
      <c r="Q4078" s="2"/>
      <c r="R4078" s="2"/>
      <c r="S4078" s="2"/>
      <c r="T4078" s="2"/>
      <c r="U4078" s="2"/>
    </row>
    <row r="4079" spans="14:21">
      <c r="N4079" s="2"/>
      <c r="O4079" s="2"/>
      <c r="P4079" s="2"/>
      <c r="Q4079" s="2"/>
      <c r="R4079" s="2"/>
      <c r="S4079" s="2"/>
      <c r="T4079" s="2"/>
      <c r="U4079" s="2"/>
    </row>
    <row r="4080" spans="14:21">
      <c r="N4080" s="2"/>
      <c r="O4080" s="2"/>
      <c r="P4080" s="2"/>
      <c r="Q4080" s="2"/>
      <c r="R4080" s="2"/>
      <c r="S4080" s="2"/>
      <c r="T4080" s="2"/>
      <c r="U4080" s="2"/>
    </row>
    <row r="4081" spans="14:21">
      <c r="N4081" s="2"/>
      <c r="O4081" s="2"/>
      <c r="P4081" s="2"/>
      <c r="Q4081" s="2"/>
      <c r="R4081" s="2"/>
      <c r="S4081" s="2"/>
      <c r="T4081" s="2"/>
      <c r="U4081" s="2"/>
    </row>
    <row r="4082" spans="14:21">
      <c r="N4082" s="2"/>
      <c r="O4082" s="2"/>
      <c r="P4082" s="2"/>
      <c r="Q4082" s="2"/>
      <c r="R4082" s="2"/>
      <c r="S4082" s="2"/>
      <c r="T4082" s="2"/>
      <c r="U4082" s="2"/>
    </row>
    <row r="4083" spans="14:21">
      <c r="N4083" s="2"/>
      <c r="O4083" s="2"/>
      <c r="P4083" s="2"/>
      <c r="Q4083" s="2"/>
      <c r="R4083" s="2"/>
      <c r="S4083" s="2"/>
      <c r="T4083" s="2"/>
      <c r="U4083" s="2"/>
    </row>
    <row r="4084" spans="14:21">
      <c r="N4084" s="2"/>
      <c r="O4084" s="2"/>
      <c r="P4084" s="2"/>
      <c r="Q4084" s="2"/>
      <c r="R4084" s="2"/>
      <c r="S4084" s="2"/>
      <c r="T4084" s="2"/>
      <c r="U4084" s="2"/>
    </row>
    <row r="4085" spans="14:21">
      <c r="N4085" s="2"/>
      <c r="O4085" s="2"/>
      <c r="P4085" s="2"/>
      <c r="Q4085" s="2"/>
      <c r="R4085" s="2"/>
      <c r="S4085" s="2"/>
      <c r="T4085" s="2"/>
      <c r="U4085" s="2"/>
    </row>
    <row r="4086" spans="14:21">
      <c r="N4086" s="2"/>
      <c r="O4086" s="2"/>
      <c r="P4086" s="2"/>
      <c r="Q4086" s="2"/>
      <c r="R4086" s="2"/>
      <c r="S4086" s="2"/>
      <c r="T4086" s="2"/>
      <c r="U4086" s="2"/>
    </row>
    <row r="4087" spans="14:21">
      <c r="N4087" s="2"/>
      <c r="O4087" s="2"/>
      <c r="P4087" s="2"/>
      <c r="Q4087" s="2"/>
      <c r="R4087" s="2"/>
      <c r="S4087" s="2"/>
      <c r="T4087" s="2"/>
      <c r="U4087" s="2"/>
    </row>
    <row r="4088" spans="14:21">
      <c r="N4088" s="2"/>
      <c r="O4088" s="2"/>
      <c r="P4088" s="2"/>
      <c r="Q4088" s="2"/>
      <c r="R4088" s="2"/>
      <c r="S4088" s="2"/>
      <c r="T4088" s="2"/>
      <c r="U4088" s="2"/>
    </row>
    <row r="4089" spans="14:21">
      <c r="N4089" s="2"/>
      <c r="O4089" s="2"/>
      <c r="P4089" s="2"/>
      <c r="Q4089" s="2"/>
      <c r="R4089" s="2"/>
      <c r="S4089" s="2"/>
      <c r="T4089" s="2"/>
      <c r="U4089" s="2"/>
    </row>
    <row r="4090" spans="14:21">
      <c r="N4090" s="2"/>
      <c r="O4090" s="2"/>
      <c r="P4090" s="2"/>
      <c r="Q4090" s="2"/>
      <c r="R4090" s="2"/>
      <c r="S4090" s="2"/>
      <c r="T4090" s="2"/>
      <c r="U4090" s="2"/>
    </row>
    <row r="4091" spans="14:21">
      <c r="N4091" s="2"/>
      <c r="O4091" s="2"/>
      <c r="P4091" s="2"/>
      <c r="Q4091" s="2"/>
      <c r="R4091" s="2"/>
      <c r="S4091" s="2"/>
      <c r="T4091" s="2"/>
      <c r="U4091" s="2"/>
    </row>
    <row r="4092" spans="14:21">
      <c r="N4092" s="2"/>
      <c r="O4092" s="2"/>
      <c r="P4092" s="2"/>
      <c r="Q4092" s="2"/>
      <c r="R4092" s="2"/>
      <c r="S4092" s="2"/>
      <c r="T4092" s="2"/>
      <c r="U4092" s="2"/>
    </row>
    <row r="4093" spans="14:21">
      <c r="N4093" s="2"/>
      <c r="O4093" s="2"/>
      <c r="P4093" s="2"/>
      <c r="Q4093" s="2"/>
      <c r="R4093" s="2"/>
      <c r="S4093" s="2"/>
      <c r="T4093" s="2"/>
      <c r="U4093" s="2"/>
    </row>
    <row r="4094" spans="14:21">
      <c r="N4094" s="2"/>
      <c r="O4094" s="2"/>
      <c r="P4094" s="2"/>
      <c r="Q4094" s="2"/>
      <c r="R4094" s="2"/>
      <c r="S4094" s="2"/>
      <c r="T4094" s="2"/>
      <c r="U4094" s="2"/>
    </row>
    <row r="4095" spans="14:21">
      <c r="N4095" s="2"/>
      <c r="O4095" s="2"/>
      <c r="P4095" s="2"/>
      <c r="Q4095" s="2"/>
      <c r="R4095" s="2"/>
      <c r="S4095" s="2"/>
      <c r="T4095" s="2"/>
      <c r="U4095" s="2"/>
    </row>
    <row r="4096" spans="14:21">
      <c r="N4096" s="2"/>
      <c r="O4096" s="2"/>
      <c r="P4096" s="2"/>
      <c r="Q4096" s="2"/>
      <c r="R4096" s="2"/>
      <c r="S4096" s="2"/>
      <c r="T4096" s="2"/>
      <c r="U4096" s="2"/>
    </row>
    <row r="4097" spans="14:21">
      <c r="N4097" s="2"/>
      <c r="O4097" s="2"/>
      <c r="P4097" s="2"/>
      <c r="Q4097" s="2"/>
      <c r="R4097" s="2"/>
      <c r="S4097" s="2"/>
      <c r="T4097" s="2"/>
      <c r="U4097" s="2"/>
    </row>
    <row r="4098" spans="14:21">
      <c r="N4098" s="2"/>
      <c r="O4098" s="2"/>
      <c r="P4098" s="2"/>
      <c r="Q4098" s="2"/>
      <c r="R4098" s="2"/>
      <c r="S4098" s="2"/>
      <c r="T4098" s="2"/>
      <c r="U4098" s="2"/>
    </row>
    <row r="4099" spans="14:21">
      <c r="N4099" s="2"/>
      <c r="O4099" s="2"/>
      <c r="P4099" s="2"/>
      <c r="Q4099" s="2"/>
      <c r="R4099" s="2"/>
      <c r="S4099" s="2"/>
      <c r="T4099" s="2"/>
      <c r="U4099" s="2"/>
    </row>
    <row r="4100" spans="14:21">
      <c r="N4100" s="2"/>
      <c r="O4100" s="2"/>
      <c r="P4100" s="2"/>
      <c r="Q4100" s="2"/>
      <c r="R4100" s="2"/>
      <c r="S4100" s="2"/>
      <c r="T4100" s="2"/>
      <c r="U4100" s="2"/>
    </row>
    <row r="4101" spans="14:21">
      <c r="N4101" s="2"/>
      <c r="O4101" s="2"/>
      <c r="P4101" s="2"/>
      <c r="Q4101" s="2"/>
      <c r="R4101" s="2"/>
      <c r="S4101" s="2"/>
      <c r="T4101" s="2"/>
      <c r="U4101" s="2"/>
    </row>
    <row r="4102" spans="14:21">
      <c r="N4102" s="2"/>
      <c r="O4102" s="2"/>
      <c r="P4102" s="2"/>
      <c r="Q4102" s="2"/>
      <c r="R4102" s="2"/>
      <c r="S4102" s="2"/>
      <c r="T4102" s="2"/>
      <c r="U4102" s="2"/>
    </row>
    <row r="4103" spans="14:21">
      <c r="N4103" s="2"/>
      <c r="O4103" s="2"/>
      <c r="P4103" s="2"/>
      <c r="Q4103" s="2"/>
      <c r="R4103" s="2"/>
      <c r="S4103" s="2"/>
      <c r="T4103" s="2"/>
      <c r="U4103" s="2"/>
    </row>
    <row r="4104" spans="14:21">
      <c r="N4104" s="2"/>
      <c r="O4104" s="2"/>
      <c r="P4104" s="2"/>
      <c r="Q4104" s="2"/>
      <c r="R4104" s="2"/>
      <c r="S4104" s="2"/>
      <c r="T4104" s="2"/>
      <c r="U4104" s="2"/>
    </row>
    <row r="4105" spans="14:21">
      <c r="N4105" s="2"/>
      <c r="O4105" s="2"/>
      <c r="P4105" s="2"/>
      <c r="Q4105" s="2"/>
      <c r="R4105" s="2"/>
      <c r="S4105" s="2"/>
      <c r="T4105" s="2"/>
      <c r="U4105" s="2"/>
    </row>
    <row r="4106" spans="14:21">
      <c r="N4106" s="2"/>
      <c r="O4106" s="2"/>
      <c r="P4106" s="2"/>
      <c r="Q4106" s="2"/>
      <c r="R4106" s="2"/>
      <c r="S4106" s="2"/>
      <c r="T4106" s="2"/>
      <c r="U4106" s="2"/>
    </row>
    <row r="4107" spans="14:21">
      <c r="N4107" s="2"/>
      <c r="O4107" s="2"/>
      <c r="P4107" s="2"/>
      <c r="Q4107" s="2"/>
      <c r="R4107" s="2"/>
      <c r="S4107" s="2"/>
      <c r="T4107" s="2"/>
      <c r="U4107" s="2"/>
    </row>
    <row r="4108" spans="14:21">
      <c r="N4108" s="2"/>
      <c r="O4108" s="2"/>
      <c r="P4108" s="2"/>
      <c r="Q4108" s="2"/>
      <c r="R4108" s="2"/>
      <c r="S4108" s="2"/>
      <c r="T4108" s="2"/>
      <c r="U4108" s="2"/>
    </row>
    <row r="4109" spans="14:21">
      <c r="N4109" s="2"/>
      <c r="O4109" s="2"/>
      <c r="P4109" s="2"/>
      <c r="Q4109" s="2"/>
      <c r="R4109" s="2"/>
      <c r="S4109" s="2"/>
      <c r="T4109" s="2"/>
      <c r="U4109" s="2"/>
    </row>
    <row r="4110" spans="14:21">
      <c r="N4110" s="2"/>
      <c r="O4110" s="2"/>
      <c r="P4110" s="2"/>
      <c r="Q4110" s="2"/>
      <c r="R4110" s="2"/>
      <c r="S4110" s="2"/>
      <c r="T4110" s="2"/>
      <c r="U4110" s="2"/>
    </row>
    <row r="4111" spans="14:21">
      <c r="N4111" s="2"/>
      <c r="O4111" s="2"/>
      <c r="P4111" s="2"/>
      <c r="Q4111" s="2"/>
      <c r="R4111" s="2"/>
      <c r="S4111" s="2"/>
      <c r="T4111" s="2"/>
      <c r="U4111" s="2"/>
    </row>
    <row r="4112" spans="14:21">
      <c r="N4112" s="2"/>
      <c r="O4112" s="2"/>
      <c r="P4112" s="2"/>
      <c r="Q4112" s="2"/>
      <c r="R4112" s="2"/>
      <c r="S4112" s="2"/>
      <c r="T4112" s="2"/>
      <c r="U4112" s="2"/>
    </row>
    <row r="4113" spans="14:21">
      <c r="N4113" s="2"/>
      <c r="O4113" s="2"/>
      <c r="P4113" s="2"/>
      <c r="Q4113" s="2"/>
      <c r="R4113" s="2"/>
      <c r="S4113" s="2"/>
      <c r="T4113" s="2"/>
      <c r="U4113" s="2"/>
    </row>
    <row r="4114" spans="14:21">
      <c r="N4114" s="2"/>
      <c r="O4114" s="2"/>
      <c r="P4114" s="2"/>
      <c r="Q4114" s="2"/>
      <c r="R4114" s="2"/>
      <c r="S4114" s="2"/>
      <c r="T4114" s="2"/>
      <c r="U4114" s="2"/>
    </row>
    <row r="4115" spans="14:21">
      <c r="N4115" s="2"/>
      <c r="O4115" s="2"/>
      <c r="P4115" s="2"/>
      <c r="Q4115" s="2"/>
      <c r="R4115" s="2"/>
      <c r="S4115" s="2"/>
      <c r="T4115" s="2"/>
      <c r="U4115" s="2"/>
    </row>
    <row r="4116" spans="14:21">
      <c r="N4116" s="2"/>
      <c r="O4116" s="2"/>
      <c r="P4116" s="2"/>
      <c r="Q4116" s="2"/>
      <c r="R4116" s="2"/>
      <c r="S4116" s="2"/>
      <c r="T4116" s="2"/>
      <c r="U4116" s="2"/>
    </row>
    <row r="4117" spans="14:21">
      <c r="N4117" s="2"/>
      <c r="O4117" s="2"/>
      <c r="P4117" s="2"/>
      <c r="Q4117" s="2"/>
      <c r="R4117" s="2"/>
      <c r="S4117" s="2"/>
      <c r="T4117" s="2"/>
      <c r="U4117" s="2"/>
    </row>
    <row r="4118" spans="14:21">
      <c r="N4118" s="2"/>
      <c r="O4118" s="2"/>
      <c r="P4118" s="2"/>
      <c r="Q4118" s="2"/>
      <c r="R4118" s="2"/>
      <c r="S4118" s="2"/>
      <c r="T4118" s="2"/>
      <c r="U4118" s="2"/>
    </row>
    <row r="4119" spans="14:21">
      <c r="N4119" s="2"/>
      <c r="O4119" s="2"/>
      <c r="P4119" s="2"/>
      <c r="Q4119" s="2"/>
      <c r="R4119" s="2"/>
      <c r="S4119" s="2"/>
      <c r="T4119" s="2"/>
      <c r="U4119" s="2"/>
    </row>
    <row r="4120" spans="14:21">
      <c r="N4120" s="2"/>
      <c r="O4120" s="2"/>
      <c r="P4120" s="2"/>
      <c r="Q4120" s="2"/>
      <c r="R4120" s="2"/>
      <c r="S4120" s="2"/>
      <c r="T4120" s="2"/>
      <c r="U4120" s="2"/>
    </row>
    <row r="4121" spans="14:21">
      <c r="N4121" s="2"/>
      <c r="O4121" s="2"/>
      <c r="P4121" s="2"/>
      <c r="Q4121" s="2"/>
      <c r="R4121" s="2"/>
      <c r="S4121" s="2"/>
      <c r="T4121" s="2"/>
      <c r="U4121" s="2"/>
    </row>
    <row r="4122" spans="14:21">
      <c r="N4122" s="2"/>
      <c r="O4122" s="2"/>
      <c r="P4122" s="2"/>
      <c r="Q4122" s="2"/>
      <c r="R4122" s="2"/>
      <c r="S4122" s="2"/>
      <c r="T4122" s="2"/>
      <c r="U4122" s="2"/>
    </row>
    <row r="4123" spans="14:21">
      <c r="N4123" s="2"/>
      <c r="O4123" s="2"/>
      <c r="P4123" s="2"/>
      <c r="Q4123" s="2"/>
      <c r="R4123" s="2"/>
      <c r="S4123" s="2"/>
      <c r="T4123" s="2"/>
      <c r="U4123" s="2"/>
    </row>
    <row r="4124" spans="14:21">
      <c r="N4124" s="2"/>
      <c r="O4124" s="2"/>
      <c r="P4124" s="2"/>
      <c r="Q4124" s="2"/>
      <c r="R4124" s="2"/>
      <c r="S4124" s="2"/>
      <c r="T4124" s="2"/>
      <c r="U4124" s="2"/>
    </row>
    <row r="4125" spans="14:21">
      <c r="N4125" s="2"/>
      <c r="O4125" s="2"/>
      <c r="P4125" s="2"/>
      <c r="Q4125" s="2"/>
      <c r="R4125" s="2"/>
      <c r="S4125" s="2"/>
      <c r="T4125" s="2"/>
      <c r="U4125" s="2"/>
    </row>
    <row r="4126" spans="14:21">
      <c r="N4126" s="2"/>
      <c r="O4126" s="2"/>
      <c r="P4126" s="2"/>
      <c r="Q4126" s="2"/>
      <c r="R4126" s="2"/>
      <c r="S4126" s="2"/>
      <c r="T4126" s="2"/>
      <c r="U4126" s="2"/>
    </row>
    <row r="4127" spans="14:21">
      <c r="N4127" s="2"/>
      <c r="O4127" s="2"/>
      <c r="P4127" s="2"/>
      <c r="Q4127" s="2"/>
      <c r="R4127" s="2"/>
      <c r="S4127" s="2"/>
      <c r="T4127" s="2"/>
      <c r="U4127" s="2"/>
    </row>
    <row r="4128" spans="14:21">
      <c r="N4128" s="2"/>
      <c r="O4128" s="2"/>
      <c r="P4128" s="2"/>
      <c r="Q4128" s="2"/>
      <c r="R4128" s="2"/>
      <c r="S4128" s="2"/>
      <c r="T4128" s="2"/>
      <c r="U4128" s="2"/>
    </row>
    <row r="4129" spans="14:21">
      <c r="N4129" s="2"/>
      <c r="O4129" s="2"/>
      <c r="P4129" s="2"/>
      <c r="Q4129" s="2"/>
      <c r="R4129" s="2"/>
      <c r="S4129" s="2"/>
      <c r="T4129" s="2"/>
      <c r="U4129" s="2"/>
    </row>
    <row r="4130" spans="14:21">
      <c r="N4130" s="2"/>
      <c r="O4130" s="2"/>
      <c r="P4130" s="2"/>
      <c r="Q4130" s="2"/>
      <c r="R4130" s="2"/>
      <c r="S4130" s="2"/>
      <c r="T4130" s="2"/>
      <c r="U4130" s="2"/>
    </row>
    <row r="4131" spans="14:21">
      <c r="N4131" s="2"/>
      <c r="O4131" s="2"/>
      <c r="P4131" s="2"/>
      <c r="Q4131" s="2"/>
      <c r="R4131" s="2"/>
      <c r="S4131" s="2"/>
      <c r="T4131" s="2"/>
      <c r="U4131" s="2"/>
    </row>
    <row r="4132" spans="14:21">
      <c r="N4132" s="2"/>
      <c r="O4132" s="2"/>
      <c r="P4132" s="2"/>
      <c r="Q4132" s="2"/>
      <c r="R4132" s="2"/>
      <c r="S4132" s="2"/>
      <c r="T4132" s="2"/>
      <c r="U4132" s="2"/>
    </row>
    <row r="4133" spans="14:21">
      <c r="N4133" s="2"/>
      <c r="O4133" s="2"/>
      <c r="P4133" s="2"/>
      <c r="Q4133" s="2"/>
      <c r="R4133" s="2"/>
      <c r="S4133" s="2"/>
      <c r="T4133" s="2"/>
      <c r="U4133" s="2"/>
    </row>
    <row r="4134" spans="14:21">
      <c r="N4134" s="2"/>
      <c r="O4134" s="2"/>
      <c r="P4134" s="2"/>
      <c r="Q4134" s="2"/>
      <c r="R4134" s="2"/>
      <c r="S4134" s="2"/>
      <c r="T4134" s="2"/>
      <c r="U4134" s="2"/>
    </row>
    <row r="4135" spans="14:21">
      <c r="N4135" s="2"/>
      <c r="O4135" s="2"/>
      <c r="P4135" s="2"/>
      <c r="Q4135" s="2"/>
      <c r="R4135" s="2"/>
      <c r="S4135" s="2"/>
      <c r="T4135" s="2"/>
      <c r="U4135" s="2"/>
    </row>
    <row r="4136" spans="14:21">
      <c r="N4136" s="2"/>
      <c r="O4136" s="2"/>
      <c r="P4136" s="2"/>
      <c r="Q4136" s="2"/>
      <c r="R4136" s="2"/>
      <c r="S4136" s="2"/>
      <c r="T4136" s="2"/>
      <c r="U4136" s="2"/>
    </row>
    <row r="4137" spans="14:21">
      <c r="N4137" s="2"/>
      <c r="O4137" s="2"/>
      <c r="P4137" s="2"/>
      <c r="Q4137" s="2"/>
      <c r="R4137" s="2"/>
      <c r="S4137" s="2"/>
      <c r="T4137" s="2"/>
      <c r="U4137" s="2"/>
    </row>
    <row r="4138" spans="14:21">
      <c r="N4138" s="2"/>
      <c r="O4138" s="2"/>
      <c r="P4138" s="2"/>
      <c r="Q4138" s="2"/>
      <c r="R4138" s="2"/>
      <c r="S4138" s="2"/>
      <c r="T4138" s="2"/>
      <c r="U4138" s="2"/>
    </row>
    <row r="4139" spans="14:21">
      <c r="N4139" s="2"/>
      <c r="O4139" s="2"/>
      <c r="P4139" s="2"/>
      <c r="Q4139" s="2"/>
      <c r="R4139" s="2"/>
      <c r="S4139" s="2"/>
      <c r="T4139" s="2"/>
      <c r="U4139" s="2"/>
    </row>
    <row r="4140" spans="14:21">
      <c r="N4140" s="2"/>
      <c r="O4140" s="2"/>
      <c r="P4140" s="2"/>
      <c r="Q4140" s="2"/>
      <c r="R4140" s="2"/>
      <c r="S4140" s="2"/>
      <c r="T4140" s="2"/>
      <c r="U4140" s="2"/>
    </row>
    <row r="4141" spans="14:21">
      <c r="N4141" s="2"/>
      <c r="O4141" s="2"/>
      <c r="P4141" s="2"/>
      <c r="Q4141" s="2"/>
      <c r="R4141" s="2"/>
      <c r="S4141" s="2"/>
      <c r="T4141" s="2"/>
      <c r="U4141" s="2"/>
    </row>
    <row r="4142" spans="14:21">
      <c r="N4142" s="2"/>
      <c r="O4142" s="2"/>
      <c r="P4142" s="2"/>
      <c r="Q4142" s="2"/>
      <c r="R4142" s="2"/>
      <c r="S4142" s="2"/>
      <c r="T4142" s="2"/>
      <c r="U4142" s="2"/>
    </row>
    <row r="4143" spans="14:21">
      <c r="N4143" s="2"/>
      <c r="O4143" s="2"/>
      <c r="P4143" s="2"/>
      <c r="Q4143" s="2"/>
      <c r="R4143" s="2"/>
      <c r="S4143" s="2"/>
      <c r="T4143" s="2"/>
      <c r="U4143" s="2"/>
    </row>
    <row r="4144" spans="14:21">
      <c r="N4144" s="2"/>
      <c r="O4144" s="2"/>
      <c r="P4144" s="2"/>
      <c r="Q4144" s="2"/>
      <c r="R4144" s="2"/>
      <c r="S4144" s="2"/>
      <c r="T4144" s="2"/>
      <c r="U4144" s="2"/>
    </row>
    <row r="4145" spans="14:21">
      <c r="N4145" s="2"/>
      <c r="O4145" s="2"/>
      <c r="P4145" s="2"/>
      <c r="Q4145" s="2"/>
      <c r="R4145" s="2"/>
      <c r="S4145" s="2"/>
      <c r="T4145" s="2"/>
      <c r="U4145" s="2"/>
    </row>
    <row r="4146" spans="14:21">
      <c r="N4146" s="2"/>
      <c r="O4146" s="2"/>
      <c r="P4146" s="2"/>
      <c r="Q4146" s="2"/>
      <c r="R4146" s="2"/>
      <c r="S4146" s="2"/>
      <c r="T4146" s="2"/>
      <c r="U4146" s="2"/>
    </row>
    <row r="4147" spans="14:21">
      <c r="N4147" s="2"/>
      <c r="O4147" s="2"/>
      <c r="P4147" s="2"/>
      <c r="Q4147" s="2"/>
      <c r="R4147" s="2"/>
      <c r="S4147" s="2"/>
      <c r="T4147" s="2"/>
      <c r="U4147" s="2"/>
    </row>
    <row r="4148" spans="14:21">
      <c r="N4148" s="2"/>
      <c r="O4148" s="2"/>
      <c r="P4148" s="2"/>
      <c r="Q4148" s="2"/>
      <c r="R4148" s="2"/>
      <c r="S4148" s="2"/>
      <c r="T4148" s="2"/>
      <c r="U4148" s="2"/>
    </row>
    <row r="4149" spans="14:21">
      <c r="N4149" s="2"/>
      <c r="O4149" s="2"/>
      <c r="P4149" s="2"/>
      <c r="Q4149" s="2"/>
      <c r="R4149" s="2"/>
      <c r="S4149" s="2"/>
      <c r="T4149" s="2"/>
      <c r="U4149" s="2"/>
    </row>
    <row r="4150" spans="14:21">
      <c r="N4150" s="2"/>
      <c r="O4150" s="2"/>
      <c r="P4150" s="2"/>
      <c r="Q4150" s="2"/>
      <c r="R4150" s="2"/>
      <c r="S4150" s="2"/>
      <c r="T4150" s="2"/>
      <c r="U4150" s="2"/>
    </row>
    <row r="4151" spans="14:21">
      <c r="N4151" s="2"/>
      <c r="O4151" s="2"/>
      <c r="P4151" s="2"/>
      <c r="Q4151" s="2"/>
      <c r="R4151" s="2"/>
      <c r="S4151" s="2"/>
      <c r="T4151" s="2"/>
      <c r="U4151" s="2"/>
    </row>
    <row r="4152" spans="14:21">
      <c r="N4152" s="2"/>
      <c r="O4152" s="2"/>
      <c r="P4152" s="2"/>
      <c r="Q4152" s="2"/>
      <c r="R4152" s="2"/>
      <c r="S4152" s="2"/>
      <c r="T4152" s="2"/>
      <c r="U4152" s="2"/>
    </row>
    <row r="4153" spans="14:21">
      <c r="N4153" s="2"/>
      <c r="O4153" s="2"/>
      <c r="P4153" s="2"/>
      <c r="Q4153" s="2"/>
      <c r="R4153" s="2"/>
      <c r="S4153" s="2"/>
      <c r="T4153" s="2"/>
      <c r="U4153" s="2"/>
    </row>
    <row r="4154" spans="14:21">
      <c r="N4154" s="2"/>
      <c r="O4154" s="2"/>
      <c r="P4154" s="2"/>
      <c r="Q4154" s="2"/>
      <c r="R4154" s="2"/>
      <c r="S4154" s="2"/>
      <c r="T4154" s="2"/>
      <c r="U4154" s="2"/>
    </row>
    <row r="4155" spans="14:21">
      <c r="N4155" s="2"/>
      <c r="O4155" s="2"/>
      <c r="P4155" s="2"/>
      <c r="Q4155" s="2"/>
      <c r="R4155" s="2"/>
      <c r="S4155" s="2"/>
      <c r="T4155" s="2"/>
      <c r="U4155" s="2"/>
    </row>
    <row r="4156" spans="14:21">
      <c r="N4156" s="2"/>
      <c r="O4156" s="2"/>
      <c r="P4156" s="2"/>
      <c r="Q4156" s="2"/>
      <c r="R4156" s="2"/>
      <c r="S4156" s="2"/>
      <c r="T4156" s="2"/>
      <c r="U4156" s="2"/>
    </row>
    <row r="4157" spans="14:21">
      <c r="N4157" s="2"/>
      <c r="O4157" s="2"/>
      <c r="P4157" s="2"/>
      <c r="Q4157" s="2"/>
      <c r="R4157" s="2"/>
      <c r="S4157" s="2"/>
      <c r="T4157" s="2"/>
      <c r="U4157" s="2"/>
    </row>
    <row r="4158" spans="14:21">
      <c r="N4158" s="2"/>
      <c r="O4158" s="2"/>
      <c r="P4158" s="2"/>
      <c r="Q4158" s="2"/>
      <c r="R4158" s="2"/>
      <c r="S4158" s="2"/>
      <c r="T4158" s="2"/>
      <c r="U4158" s="2"/>
    </row>
    <row r="4159" spans="14:21">
      <c r="N4159" s="2"/>
      <c r="O4159" s="2"/>
      <c r="P4159" s="2"/>
      <c r="Q4159" s="2"/>
      <c r="R4159" s="2"/>
      <c r="S4159" s="2"/>
      <c r="T4159" s="2"/>
      <c r="U4159" s="2"/>
    </row>
    <row r="4160" spans="14:21">
      <c r="N4160" s="2"/>
      <c r="O4160" s="2"/>
      <c r="P4160" s="2"/>
      <c r="Q4160" s="2"/>
      <c r="R4160" s="2"/>
      <c r="S4160" s="2"/>
      <c r="T4160" s="2"/>
      <c r="U4160" s="2"/>
    </row>
    <row r="4161" spans="14:21">
      <c r="N4161" s="2"/>
      <c r="O4161" s="2"/>
      <c r="P4161" s="2"/>
      <c r="Q4161" s="2"/>
      <c r="R4161" s="2"/>
      <c r="S4161" s="2"/>
      <c r="T4161" s="2"/>
      <c r="U4161" s="2"/>
    </row>
    <row r="4162" spans="14:21">
      <c r="N4162" s="2"/>
      <c r="O4162" s="2"/>
      <c r="P4162" s="2"/>
      <c r="Q4162" s="2"/>
      <c r="R4162" s="2"/>
      <c r="S4162" s="2"/>
      <c r="T4162" s="2"/>
      <c r="U4162" s="2"/>
    </row>
    <row r="4163" spans="14:21">
      <c r="N4163" s="2"/>
      <c r="O4163" s="2"/>
      <c r="P4163" s="2"/>
      <c r="Q4163" s="2"/>
      <c r="R4163" s="2"/>
      <c r="S4163" s="2"/>
      <c r="T4163" s="2"/>
      <c r="U4163" s="2"/>
    </row>
    <row r="4164" spans="14:21">
      <c r="N4164" s="2"/>
      <c r="O4164" s="2"/>
      <c r="P4164" s="2"/>
      <c r="Q4164" s="2"/>
      <c r="R4164" s="2"/>
      <c r="S4164" s="2"/>
      <c r="T4164" s="2"/>
      <c r="U4164" s="2"/>
    </row>
    <row r="4165" spans="14:21">
      <c r="N4165" s="2"/>
      <c r="O4165" s="2"/>
      <c r="P4165" s="2"/>
      <c r="Q4165" s="2"/>
      <c r="R4165" s="2"/>
      <c r="S4165" s="2"/>
      <c r="T4165" s="2"/>
      <c r="U4165" s="2"/>
    </row>
    <row r="4166" spans="14:21">
      <c r="N4166" s="2"/>
      <c r="O4166" s="2"/>
      <c r="P4166" s="2"/>
      <c r="Q4166" s="2"/>
      <c r="R4166" s="2"/>
      <c r="S4166" s="2"/>
      <c r="T4166" s="2"/>
      <c r="U4166" s="2"/>
    </row>
    <row r="4167" spans="14:21">
      <c r="N4167" s="2"/>
      <c r="O4167" s="2"/>
      <c r="P4167" s="2"/>
      <c r="Q4167" s="2"/>
      <c r="R4167" s="2"/>
      <c r="S4167" s="2"/>
      <c r="T4167" s="2"/>
      <c r="U4167" s="2"/>
    </row>
    <row r="4168" spans="14:21">
      <c r="N4168" s="2"/>
      <c r="O4168" s="2"/>
      <c r="P4168" s="2"/>
      <c r="Q4168" s="2"/>
      <c r="R4168" s="2"/>
      <c r="S4168" s="2"/>
      <c r="T4168" s="2"/>
      <c r="U4168" s="2"/>
    </row>
    <row r="4169" spans="14:21">
      <c r="N4169" s="2"/>
      <c r="O4169" s="2"/>
      <c r="P4169" s="2"/>
      <c r="Q4169" s="2"/>
      <c r="R4169" s="2"/>
      <c r="S4169" s="2"/>
      <c r="T4169" s="2"/>
      <c r="U4169" s="2"/>
    </row>
    <row r="4170" spans="14:21">
      <c r="N4170" s="2"/>
      <c r="O4170" s="2"/>
      <c r="P4170" s="2"/>
      <c r="Q4170" s="2"/>
      <c r="R4170" s="2"/>
      <c r="S4170" s="2"/>
      <c r="T4170" s="2"/>
      <c r="U4170" s="2"/>
    </row>
    <row r="4171" spans="14:21">
      <c r="N4171" s="2"/>
      <c r="O4171" s="2"/>
      <c r="P4171" s="2"/>
      <c r="Q4171" s="2"/>
      <c r="R4171" s="2"/>
      <c r="S4171" s="2"/>
      <c r="T4171" s="2"/>
      <c r="U4171" s="2"/>
    </row>
    <row r="4172" spans="14:21">
      <c r="N4172" s="2"/>
      <c r="O4172" s="2"/>
      <c r="P4172" s="2"/>
      <c r="Q4172" s="2"/>
      <c r="R4172" s="2"/>
      <c r="S4172" s="2"/>
      <c r="T4172" s="2"/>
      <c r="U4172" s="2"/>
    </row>
    <row r="4173" spans="14:21">
      <c r="N4173" s="2"/>
      <c r="O4173" s="2"/>
      <c r="P4173" s="2"/>
      <c r="Q4173" s="2"/>
      <c r="R4173" s="2"/>
      <c r="S4173" s="2"/>
      <c r="T4173" s="2"/>
      <c r="U4173" s="2"/>
    </row>
    <row r="4174" spans="14:21">
      <c r="N4174" s="2"/>
      <c r="O4174" s="2"/>
      <c r="P4174" s="2"/>
      <c r="Q4174" s="2"/>
      <c r="R4174" s="2"/>
      <c r="S4174" s="2"/>
      <c r="T4174" s="2"/>
      <c r="U4174" s="2"/>
    </row>
    <row r="4175" spans="14:21">
      <c r="N4175" s="2"/>
      <c r="O4175" s="2"/>
      <c r="P4175" s="2"/>
      <c r="Q4175" s="2"/>
      <c r="R4175" s="2"/>
      <c r="S4175" s="2"/>
      <c r="T4175" s="2"/>
      <c r="U4175" s="2"/>
    </row>
    <row r="4176" spans="14:21">
      <c r="N4176" s="2"/>
      <c r="O4176" s="2"/>
      <c r="P4176" s="2"/>
      <c r="Q4176" s="2"/>
      <c r="R4176" s="2"/>
      <c r="S4176" s="2"/>
      <c r="T4176" s="2"/>
      <c r="U4176" s="2"/>
    </row>
    <row r="4177" spans="14:21">
      <c r="N4177" s="2"/>
      <c r="O4177" s="2"/>
      <c r="P4177" s="2"/>
      <c r="Q4177" s="2"/>
      <c r="R4177" s="2"/>
      <c r="S4177" s="2"/>
      <c r="T4177" s="2"/>
      <c r="U4177" s="2"/>
    </row>
    <row r="4178" spans="14:21">
      <c r="N4178" s="2"/>
      <c r="O4178" s="2"/>
      <c r="P4178" s="2"/>
      <c r="Q4178" s="2"/>
      <c r="R4178" s="2"/>
      <c r="S4178" s="2"/>
      <c r="T4178" s="2"/>
      <c r="U4178" s="2"/>
    </row>
    <row r="4179" spans="14:21">
      <c r="N4179" s="2"/>
      <c r="O4179" s="2"/>
      <c r="P4179" s="2"/>
      <c r="Q4179" s="2"/>
      <c r="R4179" s="2"/>
      <c r="S4179" s="2"/>
      <c r="T4179" s="2"/>
      <c r="U4179" s="2"/>
    </row>
    <row r="4180" spans="14:21">
      <c r="N4180" s="2"/>
      <c r="O4180" s="2"/>
      <c r="P4180" s="2"/>
      <c r="Q4180" s="2"/>
      <c r="R4180" s="2"/>
      <c r="S4180" s="2"/>
      <c r="T4180" s="2"/>
      <c r="U4180" s="2"/>
    </row>
    <row r="4181" spans="14:21">
      <c r="N4181" s="2"/>
      <c r="O4181" s="2"/>
      <c r="P4181" s="2"/>
      <c r="Q4181" s="2"/>
      <c r="R4181" s="2"/>
      <c r="S4181" s="2"/>
      <c r="T4181" s="2"/>
      <c r="U4181" s="2"/>
    </row>
    <row r="4182" spans="14:21">
      <c r="N4182" s="2"/>
      <c r="O4182" s="2"/>
      <c r="P4182" s="2"/>
      <c r="Q4182" s="2"/>
      <c r="R4182" s="2"/>
      <c r="S4182" s="2"/>
      <c r="T4182" s="2"/>
      <c r="U4182" s="2"/>
    </row>
    <row r="4183" spans="14:21">
      <c r="N4183" s="2"/>
      <c r="O4183" s="2"/>
      <c r="P4183" s="2"/>
      <c r="Q4183" s="2"/>
      <c r="R4183" s="2"/>
      <c r="S4183" s="2"/>
      <c r="T4183" s="2"/>
      <c r="U4183" s="2"/>
    </row>
    <row r="4184" spans="14:21">
      <c r="N4184" s="2"/>
      <c r="O4184" s="2"/>
      <c r="P4184" s="2"/>
      <c r="Q4184" s="2"/>
      <c r="R4184" s="2"/>
      <c r="S4184" s="2"/>
      <c r="T4184" s="2"/>
      <c r="U4184" s="2"/>
    </row>
    <row r="4185" spans="14:21">
      <c r="N4185" s="2"/>
      <c r="O4185" s="2"/>
      <c r="P4185" s="2"/>
      <c r="Q4185" s="2"/>
      <c r="R4185" s="2"/>
      <c r="S4185" s="2"/>
      <c r="T4185" s="2"/>
      <c r="U4185" s="2"/>
    </row>
    <row r="4186" spans="14:21">
      <c r="N4186" s="2"/>
      <c r="O4186" s="2"/>
      <c r="P4186" s="2"/>
      <c r="Q4186" s="2"/>
      <c r="R4186" s="2"/>
      <c r="S4186" s="2"/>
      <c r="T4186" s="2"/>
      <c r="U4186" s="2"/>
    </row>
    <row r="4187" spans="14:21">
      <c r="N4187" s="2"/>
      <c r="O4187" s="2"/>
      <c r="P4187" s="2"/>
      <c r="Q4187" s="2"/>
      <c r="R4187" s="2"/>
      <c r="S4187" s="2"/>
      <c r="T4187" s="2"/>
      <c r="U4187" s="2"/>
    </row>
    <row r="4188" spans="14:21">
      <c r="N4188" s="2"/>
      <c r="O4188" s="2"/>
      <c r="P4188" s="2"/>
      <c r="Q4188" s="2"/>
      <c r="R4188" s="2"/>
      <c r="S4188" s="2"/>
      <c r="T4188" s="2"/>
      <c r="U4188" s="2"/>
    </row>
    <row r="4189" spans="14:21">
      <c r="N4189" s="2"/>
      <c r="O4189" s="2"/>
      <c r="P4189" s="2"/>
      <c r="Q4189" s="2"/>
      <c r="R4189" s="2"/>
      <c r="S4189" s="2"/>
      <c r="T4189" s="2"/>
      <c r="U4189" s="2"/>
    </row>
    <row r="4190" spans="14:21">
      <c r="N4190" s="2"/>
      <c r="O4190" s="2"/>
      <c r="P4190" s="2"/>
      <c r="Q4190" s="2"/>
      <c r="R4190" s="2"/>
      <c r="S4190" s="2"/>
      <c r="T4190" s="2"/>
      <c r="U4190" s="2"/>
    </row>
    <row r="4191" spans="14:21">
      <c r="N4191" s="2"/>
      <c r="O4191" s="2"/>
      <c r="P4191" s="2"/>
      <c r="Q4191" s="2"/>
      <c r="R4191" s="2"/>
      <c r="S4191" s="2"/>
      <c r="T4191" s="2"/>
      <c r="U4191" s="2"/>
    </row>
    <row r="4192" spans="14:21">
      <c r="N4192" s="2"/>
      <c r="O4192" s="2"/>
      <c r="P4192" s="2"/>
      <c r="Q4192" s="2"/>
      <c r="R4192" s="2"/>
      <c r="S4192" s="2"/>
      <c r="T4192" s="2"/>
      <c r="U4192" s="2"/>
    </row>
    <row r="4193" spans="14:21">
      <c r="N4193" s="2"/>
      <c r="O4193" s="2"/>
      <c r="P4193" s="2"/>
      <c r="Q4193" s="2"/>
      <c r="R4193" s="2"/>
      <c r="S4193" s="2"/>
      <c r="T4193" s="2"/>
      <c r="U4193" s="2"/>
    </row>
    <row r="4194" spans="14:21">
      <c r="N4194" s="2"/>
      <c r="O4194" s="2"/>
      <c r="P4194" s="2"/>
      <c r="Q4194" s="2"/>
      <c r="R4194" s="2"/>
      <c r="S4194" s="2"/>
      <c r="T4194" s="2"/>
      <c r="U4194" s="2"/>
    </row>
    <row r="4195" spans="14:21">
      <c r="N4195" s="2"/>
      <c r="O4195" s="2"/>
      <c r="P4195" s="2"/>
      <c r="Q4195" s="2"/>
      <c r="R4195" s="2"/>
      <c r="S4195" s="2"/>
      <c r="T4195" s="2"/>
      <c r="U4195" s="2"/>
    </row>
    <row r="4196" spans="14:21">
      <c r="N4196" s="2"/>
      <c r="O4196" s="2"/>
      <c r="P4196" s="2"/>
      <c r="Q4196" s="2"/>
      <c r="R4196" s="2"/>
      <c r="S4196" s="2"/>
      <c r="T4196" s="2"/>
      <c r="U4196" s="2"/>
    </row>
    <row r="4197" spans="14:21">
      <c r="N4197" s="2"/>
      <c r="O4197" s="2"/>
      <c r="P4197" s="2"/>
      <c r="Q4197" s="2"/>
      <c r="R4197" s="2"/>
      <c r="S4197" s="2"/>
      <c r="T4197" s="2"/>
      <c r="U4197" s="2"/>
    </row>
    <row r="4198" spans="14:21">
      <c r="N4198" s="2"/>
      <c r="O4198" s="2"/>
      <c r="P4198" s="2"/>
      <c r="Q4198" s="2"/>
      <c r="R4198" s="2"/>
      <c r="S4198" s="2"/>
      <c r="T4198" s="2"/>
      <c r="U4198" s="2"/>
    </row>
    <row r="4199" spans="14:21">
      <c r="N4199" s="2"/>
      <c r="O4199" s="2"/>
      <c r="P4199" s="2"/>
      <c r="Q4199" s="2"/>
      <c r="R4199" s="2"/>
      <c r="S4199" s="2"/>
      <c r="T4199" s="2"/>
      <c r="U4199" s="2"/>
    </row>
    <row r="4200" spans="14:21">
      <c r="N4200" s="2"/>
      <c r="O4200" s="2"/>
      <c r="P4200" s="2"/>
      <c r="Q4200" s="2"/>
      <c r="R4200" s="2"/>
      <c r="S4200" s="2"/>
      <c r="T4200" s="2"/>
      <c r="U4200" s="2"/>
    </row>
    <row r="4201" spans="14:21">
      <c r="N4201" s="2"/>
      <c r="O4201" s="2"/>
      <c r="P4201" s="2"/>
      <c r="Q4201" s="2"/>
      <c r="R4201" s="2"/>
      <c r="S4201" s="2"/>
      <c r="T4201" s="2"/>
      <c r="U4201" s="2"/>
    </row>
    <row r="4202" spans="14:21">
      <c r="N4202" s="2"/>
      <c r="O4202" s="2"/>
      <c r="P4202" s="2"/>
      <c r="Q4202" s="2"/>
      <c r="R4202" s="2"/>
      <c r="S4202" s="2"/>
      <c r="T4202" s="2"/>
      <c r="U4202" s="2"/>
    </row>
    <row r="4203" spans="14:21">
      <c r="N4203" s="2"/>
      <c r="O4203" s="2"/>
      <c r="P4203" s="2"/>
      <c r="Q4203" s="2"/>
      <c r="R4203" s="2"/>
      <c r="S4203" s="2"/>
      <c r="T4203" s="2"/>
      <c r="U4203" s="2"/>
    </row>
    <row r="4204" spans="14:21">
      <c r="N4204" s="2"/>
      <c r="O4204" s="2"/>
      <c r="P4204" s="2"/>
      <c r="Q4204" s="2"/>
      <c r="R4204" s="2"/>
      <c r="S4204" s="2"/>
      <c r="T4204" s="2"/>
      <c r="U4204" s="2"/>
    </row>
    <row r="4205" spans="14:21">
      <c r="N4205" s="2"/>
      <c r="O4205" s="2"/>
      <c r="P4205" s="2"/>
      <c r="Q4205" s="2"/>
      <c r="R4205" s="2"/>
      <c r="S4205" s="2"/>
      <c r="T4205" s="2"/>
      <c r="U4205" s="2"/>
    </row>
    <row r="4206" spans="14:21">
      <c r="N4206" s="2"/>
      <c r="O4206" s="2"/>
      <c r="P4206" s="2"/>
      <c r="Q4206" s="2"/>
      <c r="R4206" s="2"/>
      <c r="S4206" s="2"/>
      <c r="T4206" s="2"/>
      <c r="U4206" s="2"/>
    </row>
    <row r="4207" spans="14:21">
      <c r="N4207" s="2"/>
      <c r="O4207" s="2"/>
      <c r="P4207" s="2"/>
      <c r="Q4207" s="2"/>
      <c r="R4207" s="2"/>
      <c r="S4207" s="2"/>
      <c r="T4207" s="2"/>
      <c r="U4207" s="2"/>
    </row>
    <row r="4208" spans="14:21">
      <c r="N4208" s="2"/>
      <c r="O4208" s="2"/>
      <c r="P4208" s="2"/>
      <c r="Q4208" s="2"/>
      <c r="R4208" s="2"/>
      <c r="S4208" s="2"/>
      <c r="T4208" s="2"/>
      <c r="U4208" s="2"/>
    </row>
    <row r="4209" spans="14:21">
      <c r="N4209" s="2"/>
      <c r="O4209" s="2"/>
      <c r="P4209" s="2"/>
      <c r="Q4209" s="2"/>
      <c r="R4209" s="2"/>
      <c r="S4209" s="2"/>
      <c r="T4209" s="2"/>
      <c r="U4209" s="2"/>
    </row>
    <row r="4210" spans="14:21">
      <c r="N4210" s="2"/>
      <c r="O4210" s="2"/>
      <c r="P4210" s="2"/>
      <c r="Q4210" s="2"/>
      <c r="R4210" s="2"/>
      <c r="S4210" s="2"/>
      <c r="T4210" s="2"/>
      <c r="U4210" s="2"/>
    </row>
    <row r="4211" spans="14:21">
      <c r="N4211" s="2"/>
      <c r="O4211" s="2"/>
      <c r="P4211" s="2"/>
      <c r="Q4211" s="2"/>
      <c r="R4211" s="2"/>
      <c r="S4211" s="2"/>
      <c r="T4211" s="2"/>
      <c r="U4211" s="2"/>
    </row>
    <row r="4212" spans="14:21">
      <c r="N4212" s="2"/>
      <c r="O4212" s="2"/>
      <c r="P4212" s="2"/>
      <c r="Q4212" s="2"/>
      <c r="R4212" s="2"/>
      <c r="S4212" s="2"/>
      <c r="T4212" s="2"/>
      <c r="U4212" s="2"/>
    </row>
    <row r="4213" spans="14:21">
      <c r="N4213" s="2"/>
      <c r="O4213" s="2"/>
      <c r="P4213" s="2"/>
      <c r="Q4213" s="2"/>
      <c r="R4213" s="2"/>
      <c r="S4213" s="2"/>
      <c r="T4213" s="2"/>
      <c r="U4213" s="2"/>
    </row>
    <row r="4214" spans="14:21">
      <c r="N4214" s="2"/>
      <c r="O4214" s="2"/>
      <c r="P4214" s="2"/>
      <c r="Q4214" s="2"/>
      <c r="R4214" s="2"/>
      <c r="S4214" s="2"/>
      <c r="T4214" s="2"/>
      <c r="U4214" s="2"/>
    </row>
    <row r="4215" spans="14:21">
      <c r="N4215" s="2"/>
      <c r="O4215" s="2"/>
      <c r="P4215" s="2"/>
      <c r="Q4215" s="2"/>
      <c r="R4215" s="2"/>
      <c r="S4215" s="2"/>
      <c r="T4215" s="2"/>
      <c r="U4215" s="2"/>
    </row>
    <row r="4216" spans="14:21">
      <c r="N4216" s="2"/>
      <c r="O4216" s="2"/>
      <c r="P4216" s="2"/>
      <c r="Q4216" s="2"/>
      <c r="R4216" s="2"/>
      <c r="S4216" s="2"/>
      <c r="T4216" s="2"/>
      <c r="U4216" s="2"/>
    </row>
    <row r="4217" spans="14:21">
      <c r="N4217" s="2"/>
      <c r="O4217" s="2"/>
      <c r="P4217" s="2"/>
      <c r="Q4217" s="2"/>
      <c r="R4217" s="2"/>
      <c r="S4217" s="2"/>
      <c r="T4217" s="2"/>
      <c r="U4217" s="2"/>
    </row>
    <row r="4218" spans="14:21">
      <c r="N4218" s="2"/>
      <c r="O4218" s="2"/>
      <c r="P4218" s="2"/>
      <c r="Q4218" s="2"/>
      <c r="R4218" s="2"/>
      <c r="S4218" s="2"/>
      <c r="T4218" s="2"/>
      <c r="U4218" s="2"/>
    </row>
    <row r="4219" spans="14:21">
      <c r="N4219" s="2"/>
      <c r="O4219" s="2"/>
      <c r="P4219" s="2"/>
      <c r="Q4219" s="2"/>
      <c r="R4219" s="2"/>
      <c r="S4219" s="2"/>
      <c r="T4219" s="2"/>
      <c r="U4219" s="2"/>
    </row>
    <row r="4220" spans="14:21">
      <c r="N4220" s="2"/>
      <c r="O4220" s="2"/>
      <c r="P4220" s="2"/>
      <c r="Q4220" s="2"/>
      <c r="R4220" s="2"/>
      <c r="S4220" s="2"/>
      <c r="T4220" s="2"/>
      <c r="U4220" s="2"/>
    </row>
    <row r="4221" spans="14:21">
      <c r="N4221" s="2"/>
      <c r="O4221" s="2"/>
      <c r="P4221" s="2"/>
      <c r="Q4221" s="2"/>
      <c r="R4221" s="2"/>
      <c r="S4221" s="2"/>
      <c r="T4221" s="2"/>
      <c r="U4221" s="2"/>
    </row>
    <row r="4222" spans="14:21">
      <c r="N4222" s="2"/>
      <c r="O4222" s="2"/>
      <c r="P4222" s="2"/>
      <c r="Q4222" s="2"/>
      <c r="R4222" s="2"/>
      <c r="S4222" s="2"/>
      <c r="T4222" s="2"/>
      <c r="U4222" s="2"/>
    </row>
    <row r="4223" spans="14:21">
      <c r="N4223" s="2"/>
      <c r="O4223" s="2"/>
      <c r="P4223" s="2"/>
      <c r="Q4223" s="2"/>
      <c r="R4223" s="2"/>
      <c r="S4223" s="2"/>
      <c r="T4223" s="2"/>
      <c r="U4223" s="2"/>
    </row>
    <row r="4224" spans="14:21">
      <c r="N4224" s="2"/>
      <c r="O4224" s="2"/>
      <c r="P4224" s="2"/>
      <c r="Q4224" s="2"/>
      <c r="R4224" s="2"/>
      <c r="S4224" s="2"/>
      <c r="T4224" s="2"/>
      <c r="U4224" s="2"/>
    </row>
    <row r="4225" spans="14:21">
      <c r="N4225" s="2"/>
      <c r="O4225" s="2"/>
      <c r="P4225" s="2"/>
      <c r="Q4225" s="2"/>
      <c r="R4225" s="2"/>
      <c r="S4225" s="2"/>
      <c r="T4225" s="2"/>
      <c r="U4225" s="2"/>
    </row>
    <row r="4226" spans="14:21">
      <c r="N4226" s="2"/>
      <c r="O4226" s="2"/>
      <c r="P4226" s="2"/>
      <c r="Q4226" s="2"/>
      <c r="R4226" s="2"/>
      <c r="S4226" s="2"/>
      <c r="T4226" s="2"/>
      <c r="U4226" s="2"/>
    </row>
    <row r="4227" spans="14:21">
      <c r="N4227" s="2"/>
      <c r="O4227" s="2"/>
      <c r="P4227" s="2"/>
      <c r="Q4227" s="2"/>
      <c r="R4227" s="2"/>
      <c r="S4227" s="2"/>
      <c r="T4227" s="2"/>
      <c r="U4227" s="2"/>
    </row>
    <row r="4228" spans="14:21">
      <c r="N4228" s="2"/>
      <c r="O4228" s="2"/>
      <c r="P4228" s="2"/>
      <c r="Q4228" s="2"/>
      <c r="R4228" s="2"/>
      <c r="S4228" s="2"/>
      <c r="T4228" s="2"/>
      <c r="U4228" s="2"/>
    </row>
    <row r="4229" spans="14:21">
      <c r="N4229" s="2"/>
      <c r="O4229" s="2"/>
      <c r="P4229" s="2"/>
      <c r="Q4229" s="2"/>
      <c r="R4229" s="2"/>
      <c r="S4229" s="2"/>
      <c r="T4229" s="2"/>
      <c r="U4229" s="2"/>
    </row>
    <row r="4230" spans="14:21">
      <c r="N4230" s="2"/>
      <c r="O4230" s="2"/>
      <c r="P4230" s="2"/>
      <c r="Q4230" s="2"/>
      <c r="R4230" s="2"/>
      <c r="S4230" s="2"/>
      <c r="T4230" s="2"/>
      <c r="U4230" s="2"/>
    </row>
    <row r="4231" spans="14:21">
      <c r="N4231" s="2"/>
      <c r="O4231" s="2"/>
      <c r="P4231" s="2"/>
      <c r="Q4231" s="2"/>
      <c r="R4231" s="2"/>
      <c r="S4231" s="2"/>
      <c r="T4231" s="2"/>
      <c r="U4231" s="2"/>
    </row>
    <row r="4232" spans="14:21">
      <c r="N4232" s="2"/>
      <c r="O4232" s="2"/>
      <c r="P4232" s="2"/>
      <c r="Q4232" s="2"/>
      <c r="R4232" s="2"/>
      <c r="S4232" s="2"/>
      <c r="T4232" s="2"/>
      <c r="U4232" s="2"/>
    </row>
    <row r="4233" spans="14:21">
      <c r="N4233" s="2"/>
      <c r="O4233" s="2"/>
      <c r="P4233" s="2"/>
      <c r="Q4233" s="2"/>
      <c r="R4233" s="2"/>
      <c r="S4233" s="2"/>
      <c r="T4233" s="2"/>
      <c r="U4233" s="2"/>
    </row>
    <row r="4234" spans="14:21">
      <c r="N4234" s="2"/>
      <c r="O4234" s="2"/>
      <c r="P4234" s="2"/>
      <c r="Q4234" s="2"/>
      <c r="R4234" s="2"/>
      <c r="S4234" s="2"/>
      <c r="T4234" s="2"/>
      <c r="U4234" s="2"/>
    </row>
    <row r="4235" spans="14:21">
      <c r="N4235" s="2"/>
      <c r="O4235" s="2"/>
      <c r="P4235" s="2"/>
      <c r="Q4235" s="2"/>
      <c r="R4235" s="2"/>
      <c r="S4235" s="2"/>
      <c r="T4235" s="2"/>
      <c r="U4235" s="2"/>
    </row>
    <row r="4236" spans="14:21">
      <c r="N4236" s="2"/>
      <c r="O4236" s="2"/>
      <c r="P4236" s="2"/>
      <c r="Q4236" s="2"/>
      <c r="R4236" s="2"/>
      <c r="S4236" s="2"/>
      <c r="T4236" s="2"/>
      <c r="U4236" s="2"/>
    </row>
    <row r="4237" spans="14:21">
      <c r="N4237" s="2"/>
      <c r="O4237" s="2"/>
      <c r="P4237" s="2"/>
      <c r="Q4237" s="2"/>
      <c r="R4237" s="2"/>
      <c r="S4237" s="2"/>
      <c r="T4237" s="2"/>
      <c r="U4237" s="2"/>
    </row>
    <row r="4238" spans="14:21">
      <c r="N4238" s="2"/>
      <c r="O4238" s="2"/>
      <c r="P4238" s="2"/>
      <c r="Q4238" s="2"/>
      <c r="R4238" s="2"/>
      <c r="S4238" s="2"/>
      <c r="T4238" s="2"/>
      <c r="U4238" s="2"/>
    </row>
    <row r="4239" spans="14:21">
      <c r="N4239" s="2"/>
      <c r="O4239" s="2"/>
      <c r="P4239" s="2"/>
      <c r="Q4239" s="2"/>
      <c r="R4239" s="2"/>
      <c r="S4239" s="2"/>
      <c r="T4239" s="2"/>
      <c r="U4239" s="2"/>
    </row>
    <row r="4240" spans="14:21">
      <c r="N4240" s="2"/>
      <c r="O4240" s="2"/>
      <c r="P4240" s="2"/>
      <c r="Q4240" s="2"/>
      <c r="R4240" s="2"/>
      <c r="S4240" s="2"/>
      <c r="T4240" s="2"/>
      <c r="U4240" s="2"/>
    </row>
    <row r="4241" spans="14:21">
      <c r="N4241" s="2"/>
      <c r="O4241" s="2"/>
      <c r="P4241" s="2"/>
      <c r="Q4241" s="2"/>
      <c r="R4241" s="2"/>
      <c r="S4241" s="2"/>
      <c r="T4241" s="2"/>
      <c r="U4241" s="2"/>
    </row>
    <row r="4242" spans="14:21">
      <c r="N4242" s="2"/>
      <c r="O4242" s="2"/>
      <c r="P4242" s="2"/>
      <c r="Q4242" s="2"/>
      <c r="R4242" s="2"/>
      <c r="S4242" s="2"/>
      <c r="T4242" s="2"/>
      <c r="U4242" s="2"/>
    </row>
    <row r="4243" spans="14:21">
      <c r="N4243" s="2"/>
      <c r="O4243" s="2"/>
      <c r="P4243" s="2"/>
      <c r="Q4243" s="2"/>
      <c r="R4243" s="2"/>
      <c r="S4243" s="2"/>
      <c r="T4243" s="2"/>
      <c r="U4243" s="2"/>
    </row>
    <row r="4244" spans="14:21">
      <c r="N4244" s="2"/>
      <c r="O4244" s="2"/>
      <c r="P4244" s="2"/>
      <c r="Q4244" s="2"/>
      <c r="R4244" s="2"/>
      <c r="S4244" s="2"/>
      <c r="T4244" s="2"/>
      <c r="U4244" s="2"/>
    </row>
    <row r="4245" spans="14:21">
      <c r="N4245" s="2"/>
      <c r="O4245" s="2"/>
      <c r="P4245" s="2"/>
      <c r="Q4245" s="2"/>
      <c r="R4245" s="2"/>
      <c r="S4245" s="2"/>
      <c r="T4245" s="2"/>
      <c r="U4245" s="2"/>
    </row>
    <row r="4246" spans="14:21">
      <c r="N4246" s="2"/>
      <c r="O4246" s="2"/>
      <c r="P4246" s="2"/>
      <c r="Q4246" s="2"/>
      <c r="R4246" s="2"/>
      <c r="S4246" s="2"/>
      <c r="T4246" s="2"/>
      <c r="U4246" s="2"/>
    </row>
    <row r="4247" spans="14:21">
      <c r="N4247" s="2"/>
      <c r="O4247" s="2"/>
      <c r="P4247" s="2"/>
      <c r="Q4247" s="2"/>
      <c r="R4247" s="2"/>
      <c r="S4247" s="2"/>
      <c r="T4247" s="2"/>
      <c r="U4247" s="2"/>
    </row>
    <row r="4248" spans="14:21">
      <c r="N4248" s="2"/>
      <c r="O4248" s="2"/>
      <c r="P4248" s="2"/>
      <c r="Q4248" s="2"/>
      <c r="R4248" s="2"/>
      <c r="S4248" s="2"/>
      <c r="T4248" s="2"/>
      <c r="U4248" s="2"/>
    </row>
    <row r="4249" spans="14:21">
      <c r="N4249" s="2"/>
      <c r="O4249" s="2"/>
      <c r="P4249" s="2"/>
      <c r="Q4249" s="2"/>
      <c r="R4249" s="2"/>
      <c r="S4249" s="2"/>
      <c r="T4249" s="2"/>
      <c r="U4249" s="2"/>
    </row>
    <row r="4250" spans="14:21">
      <c r="N4250" s="2"/>
      <c r="O4250" s="2"/>
      <c r="P4250" s="2"/>
      <c r="Q4250" s="2"/>
      <c r="R4250" s="2"/>
      <c r="S4250" s="2"/>
      <c r="T4250" s="2"/>
      <c r="U4250" s="2"/>
    </row>
    <row r="4251" spans="14:21">
      <c r="N4251" s="2"/>
      <c r="O4251" s="2"/>
      <c r="P4251" s="2"/>
      <c r="Q4251" s="2"/>
      <c r="R4251" s="2"/>
      <c r="S4251" s="2"/>
      <c r="T4251" s="2"/>
      <c r="U4251" s="2"/>
    </row>
    <row r="4252" spans="14:21">
      <c r="N4252" s="2"/>
      <c r="O4252" s="2"/>
      <c r="P4252" s="2"/>
      <c r="Q4252" s="2"/>
      <c r="R4252" s="2"/>
      <c r="S4252" s="2"/>
      <c r="T4252" s="2"/>
      <c r="U4252" s="2"/>
    </row>
    <row r="4253" spans="14:21">
      <c r="N4253" s="2"/>
      <c r="O4253" s="2"/>
      <c r="P4253" s="2"/>
      <c r="Q4253" s="2"/>
      <c r="R4253" s="2"/>
      <c r="S4253" s="2"/>
      <c r="T4253" s="2"/>
      <c r="U4253" s="2"/>
    </row>
    <row r="4254" spans="14:21">
      <c r="N4254" s="2"/>
      <c r="O4254" s="2"/>
      <c r="P4254" s="2"/>
      <c r="Q4254" s="2"/>
      <c r="R4254" s="2"/>
      <c r="S4254" s="2"/>
      <c r="T4254" s="2"/>
      <c r="U4254" s="2"/>
    </row>
    <row r="4255" spans="14:21">
      <c r="N4255" s="2"/>
      <c r="O4255" s="2"/>
      <c r="P4255" s="2"/>
      <c r="Q4255" s="2"/>
      <c r="R4255" s="2"/>
      <c r="S4255" s="2"/>
      <c r="T4255" s="2"/>
      <c r="U4255" s="2"/>
    </row>
    <row r="4256" spans="14:21">
      <c r="N4256" s="2"/>
      <c r="O4256" s="2"/>
      <c r="P4256" s="2"/>
      <c r="Q4256" s="2"/>
      <c r="R4256" s="2"/>
      <c r="S4256" s="2"/>
      <c r="T4256" s="2"/>
      <c r="U4256" s="2"/>
    </row>
    <row r="4257" spans="14:21">
      <c r="N4257" s="2"/>
      <c r="O4257" s="2"/>
      <c r="P4257" s="2"/>
      <c r="Q4257" s="2"/>
      <c r="R4257" s="2"/>
      <c r="S4257" s="2"/>
      <c r="T4257" s="2"/>
      <c r="U4257" s="2"/>
    </row>
    <row r="4258" spans="14:21">
      <c r="N4258" s="2"/>
      <c r="O4258" s="2"/>
      <c r="P4258" s="2"/>
      <c r="Q4258" s="2"/>
      <c r="R4258" s="2"/>
      <c r="S4258" s="2"/>
      <c r="T4258" s="2"/>
      <c r="U4258" s="2"/>
    </row>
    <row r="4259" spans="14:21">
      <c r="N4259" s="2"/>
      <c r="O4259" s="2"/>
      <c r="P4259" s="2"/>
      <c r="Q4259" s="2"/>
      <c r="R4259" s="2"/>
      <c r="S4259" s="2"/>
      <c r="T4259" s="2"/>
      <c r="U4259" s="2"/>
    </row>
    <row r="4260" spans="14:21">
      <c r="N4260" s="2"/>
      <c r="O4260" s="2"/>
      <c r="P4260" s="2"/>
      <c r="Q4260" s="2"/>
      <c r="R4260" s="2"/>
      <c r="S4260" s="2"/>
      <c r="T4260" s="2"/>
      <c r="U4260" s="2"/>
    </row>
    <row r="4261" spans="14:21">
      <c r="N4261" s="2"/>
      <c r="O4261" s="2"/>
      <c r="P4261" s="2"/>
      <c r="Q4261" s="2"/>
      <c r="R4261" s="2"/>
      <c r="S4261" s="2"/>
      <c r="T4261" s="2"/>
      <c r="U4261" s="2"/>
    </row>
    <row r="4262" spans="14:21">
      <c r="N4262" s="2"/>
      <c r="O4262" s="2"/>
      <c r="P4262" s="2"/>
      <c r="Q4262" s="2"/>
      <c r="R4262" s="2"/>
      <c r="S4262" s="2"/>
      <c r="T4262" s="2"/>
      <c r="U4262" s="2"/>
    </row>
    <row r="4263" spans="14:21">
      <c r="N4263" s="2"/>
      <c r="O4263" s="2"/>
      <c r="P4263" s="2"/>
      <c r="Q4263" s="2"/>
      <c r="R4263" s="2"/>
      <c r="S4263" s="2"/>
      <c r="T4263" s="2"/>
      <c r="U4263" s="2"/>
    </row>
    <row r="4264" spans="14:21">
      <c r="N4264" s="2"/>
      <c r="O4264" s="2"/>
      <c r="P4264" s="2"/>
      <c r="Q4264" s="2"/>
      <c r="R4264" s="2"/>
      <c r="S4264" s="2"/>
      <c r="T4264" s="2"/>
      <c r="U4264" s="2"/>
    </row>
    <row r="4265" spans="14:21">
      <c r="N4265" s="2"/>
      <c r="O4265" s="2"/>
      <c r="P4265" s="2"/>
      <c r="Q4265" s="2"/>
      <c r="R4265" s="2"/>
      <c r="S4265" s="2"/>
      <c r="T4265" s="2"/>
      <c r="U4265" s="2"/>
    </row>
    <row r="4266" spans="14:21">
      <c r="N4266" s="2"/>
      <c r="O4266" s="2"/>
      <c r="P4266" s="2"/>
      <c r="Q4266" s="2"/>
      <c r="R4266" s="2"/>
      <c r="S4266" s="2"/>
      <c r="T4266" s="2"/>
      <c r="U4266" s="2"/>
    </row>
    <row r="4267" spans="14:21">
      <c r="N4267" s="2"/>
      <c r="O4267" s="2"/>
      <c r="P4267" s="2"/>
      <c r="Q4267" s="2"/>
      <c r="R4267" s="2"/>
      <c r="S4267" s="2"/>
      <c r="T4267" s="2"/>
      <c r="U4267" s="2"/>
    </row>
    <row r="4268" spans="14:21">
      <c r="N4268" s="2"/>
      <c r="O4268" s="2"/>
      <c r="P4268" s="2"/>
      <c r="Q4268" s="2"/>
      <c r="R4268" s="2"/>
      <c r="S4268" s="2"/>
      <c r="T4268" s="2"/>
      <c r="U4268" s="2"/>
    </row>
    <row r="4269" spans="14:21">
      <c r="N4269" s="2"/>
      <c r="O4269" s="2"/>
      <c r="P4269" s="2"/>
      <c r="Q4269" s="2"/>
      <c r="R4269" s="2"/>
      <c r="S4269" s="2"/>
      <c r="T4269" s="2"/>
      <c r="U4269" s="2"/>
    </row>
    <row r="4270" spans="14:21">
      <c r="N4270" s="2"/>
      <c r="O4270" s="2"/>
      <c r="P4270" s="2"/>
      <c r="Q4270" s="2"/>
      <c r="R4270" s="2"/>
      <c r="S4270" s="2"/>
      <c r="T4270" s="2"/>
      <c r="U4270" s="2"/>
    </row>
    <row r="4271" spans="14:21">
      <c r="N4271" s="2"/>
      <c r="O4271" s="2"/>
      <c r="P4271" s="2"/>
      <c r="Q4271" s="2"/>
      <c r="R4271" s="2"/>
      <c r="S4271" s="2"/>
      <c r="T4271" s="2"/>
      <c r="U4271" s="2"/>
    </row>
    <row r="4272" spans="14:21">
      <c r="N4272" s="2"/>
      <c r="O4272" s="2"/>
      <c r="P4272" s="2"/>
      <c r="Q4272" s="2"/>
      <c r="R4272" s="2"/>
      <c r="S4272" s="2"/>
      <c r="T4272" s="2"/>
      <c r="U4272" s="2"/>
    </row>
    <row r="4273" spans="14:21">
      <c r="N4273" s="2"/>
      <c r="O4273" s="2"/>
      <c r="P4273" s="2"/>
      <c r="Q4273" s="2"/>
      <c r="R4273" s="2"/>
      <c r="S4273" s="2"/>
      <c r="T4273" s="2"/>
      <c r="U4273" s="2"/>
    </row>
    <row r="4274" spans="14:21">
      <c r="N4274" s="2"/>
      <c r="O4274" s="2"/>
      <c r="P4274" s="2"/>
      <c r="Q4274" s="2"/>
      <c r="R4274" s="2"/>
      <c r="S4274" s="2"/>
      <c r="T4274" s="2"/>
      <c r="U4274" s="2"/>
    </row>
    <row r="4275" spans="14:21">
      <c r="N4275" s="2"/>
      <c r="O4275" s="2"/>
      <c r="P4275" s="2"/>
      <c r="Q4275" s="2"/>
      <c r="R4275" s="2"/>
      <c r="S4275" s="2"/>
      <c r="T4275" s="2"/>
      <c r="U4275" s="2"/>
    </row>
    <row r="4276" spans="14:21">
      <c r="N4276" s="2"/>
      <c r="O4276" s="2"/>
      <c r="P4276" s="2"/>
      <c r="Q4276" s="2"/>
      <c r="R4276" s="2"/>
      <c r="S4276" s="2"/>
      <c r="T4276" s="2"/>
      <c r="U4276" s="2"/>
    </row>
    <row r="4277" spans="14:21">
      <c r="N4277" s="2"/>
      <c r="O4277" s="2"/>
      <c r="P4277" s="2"/>
      <c r="Q4277" s="2"/>
      <c r="R4277" s="2"/>
      <c r="S4277" s="2"/>
      <c r="T4277" s="2"/>
      <c r="U4277" s="2"/>
    </row>
    <row r="4278" spans="14:21">
      <c r="N4278" s="2"/>
      <c r="O4278" s="2"/>
      <c r="P4278" s="2"/>
      <c r="Q4278" s="2"/>
      <c r="R4278" s="2"/>
      <c r="S4278" s="2"/>
      <c r="T4278" s="2"/>
      <c r="U4278" s="2"/>
    </row>
    <row r="4279" spans="14:21">
      <c r="N4279" s="2"/>
      <c r="O4279" s="2"/>
      <c r="P4279" s="2"/>
      <c r="Q4279" s="2"/>
      <c r="R4279" s="2"/>
      <c r="S4279" s="2"/>
      <c r="T4279" s="2"/>
      <c r="U4279" s="2"/>
    </row>
    <row r="4280" spans="14:21">
      <c r="N4280" s="2"/>
      <c r="O4280" s="2"/>
      <c r="P4280" s="2"/>
      <c r="Q4280" s="2"/>
      <c r="R4280" s="2"/>
      <c r="S4280" s="2"/>
      <c r="T4280" s="2"/>
      <c r="U4280" s="2"/>
    </row>
    <row r="4281" spans="14:21">
      <c r="N4281" s="2"/>
      <c r="O4281" s="2"/>
      <c r="P4281" s="2"/>
      <c r="Q4281" s="2"/>
      <c r="R4281" s="2"/>
      <c r="S4281" s="2"/>
      <c r="T4281" s="2"/>
      <c r="U4281" s="2"/>
    </row>
    <row r="4282" spans="14:21">
      <c r="N4282" s="2"/>
      <c r="O4282" s="2"/>
      <c r="P4282" s="2"/>
      <c r="Q4282" s="2"/>
      <c r="R4282" s="2"/>
      <c r="S4282" s="2"/>
      <c r="T4282" s="2"/>
      <c r="U4282" s="2"/>
    </row>
    <row r="4283" spans="14:21">
      <c r="N4283" s="2"/>
      <c r="O4283" s="2"/>
      <c r="P4283" s="2"/>
      <c r="Q4283" s="2"/>
      <c r="R4283" s="2"/>
      <c r="S4283" s="2"/>
      <c r="T4283" s="2"/>
      <c r="U4283" s="2"/>
    </row>
    <row r="4284" spans="14:21">
      <c r="N4284" s="2"/>
      <c r="O4284" s="2"/>
      <c r="P4284" s="2"/>
      <c r="Q4284" s="2"/>
      <c r="R4284" s="2"/>
      <c r="S4284" s="2"/>
      <c r="T4284" s="2"/>
      <c r="U4284" s="2"/>
    </row>
    <row r="4285" spans="14:21">
      <c r="N4285" s="2"/>
      <c r="O4285" s="2"/>
      <c r="P4285" s="2"/>
      <c r="Q4285" s="2"/>
      <c r="R4285" s="2"/>
      <c r="S4285" s="2"/>
      <c r="T4285" s="2"/>
      <c r="U4285" s="2"/>
    </row>
    <row r="4286" spans="14:21">
      <c r="N4286" s="2"/>
      <c r="O4286" s="2"/>
      <c r="P4286" s="2"/>
      <c r="Q4286" s="2"/>
      <c r="R4286" s="2"/>
      <c r="S4286" s="2"/>
      <c r="T4286" s="2"/>
      <c r="U4286" s="2"/>
    </row>
    <row r="4287" spans="14:21">
      <c r="N4287" s="2"/>
      <c r="O4287" s="2"/>
      <c r="P4287" s="2"/>
      <c r="Q4287" s="2"/>
      <c r="R4287" s="2"/>
      <c r="S4287" s="2"/>
      <c r="T4287" s="2"/>
      <c r="U4287" s="2"/>
    </row>
    <row r="4288" spans="14:21">
      <c r="N4288" s="2"/>
      <c r="O4288" s="2"/>
      <c r="P4288" s="2"/>
      <c r="Q4288" s="2"/>
      <c r="R4288" s="2"/>
      <c r="S4288" s="2"/>
      <c r="T4288" s="2"/>
      <c r="U4288" s="2"/>
    </row>
    <row r="4289" spans="14:21">
      <c r="N4289" s="2"/>
      <c r="O4289" s="2"/>
      <c r="P4289" s="2"/>
      <c r="Q4289" s="2"/>
      <c r="R4289" s="2"/>
      <c r="S4289" s="2"/>
      <c r="T4289" s="2"/>
      <c r="U4289" s="2"/>
    </row>
    <row r="4290" spans="14:21">
      <c r="N4290" s="2"/>
      <c r="O4290" s="2"/>
      <c r="P4290" s="2"/>
      <c r="Q4290" s="2"/>
      <c r="R4290" s="2"/>
      <c r="S4290" s="2"/>
      <c r="T4290" s="2"/>
      <c r="U4290" s="2"/>
    </row>
    <row r="4291" spans="14:21">
      <c r="N4291" s="2"/>
      <c r="O4291" s="2"/>
      <c r="P4291" s="2"/>
      <c r="Q4291" s="2"/>
      <c r="R4291" s="2"/>
      <c r="S4291" s="2"/>
      <c r="T4291" s="2"/>
      <c r="U4291" s="2"/>
    </row>
    <row r="4292" spans="14:21">
      <c r="N4292" s="2"/>
      <c r="O4292" s="2"/>
      <c r="P4292" s="2"/>
      <c r="Q4292" s="2"/>
      <c r="R4292" s="2"/>
      <c r="S4292" s="2"/>
      <c r="T4292" s="2"/>
      <c r="U4292" s="2"/>
    </row>
    <row r="4293" spans="14:21">
      <c r="N4293" s="2"/>
      <c r="O4293" s="2"/>
      <c r="P4293" s="2"/>
      <c r="Q4293" s="2"/>
      <c r="R4293" s="2"/>
      <c r="S4293" s="2"/>
      <c r="T4293" s="2"/>
      <c r="U4293" s="2"/>
    </row>
    <row r="4294" spans="14:21">
      <c r="N4294" s="2"/>
      <c r="O4294" s="2"/>
      <c r="P4294" s="2"/>
      <c r="Q4294" s="2"/>
      <c r="R4294" s="2"/>
      <c r="S4294" s="2"/>
      <c r="T4294" s="2"/>
      <c r="U4294" s="2"/>
    </row>
    <row r="4295" spans="14:21">
      <c r="N4295" s="2"/>
      <c r="O4295" s="2"/>
      <c r="P4295" s="2"/>
      <c r="Q4295" s="2"/>
      <c r="R4295" s="2"/>
      <c r="S4295" s="2"/>
      <c r="T4295" s="2"/>
      <c r="U4295" s="2"/>
    </row>
    <row r="4296" spans="14:21">
      <c r="N4296" s="2"/>
      <c r="O4296" s="2"/>
      <c r="P4296" s="2"/>
      <c r="Q4296" s="2"/>
      <c r="R4296" s="2"/>
      <c r="S4296" s="2"/>
      <c r="T4296" s="2"/>
      <c r="U4296" s="2"/>
    </row>
    <row r="4297" spans="14:21">
      <c r="N4297" s="2"/>
      <c r="O4297" s="2"/>
      <c r="P4297" s="2"/>
      <c r="Q4297" s="2"/>
      <c r="R4297" s="2"/>
      <c r="S4297" s="2"/>
      <c r="T4297" s="2"/>
      <c r="U4297" s="2"/>
    </row>
    <row r="4298" spans="14:21">
      <c r="N4298" s="2"/>
      <c r="O4298" s="2"/>
      <c r="P4298" s="2"/>
      <c r="Q4298" s="2"/>
      <c r="R4298" s="2"/>
      <c r="S4298" s="2"/>
      <c r="T4298" s="2"/>
      <c r="U4298" s="2"/>
    </row>
    <row r="4299" spans="14:21">
      <c r="N4299" s="2"/>
      <c r="O4299" s="2"/>
      <c r="P4299" s="2"/>
      <c r="Q4299" s="2"/>
      <c r="R4299" s="2"/>
      <c r="S4299" s="2"/>
      <c r="T4299" s="2"/>
      <c r="U4299" s="2"/>
    </row>
    <row r="4300" spans="14:21">
      <c r="N4300" s="2"/>
      <c r="O4300" s="2"/>
      <c r="P4300" s="2"/>
      <c r="Q4300" s="2"/>
      <c r="R4300" s="2"/>
      <c r="S4300" s="2"/>
      <c r="T4300" s="2"/>
      <c r="U4300" s="2"/>
    </row>
    <row r="4301" spans="14:21">
      <c r="N4301" s="2"/>
      <c r="O4301" s="2"/>
      <c r="P4301" s="2"/>
      <c r="Q4301" s="2"/>
      <c r="R4301" s="2"/>
      <c r="S4301" s="2"/>
      <c r="T4301" s="2"/>
      <c r="U4301" s="2"/>
    </row>
    <row r="4302" spans="14:21">
      <c r="N4302" s="2"/>
      <c r="O4302" s="2"/>
      <c r="P4302" s="2"/>
      <c r="Q4302" s="2"/>
      <c r="R4302" s="2"/>
      <c r="S4302" s="2"/>
      <c r="T4302" s="2"/>
      <c r="U4302" s="2"/>
    </row>
    <row r="4303" spans="14:21">
      <c r="N4303" s="2"/>
      <c r="O4303" s="2"/>
      <c r="P4303" s="2"/>
      <c r="Q4303" s="2"/>
      <c r="R4303" s="2"/>
      <c r="S4303" s="2"/>
      <c r="T4303" s="2"/>
      <c r="U4303" s="2"/>
    </row>
    <row r="4304" spans="14:21">
      <c r="N4304" s="2"/>
      <c r="O4304" s="2"/>
      <c r="P4304" s="2"/>
      <c r="Q4304" s="2"/>
      <c r="R4304" s="2"/>
      <c r="S4304" s="2"/>
      <c r="T4304" s="2"/>
      <c r="U4304" s="2"/>
    </row>
    <row r="4305" spans="14:21">
      <c r="N4305" s="2"/>
      <c r="O4305" s="2"/>
      <c r="P4305" s="2"/>
      <c r="Q4305" s="2"/>
      <c r="R4305" s="2"/>
      <c r="S4305" s="2"/>
      <c r="T4305" s="2"/>
      <c r="U4305" s="2"/>
    </row>
    <row r="4306" spans="14:21">
      <c r="N4306" s="2"/>
      <c r="O4306" s="2"/>
      <c r="P4306" s="2"/>
      <c r="Q4306" s="2"/>
      <c r="R4306" s="2"/>
      <c r="S4306" s="2"/>
      <c r="T4306" s="2"/>
      <c r="U4306" s="2"/>
    </row>
    <row r="4307" spans="14:21">
      <c r="N4307" s="2"/>
      <c r="O4307" s="2"/>
      <c r="P4307" s="2"/>
      <c r="Q4307" s="2"/>
      <c r="R4307" s="2"/>
      <c r="S4307" s="2"/>
      <c r="T4307" s="2"/>
      <c r="U4307" s="2"/>
    </row>
    <row r="4308" spans="14:21">
      <c r="N4308" s="2"/>
      <c r="O4308" s="2"/>
      <c r="P4308" s="2"/>
      <c r="Q4308" s="2"/>
      <c r="R4308" s="2"/>
      <c r="S4308" s="2"/>
      <c r="T4308" s="2"/>
      <c r="U4308" s="2"/>
    </row>
    <row r="4309" spans="14:21">
      <c r="N4309" s="2"/>
      <c r="O4309" s="2"/>
      <c r="P4309" s="2"/>
      <c r="Q4309" s="2"/>
      <c r="R4309" s="2"/>
      <c r="S4309" s="2"/>
      <c r="T4309" s="2"/>
      <c r="U4309" s="2"/>
    </row>
    <row r="4310" spans="14:21">
      <c r="N4310" s="2"/>
      <c r="O4310" s="2"/>
      <c r="P4310" s="2"/>
      <c r="Q4310" s="2"/>
      <c r="R4310" s="2"/>
      <c r="S4310" s="2"/>
      <c r="T4310" s="2"/>
      <c r="U4310" s="2"/>
    </row>
    <row r="4311" spans="14:21">
      <c r="N4311" s="2"/>
      <c r="O4311" s="2"/>
      <c r="P4311" s="2"/>
      <c r="Q4311" s="2"/>
      <c r="R4311" s="2"/>
      <c r="S4311" s="2"/>
      <c r="T4311" s="2"/>
      <c r="U4311" s="2"/>
    </row>
    <row r="4312" spans="14:21">
      <c r="N4312" s="2"/>
      <c r="O4312" s="2"/>
      <c r="P4312" s="2"/>
      <c r="Q4312" s="2"/>
      <c r="R4312" s="2"/>
      <c r="S4312" s="2"/>
      <c r="T4312" s="2"/>
      <c r="U4312" s="2"/>
    </row>
    <row r="4313" spans="14:21">
      <c r="N4313" s="2"/>
      <c r="O4313" s="2"/>
      <c r="P4313" s="2"/>
      <c r="Q4313" s="2"/>
      <c r="R4313" s="2"/>
      <c r="S4313" s="2"/>
      <c r="T4313" s="2"/>
      <c r="U4313" s="2"/>
    </row>
    <row r="4314" spans="14:21">
      <c r="N4314" s="2"/>
      <c r="O4314" s="2"/>
      <c r="P4314" s="2"/>
      <c r="Q4314" s="2"/>
      <c r="R4314" s="2"/>
      <c r="S4314" s="2"/>
      <c r="T4314" s="2"/>
      <c r="U4314" s="2"/>
    </row>
    <row r="4315" spans="14:21">
      <c r="N4315" s="2"/>
      <c r="O4315" s="2"/>
      <c r="P4315" s="2"/>
      <c r="Q4315" s="2"/>
      <c r="R4315" s="2"/>
      <c r="S4315" s="2"/>
      <c r="T4315" s="2"/>
      <c r="U4315" s="2"/>
    </row>
    <row r="4316" spans="14:21">
      <c r="N4316" s="2"/>
      <c r="O4316" s="2"/>
      <c r="P4316" s="2"/>
      <c r="Q4316" s="2"/>
      <c r="R4316" s="2"/>
      <c r="S4316" s="2"/>
      <c r="T4316" s="2"/>
      <c r="U4316" s="2"/>
    </row>
    <row r="4317" spans="14:21">
      <c r="N4317" s="2"/>
      <c r="O4317" s="2"/>
      <c r="P4317" s="2"/>
      <c r="Q4317" s="2"/>
      <c r="R4317" s="2"/>
      <c r="S4317" s="2"/>
      <c r="T4317" s="2"/>
      <c r="U4317" s="2"/>
    </row>
    <row r="4318" spans="14:21">
      <c r="N4318" s="2"/>
      <c r="O4318" s="2"/>
      <c r="P4318" s="2"/>
      <c r="Q4318" s="2"/>
      <c r="R4318" s="2"/>
      <c r="S4318" s="2"/>
      <c r="T4318" s="2"/>
      <c r="U4318" s="2"/>
    </row>
    <row r="4319" spans="14:21">
      <c r="N4319" s="2"/>
      <c r="O4319" s="2"/>
      <c r="P4319" s="2"/>
      <c r="Q4319" s="2"/>
      <c r="R4319" s="2"/>
      <c r="S4319" s="2"/>
      <c r="T4319" s="2"/>
      <c r="U4319" s="2"/>
    </row>
    <row r="4320" spans="14:21">
      <c r="N4320" s="2"/>
      <c r="O4320" s="2"/>
      <c r="P4320" s="2"/>
      <c r="Q4320" s="2"/>
      <c r="R4320" s="2"/>
      <c r="S4320" s="2"/>
      <c r="T4320" s="2"/>
      <c r="U4320" s="2"/>
    </row>
    <row r="4321" spans="14:21">
      <c r="N4321" s="2"/>
      <c r="O4321" s="2"/>
      <c r="P4321" s="2"/>
      <c r="Q4321" s="2"/>
      <c r="R4321" s="2"/>
      <c r="S4321" s="2"/>
      <c r="T4321" s="2"/>
      <c r="U4321" s="2"/>
    </row>
    <row r="4322" spans="14:21">
      <c r="N4322" s="2"/>
      <c r="O4322" s="2"/>
      <c r="P4322" s="2"/>
      <c r="Q4322" s="2"/>
      <c r="R4322" s="2"/>
      <c r="S4322" s="2"/>
      <c r="T4322" s="2"/>
      <c r="U4322" s="2"/>
    </row>
    <row r="4323" spans="14:21">
      <c r="N4323" s="2"/>
      <c r="O4323" s="2"/>
      <c r="P4323" s="2"/>
      <c r="Q4323" s="2"/>
      <c r="R4323" s="2"/>
      <c r="S4323" s="2"/>
      <c r="T4323" s="2"/>
      <c r="U4323" s="2"/>
    </row>
    <row r="4324" spans="14:21">
      <c r="N4324" s="2"/>
      <c r="O4324" s="2"/>
      <c r="P4324" s="2"/>
      <c r="Q4324" s="2"/>
      <c r="R4324" s="2"/>
      <c r="S4324" s="2"/>
      <c r="T4324" s="2"/>
      <c r="U4324" s="2"/>
    </row>
    <row r="4325" spans="14:21">
      <c r="N4325" s="2"/>
      <c r="O4325" s="2"/>
      <c r="P4325" s="2"/>
      <c r="Q4325" s="2"/>
      <c r="R4325" s="2"/>
      <c r="S4325" s="2"/>
      <c r="T4325" s="2"/>
      <c r="U4325" s="2"/>
    </row>
    <row r="4326" spans="14:21">
      <c r="N4326" s="2"/>
      <c r="O4326" s="2"/>
      <c r="P4326" s="2"/>
      <c r="Q4326" s="2"/>
      <c r="R4326" s="2"/>
      <c r="S4326" s="2"/>
      <c r="T4326" s="2"/>
      <c r="U4326" s="2"/>
    </row>
    <row r="4327" spans="14:21">
      <c r="N4327" s="2"/>
      <c r="O4327" s="2"/>
      <c r="P4327" s="2"/>
      <c r="Q4327" s="2"/>
      <c r="R4327" s="2"/>
      <c r="S4327" s="2"/>
      <c r="T4327" s="2"/>
      <c r="U4327" s="2"/>
    </row>
    <row r="4328" spans="14:21">
      <c r="N4328" s="2"/>
      <c r="O4328" s="2"/>
      <c r="P4328" s="2"/>
      <c r="Q4328" s="2"/>
      <c r="R4328" s="2"/>
      <c r="S4328" s="2"/>
      <c r="T4328" s="2"/>
      <c r="U4328" s="2"/>
    </row>
    <row r="4329" spans="14:21">
      <c r="N4329" s="2"/>
      <c r="O4329" s="2"/>
      <c r="P4329" s="2"/>
      <c r="Q4329" s="2"/>
      <c r="R4329" s="2"/>
      <c r="S4329" s="2"/>
      <c r="T4329" s="2"/>
      <c r="U4329" s="2"/>
    </row>
    <row r="4330" spans="14:21">
      <c r="N4330" s="2"/>
      <c r="O4330" s="2"/>
      <c r="P4330" s="2"/>
      <c r="Q4330" s="2"/>
      <c r="R4330" s="2"/>
      <c r="S4330" s="2"/>
      <c r="T4330" s="2"/>
      <c r="U4330" s="2"/>
    </row>
    <row r="4331" spans="14:21">
      <c r="N4331" s="2"/>
      <c r="O4331" s="2"/>
      <c r="P4331" s="2"/>
      <c r="Q4331" s="2"/>
      <c r="R4331" s="2"/>
      <c r="S4331" s="2"/>
      <c r="T4331" s="2"/>
      <c r="U4331" s="2"/>
    </row>
    <row r="4332" spans="14:21">
      <c r="N4332" s="2"/>
      <c r="O4332" s="2"/>
      <c r="P4332" s="2"/>
      <c r="Q4332" s="2"/>
      <c r="R4332" s="2"/>
      <c r="S4332" s="2"/>
      <c r="T4332" s="2"/>
      <c r="U4332" s="2"/>
    </row>
    <row r="4333" spans="14:21">
      <c r="N4333" s="2"/>
      <c r="O4333" s="2"/>
      <c r="P4333" s="2"/>
      <c r="Q4333" s="2"/>
      <c r="R4333" s="2"/>
      <c r="S4333" s="2"/>
      <c r="T4333" s="2"/>
      <c r="U4333" s="2"/>
    </row>
    <row r="4334" spans="14:21">
      <c r="N4334" s="2"/>
      <c r="O4334" s="2"/>
      <c r="P4334" s="2"/>
      <c r="Q4334" s="2"/>
      <c r="R4334" s="2"/>
      <c r="S4334" s="2"/>
      <c r="T4334" s="2"/>
      <c r="U4334" s="2"/>
    </row>
    <row r="4335" spans="14:21">
      <c r="N4335" s="2"/>
      <c r="O4335" s="2"/>
      <c r="P4335" s="2"/>
      <c r="Q4335" s="2"/>
      <c r="R4335" s="2"/>
      <c r="S4335" s="2"/>
      <c r="T4335" s="2"/>
      <c r="U4335" s="2"/>
    </row>
    <row r="4336" spans="14:21">
      <c r="N4336" s="2"/>
      <c r="O4336" s="2"/>
      <c r="P4336" s="2"/>
      <c r="Q4336" s="2"/>
      <c r="R4336" s="2"/>
      <c r="S4336" s="2"/>
      <c r="T4336" s="2"/>
      <c r="U4336" s="2"/>
    </row>
    <row r="4337" spans="14:21">
      <c r="N4337" s="2"/>
      <c r="O4337" s="2"/>
      <c r="P4337" s="2"/>
      <c r="Q4337" s="2"/>
      <c r="R4337" s="2"/>
      <c r="S4337" s="2"/>
      <c r="T4337" s="2"/>
      <c r="U4337" s="2"/>
    </row>
    <row r="4338" spans="14:21">
      <c r="N4338" s="2"/>
      <c r="O4338" s="2"/>
      <c r="P4338" s="2"/>
      <c r="Q4338" s="2"/>
      <c r="R4338" s="2"/>
      <c r="S4338" s="2"/>
      <c r="T4338" s="2"/>
      <c r="U4338" s="2"/>
    </row>
    <row r="4339" spans="14:21">
      <c r="N4339" s="2"/>
      <c r="O4339" s="2"/>
      <c r="P4339" s="2"/>
      <c r="Q4339" s="2"/>
      <c r="R4339" s="2"/>
      <c r="S4339" s="2"/>
      <c r="T4339" s="2"/>
      <c r="U4339" s="2"/>
    </row>
    <row r="4340" spans="14:21">
      <c r="N4340" s="2"/>
      <c r="O4340" s="2"/>
      <c r="P4340" s="2"/>
      <c r="Q4340" s="2"/>
      <c r="R4340" s="2"/>
      <c r="S4340" s="2"/>
      <c r="T4340" s="2"/>
      <c r="U4340" s="2"/>
    </row>
    <row r="4341" spans="14:21">
      <c r="N4341" s="2"/>
      <c r="O4341" s="2"/>
      <c r="P4341" s="2"/>
      <c r="Q4341" s="2"/>
      <c r="R4341" s="2"/>
      <c r="S4341" s="2"/>
      <c r="T4341" s="2"/>
      <c r="U4341" s="2"/>
    </row>
    <row r="4342" spans="14:21">
      <c r="N4342" s="2"/>
      <c r="O4342" s="2"/>
      <c r="P4342" s="2"/>
      <c r="Q4342" s="2"/>
      <c r="R4342" s="2"/>
      <c r="S4342" s="2"/>
      <c r="T4342" s="2"/>
      <c r="U4342" s="2"/>
    </row>
    <row r="4343" spans="14:21">
      <c r="N4343" s="2"/>
      <c r="O4343" s="2"/>
      <c r="P4343" s="2"/>
      <c r="Q4343" s="2"/>
      <c r="R4343" s="2"/>
      <c r="S4343" s="2"/>
      <c r="T4343" s="2"/>
      <c r="U4343" s="2"/>
    </row>
    <row r="4344" spans="14:21">
      <c r="N4344" s="2"/>
      <c r="O4344" s="2"/>
      <c r="P4344" s="2"/>
      <c r="Q4344" s="2"/>
      <c r="R4344" s="2"/>
      <c r="S4344" s="2"/>
      <c r="T4344" s="2"/>
      <c r="U4344" s="2"/>
    </row>
    <row r="4345" spans="14:21">
      <c r="N4345" s="2"/>
      <c r="O4345" s="2"/>
      <c r="P4345" s="2"/>
      <c r="Q4345" s="2"/>
      <c r="R4345" s="2"/>
      <c r="S4345" s="2"/>
      <c r="T4345" s="2"/>
      <c r="U4345" s="2"/>
    </row>
    <row r="4346" spans="14:21">
      <c r="N4346" s="2"/>
      <c r="O4346" s="2"/>
      <c r="P4346" s="2"/>
      <c r="Q4346" s="2"/>
      <c r="R4346" s="2"/>
      <c r="S4346" s="2"/>
      <c r="T4346" s="2"/>
      <c r="U4346" s="2"/>
    </row>
    <row r="4347" spans="14:21">
      <c r="N4347" s="2"/>
      <c r="O4347" s="2"/>
      <c r="P4347" s="2"/>
      <c r="Q4347" s="2"/>
      <c r="R4347" s="2"/>
      <c r="S4347" s="2"/>
      <c r="T4347" s="2"/>
      <c r="U4347" s="2"/>
    </row>
    <row r="4348" spans="14:21">
      <c r="N4348" s="2"/>
      <c r="O4348" s="2"/>
      <c r="P4348" s="2"/>
      <c r="Q4348" s="2"/>
      <c r="R4348" s="2"/>
      <c r="S4348" s="2"/>
      <c r="T4348" s="2"/>
      <c r="U4348" s="2"/>
    </row>
    <row r="4349" spans="14:21">
      <c r="N4349" s="2"/>
      <c r="O4349" s="2"/>
      <c r="P4349" s="2"/>
      <c r="Q4349" s="2"/>
      <c r="R4349" s="2"/>
      <c r="S4349" s="2"/>
      <c r="T4349" s="2"/>
      <c r="U4349" s="2"/>
    </row>
    <row r="4350" spans="14:21">
      <c r="N4350" s="2"/>
      <c r="O4350" s="2"/>
      <c r="P4350" s="2"/>
      <c r="Q4350" s="2"/>
      <c r="R4350" s="2"/>
      <c r="S4350" s="2"/>
      <c r="T4350" s="2"/>
      <c r="U4350" s="2"/>
    </row>
    <row r="4351" spans="14:21">
      <c r="N4351" s="2"/>
      <c r="O4351" s="2"/>
      <c r="P4351" s="2"/>
      <c r="Q4351" s="2"/>
      <c r="R4351" s="2"/>
      <c r="S4351" s="2"/>
      <c r="T4351" s="2"/>
      <c r="U4351" s="2"/>
    </row>
    <row r="4352" spans="14:21">
      <c r="N4352" s="2"/>
      <c r="O4352" s="2"/>
      <c r="P4352" s="2"/>
      <c r="Q4352" s="2"/>
      <c r="R4352" s="2"/>
      <c r="S4352" s="2"/>
      <c r="T4352" s="2"/>
      <c r="U4352" s="2"/>
    </row>
    <row r="4353" spans="14:21">
      <c r="N4353" s="2"/>
      <c r="O4353" s="2"/>
      <c r="P4353" s="2"/>
      <c r="Q4353" s="2"/>
      <c r="R4353" s="2"/>
      <c r="S4353" s="2"/>
      <c r="T4353" s="2"/>
      <c r="U4353" s="2"/>
    </row>
    <row r="4354" spans="14:21">
      <c r="N4354" s="2"/>
      <c r="O4354" s="2"/>
      <c r="P4354" s="2"/>
      <c r="Q4354" s="2"/>
      <c r="R4354" s="2"/>
      <c r="S4354" s="2"/>
      <c r="T4354" s="2"/>
      <c r="U4354" s="2"/>
    </row>
    <row r="4355" spans="14:21">
      <c r="N4355" s="2"/>
      <c r="O4355" s="2"/>
      <c r="P4355" s="2"/>
      <c r="Q4355" s="2"/>
      <c r="R4355" s="2"/>
      <c r="S4355" s="2"/>
      <c r="T4355" s="2"/>
      <c r="U4355" s="2"/>
    </row>
    <row r="4356" spans="14:21">
      <c r="N4356" s="2"/>
      <c r="O4356" s="2"/>
      <c r="P4356" s="2"/>
      <c r="Q4356" s="2"/>
      <c r="R4356" s="2"/>
      <c r="S4356" s="2"/>
      <c r="T4356" s="2"/>
      <c r="U4356" s="2"/>
    </row>
    <row r="4357" spans="14:21">
      <c r="N4357" s="2"/>
      <c r="O4357" s="2"/>
      <c r="P4357" s="2"/>
      <c r="Q4357" s="2"/>
      <c r="R4357" s="2"/>
      <c r="S4357" s="2"/>
      <c r="T4357" s="2"/>
      <c r="U4357" s="2"/>
    </row>
    <row r="4358" spans="14:21">
      <c r="N4358" s="2"/>
      <c r="O4358" s="2"/>
      <c r="P4358" s="2"/>
      <c r="Q4358" s="2"/>
      <c r="R4358" s="2"/>
      <c r="S4358" s="2"/>
      <c r="T4358" s="2"/>
      <c r="U4358" s="2"/>
    </row>
    <row r="4359" spans="14:21">
      <c r="N4359" s="2"/>
      <c r="O4359" s="2"/>
      <c r="P4359" s="2"/>
      <c r="Q4359" s="2"/>
      <c r="R4359" s="2"/>
      <c r="S4359" s="2"/>
      <c r="T4359" s="2"/>
      <c r="U4359" s="2"/>
    </row>
    <row r="4360" spans="14:21">
      <c r="N4360" s="2"/>
      <c r="O4360" s="2"/>
      <c r="P4360" s="2"/>
      <c r="Q4360" s="2"/>
      <c r="R4360" s="2"/>
      <c r="S4360" s="2"/>
      <c r="T4360" s="2"/>
      <c r="U4360" s="2"/>
    </row>
    <row r="4361" spans="14:21">
      <c r="N4361" s="2"/>
      <c r="O4361" s="2"/>
      <c r="P4361" s="2"/>
      <c r="Q4361" s="2"/>
      <c r="R4361" s="2"/>
      <c r="S4361" s="2"/>
      <c r="T4361" s="2"/>
      <c r="U4361" s="2"/>
    </row>
    <row r="4362" spans="14:21">
      <c r="N4362" s="2"/>
      <c r="O4362" s="2"/>
      <c r="P4362" s="2"/>
      <c r="Q4362" s="2"/>
      <c r="R4362" s="2"/>
      <c r="S4362" s="2"/>
      <c r="T4362" s="2"/>
      <c r="U4362" s="2"/>
    </row>
    <row r="4363" spans="14:21">
      <c r="N4363" s="2"/>
      <c r="O4363" s="2"/>
      <c r="P4363" s="2"/>
      <c r="Q4363" s="2"/>
      <c r="R4363" s="2"/>
      <c r="S4363" s="2"/>
      <c r="T4363" s="2"/>
      <c r="U4363" s="2"/>
    </row>
    <row r="4364" spans="14:21">
      <c r="N4364" s="2"/>
      <c r="O4364" s="2"/>
      <c r="P4364" s="2"/>
      <c r="Q4364" s="2"/>
      <c r="R4364" s="2"/>
      <c r="S4364" s="2"/>
      <c r="T4364" s="2"/>
      <c r="U4364" s="2"/>
    </row>
    <row r="4365" spans="14:21">
      <c r="N4365" s="2"/>
      <c r="O4365" s="2"/>
      <c r="P4365" s="2"/>
      <c r="Q4365" s="2"/>
      <c r="R4365" s="2"/>
      <c r="S4365" s="2"/>
      <c r="T4365" s="2"/>
      <c r="U4365" s="2"/>
    </row>
    <row r="4366" spans="14:21">
      <c r="N4366" s="2"/>
      <c r="O4366" s="2"/>
      <c r="P4366" s="2"/>
      <c r="Q4366" s="2"/>
      <c r="R4366" s="2"/>
      <c r="S4366" s="2"/>
      <c r="T4366" s="2"/>
      <c r="U4366" s="2"/>
    </row>
    <row r="4367" spans="14:21">
      <c r="N4367" s="2"/>
      <c r="O4367" s="2"/>
      <c r="P4367" s="2"/>
      <c r="Q4367" s="2"/>
      <c r="R4367" s="2"/>
      <c r="S4367" s="2"/>
      <c r="T4367" s="2"/>
      <c r="U4367" s="2"/>
    </row>
    <row r="4368" spans="14:21">
      <c r="N4368" s="2"/>
      <c r="O4368" s="2"/>
      <c r="P4368" s="2"/>
      <c r="Q4368" s="2"/>
      <c r="R4368" s="2"/>
      <c r="S4368" s="2"/>
      <c r="T4368" s="2"/>
      <c r="U4368" s="2"/>
    </row>
    <row r="4369" spans="14:21">
      <c r="N4369" s="2"/>
      <c r="O4369" s="2"/>
      <c r="P4369" s="2"/>
      <c r="Q4369" s="2"/>
      <c r="R4369" s="2"/>
      <c r="S4369" s="2"/>
      <c r="T4369" s="2"/>
      <c r="U4369" s="2"/>
    </row>
    <row r="4370" spans="14:21">
      <c r="N4370" s="2"/>
      <c r="O4370" s="2"/>
      <c r="P4370" s="2"/>
      <c r="Q4370" s="2"/>
      <c r="R4370" s="2"/>
      <c r="S4370" s="2"/>
      <c r="T4370" s="2"/>
      <c r="U4370" s="2"/>
    </row>
    <row r="4371" spans="14:21">
      <c r="N4371" s="2"/>
      <c r="O4371" s="2"/>
      <c r="P4371" s="2"/>
      <c r="Q4371" s="2"/>
      <c r="R4371" s="2"/>
      <c r="S4371" s="2"/>
      <c r="T4371" s="2"/>
      <c r="U4371" s="2"/>
    </row>
    <row r="4372" spans="14:21">
      <c r="N4372" s="2"/>
      <c r="O4372" s="2"/>
      <c r="P4372" s="2"/>
      <c r="Q4372" s="2"/>
      <c r="R4372" s="2"/>
      <c r="S4372" s="2"/>
      <c r="T4372" s="2"/>
      <c r="U4372" s="2"/>
    </row>
    <row r="4373" spans="14:21">
      <c r="N4373" s="2"/>
      <c r="O4373" s="2"/>
      <c r="P4373" s="2"/>
      <c r="Q4373" s="2"/>
      <c r="R4373" s="2"/>
      <c r="S4373" s="2"/>
      <c r="T4373" s="2"/>
      <c r="U4373" s="2"/>
    </row>
    <row r="4374" spans="14:21">
      <c r="N4374" s="2"/>
      <c r="O4374" s="2"/>
      <c r="P4374" s="2"/>
      <c r="Q4374" s="2"/>
      <c r="R4374" s="2"/>
      <c r="S4374" s="2"/>
      <c r="T4374" s="2"/>
      <c r="U4374" s="2"/>
    </row>
    <row r="4375" spans="14:21">
      <c r="N4375" s="2"/>
      <c r="O4375" s="2"/>
      <c r="P4375" s="2"/>
      <c r="Q4375" s="2"/>
      <c r="R4375" s="2"/>
      <c r="S4375" s="2"/>
      <c r="T4375" s="2"/>
      <c r="U4375" s="2"/>
    </row>
    <row r="4376" spans="14:21">
      <c r="N4376" s="2"/>
      <c r="O4376" s="2"/>
      <c r="P4376" s="2"/>
      <c r="Q4376" s="2"/>
      <c r="R4376" s="2"/>
      <c r="S4376" s="2"/>
      <c r="T4376" s="2"/>
      <c r="U4376" s="2"/>
    </row>
    <row r="4377" spans="14:21">
      <c r="N4377" s="2"/>
      <c r="O4377" s="2"/>
      <c r="P4377" s="2"/>
      <c r="Q4377" s="2"/>
      <c r="R4377" s="2"/>
      <c r="S4377" s="2"/>
      <c r="T4377" s="2"/>
      <c r="U4377" s="2"/>
    </row>
    <row r="4378" spans="14:21">
      <c r="N4378" s="2"/>
      <c r="O4378" s="2"/>
      <c r="P4378" s="2"/>
      <c r="Q4378" s="2"/>
      <c r="R4378" s="2"/>
      <c r="S4378" s="2"/>
      <c r="T4378" s="2"/>
      <c r="U4378" s="2"/>
    </row>
    <row r="4379" spans="14:21">
      <c r="N4379" s="2"/>
      <c r="O4379" s="2"/>
      <c r="P4379" s="2"/>
      <c r="Q4379" s="2"/>
      <c r="R4379" s="2"/>
      <c r="S4379" s="2"/>
      <c r="T4379" s="2"/>
      <c r="U4379" s="2"/>
    </row>
    <row r="4380" spans="14:21">
      <c r="N4380" s="2"/>
      <c r="O4380" s="2"/>
      <c r="P4380" s="2"/>
      <c r="Q4380" s="2"/>
      <c r="R4380" s="2"/>
      <c r="S4380" s="2"/>
      <c r="T4380" s="2"/>
      <c r="U4380" s="2"/>
    </row>
    <row r="4381" spans="14:21">
      <c r="N4381" s="2"/>
      <c r="O4381" s="2"/>
      <c r="P4381" s="2"/>
      <c r="Q4381" s="2"/>
      <c r="R4381" s="2"/>
      <c r="S4381" s="2"/>
      <c r="T4381" s="2"/>
      <c r="U4381" s="2"/>
    </row>
    <row r="4382" spans="14:21">
      <c r="N4382" s="2"/>
      <c r="O4382" s="2"/>
      <c r="P4382" s="2"/>
      <c r="Q4382" s="2"/>
      <c r="R4382" s="2"/>
      <c r="S4382" s="2"/>
      <c r="T4382" s="2"/>
      <c r="U4382" s="2"/>
    </row>
    <row r="4383" spans="14:21">
      <c r="N4383" s="2"/>
      <c r="O4383" s="2"/>
      <c r="P4383" s="2"/>
      <c r="Q4383" s="2"/>
      <c r="R4383" s="2"/>
      <c r="S4383" s="2"/>
      <c r="T4383" s="2"/>
      <c r="U4383" s="2"/>
    </row>
    <row r="4384" spans="14:21">
      <c r="N4384" s="2"/>
      <c r="O4384" s="2"/>
      <c r="P4384" s="2"/>
      <c r="Q4384" s="2"/>
      <c r="R4384" s="2"/>
      <c r="S4384" s="2"/>
      <c r="T4384" s="2"/>
      <c r="U4384" s="2"/>
    </row>
    <row r="4385" spans="14:21">
      <c r="N4385" s="2"/>
      <c r="O4385" s="2"/>
      <c r="P4385" s="2"/>
      <c r="Q4385" s="2"/>
      <c r="R4385" s="2"/>
      <c r="S4385" s="2"/>
      <c r="T4385" s="2"/>
      <c r="U4385" s="2"/>
    </row>
    <row r="4386" spans="14:21">
      <c r="N4386" s="2"/>
      <c r="O4386" s="2"/>
      <c r="P4386" s="2"/>
      <c r="Q4386" s="2"/>
      <c r="R4386" s="2"/>
      <c r="S4386" s="2"/>
      <c r="T4386" s="2"/>
      <c r="U4386" s="2"/>
    </row>
    <row r="4387" spans="14:21">
      <c r="N4387" s="2"/>
      <c r="O4387" s="2"/>
      <c r="P4387" s="2"/>
      <c r="Q4387" s="2"/>
      <c r="R4387" s="2"/>
      <c r="S4387" s="2"/>
      <c r="T4387" s="2"/>
      <c r="U4387" s="2"/>
    </row>
    <row r="4388" spans="14:21">
      <c r="N4388" s="2"/>
      <c r="O4388" s="2"/>
      <c r="P4388" s="2"/>
      <c r="Q4388" s="2"/>
      <c r="R4388" s="2"/>
      <c r="S4388" s="2"/>
      <c r="T4388" s="2"/>
      <c r="U4388" s="2"/>
    </row>
    <row r="4389" spans="14:21">
      <c r="N4389" s="2"/>
      <c r="O4389" s="2"/>
      <c r="P4389" s="2"/>
      <c r="Q4389" s="2"/>
      <c r="R4389" s="2"/>
      <c r="S4389" s="2"/>
      <c r="T4389" s="2"/>
      <c r="U4389" s="2"/>
    </row>
    <row r="4390" spans="14:21">
      <c r="N4390" s="2"/>
      <c r="O4390" s="2"/>
      <c r="P4390" s="2"/>
      <c r="Q4390" s="2"/>
      <c r="R4390" s="2"/>
      <c r="S4390" s="2"/>
      <c r="T4390" s="2"/>
      <c r="U4390" s="2"/>
    </row>
    <row r="4391" spans="14:21">
      <c r="N4391" s="2"/>
      <c r="O4391" s="2"/>
      <c r="P4391" s="2"/>
      <c r="Q4391" s="2"/>
      <c r="R4391" s="2"/>
      <c r="S4391" s="2"/>
      <c r="T4391" s="2"/>
      <c r="U4391" s="2"/>
    </row>
    <row r="4392" spans="14:21">
      <c r="N4392" s="2"/>
      <c r="O4392" s="2"/>
      <c r="P4392" s="2"/>
      <c r="Q4392" s="2"/>
      <c r="R4392" s="2"/>
      <c r="S4392" s="2"/>
      <c r="T4392" s="2"/>
      <c r="U4392" s="2"/>
    </row>
    <row r="4393" spans="14:21">
      <c r="N4393" s="2"/>
      <c r="O4393" s="2"/>
      <c r="P4393" s="2"/>
      <c r="Q4393" s="2"/>
      <c r="R4393" s="2"/>
      <c r="S4393" s="2"/>
      <c r="T4393" s="2"/>
      <c r="U4393" s="2"/>
    </row>
    <row r="4394" spans="14:21">
      <c r="N4394" s="2"/>
      <c r="O4394" s="2"/>
      <c r="P4394" s="2"/>
      <c r="Q4394" s="2"/>
      <c r="R4394" s="2"/>
      <c r="S4394" s="2"/>
      <c r="T4394" s="2"/>
      <c r="U4394" s="2"/>
    </row>
    <row r="4395" spans="14:21">
      <c r="N4395" s="2"/>
      <c r="O4395" s="2"/>
      <c r="P4395" s="2"/>
      <c r="Q4395" s="2"/>
      <c r="R4395" s="2"/>
      <c r="S4395" s="2"/>
      <c r="T4395" s="2"/>
      <c r="U4395" s="2"/>
    </row>
    <row r="4396" spans="14:21">
      <c r="N4396" s="2"/>
      <c r="O4396" s="2"/>
      <c r="P4396" s="2"/>
      <c r="Q4396" s="2"/>
      <c r="R4396" s="2"/>
      <c r="S4396" s="2"/>
      <c r="T4396" s="2"/>
      <c r="U4396" s="2"/>
    </row>
    <row r="4397" spans="14:21">
      <c r="N4397" s="2"/>
      <c r="O4397" s="2"/>
      <c r="P4397" s="2"/>
      <c r="Q4397" s="2"/>
      <c r="R4397" s="2"/>
      <c r="S4397" s="2"/>
      <c r="T4397" s="2"/>
      <c r="U4397" s="2"/>
    </row>
    <row r="4398" spans="14:21">
      <c r="N4398" s="2"/>
      <c r="O4398" s="2"/>
      <c r="P4398" s="2"/>
      <c r="Q4398" s="2"/>
      <c r="R4398" s="2"/>
      <c r="S4398" s="2"/>
      <c r="T4398" s="2"/>
      <c r="U4398" s="2"/>
    </row>
    <row r="4399" spans="14:21">
      <c r="N4399" s="2"/>
      <c r="O4399" s="2"/>
      <c r="P4399" s="2"/>
      <c r="Q4399" s="2"/>
      <c r="R4399" s="2"/>
      <c r="S4399" s="2"/>
      <c r="T4399" s="2"/>
      <c r="U4399" s="2"/>
    </row>
    <row r="4400" spans="14:21">
      <c r="N4400" s="2"/>
      <c r="O4400" s="2"/>
      <c r="P4400" s="2"/>
      <c r="Q4400" s="2"/>
      <c r="R4400" s="2"/>
      <c r="S4400" s="2"/>
      <c r="T4400" s="2"/>
      <c r="U4400" s="2"/>
    </row>
    <row r="4401" spans="14:21">
      <c r="N4401" s="2"/>
      <c r="O4401" s="2"/>
      <c r="P4401" s="2"/>
      <c r="Q4401" s="2"/>
      <c r="R4401" s="2"/>
      <c r="S4401" s="2"/>
      <c r="T4401" s="2"/>
      <c r="U4401" s="2"/>
    </row>
    <row r="4402" spans="14:21">
      <c r="N4402" s="2"/>
      <c r="O4402" s="2"/>
      <c r="P4402" s="2"/>
      <c r="Q4402" s="2"/>
      <c r="R4402" s="2"/>
      <c r="S4402" s="2"/>
      <c r="T4402" s="2"/>
      <c r="U4402" s="2"/>
    </row>
    <row r="4403" spans="14:21">
      <c r="N4403" s="2"/>
      <c r="O4403" s="2"/>
      <c r="P4403" s="2"/>
      <c r="Q4403" s="2"/>
      <c r="R4403" s="2"/>
      <c r="S4403" s="2"/>
      <c r="T4403" s="2"/>
      <c r="U4403" s="2"/>
    </row>
    <row r="4404" spans="14:21">
      <c r="N4404" s="2"/>
      <c r="O4404" s="2"/>
      <c r="P4404" s="2"/>
      <c r="Q4404" s="2"/>
      <c r="R4404" s="2"/>
      <c r="S4404" s="2"/>
      <c r="T4404" s="2"/>
      <c r="U4404" s="2"/>
    </row>
    <row r="4405" spans="14:21">
      <c r="N4405" s="2"/>
      <c r="O4405" s="2"/>
      <c r="P4405" s="2"/>
      <c r="Q4405" s="2"/>
      <c r="R4405" s="2"/>
      <c r="S4405" s="2"/>
      <c r="T4405" s="2"/>
      <c r="U4405" s="2"/>
    </row>
    <row r="4406" spans="14:21">
      <c r="N4406" s="2"/>
      <c r="O4406" s="2"/>
      <c r="P4406" s="2"/>
      <c r="Q4406" s="2"/>
      <c r="R4406" s="2"/>
      <c r="S4406" s="2"/>
      <c r="T4406" s="2"/>
      <c r="U4406" s="2"/>
    </row>
    <row r="4407" spans="14:21">
      <c r="N4407" s="2"/>
      <c r="O4407" s="2"/>
      <c r="P4407" s="2"/>
      <c r="Q4407" s="2"/>
      <c r="R4407" s="2"/>
      <c r="S4407" s="2"/>
      <c r="T4407" s="2"/>
      <c r="U4407" s="2"/>
    </row>
    <row r="4408" spans="14:21">
      <c r="N4408" s="2"/>
      <c r="O4408" s="2"/>
      <c r="P4408" s="2"/>
      <c r="Q4408" s="2"/>
      <c r="R4408" s="2"/>
      <c r="S4408" s="2"/>
      <c r="T4408" s="2"/>
      <c r="U4408" s="2"/>
    </row>
    <row r="4409" spans="14:21">
      <c r="N4409" s="2"/>
      <c r="O4409" s="2"/>
      <c r="P4409" s="2"/>
      <c r="Q4409" s="2"/>
      <c r="R4409" s="2"/>
      <c r="S4409" s="2"/>
      <c r="T4409" s="2"/>
      <c r="U4409" s="2"/>
    </row>
    <row r="4410" spans="14:21">
      <c r="N4410" s="2"/>
      <c r="O4410" s="2"/>
      <c r="P4410" s="2"/>
      <c r="Q4410" s="2"/>
      <c r="R4410" s="2"/>
      <c r="S4410" s="2"/>
      <c r="T4410" s="2"/>
      <c r="U4410" s="2"/>
    </row>
    <row r="4411" spans="14:21">
      <c r="N4411" s="2"/>
      <c r="O4411" s="2"/>
      <c r="P4411" s="2"/>
      <c r="Q4411" s="2"/>
      <c r="R4411" s="2"/>
      <c r="S4411" s="2"/>
      <c r="T4411" s="2"/>
      <c r="U4411" s="2"/>
    </row>
    <row r="4412" spans="14:21">
      <c r="N4412" s="2"/>
      <c r="O4412" s="2"/>
      <c r="P4412" s="2"/>
      <c r="Q4412" s="2"/>
      <c r="R4412" s="2"/>
      <c r="S4412" s="2"/>
      <c r="T4412" s="2"/>
      <c r="U4412" s="2"/>
    </row>
    <row r="4413" spans="14:21">
      <c r="N4413" s="2"/>
      <c r="O4413" s="2"/>
      <c r="P4413" s="2"/>
      <c r="Q4413" s="2"/>
      <c r="R4413" s="2"/>
      <c r="S4413" s="2"/>
      <c r="T4413" s="2"/>
      <c r="U4413" s="2"/>
    </row>
    <row r="4414" spans="14:21">
      <c r="N4414" s="2"/>
      <c r="O4414" s="2"/>
      <c r="P4414" s="2"/>
      <c r="Q4414" s="2"/>
      <c r="R4414" s="2"/>
      <c r="S4414" s="2"/>
      <c r="T4414" s="2"/>
      <c r="U4414" s="2"/>
    </row>
    <row r="4415" spans="14:21">
      <c r="N4415" s="2"/>
      <c r="O4415" s="2"/>
      <c r="P4415" s="2"/>
      <c r="Q4415" s="2"/>
      <c r="R4415" s="2"/>
      <c r="S4415" s="2"/>
      <c r="T4415" s="2"/>
      <c r="U4415" s="2"/>
    </row>
    <row r="4416" spans="14:21">
      <c r="N4416" s="2"/>
      <c r="O4416" s="2"/>
      <c r="P4416" s="2"/>
      <c r="Q4416" s="2"/>
      <c r="R4416" s="2"/>
      <c r="S4416" s="2"/>
      <c r="T4416" s="2"/>
      <c r="U4416" s="2"/>
    </row>
    <row r="4417" spans="5:21">
      <c r="N4417" s="2"/>
      <c r="O4417" s="2"/>
      <c r="P4417" s="2"/>
      <c r="Q4417" s="2"/>
      <c r="R4417" s="2"/>
      <c r="S4417" s="2"/>
      <c r="T4417" s="2"/>
      <c r="U4417" s="2"/>
    </row>
    <row r="4418" spans="5:21">
      <c r="N4418" s="2"/>
      <c r="O4418" s="2"/>
      <c r="P4418" s="2"/>
      <c r="Q4418" s="2"/>
      <c r="R4418" s="2"/>
      <c r="S4418" s="2"/>
      <c r="T4418" s="2"/>
      <c r="U4418" s="2"/>
    </row>
    <row r="4419" spans="5:21">
      <c r="N4419" s="2"/>
      <c r="O4419" s="2"/>
      <c r="P4419" s="2"/>
      <c r="Q4419" s="2"/>
      <c r="R4419" s="2"/>
      <c r="S4419" s="2"/>
      <c r="T4419" s="2"/>
      <c r="U4419" s="2"/>
    </row>
    <row r="4420" spans="5:21">
      <c r="N4420" s="2"/>
      <c r="O4420" s="2"/>
      <c r="P4420" s="2"/>
      <c r="Q4420" s="2"/>
      <c r="R4420" s="2"/>
      <c r="S4420" s="2"/>
      <c r="T4420" s="2"/>
      <c r="U4420" s="2"/>
    </row>
    <row r="4421" spans="5:21">
      <c r="N4421" s="2"/>
      <c r="O4421" s="2"/>
      <c r="P4421" s="2"/>
      <c r="Q4421" s="2"/>
      <c r="R4421" s="2"/>
      <c r="S4421" s="2"/>
      <c r="T4421" s="2"/>
      <c r="U4421" s="2"/>
    </row>
    <row r="4422" spans="5:21">
      <c r="N4422" s="2"/>
      <c r="O4422" s="2"/>
      <c r="P4422" s="2"/>
      <c r="Q4422" s="2"/>
      <c r="R4422" s="2"/>
      <c r="S4422" s="2"/>
      <c r="T4422" s="2"/>
      <c r="U4422" s="2"/>
    </row>
    <row r="4423" spans="5:21">
      <c r="N4423" s="2"/>
      <c r="O4423" s="2"/>
      <c r="P4423" s="2"/>
      <c r="Q4423" s="2"/>
      <c r="R4423" s="2"/>
      <c r="S4423" s="2"/>
      <c r="T4423" s="2"/>
      <c r="U4423" s="2"/>
    </row>
    <row r="4424" spans="5:21">
      <c r="N4424" s="2"/>
      <c r="O4424" s="2"/>
      <c r="P4424" s="2"/>
      <c r="Q4424" s="2"/>
      <c r="R4424" s="2"/>
      <c r="S4424" s="2"/>
      <c r="T4424" s="2"/>
      <c r="U4424" s="2"/>
    </row>
    <row r="4425" spans="5:21">
      <c r="N4425" s="2"/>
      <c r="O4425" s="2"/>
      <c r="P4425" s="2"/>
      <c r="Q4425" s="2"/>
      <c r="R4425" s="2"/>
      <c r="S4425" s="2"/>
      <c r="T4425" s="2"/>
      <c r="U4425" s="2"/>
    </row>
    <row r="4426" spans="5:21">
      <c r="N4426" s="2"/>
      <c r="O4426" s="2"/>
      <c r="P4426" s="2"/>
      <c r="Q4426" s="2"/>
      <c r="R4426" s="2"/>
      <c r="S4426" s="2"/>
      <c r="T4426" s="2"/>
      <c r="U4426" s="2"/>
    </row>
    <row r="4427" spans="5:21">
      <c r="N4427" s="2"/>
      <c r="O4427" s="2"/>
      <c r="P4427" s="2"/>
      <c r="Q4427" s="2"/>
      <c r="R4427" s="2"/>
      <c r="S4427" s="2"/>
      <c r="T4427" s="2"/>
      <c r="U4427" s="2"/>
    </row>
    <row r="4428" spans="5:21">
      <c r="N4428" s="2"/>
      <c r="O4428" s="2"/>
      <c r="P4428" s="2"/>
      <c r="Q4428" s="2"/>
      <c r="R4428" s="2"/>
      <c r="S4428" s="2"/>
      <c r="T4428" s="2"/>
      <c r="U4428" s="2"/>
    </row>
    <row r="4429" spans="5:21">
      <c r="N4429" s="2"/>
      <c r="O4429" s="2"/>
      <c r="P4429" s="2"/>
      <c r="Q4429" s="2"/>
      <c r="R4429" s="2"/>
      <c r="S4429" s="2"/>
      <c r="T4429" s="2"/>
      <c r="U4429" s="2"/>
    </row>
    <row r="4430" spans="5:21">
      <c r="N4430" s="2"/>
      <c r="O4430" s="2"/>
      <c r="P4430" s="2"/>
      <c r="Q4430" s="2"/>
      <c r="R4430" s="2"/>
      <c r="S4430" s="2"/>
      <c r="T4430" s="2"/>
      <c r="U4430" s="2"/>
    </row>
    <row r="4431" spans="5:21">
      <c r="N4431" s="2"/>
      <c r="O4431" s="2"/>
      <c r="P4431" s="2"/>
      <c r="Q4431" s="2"/>
      <c r="R4431" s="2"/>
      <c r="S4431" s="2"/>
      <c r="T4431" s="2"/>
      <c r="U4431" s="2"/>
    </row>
    <row r="4432" spans="5:21">
      <c r="E4432" s="3"/>
      <c r="N4432" s="2"/>
      <c r="O4432" s="2"/>
      <c r="P4432" s="2"/>
      <c r="Q4432" s="2"/>
      <c r="R4432" s="2"/>
      <c r="S4432" s="2"/>
      <c r="T4432" s="2"/>
      <c r="U4432" s="2"/>
    </row>
    <row r="4433" spans="5:21">
      <c r="E4433" s="3"/>
      <c r="N4433" s="2"/>
      <c r="O4433" s="2"/>
      <c r="P4433" s="2"/>
      <c r="Q4433" s="2"/>
      <c r="R4433" s="2"/>
      <c r="S4433" s="2"/>
      <c r="T4433" s="2"/>
      <c r="U4433" s="2"/>
    </row>
    <row r="4434" spans="5:21">
      <c r="E4434" s="3"/>
      <c r="N4434" s="2"/>
      <c r="O4434" s="2"/>
      <c r="P4434" s="2"/>
      <c r="Q4434" s="2"/>
      <c r="R4434" s="2"/>
      <c r="S4434" s="2"/>
      <c r="T4434" s="2"/>
      <c r="U4434" s="2"/>
    </row>
    <row r="4435" spans="5:21">
      <c r="E4435" s="3"/>
      <c r="N4435" s="2"/>
      <c r="O4435" s="2"/>
      <c r="P4435" s="2"/>
      <c r="Q4435" s="2"/>
      <c r="R4435" s="2"/>
      <c r="S4435" s="2"/>
      <c r="T4435" s="2"/>
      <c r="U4435" s="2"/>
    </row>
    <row r="4436" spans="5:21">
      <c r="E4436" s="3"/>
      <c r="N4436" s="2"/>
      <c r="O4436" s="2"/>
      <c r="P4436" s="2"/>
      <c r="Q4436" s="2"/>
      <c r="R4436" s="2"/>
      <c r="S4436" s="2"/>
      <c r="T4436" s="2"/>
      <c r="U4436" s="2"/>
    </row>
    <row r="4437" spans="5:21">
      <c r="N4437" s="2"/>
      <c r="O4437" s="2"/>
      <c r="P4437" s="2"/>
      <c r="Q4437" s="2"/>
      <c r="R4437" s="2"/>
      <c r="S4437" s="2"/>
      <c r="T4437" s="2"/>
      <c r="U4437" s="2"/>
    </row>
    <row r="4438" spans="5:21">
      <c r="N4438" s="2"/>
      <c r="O4438" s="2"/>
      <c r="P4438" s="2"/>
      <c r="Q4438" s="2"/>
      <c r="R4438" s="2"/>
      <c r="S4438" s="2"/>
      <c r="T4438" s="2"/>
      <c r="U4438" s="2"/>
    </row>
    <row r="4439" spans="5:21">
      <c r="N4439" s="2"/>
      <c r="O4439" s="2"/>
      <c r="P4439" s="2"/>
      <c r="Q4439" s="2"/>
      <c r="R4439" s="2"/>
      <c r="S4439" s="2"/>
      <c r="T4439" s="2"/>
      <c r="U4439" s="2"/>
    </row>
    <row r="4440" spans="5:21">
      <c r="N4440" s="2"/>
      <c r="O4440" s="2"/>
      <c r="P4440" s="2"/>
      <c r="Q4440" s="2"/>
      <c r="R4440" s="2"/>
      <c r="S4440" s="2"/>
      <c r="T4440" s="2"/>
      <c r="U4440" s="2"/>
    </row>
    <row r="4441" spans="5:21">
      <c r="N4441" s="2"/>
      <c r="O4441" s="2"/>
      <c r="P4441" s="2"/>
      <c r="Q4441" s="2"/>
      <c r="R4441" s="2"/>
      <c r="S4441" s="2"/>
      <c r="T4441" s="2"/>
      <c r="U4441" s="2"/>
    </row>
    <row r="4442" spans="5:21">
      <c r="N4442" s="2"/>
      <c r="O4442" s="2"/>
      <c r="P4442" s="2"/>
      <c r="Q4442" s="2"/>
      <c r="R4442" s="2"/>
      <c r="S4442" s="2"/>
      <c r="T4442" s="2"/>
      <c r="U4442" s="2"/>
    </row>
    <row r="4443" spans="5:21">
      <c r="N4443" s="2"/>
      <c r="O4443" s="2"/>
      <c r="P4443" s="2"/>
      <c r="Q4443" s="2"/>
      <c r="R4443" s="2"/>
      <c r="S4443" s="2"/>
      <c r="T4443" s="2"/>
      <c r="U4443" s="2"/>
    </row>
    <row r="4444" spans="5:21">
      <c r="N4444" s="2"/>
      <c r="O4444" s="2"/>
      <c r="P4444" s="2"/>
      <c r="Q4444" s="2"/>
      <c r="R4444" s="2"/>
      <c r="S4444" s="2"/>
      <c r="T4444" s="2"/>
      <c r="U4444" s="2"/>
    </row>
    <row r="4445" spans="5:21">
      <c r="N4445" s="2"/>
      <c r="O4445" s="2"/>
      <c r="P4445" s="2"/>
      <c r="Q4445" s="2"/>
      <c r="R4445" s="2"/>
      <c r="S4445" s="2"/>
      <c r="T4445" s="2"/>
      <c r="U4445" s="2"/>
    </row>
    <row r="4446" spans="5:21">
      <c r="N4446" s="2"/>
      <c r="O4446" s="2"/>
      <c r="P4446" s="2"/>
      <c r="Q4446" s="2"/>
      <c r="R4446" s="2"/>
      <c r="S4446" s="2"/>
      <c r="T4446" s="2"/>
      <c r="U4446" s="2"/>
    </row>
    <row r="4447" spans="5:21">
      <c r="N4447" s="2"/>
      <c r="O4447" s="2"/>
      <c r="P4447" s="2"/>
      <c r="Q4447" s="2"/>
      <c r="R4447" s="2"/>
      <c r="S4447" s="2"/>
      <c r="T4447" s="2"/>
      <c r="U4447" s="2"/>
    </row>
    <row r="4448" spans="5:21">
      <c r="N4448" s="2"/>
      <c r="O4448" s="2"/>
      <c r="P4448" s="2"/>
      <c r="Q4448" s="2"/>
      <c r="R4448" s="2"/>
      <c r="S4448" s="2"/>
      <c r="T4448" s="2"/>
      <c r="U4448" s="2"/>
    </row>
    <row r="4449" spans="14:21">
      <c r="N4449" s="2"/>
      <c r="O4449" s="2"/>
      <c r="P4449" s="2"/>
      <c r="Q4449" s="2"/>
      <c r="R4449" s="2"/>
      <c r="S4449" s="2"/>
      <c r="T4449" s="2"/>
      <c r="U4449" s="2"/>
    </row>
    <row r="4450" spans="14:21">
      <c r="N4450" s="2"/>
      <c r="O4450" s="2"/>
      <c r="P4450" s="2"/>
      <c r="Q4450" s="2"/>
      <c r="R4450" s="2"/>
      <c r="S4450" s="2"/>
      <c r="T4450" s="2"/>
      <c r="U4450" s="2"/>
    </row>
    <row r="4451" spans="14:21">
      <c r="N4451" s="2"/>
      <c r="O4451" s="2"/>
      <c r="P4451" s="2"/>
      <c r="Q4451" s="2"/>
      <c r="R4451" s="2"/>
      <c r="S4451" s="2"/>
      <c r="T4451" s="2"/>
      <c r="U4451" s="2"/>
    </row>
    <row r="4452" spans="14:21">
      <c r="N4452" s="2"/>
      <c r="O4452" s="2"/>
      <c r="P4452" s="2"/>
      <c r="Q4452" s="2"/>
      <c r="R4452" s="2"/>
      <c r="S4452" s="2"/>
      <c r="T4452" s="2"/>
      <c r="U4452" s="2"/>
    </row>
    <row r="4453" spans="14:21">
      <c r="N4453" s="2"/>
      <c r="O4453" s="2"/>
      <c r="P4453" s="2"/>
      <c r="Q4453" s="2"/>
      <c r="R4453" s="2"/>
      <c r="S4453" s="2"/>
      <c r="T4453" s="2"/>
      <c r="U4453" s="2"/>
    </row>
    <row r="4454" spans="14:21">
      <c r="N4454" s="2"/>
      <c r="O4454" s="2"/>
      <c r="P4454" s="2"/>
      <c r="Q4454" s="2"/>
      <c r="R4454" s="2"/>
      <c r="S4454" s="2"/>
      <c r="T4454" s="2"/>
      <c r="U4454" s="2"/>
    </row>
    <row r="4455" spans="14:21">
      <c r="N4455" s="2"/>
      <c r="O4455" s="2"/>
      <c r="P4455" s="2"/>
      <c r="Q4455" s="2"/>
      <c r="R4455" s="2"/>
      <c r="S4455" s="2"/>
      <c r="T4455" s="2"/>
      <c r="U4455" s="2"/>
    </row>
    <row r="4456" spans="14:21">
      <c r="N4456" s="2"/>
      <c r="O4456" s="2"/>
      <c r="P4456" s="2"/>
      <c r="Q4456" s="2"/>
      <c r="R4456" s="2"/>
      <c r="S4456" s="2"/>
      <c r="T4456" s="2"/>
      <c r="U4456" s="2"/>
    </row>
    <row r="4457" spans="14:21">
      <c r="N4457" s="2"/>
      <c r="O4457" s="2"/>
      <c r="P4457" s="2"/>
      <c r="Q4457" s="2"/>
      <c r="R4457" s="2"/>
      <c r="S4457" s="2"/>
      <c r="T4457" s="2"/>
      <c r="U4457" s="2"/>
    </row>
    <row r="4458" spans="14:21">
      <c r="N4458" s="2"/>
      <c r="O4458" s="2"/>
      <c r="P4458" s="2"/>
      <c r="Q4458" s="2"/>
      <c r="R4458" s="2"/>
      <c r="S4458" s="2"/>
      <c r="T4458" s="2"/>
      <c r="U4458" s="2"/>
    </row>
    <row r="4459" spans="14:21">
      <c r="N4459" s="2"/>
      <c r="O4459" s="2"/>
      <c r="P4459" s="2"/>
      <c r="Q4459" s="2"/>
      <c r="R4459" s="2"/>
      <c r="S4459" s="2"/>
      <c r="T4459" s="2"/>
      <c r="U4459" s="2"/>
    </row>
    <row r="4460" spans="14:21">
      <c r="N4460" s="2"/>
      <c r="O4460" s="2"/>
      <c r="P4460" s="2"/>
      <c r="Q4460" s="2"/>
      <c r="R4460" s="2"/>
      <c r="S4460" s="2"/>
      <c r="T4460" s="2"/>
      <c r="U4460" s="2"/>
    </row>
    <row r="4461" spans="14:21">
      <c r="N4461" s="2"/>
      <c r="O4461" s="2"/>
      <c r="P4461" s="2"/>
      <c r="Q4461" s="2"/>
      <c r="R4461" s="2"/>
      <c r="S4461" s="2"/>
      <c r="T4461" s="2"/>
      <c r="U4461" s="2"/>
    </row>
    <row r="4462" spans="14:21">
      <c r="N4462" s="2"/>
      <c r="O4462" s="2"/>
      <c r="P4462" s="2"/>
      <c r="Q4462" s="2"/>
      <c r="R4462" s="2"/>
      <c r="S4462" s="2"/>
      <c r="T4462" s="2"/>
      <c r="U4462" s="2"/>
    </row>
    <row r="4463" spans="14:21">
      <c r="N4463" s="2"/>
      <c r="O4463" s="2"/>
      <c r="P4463" s="2"/>
      <c r="Q4463" s="2"/>
      <c r="R4463" s="2"/>
      <c r="S4463" s="2"/>
      <c r="T4463" s="2"/>
      <c r="U4463" s="2"/>
    </row>
    <row r="4464" spans="14:21">
      <c r="N4464" s="2"/>
      <c r="O4464" s="2"/>
      <c r="P4464" s="2"/>
      <c r="Q4464" s="2"/>
      <c r="R4464" s="2"/>
      <c r="S4464" s="2"/>
      <c r="T4464" s="2"/>
      <c r="U4464" s="2"/>
    </row>
    <row r="4465" spans="14:21">
      <c r="N4465" s="2"/>
      <c r="O4465" s="2"/>
      <c r="P4465" s="2"/>
      <c r="Q4465" s="2"/>
      <c r="R4465" s="2"/>
      <c r="S4465" s="2"/>
      <c r="T4465" s="2"/>
      <c r="U4465" s="2"/>
    </row>
    <row r="4466" spans="14:21">
      <c r="N4466" s="2"/>
      <c r="O4466" s="2"/>
      <c r="P4466" s="2"/>
      <c r="Q4466" s="2"/>
      <c r="R4466" s="2"/>
      <c r="S4466" s="2"/>
      <c r="T4466" s="2"/>
      <c r="U4466" s="2"/>
    </row>
    <row r="4467" spans="14:21">
      <c r="N4467" s="2"/>
      <c r="O4467" s="2"/>
      <c r="P4467" s="2"/>
      <c r="Q4467" s="2"/>
      <c r="R4467" s="2"/>
      <c r="S4467" s="2"/>
      <c r="T4467" s="2"/>
      <c r="U4467" s="2"/>
    </row>
    <row r="4468" spans="14:21">
      <c r="N4468" s="2"/>
      <c r="O4468" s="2"/>
      <c r="P4468" s="2"/>
      <c r="Q4468" s="2"/>
      <c r="R4468" s="2"/>
      <c r="S4468" s="2"/>
      <c r="T4468" s="2"/>
      <c r="U4468" s="2"/>
    </row>
    <row r="4469" spans="14:21">
      <c r="N4469" s="2"/>
      <c r="O4469" s="2"/>
      <c r="P4469" s="2"/>
      <c r="Q4469" s="2"/>
      <c r="R4469" s="2"/>
      <c r="S4469" s="2"/>
      <c r="T4469" s="2"/>
      <c r="U4469" s="2"/>
    </row>
    <row r="4470" spans="14:21">
      <c r="N4470" s="2"/>
      <c r="O4470" s="2"/>
      <c r="P4470" s="2"/>
      <c r="Q4470" s="2"/>
      <c r="R4470" s="2"/>
      <c r="S4470" s="2"/>
      <c r="T4470" s="2"/>
      <c r="U4470" s="2"/>
    </row>
    <row r="4471" spans="14:21">
      <c r="N4471" s="2"/>
      <c r="O4471" s="2"/>
      <c r="P4471" s="2"/>
      <c r="Q4471" s="2"/>
      <c r="R4471" s="2"/>
      <c r="S4471" s="2"/>
      <c r="T4471" s="2"/>
      <c r="U4471" s="2"/>
    </row>
    <row r="4472" spans="14:21">
      <c r="N4472" s="2"/>
      <c r="O4472" s="2"/>
      <c r="P4472" s="2"/>
      <c r="Q4472" s="2"/>
      <c r="R4472" s="2"/>
      <c r="S4472" s="2"/>
      <c r="T4472" s="2"/>
      <c r="U4472" s="2"/>
    </row>
    <row r="4473" spans="14:21">
      <c r="N4473" s="2"/>
      <c r="O4473" s="2"/>
      <c r="P4473" s="2"/>
      <c r="Q4473" s="2"/>
      <c r="R4473" s="2"/>
      <c r="S4473" s="2"/>
      <c r="T4473" s="2"/>
      <c r="U4473" s="2"/>
    </row>
    <row r="4474" spans="14:21">
      <c r="N4474" s="2"/>
      <c r="O4474" s="2"/>
      <c r="P4474" s="2"/>
      <c r="Q4474" s="2"/>
      <c r="R4474" s="2"/>
      <c r="S4474" s="2"/>
      <c r="T4474" s="2"/>
      <c r="U4474" s="2"/>
    </row>
    <row r="4475" spans="14:21">
      <c r="N4475" s="2"/>
      <c r="O4475" s="2"/>
      <c r="P4475" s="2"/>
      <c r="Q4475" s="2"/>
      <c r="R4475" s="2"/>
      <c r="S4475" s="2"/>
      <c r="T4475" s="2"/>
      <c r="U4475" s="2"/>
    </row>
    <row r="4476" spans="14:21">
      <c r="N4476" s="2"/>
      <c r="O4476" s="2"/>
      <c r="P4476" s="2"/>
      <c r="Q4476" s="2"/>
      <c r="R4476" s="2"/>
      <c r="S4476" s="2"/>
      <c r="T4476" s="2"/>
      <c r="U4476" s="2"/>
    </row>
    <row r="4477" spans="14:21">
      <c r="N4477" s="2"/>
      <c r="O4477" s="2"/>
      <c r="P4477" s="2"/>
      <c r="Q4477" s="2"/>
      <c r="R4477" s="2"/>
      <c r="S4477" s="2"/>
      <c r="T4477" s="2"/>
      <c r="U4477" s="2"/>
    </row>
    <row r="4478" spans="14:21">
      <c r="N4478" s="2"/>
      <c r="O4478" s="2"/>
      <c r="P4478" s="2"/>
      <c r="Q4478" s="2"/>
      <c r="R4478" s="2"/>
      <c r="S4478" s="2"/>
      <c r="T4478" s="2"/>
      <c r="U4478" s="2"/>
    </row>
    <row r="4479" spans="14:21">
      <c r="N4479" s="2"/>
      <c r="O4479" s="2"/>
      <c r="P4479" s="2"/>
      <c r="Q4479" s="2"/>
      <c r="R4479" s="2"/>
      <c r="S4479" s="2"/>
      <c r="T4479" s="2"/>
      <c r="U4479" s="2"/>
    </row>
    <row r="4480" spans="14:21">
      <c r="N4480" s="2"/>
      <c r="O4480" s="2"/>
      <c r="P4480" s="2"/>
      <c r="Q4480" s="2"/>
      <c r="R4480" s="2"/>
      <c r="S4480" s="2"/>
      <c r="T4480" s="2"/>
      <c r="U4480" s="2"/>
    </row>
    <row r="4481" spans="14:21">
      <c r="N4481" s="2"/>
      <c r="O4481" s="2"/>
      <c r="P4481" s="2"/>
      <c r="Q4481" s="2"/>
      <c r="R4481" s="2"/>
      <c r="S4481" s="2"/>
      <c r="T4481" s="2"/>
      <c r="U4481" s="2"/>
    </row>
    <row r="4482" spans="14:21">
      <c r="N4482" s="2"/>
      <c r="O4482" s="2"/>
      <c r="P4482" s="2"/>
      <c r="Q4482" s="2"/>
      <c r="R4482" s="2"/>
      <c r="S4482" s="2"/>
      <c r="T4482" s="2"/>
      <c r="U4482" s="2"/>
    </row>
    <row r="4483" spans="14:21">
      <c r="N4483" s="2"/>
      <c r="O4483" s="2"/>
      <c r="P4483" s="2"/>
      <c r="Q4483" s="2"/>
      <c r="R4483" s="2"/>
      <c r="S4483" s="2"/>
      <c r="T4483" s="2"/>
      <c r="U4483" s="2"/>
    </row>
    <row r="4484" spans="14:21">
      <c r="N4484" s="2"/>
      <c r="O4484" s="2"/>
      <c r="P4484" s="2"/>
      <c r="Q4484" s="2"/>
      <c r="R4484" s="2"/>
      <c r="S4484" s="2"/>
      <c r="T4484" s="2"/>
      <c r="U4484" s="2"/>
    </row>
    <row r="4485" spans="14:21">
      <c r="N4485" s="2"/>
      <c r="O4485" s="2"/>
      <c r="P4485" s="2"/>
      <c r="Q4485" s="2"/>
      <c r="R4485" s="2"/>
      <c r="S4485" s="2"/>
      <c r="T4485" s="2"/>
      <c r="U4485" s="2"/>
    </row>
    <row r="4486" spans="14:21">
      <c r="N4486" s="2"/>
      <c r="O4486" s="2"/>
      <c r="P4486" s="2"/>
      <c r="Q4486" s="2"/>
      <c r="R4486" s="2"/>
      <c r="S4486" s="2"/>
      <c r="T4486" s="2"/>
      <c r="U4486" s="2"/>
    </row>
    <row r="4487" spans="14:21">
      <c r="N4487" s="2"/>
      <c r="O4487" s="2"/>
      <c r="P4487" s="2"/>
      <c r="Q4487" s="2"/>
      <c r="R4487" s="2"/>
      <c r="S4487" s="2"/>
      <c r="T4487" s="2"/>
      <c r="U4487" s="2"/>
    </row>
    <row r="4488" spans="14:21">
      <c r="N4488" s="2"/>
      <c r="O4488" s="2"/>
      <c r="P4488" s="2"/>
      <c r="Q4488" s="2"/>
      <c r="R4488" s="2"/>
      <c r="S4488" s="2"/>
      <c r="T4488" s="2"/>
      <c r="U4488" s="2"/>
    </row>
    <row r="4489" spans="14:21">
      <c r="N4489" s="2"/>
      <c r="O4489" s="2"/>
      <c r="P4489" s="2"/>
      <c r="Q4489" s="2"/>
      <c r="R4489" s="2"/>
      <c r="S4489" s="2"/>
      <c r="T4489" s="2"/>
      <c r="U4489" s="2"/>
    </row>
    <row r="4490" spans="14:21">
      <c r="N4490" s="2"/>
      <c r="O4490" s="2"/>
      <c r="P4490" s="2"/>
      <c r="Q4490" s="2"/>
      <c r="R4490" s="2"/>
      <c r="S4490" s="2"/>
      <c r="T4490" s="2"/>
      <c r="U4490" s="2"/>
    </row>
    <row r="4491" spans="14:21">
      <c r="N4491" s="2"/>
      <c r="O4491" s="2"/>
      <c r="P4491" s="2"/>
      <c r="Q4491" s="2"/>
      <c r="R4491" s="2"/>
      <c r="S4491" s="2"/>
      <c r="T4491" s="2"/>
      <c r="U4491" s="2"/>
    </row>
    <row r="4492" spans="14:21">
      <c r="N4492" s="2"/>
      <c r="O4492" s="2"/>
      <c r="P4492" s="2"/>
      <c r="Q4492" s="2"/>
      <c r="R4492" s="2"/>
      <c r="S4492" s="2"/>
      <c r="T4492" s="2"/>
      <c r="U4492" s="2"/>
    </row>
    <row r="4493" spans="14:21">
      <c r="N4493" s="2"/>
      <c r="O4493" s="2"/>
      <c r="P4493" s="2"/>
      <c r="Q4493" s="2"/>
      <c r="R4493" s="2"/>
      <c r="S4493" s="2"/>
      <c r="T4493" s="2"/>
      <c r="U4493" s="2"/>
    </row>
    <row r="4494" spans="14:21">
      <c r="N4494" s="2"/>
      <c r="O4494" s="2"/>
      <c r="P4494" s="2"/>
      <c r="Q4494" s="2"/>
      <c r="R4494" s="2"/>
      <c r="S4494" s="2"/>
      <c r="T4494" s="2"/>
      <c r="U4494" s="2"/>
    </row>
    <row r="4495" spans="14:21">
      <c r="N4495" s="2"/>
      <c r="O4495" s="2"/>
      <c r="P4495" s="2"/>
      <c r="Q4495" s="2"/>
      <c r="R4495" s="2"/>
      <c r="S4495" s="2"/>
      <c r="T4495" s="2"/>
      <c r="U4495" s="2"/>
    </row>
    <row r="4496" spans="14:21">
      <c r="N4496" s="2"/>
      <c r="O4496" s="2"/>
      <c r="P4496" s="2"/>
      <c r="Q4496" s="2"/>
      <c r="R4496" s="2"/>
      <c r="S4496" s="2"/>
      <c r="T4496" s="2"/>
      <c r="U4496" s="2"/>
    </row>
    <row r="4497" spans="14:21">
      <c r="N4497" s="2"/>
      <c r="O4497" s="2"/>
      <c r="P4497" s="2"/>
      <c r="Q4497" s="2"/>
      <c r="R4497" s="2"/>
      <c r="S4497" s="2"/>
      <c r="T4497" s="2"/>
      <c r="U4497" s="2"/>
    </row>
    <row r="4498" spans="14:21">
      <c r="N4498" s="2"/>
      <c r="O4498" s="2"/>
      <c r="P4498" s="2"/>
      <c r="Q4498" s="2"/>
      <c r="R4498" s="2"/>
      <c r="S4498" s="2"/>
      <c r="T4498" s="2"/>
      <c r="U4498" s="2"/>
    </row>
    <row r="4499" spans="14:21">
      <c r="N4499" s="2"/>
      <c r="O4499" s="2"/>
      <c r="P4499" s="2"/>
      <c r="Q4499" s="2"/>
      <c r="R4499" s="2"/>
      <c r="S4499" s="2"/>
      <c r="T4499" s="2"/>
      <c r="U4499" s="2"/>
    </row>
    <row r="4500" spans="14:21">
      <c r="N4500" s="2"/>
      <c r="O4500" s="2"/>
      <c r="P4500" s="2"/>
      <c r="Q4500" s="2"/>
      <c r="R4500" s="2"/>
      <c r="S4500" s="2"/>
      <c r="T4500" s="2"/>
      <c r="U4500" s="2"/>
    </row>
    <row r="4501" spans="14:21">
      <c r="N4501" s="2"/>
      <c r="O4501" s="2"/>
      <c r="P4501" s="2"/>
      <c r="Q4501" s="2"/>
      <c r="R4501" s="2"/>
      <c r="S4501" s="2"/>
      <c r="T4501" s="2"/>
      <c r="U4501" s="2"/>
    </row>
    <row r="4502" spans="14:21">
      <c r="N4502" s="2"/>
      <c r="O4502" s="2"/>
      <c r="P4502" s="2"/>
      <c r="Q4502" s="2"/>
      <c r="R4502" s="2"/>
      <c r="S4502" s="2"/>
      <c r="T4502" s="2"/>
      <c r="U4502" s="2"/>
    </row>
    <row r="4503" spans="14:21">
      <c r="N4503" s="2"/>
      <c r="O4503" s="2"/>
      <c r="P4503" s="2"/>
      <c r="Q4503" s="2"/>
      <c r="R4503" s="2"/>
      <c r="S4503" s="2"/>
      <c r="T4503" s="2"/>
      <c r="U4503" s="2"/>
    </row>
    <row r="4504" spans="14:21">
      <c r="N4504" s="2"/>
      <c r="O4504" s="2"/>
      <c r="P4504" s="2"/>
      <c r="Q4504" s="2"/>
      <c r="R4504" s="2"/>
      <c r="S4504" s="2"/>
      <c r="T4504" s="2"/>
      <c r="U4504" s="2"/>
    </row>
    <row r="4505" spans="14:21">
      <c r="N4505" s="2"/>
      <c r="O4505" s="2"/>
      <c r="P4505" s="2"/>
      <c r="Q4505" s="2"/>
      <c r="R4505" s="2"/>
      <c r="S4505" s="2"/>
      <c r="T4505" s="2"/>
      <c r="U4505" s="2"/>
    </row>
    <row r="4506" spans="14:21">
      <c r="N4506" s="2"/>
      <c r="O4506" s="2"/>
      <c r="P4506" s="2"/>
      <c r="Q4506" s="2"/>
      <c r="R4506" s="2"/>
      <c r="S4506" s="2"/>
      <c r="T4506" s="2"/>
      <c r="U4506" s="2"/>
    </row>
    <row r="4507" spans="14:21">
      <c r="N4507" s="2"/>
      <c r="O4507" s="2"/>
      <c r="P4507" s="2"/>
      <c r="Q4507" s="2"/>
      <c r="R4507" s="2"/>
      <c r="S4507" s="2"/>
      <c r="T4507" s="2"/>
      <c r="U4507" s="2"/>
    </row>
    <row r="4508" spans="14:21">
      <c r="N4508" s="2"/>
      <c r="O4508" s="2"/>
      <c r="P4508" s="2"/>
      <c r="Q4508" s="2"/>
      <c r="R4508" s="2"/>
      <c r="S4508" s="2"/>
      <c r="T4508" s="2"/>
      <c r="U4508" s="2"/>
    </row>
    <row r="4509" spans="14:21">
      <c r="N4509" s="2"/>
      <c r="O4509" s="2"/>
      <c r="P4509" s="2"/>
      <c r="Q4509" s="2"/>
      <c r="R4509" s="2"/>
      <c r="S4509" s="2"/>
      <c r="T4509" s="2"/>
      <c r="U4509" s="2"/>
    </row>
    <row r="4510" spans="14:21">
      <c r="N4510" s="2"/>
      <c r="O4510" s="2"/>
      <c r="P4510" s="2"/>
      <c r="Q4510" s="2"/>
      <c r="R4510" s="2"/>
      <c r="S4510" s="2"/>
      <c r="T4510" s="2"/>
      <c r="U4510" s="2"/>
    </row>
    <row r="4511" spans="14:21">
      <c r="N4511" s="2"/>
      <c r="O4511" s="2"/>
      <c r="P4511" s="2"/>
      <c r="Q4511" s="2"/>
      <c r="R4511" s="2"/>
      <c r="S4511" s="2"/>
      <c r="T4511" s="2"/>
      <c r="U4511" s="2"/>
    </row>
    <row r="4512" spans="14:21">
      <c r="N4512" s="2"/>
      <c r="O4512" s="2"/>
      <c r="P4512" s="2"/>
      <c r="Q4512" s="2"/>
      <c r="R4512" s="2"/>
      <c r="S4512" s="2"/>
      <c r="T4512" s="2"/>
      <c r="U4512" s="2"/>
    </row>
    <row r="4513" spans="5:21">
      <c r="N4513" s="2"/>
      <c r="O4513" s="2"/>
      <c r="P4513" s="2"/>
      <c r="Q4513" s="2"/>
      <c r="R4513" s="2"/>
      <c r="S4513" s="2"/>
      <c r="T4513" s="2"/>
      <c r="U4513" s="2"/>
    </row>
    <row r="4514" spans="5:21">
      <c r="N4514" s="2"/>
      <c r="O4514" s="2"/>
      <c r="P4514" s="2"/>
      <c r="Q4514" s="2"/>
      <c r="R4514" s="2"/>
      <c r="S4514" s="2"/>
      <c r="T4514" s="2"/>
      <c r="U4514" s="2"/>
    </row>
    <row r="4515" spans="5:21">
      <c r="N4515" s="2"/>
      <c r="O4515" s="2"/>
      <c r="P4515" s="2"/>
      <c r="Q4515" s="2"/>
      <c r="R4515" s="2"/>
      <c r="S4515" s="2"/>
      <c r="T4515" s="2"/>
      <c r="U4515" s="2"/>
    </row>
    <row r="4516" spans="5:21">
      <c r="N4516" s="2"/>
      <c r="O4516" s="2"/>
      <c r="P4516" s="2"/>
      <c r="Q4516" s="2"/>
      <c r="R4516" s="2"/>
      <c r="S4516" s="2"/>
      <c r="T4516" s="2"/>
      <c r="U4516" s="2"/>
    </row>
    <row r="4517" spans="5:21">
      <c r="E4517" s="3"/>
      <c r="N4517" s="2"/>
      <c r="O4517" s="2"/>
      <c r="P4517" s="2"/>
      <c r="Q4517" s="2"/>
      <c r="R4517" s="2"/>
      <c r="S4517" s="2"/>
      <c r="T4517" s="2"/>
      <c r="U4517" s="2"/>
    </row>
    <row r="4518" spans="5:21">
      <c r="E4518" s="3"/>
      <c r="N4518" s="2"/>
      <c r="O4518" s="2"/>
      <c r="P4518" s="2"/>
      <c r="Q4518" s="2"/>
      <c r="R4518" s="2"/>
      <c r="S4518" s="2"/>
      <c r="T4518" s="2"/>
      <c r="U4518" s="2"/>
    </row>
    <row r="4519" spans="5:21">
      <c r="E4519" s="3"/>
      <c r="N4519" s="2"/>
      <c r="O4519" s="2"/>
      <c r="P4519" s="2"/>
      <c r="Q4519" s="2"/>
      <c r="R4519" s="2"/>
      <c r="S4519" s="2"/>
      <c r="T4519" s="2"/>
      <c r="U4519" s="2"/>
    </row>
    <row r="4520" spans="5:21">
      <c r="E4520" s="3"/>
      <c r="N4520" s="2"/>
      <c r="O4520" s="2"/>
      <c r="P4520" s="2"/>
      <c r="Q4520" s="2"/>
      <c r="R4520" s="2"/>
      <c r="S4520" s="2"/>
      <c r="T4520" s="2"/>
      <c r="U4520" s="2"/>
    </row>
    <row r="4521" spans="5:21">
      <c r="E4521" s="3"/>
      <c r="N4521" s="2"/>
      <c r="O4521" s="2"/>
      <c r="P4521" s="2"/>
      <c r="Q4521" s="2"/>
      <c r="R4521" s="2"/>
      <c r="S4521" s="2"/>
      <c r="T4521" s="2"/>
      <c r="U4521" s="2"/>
    </row>
    <row r="4522" spans="5:21">
      <c r="N4522" s="2"/>
      <c r="O4522" s="2"/>
      <c r="P4522" s="2"/>
      <c r="Q4522" s="2"/>
      <c r="R4522" s="2"/>
      <c r="S4522" s="2"/>
      <c r="T4522" s="2"/>
      <c r="U4522" s="2"/>
    </row>
    <row r="4523" spans="5:21">
      <c r="N4523" s="2"/>
      <c r="O4523" s="2"/>
      <c r="P4523" s="2"/>
      <c r="Q4523" s="2"/>
      <c r="R4523" s="2"/>
      <c r="S4523" s="2"/>
      <c r="T4523" s="2"/>
      <c r="U4523" s="2"/>
    </row>
    <row r="4524" spans="5:21">
      <c r="N4524" s="2"/>
      <c r="O4524" s="2"/>
      <c r="P4524" s="2"/>
      <c r="Q4524" s="2"/>
      <c r="R4524" s="2"/>
      <c r="S4524" s="2"/>
      <c r="T4524" s="2"/>
      <c r="U4524" s="2"/>
    </row>
    <row r="4525" spans="5:21">
      <c r="N4525" s="2"/>
      <c r="O4525" s="2"/>
      <c r="P4525" s="2"/>
      <c r="Q4525" s="2"/>
      <c r="R4525" s="2"/>
      <c r="S4525" s="2"/>
      <c r="T4525" s="2"/>
      <c r="U4525" s="2"/>
    </row>
    <row r="4526" spans="5:21">
      <c r="N4526" s="2"/>
      <c r="O4526" s="2"/>
      <c r="P4526" s="2"/>
      <c r="Q4526" s="2"/>
      <c r="R4526" s="2"/>
      <c r="S4526" s="2"/>
      <c r="T4526" s="2"/>
      <c r="U4526" s="2"/>
    </row>
    <row r="4527" spans="5:21">
      <c r="N4527" s="2"/>
      <c r="O4527" s="2"/>
      <c r="P4527" s="2"/>
      <c r="Q4527" s="2"/>
      <c r="R4527" s="2"/>
      <c r="S4527" s="2"/>
      <c r="T4527" s="2"/>
      <c r="U4527" s="2"/>
    </row>
    <row r="4528" spans="5:21">
      <c r="N4528" s="2"/>
      <c r="O4528" s="2"/>
      <c r="P4528" s="2"/>
      <c r="Q4528" s="2"/>
      <c r="R4528" s="2"/>
      <c r="S4528" s="2"/>
      <c r="T4528" s="2"/>
      <c r="U4528" s="2"/>
    </row>
    <row r="4529" spans="14:21">
      <c r="N4529" s="2"/>
      <c r="O4529" s="2"/>
      <c r="P4529" s="2"/>
      <c r="Q4529" s="2"/>
      <c r="R4529" s="2"/>
      <c r="S4529" s="2"/>
      <c r="T4529" s="2"/>
      <c r="U4529" s="2"/>
    </row>
    <row r="4530" spans="14:21">
      <c r="N4530" s="2"/>
      <c r="O4530" s="2"/>
      <c r="P4530" s="2"/>
      <c r="Q4530" s="2"/>
      <c r="R4530" s="2"/>
      <c r="S4530" s="2"/>
      <c r="T4530" s="2"/>
      <c r="U4530" s="2"/>
    </row>
    <row r="4531" spans="14:21">
      <c r="N4531" s="2"/>
      <c r="O4531" s="2"/>
      <c r="P4531" s="2"/>
      <c r="Q4531" s="2"/>
      <c r="R4531" s="2"/>
      <c r="S4531" s="2"/>
      <c r="T4531" s="2"/>
      <c r="U4531" s="2"/>
    </row>
    <row r="4532" spans="14:21">
      <c r="N4532" s="2"/>
      <c r="O4532" s="2"/>
      <c r="P4532" s="2"/>
      <c r="Q4532" s="2"/>
      <c r="R4532" s="2"/>
      <c r="S4532" s="2"/>
      <c r="T4532" s="2"/>
      <c r="U4532" s="2"/>
    </row>
    <row r="4533" spans="14:21">
      <c r="N4533" s="2"/>
      <c r="O4533" s="2"/>
      <c r="P4533" s="2"/>
      <c r="Q4533" s="2"/>
      <c r="R4533" s="2"/>
      <c r="S4533" s="2"/>
      <c r="T4533" s="2"/>
      <c r="U4533" s="2"/>
    </row>
    <row r="4534" spans="14:21">
      <c r="N4534" s="2"/>
      <c r="O4534" s="2"/>
      <c r="P4534" s="2"/>
      <c r="Q4534" s="2"/>
      <c r="R4534" s="2"/>
      <c r="S4534" s="2"/>
      <c r="T4534" s="2"/>
      <c r="U4534" s="2"/>
    </row>
    <row r="4535" spans="14:21">
      <c r="N4535" s="2"/>
      <c r="O4535" s="2"/>
      <c r="P4535" s="2"/>
      <c r="Q4535" s="2"/>
      <c r="R4535" s="2"/>
      <c r="S4535" s="2"/>
      <c r="T4535" s="2"/>
      <c r="U4535" s="2"/>
    </row>
    <row r="4536" spans="14:21">
      <c r="N4536" s="2"/>
      <c r="O4536" s="2"/>
      <c r="P4536" s="2"/>
      <c r="Q4536" s="2"/>
      <c r="R4536" s="2"/>
      <c r="S4536" s="2"/>
      <c r="T4536" s="2"/>
      <c r="U4536" s="2"/>
    </row>
    <row r="4537" spans="14:21">
      <c r="N4537" s="2"/>
      <c r="O4537" s="2"/>
      <c r="P4537" s="2"/>
      <c r="Q4537" s="2"/>
      <c r="R4537" s="2"/>
      <c r="S4537" s="2"/>
      <c r="T4537" s="2"/>
      <c r="U4537" s="2"/>
    </row>
    <row r="4538" spans="14:21">
      <c r="N4538" s="2"/>
      <c r="O4538" s="2"/>
      <c r="P4538" s="2"/>
      <c r="Q4538" s="2"/>
      <c r="R4538" s="2"/>
      <c r="S4538" s="2"/>
      <c r="T4538" s="2"/>
      <c r="U4538" s="2"/>
    </row>
    <row r="4539" spans="14:21">
      <c r="N4539" s="2"/>
      <c r="O4539" s="2"/>
      <c r="P4539" s="2"/>
      <c r="Q4539" s="2"/>
      <c r="R4539" s="2"/>
      <c r="S4539" s="2"/>
      <c r="T4539" s="2"/>
      <c r="U4539" s="2"/>
    </row>
    <row r="4540" spans="14:21">
      <c r="N4540" s="2"/>
      <c r="O4540" s="2"/>
      <c r="P4540" s="2"/>
      <c r="Q4540" s="2"/>
      <c r="R4540" s="2"/>
      <c r="S4540" s="2"/>
      <c r="T4540" s="2"/>
      <c r="U4540" s="2"/>
    </row>
    <row r="4541" spans="14:21">
      <c r="N4541" s="2"/>
      <c r="O4541" s="2"/>
      <c r="P4541" s="2"/>
      <c r="Q4541" s="2"/>
      <c r="R4541" s="2"/>
      <c r="S4541" s="2"/>
      <c r="T4541" s="2"/>
      <c r="U4541" s="2"/>
    </row>
    <row r="4542" spans="14:21">
      <c r="N4542" s="2"/>
      <c r="O4542" s="2"/>
      <c r="P4542" s="2"/>
      <c r="Q4542" s="2"/>
      <c r="R4542" s="2"/>
      <c r="S4542" s="2"/>
      <c r="T4542" s="2"/>
      <c r="U4542" s="2"/>
    </row>
    <row r="4543" spans="14:21">
      <c r="N4543" s="2"/>
      <c r="O4543" s="2"/>
      <c r="P4543" s="2"/>
      <c r="Q4543" s="2"/>
      <c r="R4543" s="2"/>
      <c r="S4543" s="2"/>
      <c r="T4543" s="2"/>
      <c r="U4543" s="2"/>
    </row>
    <row r="4544" spans="14:21">
      <c r="N4544" s="2"/>
      <c r="O4544" s="2"/>
      <c r="P4544" s="2"/>
      <c r="Q4544" s="2"/>
      <c r="R4544" s="2"/>
      <c r="S4544" s="2"/>
      <c r="T4544" s="2"/>
      <c r="U4544" s="2"/>
    </row>
    <row r="4545" spans="14:21">
      <c r="N4545" s="2"/>
      <c r="O4545" s="2"/>
      <c r="P4545" s="2"/>
      <c r="Q4545" s="2"/>
      <c r="R4545" s="2"/>
      <c r="S4545" s="2"/>
      <c r="T4545" s="2"/>
      <c r="U4545" s="2"/>
    </row>
    <row r="4546" spans="14:21">
      <c r="N4546" s="2"/>
      <c r="O4546" s="2"/>
      <c r="P4546" s="2"/>
      <c r="Q4546" s="2"/>
      <c r="R4546" s="2"/>
      <c r="S4546" s="2"/>
      <c r="T4546" s="2"/>
      <c r="U4546" s="2"/>
    </row>
    <row r="4547" spans="14:21">
      <c r="N4547" s="2"/>
      <c r="O4547" s="2"/>
      <c r="P4547" s="2"/>
      <c r="Q4547" s="2"/>
      <c r="R4547" s="2"/>
      <c r="S4547" s="2"/>
      <c r="T4547" s="2"/>
      <c r="U4547" s="2"/>
    </row>
    <row r="4548" spans="14:21">
      <c r="N4548" s="2"/>
      <c r="O4548" s="2"/>
      <c r="P4548" s="2"/>
      <c r="Q4548" s="2"/>
      <c r="R4548" s="2"/>
      <c r="S4548" s="2"/>
      <c r="T4548" s="2"/>
      <c r="U4548" s="2"/>
    </row>
    <row r="4549" spans="14:21">
      <c r="N4549" s="2"/>
      <c r="O4549" s="2"/>
      <c r="P4549" s="2"/>
      <c r="Q4549" s="2"/>
      <c r="R4549" s="2"/>
      <c r="S4549" s="2"/>
      <c r="T4549" s="2"/>
      <c r="U4549" s="2"/>
    </row>
    <row r="4550" spans="14:21">
      <c r="N4550" s="2"/>
      <c r="O4550" s="2"/>
      <c r="P4550" s="2"/>
      <c r="Q4550" s="2"/>
      <c r="R4550" s="2"/>
      <c r="S4550" s="2"/>
      <c r="T4550" s="2"/>
      <c r="U4550" s="2"/>
    </row>
    <row r="4551" spans="14:21">
      <c r="N4551" s="2"/>
      <c r="O4551" s="2"/>
      <c r="P4551" s="2"/>
      <c r="Q4551" s="2"/>
      <c r="R4551" s="2"/>
      <c r="S4551" s="2"/>
      <c r="T4551" s="2"/>
      <c r="U4551" s="2"/>
    </row>
    <row r="4552" spans="14:21">
      <c r="N4552" s="2"/>
      <c r="O4552" s="2"/>
      <c r="P4552" s="2"/>
      <c r="Q4552" s="2"/>
      <c r="R4552" s="2"/>
      <c r="S4552" s="2"/>
      <c r="T4552" s="2"/>
      <c r="U4552" s="2"/>
    </row>
    <row r="4553" spans="14:21">
      <c r="N4553" s="2"/>
      <c r="O4553" s="2"/>
      <c r="P4553" s="2"/>
      <c r="Q4553" s="2"/>
      <c r="R4553" s="2"/>
      <c r="S4553" s="2"/>
      <c r="T4553" s="2"/>
      <c r="U4553" s="2"/>
    </row>
    <row r="4554" spans="14:21">
      <c r="N4554" s="2"/>
      <c r="O4554" s="2"/>
      <c r="P4554" s="2"/>
      <c r="Q4554" s="2"/>
      <c r="R4554" s="2"/>
      <c r="S4554" s="2"/>
      <c r="T4554" s="2"/>
      <c r="U4554" s="2"/>
    </row>
    <row r="4555" spans="14:21">
      <c r="N4555" s="2"/>
      <c r="O4555" s="2"/>
      <c r="P4555" s="2"/>
      <c r="Q4555" s="2"/>
      <c r="R4555" s="2"/>
      <c r="S4555" s="2"/>
      <c r="T4555" s="2"/>
      <c r="U4555" s="2"/>
    </row>
    <row r="4556" spans="14:21">
      <c r="N4556" s="2"/>
      <c r="O4556" s="2"/>
      <c r="P4556" s="2"/>
      <c r="Q4556" s="2"/>
      <c r="R4556" s="2"/>
      <c r="S4556" s="2"/>
      <c r="T4556" s="2"/>
      <c r="U4556" s="2"/>
    </row>
    <row r="4557" spans="14:21">
      <c r="N4557" s="2"/>
      <c r="O4557" s="2"/>
      <c r="P4557" s="2"/>
      <c r="Q4557" s="2"/>
      <c r="R4557" s="2"/>
      <c r="S4557" s="2"/>
      <c r="T4557" s="2"/>
      <c r="U4557" s="2"/>
    </row>
    <row r="4558" spans="14:21">
      <c r="N4558" s="2"/>
      <c r="O4558" s="2"/>
      <c r="P4558" s="2"/>
      <c r="Q4558" s="2"/>
      <c r="R4558" s="2"/>
      <c r="S4558" s="2"/>
      <c r="T4558" s="2"/>
      <c r="U4558" s="2"/>
    </row>
    <row r="4559" spans="14:21">
      <c r="N4559" s="2"/>
      <c r="O4559" s="2"/>
      <c r="P4559" s="2"/>
      <c r="Q4559" s="2"/>
      <c r="R4559" s="2"/>
      <c r="S4559" s="2"/>
      <c r="T4559" s="2"/>
      <c r="U4559" s="2"/>
    </row>
    <row r="4560" spans="14:21">
      <c r="N4560" s="2"/>
      <c r="O4560" s="2"/>
      <c r="P4560" s="2"/>
      <c r="Q4560" s="2"/>
      <c r="R4560" s="2"/>
      <c r="S4560" s="2"/>
      <c r="T4560" s="2"/>
      <c r="U4560" s="2"/>
    </row>
    <row r="4561" spans="14:21">
      <c r="N4561" s="2"/>
      <c r="O4561" s="2"/>
      <c r="P4561" s="2"/>
      <c r="Q4561" s="2"/>
      <c r="R4561" s="2"/>
      <c r="S4561" s="2"/>
      <c r="T4561" s="2"/>
      <c r="U4561" s="2"/>
    </row>
    <row r="4562" spans="14:21">
      <c r="N4562" s="2"/>
      <c r="O4562" s="2"/>
      <c r="P4562" s="2"/>
      <c r="Q4562" s="2"/>
      <c r="R4562" s="2"/>
      <c r="S4562" s="2"/>
      <c r="T4562" s="2"/>
      <c r="U4562" s="2"/>
    </row>
    <row r="4563" spans="14:21">
      <c r="N4563" s="2"/>
      <c r="O4563" s="2"/>
      <c r="P4563" s="2"/>
      <c r="Q4563" s="2"/>
      <c r="R4563" s="2"/>
      <c r="S4563" s="2"/>
      <c r="T4563" s="2"/>
      <c r="U4563" s="2"/>
    </row>
    <row r="4564" spans="14:21">
      <c r="N4564" s="2"/>
      <c r="O4564" s="2"/>
      <c r="P4564" s="2"/>
      <c r="Q4564" s="2"/>
      <c r="R4564" s="2"/>
      <c r="S4564" s="2"/>
      <c r="T4564" s="2"/>
      <c r="U4564" s="2"/>
    </row>
    <row r="4565" spans="14:21">
      <c r="N4565" s="2"/>
      <c r="O4565" s="2"/>
      <c r="P4565" s="2"/>
      <c r="Q4565" s="2"/>
      <c r="R4565" s="2"/>
      <c r="S4565" s="2"/>
      <c r="T4565" s="2"/>
      <c r="U4565" s="2"/>
    </row>
    <row r="4566" spans="14:21">
      <c r="N4566" s="2"/>
      <c r="O4566" s="2"/>
      <c r="P4566" s="2"/>
      <c r="Q4566" s="2"/>
      <c r="R4566" s="2"/>
      <c r="S4566" s="2"/>
      <c r="T4566" s="2"/>
      <c r="U4566" s="2"/>
    </row>
    <row r="4567" spans="14:21">
      <c r="N4567" s="2"/>
      <c r="O4567" s="2"/>
      <c r="P4567" s="2"/>
      <c r="Q4567" s="2"/>
      <c r="R4567" s="2"/>
      <c r="S4567" s="2"/>
      <c r="T4567" s="2"/>
      <c r="U4567" s="2"/>
    </row>
    <row r="4568" spans="14:21">
      <c r="N4568" s="2"/>
      <c r="O4568" s="2"/>
      <c r="P4568" s="2"/>
      <c r="Q4568" s="2"/>
      <c r="R4568" s="2"/>
      <c r="S4568" s="2"/>
      <c r="T4568" s="2"/>
      <c r="U4568" s="2"/>
    </row>
    <row r="4569" spans="14:21">
      <c r="N4569" s="2"/>
      <c r="O4569" s="2"/>
      <c r="P4569" s="2"/>
      <c r="Q4569" s="2"/>
      <c r="R4569" s="2"/>
      <c r="S4569" s="2"/>
      <c r="T4569" s="2"/>
      <c r="U4569" s="2"/>
    </row>
    <row r="4570" spans="14:21">
      <c r="N4570" s="2"/>
      <c r="O4570" s="2"/>
      <c r="P4570" s="2"/>
      <c r="Q4570" s="2"/>
      <c r="R4570" s="2"/>
      <c r="S4570" s="2"/>
      <c r="T4570" s="2"/>
      <c r="U4570" s="2"/>
    </row>
    <row r="4571" spans="14:21">
      <c r="N4571" s="2"/>
      <c r="O4571" s="2"/>
      <c r="P4571" s="2"/>
      <c r="Q4571" s="2"/>
      <c r="R4571" s="2"/>
      <c r="S4571" s="2"/>
      <c r="T4571" s="2"/>
      <c r="U4571" s="2"/>
    </row>
    <row r="4572" spans="14:21">
      <c r="N4572" s="2"/>
      <c r="O4572" s="2"/>
      <c r="P4572" s="2"/>
      <c r="Q4572" s="2"/>
      <c r="R4572" s="2"/>
      <c r="S4572" s="2"/>
      <c r="T4572" s="2"/>
      <c r="U4572" s="2"/>
    </row>
    <row r="4573" spans="14:21">
      <c r="N4573" s="2"/>
      <c r="O4573" s="2"/>
      <c r="P4573" s="2"/>
      <c r="Q4573" s="2"/>
      <c r="R4573" s="2"/>
      <c r="S4573" s="2"/>
      <c r="T4573" s="2"/>
      <c r="U4573" s="2"/>
    </row>
    <row r="4574" spans="14:21">
      <c r="N4574" s="2"/>
      <c r="O4574" s="2"/>
      <c r="P4574" s="2"/>
      <c r="Q4574" s="2"/>
      <c r="R4574" s="2"/>
      <c r="S4574" s="2"/>
      <c r="T4574" s="2"/>
      <c r="U4574" s="2"/>
    </row>
    <row r="4575" spans="14:21">
      <c r="N4575" s="2"/>
      <c r="O4575" s="2"/>
      <c r="P4575" s="2"/>
      <c r="Q4575" s="2"/>
      <c r="R4575" s="2"/>
      <c r="S4575" s="2"/>
      <c r="T4575" s="2"/>
      <c r="U4575" s="2"/>
    </row>
    <row r="4576" spans="14:21">
      <c r="N4576" s="2"/>
      <c r="O4576" s="2"/>
      <c r="P4576" s="2"/>
      <c r="Q4576" s="2"/>
      <c r="R4576" s="2"/>
      <c r="S4576" s="2"/>
      <c r="T4576" s="2"/>
      <c r="U4576" s="2"/>
    </row>
    <row r="4577" spans="14:21">
      <c r="N4577" s="2"/>
      <c r="O4577" s="2"/>
      <c r="P4577" s="2"/>
      <c r="Q4577" s="2"/>
      <c r="R4577" s="2"/>
      <c r="S4577" s="2"/>
      <c r="T4577" s="2"/>
      <c r="U4577" s="2"/>
    </row>
    <row r="4578" spans="14:21">
      <c r="N4578" s="2"/>
      <c r="O4578" s="2"/>
      <c r="P4578" s="2"/>
      <c r="Q4578" s="2"/>
      <c r="R4578" s="2"/>
      <c r="S4578" s="2"/>
      <c r="T4578" s="2"/>
      <c r="U4578" s="2"/>
    </row>
    <row r="4579" spans="14:21">
      <c r="N4579" s="2"/>
      <c r="O4579" s="2"/>
      <c r="P4579" s="2"/>
      <c r="Q4579" s="2"/>
      <c r="R4579" s="2"/>
      <c r="S4579" s="2"/>
      <c r="T4579" s="2"/>
      <c r="U4579" s="2"/>
    </row>
    <row r="4580" spans="14:21">
      <c r="N4580" s="2"/>
      <c r="O4580" s="2"/>
      <c r="P4580" s="2"/>
      <c r="Q4580" s="2"/>
      <c r="R4580" s="2"/>
      <c r="S4580" s="2"/>
      <c r="T4580" s="2"/>
      <c r="U4580" s="2"/>
    </row>
    <row r="4581" spans="14:21">
      <c r="N4581" s="2"/>
      <c r="O4581" s="2"/>
      <c r="P4581" s="2"/>
      <c r="Q4581" s="2"/>
      <c r="R4581" s="2"/>
      <c r="S4581" s="2"/>
      <c r="T4581" s="2"/>
      <c r="U4581" s="2"/>
    </row>
    <row r="4582" spans="14:21">
      <c r="N4582" s="2"/>
      <c r="O4582" s="2"/>
      <c r="P4582" s="2"/>
      <c r="Q4582" s="2"/>
      <c r="R4582" s="2"/>
      <c r="S4582" s="2"/>
      <c r="T4582" s="2"/>
      <c r="U4582" s="2"/>
    </row>
    <row r="4583" spans="14:21">
      <c r="N4583" s="2"/>
      <c r="O4583" s="2"/>
      <c r="P4583" s="2"/>
      <c r="Q4583" s="2"/>
      <c r="R4583" s="2"/>
      <c r="S4583" s="2"/>
      <c r="T4583" s="2"/>
      <c r="U4583" s="2"/>
    </row>
    <row r="4584" spans="14:21">
      <c r="N4584" s="2"/>
      <c r="O4584" s="2"/>
      <c r="P4584" s="2"/>
      <c r="Q4584" s="2"/>
      <c r="R4584" s="2"/>
      <c r="S4584" s="2"/>
      <c r="T4584" s="2"/>
      <c r="U4584" s="2"/>
    </row>
    <row r="4585" spans="14:21">
      <c r="N4585" s="2"/>
      <c r="O4585" s="2"/>
      <c r="P4585" s="2"/>
      <c r="Q4585" s="2"/>
      <c r="R4585" s="2"/>
      <c r="S4585" s="2"/>
      <c r="T4585" s="2"/>
      <c r="U4585" s="2"/>
    </row>
    <row r="4586" spans="14:21">
      <c r="N4586" s="2"/>
      <c r="O4586" s="2"/>
      <c r="P4586" s="2"/>
      <c r="Q4586" s="2"/>
      <c r="R4586" s="2"/>
      <c r="S4586" s="2"/>
      <c r="T4586" s="2"/>
      <c r="U4586" s="2"/>
    </row>
    <row r="4587" spans="14:21">
      <c r="N4587" s="2"/>
      <c r="O4587" s="2"/>
      <c r="P4587" s="2"/>
      <c r="Q4587" s="2"/>
      <c r="R4587" s="2"/>
      <c r="S4587" s="2"/>
      <c r="T4587" s="2"/>
      <c r="U4587" s="2"/>
    </row>
    <row r="4588" spans="14:21">
      <c r="N4588" s="2"/>
      <c r="O4588" s="2"/>
      <c r="P4588" s="2"/>
      <c r="Q4588" s="2"/>
      <c r="R4588" s="2"/>
      <c r="S4588" s="2"/>
      <c r="T4588" s="2"/>
      <c r="U4588" s="2"/>
    </row>
    <row r="4589" spans="14:21">
      <c r="N4589" s="2"/>
      <c r="O4589" s="2"/>
      <c r="P4589" s="2"/>
      <c r="Q4589" s="2"/>
      <c r="R4589" s="2"/>
      <c r="S4589" s="2"/>
      <c r="T4589" s="2"/>
      <c r="U4589" s="2"/>
    </row>
    <row r="4590" spans="14:21">
      <c r="N4590" s="2"/>
      <c r="O4590" s="2"/>
      <c r="P4590" s="2"/>
      <c r="Q4590" s="2"/>
      <c r="R4590" s="2"/>
      <c r="S4590" s="2"/>
      <c r="T4590" s="2"/>
      <c r="U4590" s="2"/>
    </row>
    <row r="4591" spans="14:21">
      <c r="N4591" s="2"/>
      <c r="O4591" s="2"/>
      <c r="P4591" s="2"/>
      <c r="Q4591" s="2"/>
      <c r="R4591" s="2"/>
      <c r="S4591" s="2"/>
      <c r="T4591" s="2"/>
      <c r="U4591" s="2"/>
    </row>
    <row r="4592" spans="14:21">
      <c r="N4592" s="2"/>
      <c r="O4592" s="2"/>
      <c r="P4592" s="2"/>
      <c r="Q4592" s="2"/>
      <c r="R4592" s="2"/>
      <c r="S4592" s="2"/>
      <c r="T4592" s="2"/>
      <c r="U4592" s="2"/>
    </row>
    <row r="4593" spans="14:21">
      <c r="N4593" s="2"/>
      <c r="O4593" s="2"/>
      <c r="P4593" s="2"/>
      <c r="Q4593" s="2"/>
      <c r="R4593" s="2"/>
      <c r="S4593" s="2"/>
      <c r="T4593" s="2"/>
      <c r="U4593" s="2"/>
    </row>
    <row r="4594" spans="14:21">
      <c r="N4594" s="2"/>
      <c r="O4594" s="2"/>
      <c r="P4594" s="2"/>
      <c r="Q4594" s="2"/>
      <c r="R4594" s="2"/>
      <c r="S4594" s="2"/>
      <c r="T4594" s="2"/>
      <c r="U4594" s="2"/>
    </row>
    <row r="4595" spans="14:21">
      <c r="N4595" s="2"/>
      <c r="O4595" s="2"/>
      <c r="P4595" s="2"/>
      <c r="Q4595" s="2"/>
      <c r="R4595" s="2"/>
      <c r="S4595" s="2"/>
      <c r="T4595" s="2"/>
      <c r="U4595" s="2"/>
    </row>
    <row r="4596" spans="14:21">
      <c r="N4596" s="2"/>
      <c r="O4596" s="2"/>
      <c r="P4596" s="2"/>
      <c r="Q4596" s="2"/>
      <c r="R4596" s="2"/>
      <c r="S4596" s="2"/>
      <c r="T4596" s="2"/>
      <c r="U4596" s="2"/>
    </row>
    <row r="4597" spans="14:21">
      <c r="N4597" s="2"/>
      <c r="O4597" s="2"/>
      <c r="P4597" s="2"/>
      <c r="Q4597" s="2"/>
      <c r="R4597" s="2"/>
      <c r="S4597" s="2"/>
      <c r="T4597" s="2"/>
      <c r="U4597" s="2"/>
    </row>
    <row r="4598" spans="14:21">
      <c r="N4598" s="2"/>
      <c r="O4598" s="2"/>
      <c r="P4598" s="2"/>
      <c r="Q4598" s="2"/>
      <c r="R4598" s="2"/>
      <c r="S4598" s="2"/>
      <c r="T4598" s="2"/>
      <c r="U4598" s="2"/>
    </row>
    <row r="4599" spans="14:21">
      <c r="N4599" s="2"/>
      <c r="O4599" s="2"/>
      <c r="P4599" s="2"/>
      <c r="Q4599" s="2"/>
      <c r="R4599" s="2"/>
      <c r="S4599" s="2"/>
      <c r="T4599" s="2"/>
      <c r="U4599" s="2"/>
    </row>
    <row r="4600" spans="14:21">
      <c r="N4600" s="2"/>
      <c r="O4600" s="2"/>
      <c r="P4600" s="2"/>
      <c r="Q4600" s="2"/>
      <c r="R4600" s="2"/>
      <c r="S4600" s="2"/>
      <c r="T4600" s="2"/>
      <c r="U4600" s="2"/>
    </row>
    <row r="4601" spans="14:21">
      <c r="N4601" s="2"/>
      <c r="O4601" s="2"/>
      <c r="P4601" s="2"/>
      <c r="Q4601" s="2"/>
      <c r="R4601" s="2"/>
      <c r="S4601" s="2"/>
      <c r="T4601" s="2"/>
      <c r="U4601" s="2"/>
    </row>
    <row r="4602" spans="14:21">
      <c r="N4602" s="2"/>
      <c r="O4602" s="2"/>
      <c r="P4602" s="2"/>
      <c r="Q4602" s="2"/>
      <c r="R4602" s="2"/>
      <c r="S4602" s="2"/>
      <c r="T4602" s="2"/>
      <c r="U4602" s="2"/>
    </row>
    <row r="4603" spans="14:21">
      <c r="N4603" s="2"/>
      <c r="O4603" s="2"/>
      <c r="P4603" s="2"/>
      <c r="Q4603" s="2"/>
      <c r="R4603" s="2"/>
      <c r="S4603" s="2"/>
      <c r="T4603" s="2"/>
      <c r="U4603" s="2"/>
    </row>
    <row r="4604" spans="14:21">
      <c r="N4604" s="2"/>
      <c r="O4604" s="2"/>
      <c r="P4604" s="2"/>
      <c r="Q4604" s="2"/>
      <c r="R4604" s="2"/>
      <c r="S4604" s="2"/>
      <c r="T4604" s="2"/>
      <c r="U4604" s="2"/>
    </row>
    <row r="4605" spans="14:21">
      <c r="N4605" s="2"/>
      <c r="O4605" s="2"/>
      <c r="P4605" s="2"/>
      <c r="Q4605" s="2"/>
      <c r="R4605" s="2"/>
      <c r="S4605" s="2"/>
      <c r="T4605" s="2"/>
      <c r="U4605" s="2"/>
    </row>
    <row r="4606" spans="14:21">
      <c r="N4606" s="2"/>
      <c r="O4606" s="2"/>
      <c r="P4606" s="2"/>
      <c r="Q4606" s="2"/>
      <c r="R4606" s="2"/>
      <c r="S4606" s="2"/>
      <c r="T4606" s="2"/>
      <c r="U4606" s="2"/>
    </row>
    <row r="4607" spans="14:21">
      <c r="N4607" s="2"/>
      <c r="O4607" s="2"/>
      <c r="P4607" s="2"/>
      <c r="Q4607" s="2"/>
      <c r="R4607" s="2"/>
      <c r="S4607" s="2"/>
      <c r="T4607" s="2"/>
      <c r="U4607" s="2"/>
    </row>
    <row r="4608" spans="14:21">
      <c r="N4608" s="2"/>
      <c r="O4608" s="2"/>
      <c r="P4608" s="2"/>
      <c r="Q4608" s="2"/>
      <c r="R4608" s="2"/>
      <c r="S4608" s="2"/>
      <c r="T4608" s="2"/>
      <c r="U4608" s="2"/>
    </row>
    <row r="4609" spans="14:21">
      <c r="N4609" s="2"/>
      <c r="O4609" s="2"/>
      <c r="P4609" s="2"/>
      <c r="Q4609" s="2"/>
      <c r="R4609" s="2"/>
      <c r="S4609" s="2"/>
      <c r="T4609" s="2"/>
      <c r="U4609" s="2"/>
    </row>
    <row r="4610" spans="14:21">
      <c r="N4610" s="2"/>
      <c r="O4610" s="2"/>
      <c r="P4610" s="2"/>
      <c r="Q4610" s="2"/>
      <c r="R4610" s="2"/>
      <c r="S4610" s="2"/>
      <c r="T4610" s="2"/>
      <c r="U4610" s="2"/>
    </row>
    <row r="4611" spans="14:21">
      <c r="N4611" s="2"/>
      <c r="O4611" s="2"/>
      <c r="P4611" s="2"/>
      <c r="Q4611" s="2"/>
      <c r="R4611" s="2"/>
      <c r="S4611" s="2"/>
      <c r="T4611" s="2"/>
      <c r="U4611" s="2"/>
    </row>
    <row r="4612" spans="14:21">
      <c r="N4612" s="2"/>
      <c r="O4612" s="2"/>
      <c r="P4612" s="2"/>
      <c r="Q4612" s="2"/>
      <c r="R4612" s="2"/>
      <c r="S4612" s="2"/>
      <c r="T4612" s="2"/>
      <c r="U4612" s="2"/>
    </row>
    <row r="4613" spans="14:21">
      <c r="N4613" s="2"/>
      <c r="O4613" s="2"/>
      <c r="P4613" s="2"/>
      <c r="Q4613" s="2"/>
      <c r="R4613" s="2"/>
      <c r="S4613" s="2"/>
      <c r="T4613" s="2"/>
      <c r="U4613" s="2"/>
    </row>
    <row r="4614" spans="14:21">
      <c r="N4614" s="2"/>
      <c r="O4614" s="2"/>
      <c r="P4614" s="2"/>
      <c r="Q4614" s="2"/>
      <c r="R4614" s="2"/>
      <c r="S4614" s="2"/>
      <c r="T4614" s="2"/>
      <c r="U4614" s="2"/>
    </row>
    <row r="4615" spans="14:21">
      <c r="N4615" s="2"/>
      <c r="O4615" s="2"/>
      <c r="P4615" s="2"/>
      <c r="Q4615" s="2"/>
      <c r="R4615" s="2"/>
      <c r="S4615" s="2"/>
      <c r="T4615" s="2"/>
      <c r="U4615" s="2"/>
    </row>
    <row r="4616" spans="14:21">
      <c r="N4616" s="2"/>
      <c r="O4616" s="2"/>
      <c r="P4616" s="2"/>
      <c r="Q4616" s="2"/>
      <c r="R4616" s="2"/>
      <c r="S4616" s="2"/>
      <c r="T4616" s="2"/>
      <c r="U4616" s="2"/>
    </row>
    <row r="4617" spans="14:21">
      <c r="N4617" s="2"/>
      <c r="O4617" s="2"/>
      <c r="P4617" s="2"/>
      <c r="Q4617" s="2"/>
      <c r="R4617" s="2"/>
      <c r="S4617" s="2"/>
      <c r="T4617" s="2"/>
      <c r="U4617" s="2"/>
    </row>
    <row r="4618" spans="14:21">
      <c r="N4618" s="2"/>
      <c r="O4618" s="2"/>
      <c r="P4618" s="2"/>
      <c r="Q4618" s="2"/>
      <c r="R4618" s="2"/>
      <c r="S4618" s="2"/>
      <c r="T4618" s="2"/>
      <c r="U4618" s="2"/>
    </row>
    <row r="4619" spans="14:21">
      <c r="N4619" s="2"/>
      <c r="O4619" s="2"/>
      <c r="P4619" s="2"/>
      <c r="Q4619" s="2"/>
      <c r="R4619" s="2"/>
      <c r="S4619" s="2"/>
      <c r="T4619" s="2"/>
      <c r="U4619" s="2"/>
    </row>
    <row r="4620" spans="14:21">
      <c r="N4620" s="2"/>
      <c r="O4620" s="2"/>
      <c r="P4620" s="2"/>
      <c r="Q4620" s="2"/>
      <c r="R4620" s="2"/>
      <c r="S4620" s="2"/>
      <c r="T4620" s="2"/>
      <c r="U4620" s="2"/>
    </row>
    <row r="4621" spans="14:21">
      <c r="N4621" s="2"/>
      <c r="O4621" s="2"/>
      <c r="P4621" s="2"/>
      <c r="Q4621" s="2"/>
      <c r="R4621" s="2"/>
      <c r="S4621" s="2"/>
      <c r="T4621" s="2"/>
      <c r="U4621" s="2"/>
    </row>
    <row r="4622" spans="14:21">
      <c r="N4622" s="2"/>
      <c r="O4622" s="2"/>
      <c r="P4622" s="2"/>
      <c r="Q4622" s="2"/>
      <c r="R4622" s="2"/>
      <c r="S4622" s="2"/>
      <c r="T4622" s="2"/>
      <c r="U4622" s="2"/>
    </row>
    <row r="4623" spans="14:21">
      <c r="N4623" s="2"/>
      <c r="O4623" s="2"/>
      <c r="P4623" s="2"/>
      <c r="Q4623" s="2"/>
      <c r="R4623" s="2"/>
      <c r="S4623" s="2"/>
      <c r="T4623" s="2"/>
      <c r="U4623" s="2"/>
    </row>
    <row r="4624" spans="14:21">
      <c r="N4624" s="2"/>
      <c r="O4624" s="2"/>
      <c r="P4624" s="2"/>
      <c r="Q4624" s="2"/>
      <c r="R4624" s="2"/>
      <c r="S4624" s="2"/>
      <c r="T4624" s="2"/>
      <c r="U4624" s="2"/>
    </row>
    <row r="4625" spans="14:21">
      <c r="N4625" s="2"/>
      <c r="O4625" s="2"/>
      <c r="P4625" s="2"/>
      <c r="Q4625" s="2"/>
      <c r="R4625" s="2"/>
      <c r="S4625" s="2"/>
      <c r="T4625" s="2"/>
      <c r="U4625" s="2"/>
    </row>
    <row r="4626" spans="14:21">
      <c r="N4626" s="2"/>
      <c r="O4626" s="2"/>
      <c r="P4626" s="2"/>
      <c r="Q4626" s="2"/>
      <c r="R4626" s="2"/>
      <c r="S4626" s="2"/>
      <c r="T4626" s="2"/>
      <c r="U4626" s="2"/>
    </row>
    <row r="4627" spans="14:21">
      <c r="N4627" s="2"/>
      <c r="O4627" s="2"/>
      <c r="P4627" s="2"/>
      <c r="Q4627" s="2"/>
      <c r="R4627" s="2"/>
      <c r="S4627" s="2"/>
      <c r="T4627" s="2"/>
      <c r="U4627" s="2"/>
    </row>
    <row r="4628" spans="14:21">
      <c r="N4628" s="2"/>
      <c r="O4628" s="2"/>
      <c r="P4628" s="2"/>
      <c r="Q4628" s="2"/>
      <c r="R4628" s="2"/>
      <c r="S4628" s="2"/>
      <c r="T4628" s="2"/>
      <c r="U4628" s="2"/>
    </row>
    <row r="4629" spans="14:21">
      <c r="N4629" s="2"/>
      <c r="O4629" s="2"/>
      <c r="P4629" s="2"/>
      <c r="Q4629" s="2"/>
      <c r="R4629" s="2"/>
      <c r="S4629" s="2"/>
      <c r="T4629" s="2"/>
      <c r="U4629" s="2"/>
    </row>
    <row r="4630" spans="14:21">
      <c r="N4630" s="2"/>
      <c r="O4630" s="2"/>
      <c r="P4630" s="2"/>
      <c r="Q4630" s="2"/>
      <c r="R4630" s="2"/>
      <c r="S4630" s="2"/>
      <c r="T4630" s="2"/>
      <c r="U4630" s="2"/>
    </row>
    <row r="4631" spans="14:21">
      <c r="N4631" s="2"/>
      <c r="O4631" s="2"/>
      <c r="P4631" s="2"/>
      <c r="Q4631" s="2"/>
      <c r="R4631" s="2"/>
      <c r="S4631" s="2"/>
      <c r="T4631" s="2"/>
      <c r="U4631" s="2"/>
    </row>
    <row r="4632" spans="14:21">
      <c r="N4632" s="2"/>
      <c r="O4632" s="2"/>
      <c r="P4632" s="2"/>
      <c r="Q4632" s="2"/>
      <c r="R4632" s="2"/>
      <c r="S4632" s="2"/>
      <c r="T4632" s="2"/>
      <c r="U4632" s="2"/>
    </row>
    <row r="4633" spans="14:21">
      <c r="N4633" s="2"/>
      <c r="O4633" s="2"/>
      <c r="P4633" s="2"/>
      <c r="Q4633" s="2"/>
      <c r="R4633" s="2"/>
      <c r="S4633" s="2"/>
      <c r="T4633" s="2"/>
      <c r="U4633" s="2"/>
    </row>
    <row r="4634" spans="14:21">
      <c r="N4634" s="2"/>
      <c r="O4634" s="2"/>
      <c r="P4634" s="2"/>
      <c r="Q4634" s="2"/>
      <c r="R4634" s="2"/>
      <c r="S4634" s="2"/>
      <c r="T4634" s="2"/>
      <c r="U4634" s="2"/>
    </row>
    <row r="4635" spans="14:21">
      <c r="N4635" s="2"/>
      <c r="O4635" s="2"/>
      <c r="P4635" s="2"/>
      <c r="Q4635" s="2"/>
      <c r="R4635" s="2"/>
      <c r="S4635" s="2"/>
      <c r="T4635" s="2"/>
      <c r="U4635" s="2"/>
    </row>
    <row r="4636" spans="14:21">
      <c r="N4636" s="2"/>
      <c r="O4636" s="2"/>
      <c r="P4636" s="2"/>
      <c r="Q4636" s="2"/>
      <c r="R4636" s="2"/>
      <c r="S4636" s="2"/>
      <c r="T4636" s="2"/>
      <c r="U4636" s="2"/>
    </row>
    <row r="4637" spans="14:21">
      <c r="N4637" s="2"/>
      <c r="O4637" s="2"/>
      <c r="P4637" s="2"/>
      <c r="Q4637" s="2"/>
      <c r="R4637" s="2"/>
      <c r="S4637" s="2"/>
      <c r="T4637" s="2"/>
      <c r="U4637" s="2"/>
    </row>
    <row r="4638" spans="14:21">
      <c r="N4638" s="2"/>
      <c r="O4638" s="2"/>
      <c r="P4638" s="2"/>
      <c r="Q4638" s="2"/>
      <c r="R4638" s="2"/>
      <c r="S4638" s="2"/>
      <c r="T4638" s="2"/>
      <c r="U4638" s="2"/>
    </row>
    <row r="4639" spans="14:21">
      <c r="N4639" s="2"/>
      <c r="O4639" s="2"/>
      <c r="P4639" s="2"/>
      <c r="Q4639" s="2"/>
      <c r="R4639" s="2"/>
      <c r="S4639" s="2"/>
      <c r="T4639" s="2"/>
      <c r="U4639" s="2"/>
    </row>
    <row r="4640" spans="14:21">
      <c r="N4640" s="2"/>
      <c r="O4640" s="2"/>
      <c r="P4640" s="2"/>
      <c r="Q4640" s="2"/>
      <c r="R4640" s="2"/>
      <c r="S4640" s="2"/>
      <c r="T4640" s="2"/>
      <c r="U4640" s="2"/>
    </row>
    <row r="4641" spans="14:21">
      <c r="N4641" s="2"/>
      <c r="O4641" s="2"/>
      <c r="P4641" s="2"/>
      <c r="Q4641" s="2"/>
      <c r="R4641" s="2"/>
      <c r="S4641" s="2"/>
      <c r="T4641" s="2"/>
      <c r="U4641" s="2"/>
    </row>
    <row r="4642" spans="14:21">
      <c r="N4642" s="2"/>
      <c r="O4642" s="2"/>
      <c r="P4642" s="2"/>
      <c r="Q4642" s="2"/>
      <c r="R4642" s="2"/>
      <c r="S4642" s="2"/>
      <c r="T4642" s="2"/>
      <c r="U4642" s="2"/>
    </row>
    <row r="4643" spans="14:21">
      <c r="N4643" s="2"/>
      <c r="O4643" s="2"/>
      <c r="P4643" s="2"/>
      <c r="Q4643" s="2"/>
      <c r="R4643" s="2"/>
      <c r="S4643" s="2"/>
      <c r="T4643" s="2"/>
      <c r="U4643" s="2"/>
    </row>
    <row r="4644" spans="14:21">
      <c r="N4644" s="2"/>
      <c r="O4644" s="2"/>
      <c r="P4644" s="2"/>
      <c r="Q4644" s="2"/>
      <c r="R4644" s="2"/>
      <c r="S4644" s="2"/>
      <c r="T4644" s="2"/>
      <c r="U4644" s="2"/>
    </row>
    <row r="4645" spans="14:21">
      <c r="N4645" s="2"/>
      <c r="O4645" s="2"/>
      <c r="P4645" s="2"/>
      <c r="Q4645" s="2"/>
      <c r="R4645" s="2"/>
      <c r="S4645" s="2"/>
      <c r="T4645" s="2"/>
      <c r="U4645" s="2"/>
    </row>
    <row r="4646" spans="14:21">
      <c r="N4646" s="2"/>
      <c r="O4646" s="2"/>
      <c r="P4646" s="2"/>
      <c r="Q4646" s="2"/>
      <c r="R4646" s="2"/>
      <c r="S4646" s="2"/>
      <c r="T4646" s="2"/>
      <c r="U4646" s="2"/>
    </row>
    <row r="4647" spans="14:21">
      <c r="N4647" s="2"/>
      <c r="O4647" s="2"/>
      <c r="P4647" s="2"/>
      <c r="Q4647" s="2"/>
      <c r="R4647" s="2"/>
      <c r="S4647" s="2"/>
      <c r="T4647" s="2"/>
      <c r="U4647" s="2"/>
    </row>
    <row r="4648" spans="14:21">
      <c r="N4648" s="2"/>
      <c r="O4648" s="2"/>
      <c r="P4648" s="2"/>
      <c r="Q4648" s="2"/>
      <c r="R4648" s="2"/>
      <c r="S4648" s="2"/>
      <c r="T4648" s="2"/>
      <c r="U4648" s="2"/>
    </row>
    <row r="4649" spans="14:21">
      <c r="N4649" s="2"/>
      <c r="O4649" s="2"/>
      <c r="P4649" s="2"/>
      <c r="Q4649" s="2"/>
      <c r="R4649" s="2"/>
      <c r="S4649" s="2"/>
      <c r="T4649" s="2"/>
      <c r="U4649" s="2"/>
    </row>
    <row r="4650" spans="14:21">
      <c r="N4650" s="2"/>
      <c r="O4650" s="2"/>
      <c r="P4650" s="2"/>
      <c r="Q4650" s="2"/>
      <c r="R4650" s="2"/>
      <c r="S4650" s="2"/>
      <c r="T4650" s="2"/>
      <c r="U4650" s="2"/>
    </row>
    <row r="4651" spans="14:21">
      <c r="N4651" s="2"/>
      <c r="O4651" s="2"/>
      <c r="P4651" s="2"/>
      <c r="Q4651" s="2"/>
      <c r="R4651" s="2"/>
      <c r="S4651" s="2"/>
      <c r="T4651" s="2"/>
      <c r="U4651" s="2"/>
    </row>
    <row r="4652" spans="14:21">
      <c r="N4652" s="2"/>
      <c r="O4652" s="2"/>
      <c r="P4652" s="2"/>
      <c r="Q4652" s="2"/>
      <c r="R4652" s="2"/>
      <c r="S4652" s="2"/>
      <c r="T4652" s="2"/>
      <c r="U4652" s="2"/>
    </row>
    <row r="4653" spans="14:21">
      <c r="N4653" s="2"/>
      <c r="O4653" s="2"/>
      <c r="P4653" s="2"/>
      <c r="Q4653" s="2"/>
      <c r="R4653" s="2"/>
      <c r="S4653" s="2"/>
      <c r="T4653" s="2"/>
      <c r="U4653" s="2"/>
    </row>
    <row r="4654" spans="14:21">
      <c r="N4654" s="2"/>
      <c r="O4654" s="2"/>
      <c r="P4654" s="2"/>
      <c r="Q4654" s="2"/>
      <c r="R4654" s="2"/>
      <c r="S4654" s="2"/>
      <c r="T4654" s="2"/>
      <c r="U4654" s="2"/>
    </row>
    <row r="4655" spans="14:21">
      <c r="N4655" s="2"/>
      <c r="O4655" s="2"/>
      <c r="P4655" s="2"/>
      <c r="Q4655" s="2"/>
      <c r="R4655" s="2"/>
      <c r="S4655" s="2"/>
      <c r="T4655" s="2"/>
      <c r="U4655" s="2"/>
    </row>
    <row r="4656" spans="14:21">
      <c r="N4656" s="2"/>
      <c r="O4656" s="2"/>
      <c r="P4656" s="2"/>
      <c r="Q4656" s="2"/>
      <c r="R4656" s="2"/>
      <c r="S4656" s="2"/>
      <c r="T4656" s="2"/>
      <c r="U4656" s="2"/>
    </row>
    <row r="4657" spans="14:21">
      <c r="N4657" s="2"/>
      <c r="O4657" s="2"/>
      <c r="P4657" s="2"/>
      <c r="Q4657" s="2"/>
      <c r="R4657" s="2"/>
      <c r="S4657" s="2"/>
      <c r="T4657" s="2"/>
      <c r="U4657" s="2"/>
    </row>
    <row r="4658" spans="14:21">
      <c r="N4658" s="2"/>
      <c r="O4658" s="2"/>
      <c r="P4658" s="2"/>
      <c r="Q4658" s="2"/>
      <c r="R4658" s="2"/>
      <c r="S4658" s="2"/>
      <c r="T4658" s="2"/>
      <c r="U4658" s="2"/>
    </row>
    <row r="4659" spans="14:21">
      <c r="N4659" s="2"/>
      <c r="O4659" s="2"/>
      <c r="P4659" s="2"/>
      <c r="Q4659" s="2"/>
      <c r="R4659" s="2"/>
      <c r="S4659" s="2"/>
      <c r="T4659" s="2"/>
      <c r="U4659" s="2"/>
    </row>
    <row r="4660" spans="14:21">
      <c r="N4660" s="2"/>
      <c r="O4660" s="2"/>
      <c r="P4660" s="2"/>
      <c r="Q4660" s="2"/>
      <c r="R4660" s="2"/>
      <c r="S4660" s="2"/>
      <c r="T4660" s="2"/>
      <c r="U4660" s="2"/>
    </row>
    <row r="4661" spans="14:21">
      <c r="N4661" s="2"/>
      <c r="O4661" s="2"/>
      <c r="P4661" s="2"/>
      <c r="Q4661" s="2"/>
      <c r="R4661" s="2"/>
      <c r="S4661" s="2"/>
      <c r="T4661" s="2"/>
      <c r="U4661" s="2"/>
    </row>
    <row r="4662" spans="14:21">
      <c r="N4662" s="2"/>
      <c r="O4662" s="2"/>
      <c r="P4662" s="2"/>
      <c r="Q4662" s="2"/>
      <c r="R4662" s="2"/>
      <c r="S4662" s="2"/>
      <c r="T4662" s="2"/>
      <c r="U4662" s="2"/>
    </row>
    <row r="4663" spans="14:21">
      <c r="N4663" s="2"/>
      <c r="O4663" s="2"/>
      <c r="P4663" s="2"/>
      <c r="Q4663" s="2"/>
      <c r="R4663" s="2"/>
      <c r="S4663" s="2"/>
      <c r="T4663" s="2"/>
      <c r="U4663" s="2"/>
    </row>
    <row r="4664" spans="14:21">
      <c r="N4664" s="2"/>
      <c r="O4664" s="2"/>
      <c r="P4664" s="2"/>
      <c r="Q4664" s="2"/>
      <c r="R4664" s="2"/>
      <c r="S4664" s="2"/>
      <c r="T4664" s="2"/>
      <c r="U4664" s="2"/>
    </row>
    <row r="4665" spans="14:21">
      <c r="N4665" s="2"/>
      <c r="O4665" s="2"/>
      <c r="P4665" s="2"/>
      <c r="Q4665" s="2"/>
      <c r="R4665" s="2"/>
      <c r="S4665" s="2"/>
      <c r="T4665" s="2"/>
      <c r="U4665" s="2"/>
    </row>
    <row r="4666" spans="14:21">
      <c r="N4666" s="2"/>
      <c r="O4666" s="2"/>
      <c r="P4666" s="2"/>
      <c r="Q4666" s="2"/>
      <c r="R4666" s="2"/>
      <c r="S4666" s="2"/>
      <c r="T4666" s="2"/>
      <c r="U4666" s="2"/>
    </row>
    <row r="4667" spans="14:21">
      <c r="N4667" s="2"/>
      <c r="O4667" s="2"/>
      <c r="P4667" s="2"/>
      <c r="Q4667" s="2"/>
      <c r="R4667" s="2"/>
      <c r="S4667" s="2"/>
      <c r="T4667" s="2"/>
      <c r="U4667" s="2"/>
    </row>
    <row r="4668" spans="14:21">
      <c r="N4668" s="2"/>
      <c r="O4668" s="2"/>
      <c r="P4668" s="2"/>
      <c r="Q4668" s="2"/>
      <c r="R4668" s="2"/>
      <c r="S4668" s="2"/>
      <c r="T4668" s="2"/>
      <c r="U4668" s="2"/>
    </row>
    <row r="4669" spans="14:21">
      <c r="N4669" s="2"/>
      <c r="O4669" s="2"/>
      <c r="P4669" s="2"/>
      <c r="Q4669" s="2"/>
      <c r="R4669" s="2"/>
      <c r="S4669" s="2"/>
      <c r="T4669" s="2"/>
      <c r="U4669" s="2"/>
    </row>
    <row r="4670" spans="14:21">
      <c r="N4670" s="2"/>
      <c r="O4670" s="2"/>
      <c r="P4670" s="2"/>
      <c r="Q4670" s="2"/>
      <c r="R4670" s="2"/>
      <c r="S4670" s="2"/>
      <c r="T4670" s="2"/>
      <c r="U4670" s="2"/>
    </row>
    <row r="4671" spans="14:21">
      <c r="N4671" s="2"/>
      <c r="O4671" s="2"/>
      <c r="P4671" s="2"/>
      <c r="Q4671" s="2"/>
      <c r="R4671" s="2"/>
      <c r="S4671" s="2"/>
      <c r="T4671" s="2"/>
      <c r="U4671" s="2"/>
    </row>
    <row r="4672" spans="14:21">
      <c r="N4672" s="2"/>
      <c r="O4672" s="2"/>
      <c r="P4672" s="2"/>
      <c r="Q4672" s="2"/>
      <c r="R4672" s="2"/>
      <c r="S4672" s="2"/>
      <c r="T4672" s="2"/>
      <c r="U4672" s="2"/>
    </row>
    <row r="4673" spans="14:21">
      <c r="N4673" s="2"/>
      <c r="O4673" s="2"/>
      <c r="P4673" s="2"/>
      <c r="Q4673" s="2"/>
      <c r="R4673" s="2"/>
      <c r="S4673" s="2"/>
      <c r="T4673" s="2"/>
      <c r="U4673" s="2"/>
    </row>
    <row r="4674" spans="14:21">
      <c r="N4674" s="2"/>
      <c r="O4674" s="2"/>
      <c r="P4674" s="2"/>
      <c r="Q4674" s="2"/>
      <c r="R4674" s="2"/>
      <c r="S4674" s="2"/>
      <c r="T4674" s="2"/>
      <c r="U4674" s="2"/>
    </row>
    <row r="4675" spans="14:21">
      <c r="N4675" s="2"/>
      <c r="O4675" s="2"/>
      <c r="P4675" s="2"/>
      <c r="Q4675" s="2"/>
      <c r="R4675" s="2"/>
      <c r="S4675" s="2"/>
      <c r="T4675" s="2"/>
      <c r="U4675" s="2"/>
    </row>
    <row r="4676" spans="14:21">
      <c r="N4676" s="2"/>
      <c r="O4676" s="2"/>
      <c r="P4676" s="2"/>
      <c r="Q4676" s="2"/>
      <c r="R4676" s="2"/>
      <c r="S4676" s="2"/>
      <c r="T4676" s="2"/>
      <c r="U4676" s="2"/>
    </row>
    <row r="4677" spans="14:21">
      <c r="N4677" s="2"/>
      <c r="O4677" s="2"/>
      <c r="P4677" s="2"/>
      <c r="Q4677" s="2"/>
      <c r="R4677" s="2"/>
      <c r="S4677" s="2"/>
      <c r="T4677" s="2"/>
      <c r="U4677" s="2"/>
    </row>
    <row r="4678" spans="14:21">
      <c r="N4678" s="2"/>
      <c r="O4678" s="2"/>
      <c r="P4678" s="2"/>
      <c r="Q4678" s="2"/>
      <c r="R4678" s="2"/>
      <c r="S4678" s="2"/>
      <c r="T4678" s="2"/>
      <c r="U4678" s="2"/>
    </row>
    <row r="4679" spans="14:21">
      <c r="N4679" s="2"/>
      <c r="O4679" s="2"/>
      <c r="P4679" s="2"/>
      <c r="Q4679" s="2"/>
      <c r="R4679" s="2"/>
      <c r="S4679" s="2"/>
      <c r="T4679" s="2"/>
      <c r="U4679" s="2"/>
    </row>
    <row r="4680" spans="14:21">
      <c r="N4680" s="2"/>
      <c r="O4680" s="2"/>
      <c r="P4680" s="2"/>
      <c r="Q4680" s="2"/>
      <c r="R4680" s="2"/>
      <c r="S4680" s="2"/>
      <c r="T4680" s="2"/>
      <c r="U4680" s="2"/>
    </row>
    <row r="4681" spans="14:21">
      <c r="N4681" s="2"/>
      <c r="O4681" s="2"/>
      <c r="P4681" s="2"/>
      <c r="Q4681" s="2"/>
      <c r="R4681" s="2"/>
      <c r="S4681" s="2"/>
      <c r="T4681" s="2"/>
      <c r="U4681" s="2"/>
    </row>
    <row r="4682" spans="14:21">
      <c r="N4682" s="2"/>
      <c r="O4682" s="2"/>
      <c r="P4682" s="2"/>
      <c r="Q4682" s="2"/>
      <c r="R4682" s="2"/>
      <c r="S4682" s="2"/>
      <c r="T4682" s="2"/>
      <c r="U4682" s="2"/>
    </row>
    <row r="4683" spans="14:21">
      <c r="N4683" s="2"/>
      <c r="O4683" s="2"/>
      <c r="P4683" s="2"/>
      <c r="Q4683" s="2"/>
      <c r="R4683" s="2"/>
      <c r="S4683" s="2"/>
      <c r="T4683" s="2"/>
      <c r="U4683" s="2"/>
    </row>
    <row r="4684" spans="14:21">
      <c r="N4684" s="2"/>
      <c r="O4684" s="2"/>
      <c r="P4684" s="2"/>
      <c r="Q4684" s="2"/>
      <c r="R4684" s="2"/>
      <c r="S4684" s="2"/>
      <c r="T4684" s="2"/>
      <c r="U4684" s="2"/>
    </row>
    <row r="4685" spans="14:21">
      <c r="N4685" s="2"/>
      <c r="O4685" s="2"/>
      <c r="P4685" s="2"/>
      <c r="Q4685" s="2"/>
      <c r="R4685" s="2"/>
      <c r="S4685" s="2"/>
      <c r="T4685" s="2"/>
      <c r="U4685" s="2"/>
    </row>
    <row r="4686" spans="14:21">
      <c r="N4686" s="2"/>
      <c r="O4686" s="2"/>
      <c r="P4686" s="2"/>
      <c r="Q4686" s="2"/>
      <c r="R4686" s="2"/>
      <c r="S4686" s="2"/>
      <c r="T4686" s="2"/>
      <c r="U4686" s="2"/>
    </row>
    <row r="4687" spans="14:21">
      <c r="N4687" s="2"/>
      <c r="O4687" s="2"/>
      <c r="P4687" s="2"/>
      <c r="Q4687" s="2"/>
      <c r="R4687" s="2"/>
      <c r="S4687" s="2"/>
      <c r="T4687" s="2"/>
      <c r="U4687" s="2"/>
    </row>
    <row r="4688" spans="14:21">
      <c r="N4688" s="2"/>
      <c r="O4688" s="2"/>
      <c r="P4688" s="2"/>
      <c r="Q4688" s="2"/>
      <c r="R4688" s="2"/>
      <c r="S4688" s="2"/>
      <c r="T4688" s="2"/>
      <c r="U4688" s="2"/>
    </row>
    <row r="4689" spans="14:21">
      <c r="N4689" s="2"/>
      <c r="O4689" s="2"/>
      <c r="P4689" s="2"/>
      <c r="Q4689" s="2"/>
      <c r="R4689" s="2"/>
      <c r="S4689" s="2"/>
      <c r="T4689" s="2"/>
      <c r="U4689" s="2"/>
    </row>
    <row r="4690" spans="14:21">
      <c r="N4690" s="2"/>
      <c r="O4690" s="2"/>
      <c r="P4690" s="2"/>
      <c r="Q4690" s="2"/>
      <c r="R4690" s="2"/>
      <c r="S4690" s="2"/>
      <c r="T4690" s="2"/>
      <c r="U4690" s="2"/>
    </row>
    <row r="4691" spans="14:21">
      <c r="N4691" s="2"/>
      <c r="O4691" s="2"/>
      <c r="P4691" s="2"/>
      <c r="Q4691" s="2"/>
      <c r="R4691" s="2"/>
      <c r="S4691" s="2"/>
      <c r="T4691" s="2"/>
      <c r="U4691" s="2"/>
    </row>
    <row r="4692" spans="14:21">
      <c r="N4692" s="2"/>
      <c r="O4692" s="2"/>
      <c r="P4692" s="2"/>
      <c r="Q4692" s="2"/>
      <c r="R4692" s="2"/>
      <c r="S4692" s="2"/>
      <c r="T4692" s="2"/>
      <c r="U4692" s="2"/>
    </row>
    <row r="4693" spans="14:21">
      <c r="N4693" s="2"/>
      <c r="O4693" s="2"/>
      <c r="P4693" s="2"/>
      <c r="Q4693" s="2"/>
      <c r="R4693" s="2"/>
      <c r="S4693" s="2"/>
      <c r="T4693" s="2"/>
      <c r="U4693" s="2"/>
    </row>
    <row r="4694" spans="14:21">
      <c r="N4694" s="2"/>
      <c r="O4694" s="2"/>
      <c r="P4694" s="2"/>
      <c r="Q4694" s="2"/>
      <c r="R4694" s="2"/>
      <c r="S4694" s="2"/>
      <c r="T4694" s="2"/>
      <c r="U4694" s="2"/>
    </row>
    <row r="4695" spans="14:21">
      <c r="N4695" s="2"/>
      <c r="O4695" s="2"/>
      <c r="P4695" s="2"/>
      <c r="Q4695" s="2"/>
      <c r="R4695" s="2"/>
      <c r="S4695" s="2"/>
      <c r="T4695" s="2"/>
      <c r="U4695" s="2"/>
    </row>
    <row r="4696" spans="14:21">
      <c r="N4696" s="2"/>
      <c r="O4696" s="2"/>
      <c r="P4696" s="2"/>
      <c r="Q4696" s="2"/>
      <c r="R4696" s="2"/>
      <c r="S4696" s="2"/>
      <c r="T4696" s="2"/>
      <c r="U4696" s="2"/>
    </row>
    <row r="4697" spans="14:21">
      <c r="N4697" s="2"/>
      <c r="O4697" s="2"/>
      <c r="P4697" s="2"/>
      <c r="Q4697" s="2"/>
      <c r="R4697" s="2"/>
      <c r="S4697" s="2"/>
      <c r="T4697" s="2"/>
      <c r="U4697" s="2"/>
    </row>
    <row r="4698" spans="14:21">
      <c r="N4698" s="2"/>
      <c r="O4698" s="2"/>
      <c r="P4698" s="2"/>
      <c r="Q4698" s="2"/>
      <c r="R4698" s="2"/>
      <c r="S4698" s="2"/>
      <c r="T4698" s="2"/>
      <c r="U4698" s="2"/>
    </row>
    <row r="4699" spans="14:21">
      <c r="N4699" s="2"/>
      <c r="O4699" s="2"/>
      <c r="P4699" s="2"/>
      <c r="Q4699" s="2"/>
      <c r="R4699" s="2"/>
      <c r="S4699" s="2"/>
      <c r="T4699" s="2"/>
      <c r="U4699" s="2"/>
    </row>
    <row r="4700" spans="14:21">
      <c r="N4700" s="2"/>
      <c r="O4700" s="2"/>
      <c r="P4700" s="2"/>
      <c r="Q4700" s="2"/>
      <c r="R4700" s="2"/>
      <c r="S4700" s="2"/>
      <c r="T4700" s="2"/>
      <c r="U4700" s="2"/>
    </row>
    <row r="4701" spans="14:21">
      <c r="N4701" s="2"/>
      <c r="O4701" s="2"/>
      <c r="P4701" s="2"/>
      <c r="Q4701" s="2"/>
      <c r="R4701" s="2"/>
      <c r="S4701" s="2"/>
      <c r="T4701" s="2"/>
      <c r="U4701" s="2"/>
    </row>
    <row r="4702" spans="14:21">
      <c r="N4702" s="2"/>
      <c r="O4702" s="2"/>
      <c r="P4702" s="2"/>
      <c r="Q4702" s="2"/>
      <c r="R4702" s="2"/>
      <c r="S4702" s="2"/>
      <c r="T4702" s="2"/>
      <c r="U4702" s="2"/>
    </row>
    <row r="4703" spans="14:21">
      <c r="N4703" s="2"/>
      <c r="O4703" s="2"/>
      <c r="P4703" s="2"/>
      <c r="Q4703" s="2"/>
      <c r="R4703" s="2"/>
      <c r="S4703" s="2"/>
      <c r="T4703" s="2"/>
      <c r="U4703" s="2"/>
    </row>
    <row r="4704" spans="14:21">
      <c r="N4704" s="2"/>
      <c r="O4704" s="2"/>
      <c r="P4704" s="2"/>
      <c r="Q4704" s="2"/>
      <c r="R4704" s="2"/>
      <c r="S4704" s="2"/>
      <c r="T4704" s="2"/>
      <c r="U4704" s="2"/>
    </row>
    <row r="4705" spans="14:21">
      <c r="N4705" s="2"/>
      <c r="O4705" s="2"/>
      <c r="P4705" s="2"/>
      <c r="Q4705" s="2"/>
      <c r="R4705" s="2"/>
      <c r="S4705" s="2"/>
      <c r="T4705" s="2"/>
      <c r="U4705" s="2"/>
    </row>
    <row r="4706" spans="14:21">
      <c r="N4706" s="2"/>
      <c r="O4706" s="2"/>
      <c r="P4706" s="2"/>
      <c r="Q4706" s="2"/>
      <c r="R4706" s="2"/>
      <c r="S4706" s="2"/>
      <c r="T4706" s="2"/>
      <c r="U4706" s="2"/>
    </row>
    <row r="4707" spans="14:21">
      <c r="N4707" s="2"/>
      <c r="O4707" s="2"/>
      <c r="P4707" s="2"/>
      <c r="Q4707" s="2"/>
      <c r="R4707" s="2"/>
      <c r="S4707" s="2"/>
      <c r="T4707" s="2"/>
      <c r="U4707" s="2"/>
    </row>
    <row r="4708" spans="14:21">
      <c r="N4708" s="2"/>
      <c r="O4708" s="2"/>
      <c r="P4708" s="2"/>
      <c r="Q4708" s="2"/>
      <c r="R4708" s="2"/>
      <c r="S4708" s="2"/>
      <c r="T4708" s="2"/>
      <c r="U4708" s="2"/>
    </row>
    <row r="4709" spans="14:21">
      <c r="N4709" s="2"/>
      <c r="O4709" s="2"/>
      <c r="P4709" s="2"/>
      <c r="Q4709" s="2"/>
      <c r="R4709" s="2"/>
      <c r="S4709" s="2"/>
      <c r="T4709" s="2"/>
      <c r="U4709" s="2"/>
    </row>
    <row r="4710" spans="14:21">
      <c r="N4710" s="2"/>
      <c r="O4710" s="2"/>
      <c r="P4710" s="2"/>
      <c r="Q4710" s="2"/>
      <c r="R4710" s="2"/>
      <c r="S4710" s="2"/>
      <c r="T4710" s="2"/>
      <c r="U4710" s="2"/>
    </row>
    <row r="4711" spans="14:21">
      <c r="N4711" s="2"/>
      <c r="O4711" s="2"/>
      <c r="P4711" s="2"/>
      <c r="Q4711" s="2"/>
      <c r="R4711" s="2"/>
      <c r="S4711" s="2"/>
      <c r="T4711" s="2"/>
      <c r="U4711" s="2"/>
    </row>
    <row r="4712" spans="14:21">
      <c r="N4712" s="2"/>
      <c r="O4712" s="2"/>
      <c r="P4712" s="2"/>
      <c r="Q4712" s="2"/>
      <c r="R4712" s="2"/>
      <c r="S4712" s="2"/>
      <c r="T4712" s="2"/>
      <c r="U4712" s="2"/>
    </row>
    <row r="4713" spans="14:21">
      <c r="N4713" s="2"/>
      <c r="O4713" s="2"/>
      <c r="P4713" s="2"/>
      <c r="Q4713" s="2"/>
      <c r="R4713" s="2"/>
      <c r="S4713" s="2"/>
      <c r="T4713" s="2"/>
      <c r="U4713" s="2"/>
    </row>
    <row r="4714" spans="14:21">
      <c r="N4714" s="2"/>
      <c r="O4714" s="2"/>
      <c r="P4714" s="2"/>
      <c r="Q4714" s="2"/>
      <c r="R4714" s="2"/>
      <c r="S4714" s="2"/>
      <c r="T4714" s="2"/>
      <c r="U4714" s="2"/>
    </row>
    <row r="4715" spans="14:21">
      <c r="N4715" s="2"/>
      <c r="O4715" s="2"/>
      <c r="P4715" s="2"/>
      <c r="Q4715" s="2"/>
      <c r="R4715" s="2"/>
      <c r="S4715" s="2"/>
      <c r="T4715" s="2"/>
      <c r="U4715" s="2"/>
    </row>
    <row r="4716" spans="14:21">
      <c r="N4716" s="2"/>
      <c r="O4716" s="2"/>
      <c r="P4716" s="2"/>
      <c r="Q4716" s="2"/>
      <c r="R4716" s="2"/>
      <c r="S4716" s="2"/>
      <c r="T4716" s="2"/>
      <c r="U4716" s="2"/>
    </row>
    <row r="4717" spans="14:21">
      <c r="N4717" s="2"/>
      <c r="O4717" s="2"/>
      <c r="P4717" s="2"/>
      <c r="Q4717" s="2"/>
      <c r="R4717" s="2"/>
      <c r="S4717" s="2"/>
      <c r="T4717" s="2"/>
      <c r="U4717" s="2"/>
    </row>
    <row r="4718" spans="14:21">
      <c r="N4718" s="2"/>
      <c r="O4718" s="2"/>
      <c r="P4718" s="2"/>
      <c r="Q4718" s="2"/>
      <c r="R4718" s="2"/>
      <c r="S4718" s="2"/>
      <c r="T4718" s="2"/>
      <c r="U4718" s="2"/>
    </row>
    <row r="4719" spans="14:21">
      <c r="N4719" s="2"/>
      <c r="O4719" s="2"/>
      <c r="P4719" s="2"/>
      <c r="Q4719" s="2"/>
      <c r="R4719" s="2"/>
      <c r="S4719" s="2"/>
      <c r="T4719" s="2"/>
      <c r="U4719" s="2"/>
    </row>
    <row r="4720" spans="14:21">
      <c r="N4720" s="2"/>
      <c r="O4720" s="2"/>
      <c r="P4720" s="2"/>
      <c r="Q4720" s="2"/>
      <c r="R4720" s="2"/>
      <c r="S4720" s="2"/>
      <c r="T4720" s="2"/>
      <c r="U4720" s="2"/>
    </row>
    <row r="4721" spans="14:21">
      <c r="N4721" s="2"/>
      <c r="O4721" s="2"/>
      <c r="P4721" s="2"/>
      <c r="Q4721" s="2"/>
      <c r="R4721" s="2"/>
      <c r="S4721" s="2"/>
      <c r="T4721" s="2"/>
      <c r="U4721" s="2"/>
    </row>
    <row r="4722" spans="14:21">
      <c r="N4722" s="2"/>
      <c r="O4722" s="2"/>
      <c r="P4722" s="2"/>
      <c r="Q4722" s="2"/>
      <c r="R4722" s="2"/>
      <c r="S4722" s="2"/>
      <c r="T4722" s="2"/>
      <c r="U4722" s="2"/>
    </row>
    <row r="4723" spans="14:21">
      <c r="N4723" s="2"/>
      <c r="O4723" s="2"/>
      <c r="P4723" s="2"/>
      <c r="Q4723" s="2"/>
      <c r="R4723" s="2"/>
      <c r="S4723" s="2"/>
      <c r="T4723" s="2"/>
      <c r="U4723" s="2"/>
    </row>
    <row r="4724" spans="14:21">
      <c r="N4724" s="2"/>
      <c r="O4724" s="2"/>
      <c r="P4724" s="2"/>
      <c r="Q4724" s="2"/>
      <c r="R4724" s="2"/>
      <c r="S4724" s="2"/>
      <c r="T4724" s="2"/>
      <c r="U4724" s="2"/>
    </row>
    <row r="4725" spans="14:21">
      <c r="N4725" s="2"/>
      <c r="O4725" s="2"/>
      <c r="P4725" s="2"/>
      <c r="Q4725" s="2"/>
      <c r="R4725" s="2"/>
      <c r="S4725" s="2"/>
      <c r="T4725" s="2"/>
      <c r="U4725" s="2"/>
    </row>
    <row r="4726" spans="14:21">
      <c r="N4726" s="2"/>
      <c r="O4726" s="2"/>
      <c r="P4726" s="2"/>
      <c r="Q4726" s="2"/>
      <c r="R4726" s="2"/>
      <c r="S4726" s="2"/>
      <c r="T4726" s="2"/>
      <c r="U4726" s="2"/>
    </row>
    <row r="4727" spans="14:21">
      <c r="N4727" s="2"/>
      <c r="O4727" s="2"/>
      <c r="P4727" s="2"/>
      <c r="Q4727" s="2"/>
      <c r="R4727" s="2"/>
      <c r="S4727" s="2"/>
      <c r="T4727" s="2"/>
      <c r="U4727" s="2"/>
    </row>
    <row r="4728" spans="14:21">
      <c r="N4728" s="2"/>
      <c r="O4728" s="2"/>
      <c r="P4728" s="2"/>
      <c r="Q4728" s="2"/>
      <c r="R4728" s="2"/>
      <c r="S4728" s="2"/>
      <c r="T4728" s="2"/>
      <c r="U4728" s="2"/>
    </row>
    <row r="4729" spans="14:21">
      <c r="N4729" s="2"/>
      <c r="O4729" s="2"/>
      <c r="P4729" s="2"/>
      <c r="Q4729" s="2"/>
      <c r="R4729" s="2"/>
      <c r="S4729" s="2"/>
      <c r="T4729" s="2"/>
      <c r="U4729" s="2"/>
    </row>
    <row r="4730" spans="14:21">
      <c r="N4730" s="2"/>
      <c r="O4730" s="2"/>
      <c r="P4730" s="2"/>
      <c r="Q4730" s="2"/>
      <c r="R4730" s="2"/>
      <c r="S4730" s="2"/>
      <c r="T4730" s="2"/>
      <c r="U4730" s="2"/>
    </row>
    <row r="4731" spans="14:21">
      <c r="N4731" s="2"/>
      <c r="O4731" s="2"/>
      <c r="P4731" s="2"/>
      <c r="Q4731" s="2"/>
      <c r="R4731" s="2"/>
      <c r="S4731" s="2"/>
      <c r="T4731" s="2"/>
      <c r="U4731" s="2"/>
    </row>
    <row r="4732" spans="14:21">
      <c r="N4732" s="2"/>
      <c r="O4732" s="2"/>
      <c r="P4732" s="2"/>
      <c r="Q4732" s="2"/>
      <c r="R4732" s="2"/>
      <c r="S4732" s="2"/>
      <c r="T4732" s="2"/>
      <c r="U4732" s="2"/>
    </row>
    <row r="4733" spans="14:21">
      <c r="N4733" s="2"/>
      <c r="O4733" s="2"/>
      <c r="P4733" s="2"/>
      <c r="Q4733" s="2"/>
      <c r="R4733" s="2"/>
      <c r="S4733" s="2"/>
      <c r="T4733" s="2"/>
      <c r="U4733" s="2"/>
    </row>
    <row r="4734" spans="14:21">
      <c r="N4734" s="2"/>
      <c r="O4734" s="2"/>
      <c r="P4734" s="2"/>
      <c r="Q4734" s="2"/>
      <c r="R4734" s="2"/>
      <c r="S4734" s="2"/>
      <c r="T4734" s="2"/>
      <c r="U4734" s="2"/>
    </row>
    <row r="4735" spans="14:21">
      <c r="N4735" s="2"/>
      <c r="O4735" s="2"/>
      <c r="P4735" s="2"/>
      <c r="Q4735" s="2"/>
      <c r="R4735" s="2"/>
      <c r="S4735" s="2"/>
      <c r="T4735" s="2"/>
      <c r="U4735" s="2"/>
    </row>
    <row r="4736" spans="14:21">
      <c r="N4736" s="2"/>
      <c r="O4736" s="2"/>
      <c r="P4736" s="2"/>
      <c r="Q4736" s="2"/>
      <c r="R4736" s="2"/>
      <c r="S4736" s="2"/>
      <c r="T4736" s="2"/>
      <c r="U4736" s="2"/>
    </row>
    <row r="4737" spans="14:21">
      <c r="N4737" s="2"/>
      <c r="O4737" s="2"/>
      <c r="P4737" s="2"/>
      <c r="Q4737" s="2"/>
      <c r="R4737" s="2"/>
      <c r="S4737" s="2"/>
      <c r="T4737" s="2"/>
      <c r="U4737" s="2"/>
    </row>
    <row r="4738" spans="14:21">
      <c r="N4738" s="2"/>
      <c r="O4738" s="2"/>
      <c r="P4738" s="2"/>
      <c r="Q4738" s="2"/>
      <c r="R4738" s="2"/>
      <c r="S4738" s="2"/>
      <c r="T4738" s="2"/>
      <c r="U4738" s="2"/>
    </row>
    <row r="4739" spans="14:21">
      <c r="N4739" s="2"/>
      <c r="O4739" s="2"/>
      <c r="P4739" s="2"/>
      <c r="Q4739" s="2"/>
      <c r="R4739" s="2"/>
      <c r="S4739" s="2"/>
      <c r="T4739" s="2"/>
      <c r="U4739" s="2"/>
    </row>
    <row r="4740" spans="14:21">
      <c r="N4740" s="2"/>
      <c r="O4740" s="2"/>
      <c r="P4740" s="2"/>
      <c r="Q4740" s="2"/>
      <c r="R4740" s="2"/>
      <c r="S4740" s="2"/>
      <c r="T4740" s="2"/>
      <c r="U4740" s="2"/>
    </row>
    <row r="4741" spans="14:21">
      <c r="N4741" s="2"/>
      <c r="O4741" s="2"/>
      <c r="P4741" s="2"/>
      <c r="Q4741" s="2"/>
      <c r="R4741" s="2"/>
      <c r="S4741" s="2"/>
      <c r="T4741" s="2"/>
      <c r="U4741" s="2"/>
    </row>
    <row r="4742" spans="14:21">
      <c r="N4742" s="2"/>
      <c r="O4742" s="2"/>
      <c r="P4742" s="2"/>
      <c r="Q4742" s="2"/>
      <c r="R4742" s="2"/>
      <c r="S4742" s="2"/>
      <c r="T4742" s="2"/>
      <c r="U4742" s="2"/>
    </row>
    <row r="4743" spans="14:21">
      <c r="N4743" s="2"/>
      <c r="O4743" s="2"/>
      <c r="P4743" s="2"/>
      <c r="Q4743" s="2"/>
      <c r="R4743" s="2"/>
      <c r="S4743" s="2"/>
      <c r="T4743" s="2"/>
      <c r="U4743" s="2"/>
    </row>
    <row r="4744" spans="14:21">
      <c r="N4744" s="2"/>
      <c r="O4744" s="2"/>
      <c r="P4744" s="2"/>
      <c r="Q4744" s="2"/>
      <c r="R4744" s="2"/>
      <c r="S4744" s="2"/>
      <c r="T4744" s="2"/>
      <c r="U4744" s="2"/>
    </row>
    <row r="4745" spans="14:21">
      <c r="N4745" s="2"/>
      <c r="O4745" s="2"/>
      <c r="P4745" s="2"/>
      <c r="Q4745" s="2"/>
      <c r="R4745" s="2"/>
      <c r="S4745" s="2"/>
      <c r="T4745" s="2"/>
      <c r="U4745" s="2"/>
    </row>
    <row r="4746" spans="14:21">
      <c r="N4746" s="2"/>
      <c r="O4746" s="2"/>
      <c r="P4746" s="2"/>
      <c r="Q4746" s="2"/>
      <c r="R4746" s="2"/>
      <c r="S4746" s="2"/>
      <c r="T4746" s="2"/>
      <c r="U4746" s="2"/>
    </row>
    <row r="4747" spans="14:21">
      <c r="N4747" s="2"/>
      <c r="O4747" s="2"/>
      <c r="P4747" s="2"/>
      <c r="Q4747" s="2"/>
      <c r="R4747" s="2"/>
      <c r="S4747" s="2"/>
      <c r="T4747" s="2"/>
      <c r="U4747" s="2"/>
    </row>
    <row r="4748" spans="14:21">
      <c r="N4748" s="2"/>
      <c r="O4748" s="2"/>
      <c r="P4748" s="2"/>
      <c r="Q4748" s="2"/>
      <c r="R4748" s="2"/>
      <c r="S4748" s="2"/>
      <c r="T4748" s="2"/>
      <c r="U4748" s="2"/>
    </row>
    <row r="4749" spans="14:21">
      <c r="N4749" s="2"/>
      <c r="O4749" s="2"/>
      <c r="P4749" s="2"/>
      <c r="Q4749" s="2"/>
      <c r="R4749" s="2"/>
      <c r="S4749" s="2"/>
      <c r="T4749" s="2"/>
      <c r="U4749" s="2"/>
    </row>
    <row r="4750" spans="14:21">
      <c r="N4750" s="2"/>
      <c r="O4750" s="2"/>
      <c r="P4750" s="2"/>
      <c r="Q4750" s="2"/>
      <c r="R4750" s="2"/>
      <c r="S4750" s="2"/>
      <c r="T4750" s="2"/>
      <c r="U4750" s="2"/>
    </row>
    <row r="4751" spans="14:21">
      <c r="N4751" s="2"/>
      <c r="O4751" s="2"/>
      <c r="P4751" s="2"/>
      <c r="Q4751" s="2"/>
      <c r="R4751" s="2"/>
      <c r="S4751" s="2"/>
      <c r="T4751" s="2"/>
      <c r="U4751" s="2"/>
    </row>
    <row r="4752" spans="14:21">
      <c r="N4752" s="2"/>
      <c r="O4752" s="2"/>
      <c r="P4752" s="2"/>
      <c r="Q4752" s="2"/>
      <c r="R4752" s="2"/>
      <c r="S4752" s="2"/>
      <c r="T4752" s="2"/>
      <c r="U4752" s="2"/>
    </row>
    <row r="4753" spans="14:21">
      <c r="N4753" s="2"/>
      <c r="O4753" s="2"/>
      <c r="P4753" s="2"/>
      <c r="Q4753" s="2"/>
      <c r="R4753" s="2"/>
      <c r="S4753" s="2"/>
      <c r="T4753" s="2"/>
      <c r="U4753" s="2"/>
    </row>
    <row r="4754" spans="14:21">
      <c r="N4754" s="2"/>
      <c r="O4754" s="2"/>
      <c r="P4754" s="2"/>
      <c r="Q4754" s="2"/>
      <c r="R4754" s="2"/>
      <c r="S4754" s="2"/>
      <c r="T4754" s="2"/>
      <c r="U4754" s="2"/>
    </row>
    <row r="4755" spans="14:21">
      <c r="N4755" s="2"/>
      <c r="O4755" s="2"/>
      <c r="P4755" s="2"/>
      <c r="Q4755" s="2"/>
      <c r="R4755" s="2"/>
      <c r="S4755" s="2"/>
      <c r="T4755" s="2"/>
      <c r="U4755" s="2"/>
    </row>
    <row r="4756" spans="14:21">
      <c r="N4756" s="2"/>
      <c r="O4756" s="2"/>
      <c r="P4756" s="2"/>
      <c r="Q4756" s="2"/>
      <c r="R4756" s="2"/>
      <c r="S4756" s="2"/>
      <c r="T4756" s="2"/>
      <c r="U4756" s="2"/>
    </row>
    <row r="4757" spans="14:21">
      <c r="N4757" s="2"/>
      <c r="O4757" s="2"/>
      <c r="P4757" s="2"/>
      <c r="Q4757" s="2"/>
      <c r="R4757" s="2"/>
      <c r="S4757" s="2"/>
      <c r="T4757" s="2"/>
      <c r="U4757" s="2"/>
    </row>
    <row r="4758" spans="14:21">
      <c r="N4758" s="2"/>
      <c r="O4758" s="2"/>
      <c r="P4758" s="2"/>
      <c r="Q4758" s="2"/>
      <c r="R4758" s="2"/>
      <c r="S4758" s="2"/>
      <c r="T4758" s="2"/>
      <c r="U4758" s="2"/>
    </row>
    <row r="4759" spans="14:21">
      <c r="N4759" s="2"/>
      <c r="O4759" s="2"/>
      <c r="P4759" s="2"/>
      <c r="Q4759" s="2"/>
      <c r="R4759" s="2"/>
      <c r="S4759" s="2"/>
      <c r="T4759" s="2"/>
      <c r="U4759" s="2"/>
    </row>
    <row r="4760" spans="14:21">
      <c r="N4760" s="2"/>
      <c r="O4760" s="2"/>
      <c r="P4760" s="2"/>
      <c r="Q4760" s="2"/>
      <c r="R4760" s="2"/>
      <c r="S4760" s="2"/>
      <c r="T4760" s="2"/>
      <c r="U4760" s="2"/>
    </row>
    <row r="4761" spans="14:21">
      <c r="N4761" s="2"/>
      <c r="O4761" s="2"/>
      <c r="P4761" s="2"/>
      <c r="Q4761" s="2"/>
      <c r="R4761" s="2"/>
      <c r="S4761" s="2"/>
      <c r="T4761" s="2"/>
      <c r="U4761" s="2"/>
    </row>
    <row r="4762" spans="14:21">
      <c r="N4762" s="2"/>
      <c r="O4762" s="2"/>
      <c r="P4762" s="2"/>
      <c r="Q4762" s="2"/>
      <c r="R4762" s="2"/>
      <c r="S4762" s="2"/>
      <c r="T4762" s="2"/>
      <c r="U4762" s="2"/>
    </row>
    <row r="4763" spans="14:21">
      <c r="N4763" s="2"/>
      <c r="O4763" s="2"/>
      <c r="P4763" s="2"/>
      <c r="Q4763" s="2"/>
      <c r="R4763" s="2"/>
      <c r="S4763" s="2"/>
      <c r="T4763" s="2"/>
      <c r="U4763" s="2"/>
    </row>
    <row r="4764" spans="14:21">
      <c r="N4764" s="2"/>
      <c r="O4764" s="2"/>
      <c r="P4764" s="2"/>
      <c r="Q4764" s="2"/>
      <c r="R4764" s="2"/>
      <c r="S4764" s="2"/>
      <c r="T4764" s="2"/>
      <c r="U4764" s="2"/>
    </row>
    <row r="4765" spans="14:21">
      <c r="N4765" s="2"/>
      <c r="O4765" s="2"/>
      <c r="P4765" s="2"/>
      <c r="Q4765" s="2"/>
      <c r="R4765" s="2"/>
      <c r="S4765" s="2"/>
      <c r="T4765" s="2"/>
      <c r="U4765" s="2"/>
    </row>
    <row r="4766" spans="14:21">
      <c r="N4766" s="2"/>
      <c r="O4766" s="2"/>
      <c r="P4766" s="2"/>
      <c r="Q4766" s="2"/>
      <c r="R4766" s="2"/>
      <c r="S4766" s="2"/>
      <c r="T4766" s="2"/>
      <c r="U4766" s="2"/>
    </row>
    <row r="4767" spans="14:21">
      <c r="N4767" s="2"/>
      <c r="O4767" s="2"/>
      <c r="P4767" s="2"/>
      <c r="Q4767" s="2"/>
      <c r="R4767" s="2"/>
      <c r="S4767" s="2"/>
      <c r="T4767" s="2"/>
      <c r="U4767" s="2"/>
    </row>
    <row r="4768" spans="14:21">
      <c r="N4768" s="2"/>
      <c r="O4768" s="2"/>
      <c r="P4768" s="2"/>
      <c r="Q4768" s="2"/>
      <c r="R4768" s="2"/>
      <c r="S4768" s="2"/>
      <c r="T4768" s="2"/>
      <c r="U4768" s="2"/>
    </row>
    <row r="4769" spans="14:21">
      <c r="N4769" s="2"/>
      <c r="O4769" s="2"/>
      <c r="P4769" s="2"/>
      <c r="Q4769" s="2"/>
      <c r="R4769" s="2"/>
      <c r="S4769" s="2"/>
      <c r="T4769" s="2"/>
      <c r="U4769" s="2"/>
    </row>
    <row r="4770" spans="14:21">
      <c r="N4770" s="2"/>
      <c r="O4770" s="2"/>
      <c r="P4770" s="2"/>
      <c r="Q4770" s="2"/>
      <c r="R4770" s="2"/>
      <c r="S4770" s="2"/>
      <c r="T4770" s="2"/>
      <c r="U4770" s="2"/>
    </row>
    <row r="4771" spans="14:21">
      <c r="N4771" s="2"/>
      <c r="O4771" s="2"/>
      <c r="P4771" s="2"/>
      <c r="Q4771" s="2"/>
      <c r="R4771" s="2"/>
      <c r="S4771" s="2"/>
      <c r="T4771" s="2"/>
      <c r="U4771" s="2"/>
    </row>
    <row r="4772" spans="14:21">
      <c r="N4772" s="2"/>
      <c r="O4772" s="2"/>
      <c r="P4772" s="2"/>
      <c r="Q4772" s="2"/>
      <c r="R4772" s="2"/>
      <c r="S4772" s="2"/>
      <c r="T4772" s="2"/>
      <c r="U4772" s="2"/>
    </row>
    <row r="4773" spans="14:21">
      <c r="N4773" s="2"/>
      <c r="O4773" s="2"/>
      <c r="P4773" s="2"/>
      <c r="Q4773" s="2"/>
      <c r="R4773" s="2"/>
      <c r="S4773" s="2"/>
      <c r="T4773" s="2"/>
      <c r="U4773" s="2"/>
    </row>
    <row r="4774" spans="14:21">
      <c r="N4774" s="2"/>
      <c r="O4774" s="2"/>
      <c r="P4774" s="2"/>
      <c r="Q4774" s="2"/>
      <c r="R4774" s="2"/>
      <c r="S4774" s="2"/>
      <c r="T4774" s="2"/>
      <c r="U4774" s="2"/>
    </row>
    <row r="4775" spans="14:21">
      <c r="N4775" s="2"/>
      <c r="O4775" s="2"/>
      <c r="P4775" s="2"/>
      <c r="Q4775" s="2"/>
      <c r="R4775" s="2"/>
      <c r="S4775" s="2"/>
      <c r="T4775" s="2"/>
      <c r="U4775" s="2"/>
    </row>
    <row r="4776" spans="14:21">
      <c r="N4776" s="2"/>
      <c r="O4776" s="2"/>
      <c r="P4776" s="2"/>
      <c r="Q4776" s="2"/>
      <c r="R4776" s="2"/>
      <c r="S4776" s="2"/>
      <c r="T4776" s="2"/>
      <c r="U4776" s="2"/>
    </row>
    <row r="4777" spans="14:21">
      <c r="N4777" s="2"/>
      <c r="O4777" s="2"/>
      <c r="P4777" s="2"/>
      <c r="Q4777" s="2"/>
      <c r="R4777" s="2"/>
      <c r="S4777" s="2"/>
      <c r="T4777" s="2"/>
      <c r="U4777" s="2"/>
    </row>
    <row r="4778" spans="14:21">
      <c r="N4778" s="2"/>
      <c r="O4778" s="2"/>
      <c r="P4778" s="2"/>
      <c r="Q4778" s="2"/>
      <c r="R4778" s="2"/>
      <c r="S4778" s="2"/>
      <c r="T4778" s="2"/>
      <c r="U4778" s="2"/>
    </row>
    <row r="4779" spans="14:21">
      <c r="N4779" s="2"/>
      <c r="O4779" s="2"/>
      <c r="P4779" s="2"/>
      <c r="Q4779" s="2"/>
      <c r="R4779" s="2"/>
      <c r="S4779" s="2"/>
      <c r="T4779" s="2"/>
      <c r="U4779" s="2"/>
    </row>
    <row r="4780" spans="14:21">
      <c r="N4780" s="2"/>
      <c r="O4780" s="2"/>
      <c r="P4780" s="2"/>
      <c r="Q4780" s="2"/>
      <c r="R4780" s="2"/>
      <c r="S4780" s="2"/>
      <c r="T4780" s="2"/>
      <c r="U4780" s="2"/>
    </row>
    <row r="4781" spans="14:21">
      <c r="N4781" s="2"/>
      <c r="O4781" s="2"/>
      <c r="P4781" s="2"/>
      <c r="Q4781" s="2"/>
      <c r="R4781" s="2"/>
      <c r="S4781" s="2"/>
      <c r="T4781" s="2"/>
      <c r="U4781" s="2"/>
    </row>
    <row r="4782" spans="14:21">
      <c r="N4782" s="2"/>
      <c r="O4782" s="2"/>
      <c r="P4782" s="2"/>
      <c r="Q4782" s="2"/>
      <c r="R4782" s="2"/>
      <c r="S4782" s="2"/>
      <c r="T4782" s="2"/>
      <c r="U4782" s="2"/>
    </row>
    <row r="4783" spans="14:21">
      <c r="N4783" s="2"/>
      <c r="O4783" s="2"/>
      <c r="P4783" s="2"/>
      <c r="Q4783" s="2"/>
      <c r="R4783" s="2"/>
      <c r="S4783" s="2"/>
      <c r="T4783" s="2"/>
      <c r="U4783" s="2"/>
    </row>
    <row r="4784" spans="14:21">
      <c r="N4784" s="2"/>
      <c r="O4784" s="2"/>
      <c r="P4784" s="2"/>
      <c r="Q4784" s="2"/>
      <c r="R4784" s="2"/>
      <c r="S4784" s="2"/>
      <c r="T4784" s="2"/>
      <c r="U4784" s="2"/>
    </row>
    <row r="4785" spans="14:21">
      <c r="N4785" s="2"/>
      <c r="O4785" s="2"/>
      <c r="P4785" s="2"/>
      <c r="Q4785" s="2"/>
      <c r="R4785" s="2"/>
      <c r="S4785" s="2"/>
      <c r="T4785" s="2"/>
      <c r="U4785" s="2"/>
    </row>
    <row r="4786" spans="14:21">
      <c r="N4786" s="2"/>
      <c r="O4786" s="2"/>
      <c r="P4786" s="2"/>
      <c r="Q4786" s="2"/>
      <c r="R4786" s="2"/>
      <c r="S4786" s="2"/>
      <c r="T4786" s="2"/>
      <c r="U4786" s="2"/>
    </row>
    <row r="4787" spans="14:21">
      <c r="N4787" s="2"/>
      <c r="O4787" s="2"/>
      <c r="P4787" s="2"/>
      <c r="Q4787" s="2"/>
      <c r="R4787" s="2"/>
      <c r="S4787" s="2"/>
      <c r="T4787" s="2"/>
      <c r="U4787" s="2"/>
    </row>
    <row r="4788" spans="14:21">
      <c r="N4788" s="2"/>
      <c r="O4788" s="2"/>
      <c r="P4788" s="2"/>
      <c r="Q4788" s="2"/>
      <c r="R4788" s="2"/>
      <c r="S4788" s="2"/>
      <c r="T4788" s="2"/>
      <c r="U4788" s="2"/>
    </row>
    <row r="4789" spans="14:21">
      <c r="N4789" s="2"/>
      <c r="O4789" s="2"/>
      <c r="P4789" s="2"/>
      <c r="Q4789" s="2"/>
      <c r="R4789" s="2"/>
      <c r="S4789" s="2"/>
      <c r="T4789" s="2"/>
      <c r="U4789" s="2"/>
    </row>
    <row r="4790" spans="14:21">
      <c r="N4790" s="2"/>
      <c r="O4790" s="2"/>
      <c r="P4790" s="2"/>
      <c r="Q4790" s="2"/>
      <c r="R4790" s="2"/>
      <c r="S4790" s="2"/>
      <c r="T4790" s="2"/>
      <c r="U4790" s="2"/>
    </row>
    <row r="4791" spans="14:21">
      <c r="N4791" s="2"/>
      <c r="O4791" s="2"/>
      <c r="P4791" s="2"/>
      <c r="Q4791" s="2"/>
      <c r="R4791" s="2"/>
      <c r="S4791" s="2"/>
      <c r="T4791" s="2"/>
      <c r="U4791" s="2"/>
    </row>
    <row r="4792" spans="14:21">
      <c r="N4792" s="2"/>
      <c r="O4792" s="2"/>
      <c r="P4792" s="2"/>
      <c r="Q4792" s="2"/>
      <c r="R4792" s="2"/>
      <c r="S4792" s="2"/>
      <c r="T4792" s="2"/>
      <c r="U4792" s="2"/>
    </row>
    <row r="4793" spans="14:21">
      <c r="N4793" s="2"/>
      <c r="O4793" s="2"/>
      <c r="P4793" s="2"/>
      <c r="Q4793" s="2"/>
      <c r="R4793" s="2"/>
      <c r="S4793" s="2"/>
      <c r="T4793" s="2"/>
      <c r="U4793" s="2"/>
    </row>
    <row r="4794" spans="14:21">
      <c r="N4794" s="2"/>
      <c r="O4794" s="2"/>
      <c r="P4794" s="2"/>
      <c r="Q4794" s="2"/>
      <c r="R4794" s="2"/>
      <c r="S4794" s="2"/>
      <c r="T4794" s="2"/>
      <c r="U4794" s="2"/>
    </row>
    <row r="4795" spans="14:21">
      <c r="N4795" s="2"/>
      <c r="O4795" s="2"/>
      <c r="P4795" s="2"/>
      <c r="Q4795" s="2"/>
      <c r="R4795" s="2"/>
      <c r="S4795" s="2"/>
      <c r="T4795" s="2"/>
      <c r="U4795" s="2"/>
    </row>
    <row r="4796" spans="14:21">
      <c r="N4796" s="2"/>
      <c r="O4796" s="2"/>
      <c r="P4796" s="2"/>
      <c r="Q4796" s="2"/>
      <c r="R4796" s="2"/>
      <c r="S4796" s="2"/>
      <c r="T4796" s="2"/>
      <c r="U4796" s="2"/>
    </row>
    <row r="4797" spans="14:21">
      <c r="N4797" s="2"/>
      <c r="O4797" s="2"/>
      <c r="P4797" s="2"/>
      <c r="Q4797" s="2"/>
      <c r="R4797" s="2"/>
      <c r="S4797" s="2"/>
      <c r="T4797" s="2"/>
      <c r="U4797" s="2"/>
    </row>
    <row r="4798" spans="14:21">
      <c r="N4798" s="2"/>
      <c r="O4798" s="2"/>
      <c r="P4798" s="2"/>
      <c r="Q4798" s="2"/>
      <c r="R4798" s="2"/>
      <c r="S4798" s="2"/>
      <c r="T4798" s="2"/>
      <c r="U4798" s="2"/>
    </row>
    <row r="4799" spans="14:21">
      <c r="N4799" s="2"/>
      <c r="O4799" s="2"/>
      <c r="P4799" s="2"/>
      <c r="Q4799" s="2"/>
      <c r="R4799" s="2"/>
      <c r="S4799" s="2"/>
      <c r="T4799" s="2"/>
      <c r="U4799" s="2"/>
    </row>
    <row r="4800" spans="14:21">
      <c r="N4800" s="2"/>
      <c r="O4800" s="2"/>
      <c r="P4800" s="2"/>
      <c r="Q4800" s="2"/>
      <c r="R4800" s="2"/>
      <c r="S4800" s="2"/>
      <c r="T4800" s="2"/>
      <c r="U4800" s="2"/>
    </row>
    <row r="4801" spans="14:21">
      <c r="N4801" s="2"/>
      <c r="O4801" s="2"/>
      <c r="P4801" s="2"/>
      <c r="Q4801" s="2"/>
      <c r="R4801" s="2"/>
      <c r="S4801" s="2"/>
      <c r="T4801" s="2"/>
      <c r="U4801" s="2"/>
    </row>
    <row r="4802" spans="14:21">
      <c r="N4802" s="2"/>
      <c r="O4802" s="2"/>
      <c r="P4802" s="2"/>
      <c r="Q4802" s="2"/>
      <c r="R4802" s="2"/>
      <c r="S4802" s="2"/>
      <c r="T4802" s="2"/>
      <c r="U4802" s="2"/>
    </row>
    <row r="4803" spans="14:21">
      <c r="N4803" s="2"/>
      <c r="O4803" s="2"/>
      <c r="P4803" s="2"/>
      <c r="Q4803" s="2"/>
      <c r="R4803" s="2"/>
      <c r="S4803" s="2"/>
      <c r="T4803" s="2"/>
      <c r="U4803" s="2"/>
    </row>
    <row r="4804" spans="14:21">
      <c r="N4804" s="2"/>
      <c r="O4804" s="2"/>
      <c r="P4804" s="2"/>
      <c r="Q4804" s="2"/>
      <c r="R4804" s="2"/>
      <c r="S4804" s="2"/>
      <c r="T4804" s="2"/>
      <c r="U4804" s="2"/>
    </row>
    <row r="4805" spans="14:21">
      <c r="N4805" s="2"/>
      <c r="O4805" s="2"/>
      <c r="P4805" s="2"/>
      <c r="Q4805" s="2"/>
      <c r="R4805" s="2"/>
      <c r="S4805" s="2"/>
      <c r="T4805" s="2"/>
      <c r="U4805" s="2"/>
    </row>
    <row r="4806" spans="14:21">
      <c r="N4806" s="2"/>
      <c r="O4806" s="2"/>
      <c r="P4806" s="2"/>
      <c r="Q4806" s="2"/>
      <c r="R4806" s="2"/>
      <c r="S4806" s="2"/>
      <c r="T4806" s="2"/>
      <c r="U4806" s="2"/>
    </row>
    <row r="4807" spans="14:21">
      <c r="N4807" s="2"/>
      <c r="O4807" s="2"/>
      <c r="P4807" s="2"/>
      <c r="Q4807" s="2"/>
      <c r="R4807" s="2"/>
      <c r="S4807" s="2"/>
      <c r="T4807" s="2"/>
      <c r="U4807" s="2"/>
    </row>
    <row r="4808" spans="14:21">
      <c r="N4808" s="2"/>
      <c r="O4808" s="2"/>
      <c r="P4808" s="2"/>
      <c r="Q4808" s="2"/>
      <c r="R4808" s="2"/>
      <c r="S4808" s="2"/>
      <c r="T4808" s="2"/>
      <c r="U4808" s="2"/>
    </row>
    <row r="4809" spans="14:21">
      <c r="N4809" s="2"/>
      <c r="O4809" s="2"/>
      <c r="P4809" s="2"/>
      <c r="Q4809" s="2"/>
      <c r="R4809" s="2"/>
      <c r="S4809" s="2"/>
      <c r="T4809" s="2"/>
      <c r="U4809" s="2"/>
    </row>
    <row r="4810" spans="14:21">
      <c r="N4810" s="2"/>
      <c r="O4810" s="2"/>
      <c r="P4810" s="2"/>
      <c r="Q4810" s="2"/>
      <c r="R4810" s="2"/>
      <c r="S4810" s="2"/>
      <c r="T4810" s="2"/>
      <c r="U4810" s="2"/>
    </row>
    <row r="4811" spans="14:21">
      <c r="N4811" s="2"/>
      <c r="O4811" s="2"/>
      <c r="P4811" s="2"/>
      <c r="Q4811" s="2"/>
      <c r="R4811" s="2"/>
      <c r="S4811" s="2"/>
      <c r="T4811" s="2"/>
      <c r="U4811" s="2"/>
    </row>
    <row r="4812" spans="14:21">
      <c r="N4812" s="2"/>
      <c r="O4812" s="2"/>
      <c r="P4812" s="2"/>
      <c r="Q4812" s="2"/>
      <c r="R4812" s="2"/>
      <c r="S4812" s="2"/>
      <c r="T4812" s="2"/>
      <c r="U4812" s="2"/>
    </row>
    <row r="4813" spans="14:21">
      <c r="N4813" s="2"/>
      <c r="O4813" s="2"/>
      <c r="P4813" s="2"/>
      <c r="Q4813" s="2"/>
      <c r="R4813" s="2"/>
      <c r="S4813" s="2"/>
      <c r="T4813" s="2"/>
      <c r="U4813" s="2"/>
    </row>
    <row r="4814" spans="14:21">
      <c r="N4814" s="2"/>
      <c r="O4814" s="2"/>
      <c r="P4814" s="2"/>
      <c r="Q4814" s="2"/>
      <c r="R4814" s="2"/>
      <c r="S4814" s="2"/>
      <c r="T4814" s="2"/>
      <c r="U4814" s="2"/>
    </row>
    <row r="4815" spans="14:21">
      <c r="N4815" s="2"/>
      <c r="O4815" s="2"/>
      <c r="P4815" s="2"/>
      <c r="Q4815" s="2"/>
      <c r="R4815" s="2"/>
      <c r="S4815" s="2"/>
      <c r="T4815" s="2"/>
      <c r="U4815" s="2"/>
    </row>
    <row r="4816" spans="14:21">
      <c r="N4816" s="2"/>
      <c r="O4816" s="2"/>
      <c r="P4816" s="2"/>
      <c r="Q4816" s="2"/>
      <c r="R4816" s="2"/>
      <c r="S4816" s="2"/>
      <c r="T4816" s="2"/>
      <c r="U4816" s="2"/>
    </row>
    <row r="4817" spans="14:21">
      <c r="N4817" s="2"/>
      <c r="O4817" s="2"/>
      <c r="P4817" s="2"/>
      <c r="Q4817" s="2"/>
      <c r="R4817" s="2"/>
      <c r="S4817" s="2"/>
      <c r="T4817" s="2"/>
      <c r="U4817" s="2"/>
    </row>
    <row r="4818" spans="14:21">
      <c r="N4818" s="2"/>
      <c r="O4818" s="2"/>
      <c r="P4818" s="2"/>
      <c r="Q4818" s="2"/>
      <c r="R4818" s="2"/>
      <c r="S4818" s="2"/>
      <c r="T4818" s="2"/>
      <c r="U4818" s="2"/>
    </row>
    <row r="4819" spans="14:21">
      <c r="N4819" s="2"/>
      <c r="O4819" s="2"/>
      <c r="P4819" s="2"/>
      <c r="Q4819" s="2"/>
      <c r="R4819" s="2"/>
      <c r="S4819" s="2"/>
      <c r="T4819" s="2"/>
      <c r="U4819" s="2"/>
    </row>
    <row r="4820" spans="14:21">
      <c r="N4820" s="2"/>
      <c r="O4820" s="2"/>
      <c r="P4820" s="2"/>
      <c r="Q4820" s="2"/>
      <c r="R4820" s="2"/>
      <c r="S4820" s="2"/>
      <c r="T4820" s="2"/>
      <c r="U4820" s="2"/>
    </row>
    <row r="4821" spans="14:21">
      <c r="N4821" s="2"/>
      <c r="O4821" s="2"/>
      <c r="P4821" s="2"/>
      <c r="Q4821" s="2"/>
      <c r="R4821" s="2"/>
      <c r="S4821" s="2"/>
      <c r="T4821" s="2"/>
      <c r="U4821" s="2"/>
    </row>
    <row r="4822" spans="14:21">
      <c r="N4822" s="2"/>
      <c r="O4822" s="2"/>
      <c r="P4822" s="2"/>
      <c r="Q4822" s="2"/>
      <c r="R4822" s="2"/>
      <c r="S4822" s="2"/>
      <c r="T4822" s="2"/>
      <c r="U4822" s="2"/>
    </row>
    <row r="4823" spans="14:21">
      <c r="N4823" s="2"/>
      <c r="O4823" s="2"/>
      <c r="P4823" s="2"/>
      <c r="Q4823" s="2"/>
      <c r="R4823" s="2"/>
      <c r="S4823" s="2"/>
      <c r="T4823" s="2"/>
      <c r="U4823" s="2"/>
    </row>
    <row r="4824" spans="14:21">
      <c r="N4824" s="2"/>
      <c r="O4824" s="2"/>
      <c r="P4824" s="2"/>
      <c r="Q4824" s="2"/>
      <c r="R4824" s="2"/>
      <c r="S4824" s="2"/>
      <c r="T4824" s="2"/>
      <c r="U4824" s="2"/>
    </row>
    <row r="4825" spans="14:21">
      <c r="N4825" s="2"/>
      <c r="O4825" s="2"/>
      <c r="P4825" s="2"/>
      <c r="Q4825" s="2"/>
      <c r="R4825" s="2"/>
      <c r="S4825" s="2"/>
      <c r="T4825" s="2"/>
      <c r="U4825" s="2"/>
    </row>
    <row r="4826" spans="14:21">
      <c r="N4826" s="2"/>
      <c r="O4826" s="2"/>
      <c r="P4826" s="2"/>
      <c r="Q4826" s="2"/>
      <c r="R4826" s="2"/>
      <c r="S4826" s="2"/>
      <c r="T4826" s="2"/>
      <c r="U4826" s="2"/>
    </row>
    <row r="4827" spans="14:21">
      <c r="N4827" s="2"/>
      <c r="O4827" s="2"/>
      <c r="P4827" s="2"/>
      <c r="Q4827" s="2"/>
      <c r="R4827" s="2"/>
      <c r="S4827" s="2"/>
      <c r="T4827" s="2"/>
      <c r="U4827" s="2"/>
    </row>
    <row r="4828" spans="14:21">
      <c r="N4828" s="2"/>
      <c r="O4828" s="2"/>
      <c r="P4828" s="2"/>
      <c r="Q4828" s="2"/>
      <c r="R4828" s="2"/>
      <c r="S4828" s="2"/>
      <c r="T4828" s="2"/>
      <c r="U4828" s="2"/>
    </row>
    <row r="4829" spans="14:21">
      <c r="N4829" s="2"/>
      <c r="O4829" s="2"/>
      <c r="P4829" s="2"/>
      <c r="Q4829" s="2"/>
      <c r="R4829" s="2"/>
      <c r="S4829" s="2"/>
      <c r="T4829" s="2"/>
      <c r="U4829" s="2"/>
    </row>
    <row r="4830" spans="14:21">
      <c r="N4830" s="2"/>
      <c r="O4830" s="2"/>
      <c r="P4830" s="2"/>
      <c r="Q4830" s="2"/>
      <c r="R4830" s="2"/>
      <c r="S4830" s="2"/>
      <c r="T4830" s="2"/>
      <c r="U4830" s="2"/>
    </row>
    <row r="4831" spans="14:21">
      <c r="N4831" s="2"/>
      <c r="O4831" s="2"/>
      <c r="P4831" s="2"/>
      <c r="Q4831" s="2"/>
      <c r="R4831" s="2"/>
      <c r="S4831" s="2"/>
      <c r="T4831" s="2"/>
      <c r="U4831" s="2"/>
    </row>
    <row r="4832" spans="14:21">
      <c r="N4832" s="2"/>
      <c r="O4832" s="2"/>
      <c r="P4832" s="2"/>
      <c r="Q4832" s="2"/>
      <c r="R4832" s="2"/>
      <c r="S4832" s="2"/>
      <c r="T4832" s="2"/>
      <c r="U4832" s="2"/>
    </row>
    <row r="4833" spans="14:21">
      <c r="N4833" s="2"/>
      <c r="O4833" s="2"/>
      <c r="P4833" s="2"/>
      <c r="Q4833" s="2"/>
      <c r="R4833" s="2"/>
      <c r="S4833" s="2"/>
      <c r="T4833" s="2"/>
      <c r="U4833" s="2"/>
    </row>
    <row r="4834" spans="14:21">
      <c r="N4834" s="2"/>
      <c r="O4834" s="2"/>
      <c r="P4834" s="2"/>
      <c r="Q4834" s="2"/>
      <c r="R4834" s="2"/>
      <c r="S4834" s="2"/>
      <c r="T4834" s="2"/>
      <c r="U4834" s="2"/>
    </row>
    <row r="4835" spans="14:21">
      <c r="N4835" s="2"/>
      <c r="O4835" s="2"/>
      <c r="P4835" s="2"/>
      <c r="Q4835" s="2"/>
      <c r="R4835" s="2"/>
      <c r="S4835" s="2"/>
      <c r="T4835" s="2"/>
      <c r="U4835" s="2"/>
    </row>
    <row r="4836" spans="14:21">
      <c r="N4836" s="2"/>
      <c r="O4836" s="2"/>
      <c r="P4836" s="2"/>
      <c r="Q4836" s="2"/>
      <c r="R4836" s="2"/>
      <c r="S4836" s="2"/>
      <c r="T4836" s="2"/>
      <c r="U4836" s="2"/>
    </row>
    <row r="4837" spans="14:21">
      <c r="N4837" s="2"/>
      <c r="O4837" s="2"/>
      <c r="P4837" s="2"/>
      <c r="Q4837" s="2"/>
      <c r="R4837" s="2"/>
      <c r="S4837" s="2"/>
      <c r="T4837" s="2"/>
      <c r="U4837" s="2"/>
    </row>
    <row r="4838" spans="14:21">
      <c r="N4838" s="2"/>
      <c r="O4838" s="2"/>
      <c r="P4838" s="2"/>
      <c r="Q4838" s="2"/>
      <c r="R4838" s="2"/>
      <c r="S4838" s="2"/>
      <c r="T4838" s="2"/>
      <c r="U4838" s="2"/>
    </row>
    <row r="4839" spans="14:21">
      <c r="N4839" s="2"/>
      <c r="O4839" s="2"/>
      <c r="P4839" s="2"/>
      <c r="Q4839" s="2"/>
      <c r="R4839" s="2"/>
      <c r="S4839" s="2"/>
      <c r="T4839" s="2"/>
      <c r="U4839" s="2"/>
    </row>
    <row r="4840" spans="14:21">
      <c r="N4840" s="2"/>
      <c r="O4840" s="2"/>
      <c r="P4840" s="2"/>
      <c r="Q4840" s="2"/>
      <c r="R4840" s="2"/>
      <c r="S4840" s="2"/>
      <c r="T4840" s="2"/>
      <c r="U4840" s="2"/>
    </row>
    <row r="4841" spans="14:21">
      <c r="N4841" s="2"/>
      <c r="O4841" s="2"/>
      <c r="P4841" s="2"/>
      <c r="Q4841" s="2"/>
      <c r="R4841" s="2"/>
      <c r="S4841" s="2"/>
      <c r="T4841" s="2"/>
      <c r="U4841" s="2"/>
    </row>
    <row r="4842" spans="14:21">
      <c r="N4842" s="2"/>
      <c r="O4842" s="2"/>
      <c r="P4842" s="2"/>
      <c r="Q4842" s="2"/>
      <c r="R4842" s="2"/>
      <c r="S4842" s="2"/>
      <c r="T4842" s="2"/>
      <c r="U4842" s="2"/>
    </row>
    <row r="4843" spans="14:21">
      <c r="N4843" s="2"/>
      <c r="O4843" s="2"/>
      <c r="P4843" s="2"/>
      <c r="Q4843" s="2"/>
      <c r="R4843" s="2"/>
      <c r="S4843" s="2"/>
      <c r="T4843" s="2"/>
      <c r="U4843" s="2"/>
    </row>
    <row r="4844" spans="14:21">
      <c r="N4844" s="2"/>
      <c r="O4844" s="2"/>
      <c r="P4844" s="2"/>
      <c r="Q4844" s="2"/>
      <c r="R4844" s="2"/>
      <c r="S4844" s="2"/>
      <c r="T4844" s="2"/>
      <c r="U4844" s="2"/>
    </row>
    <row r="4845" spans="14:21">
      <c r="N4845" s="2"/>
      <c r="O4845" s="2"/>
      <c r="P4845" s="2"/>
      <c r="Q4845" s="2"/>
      <c r="R4845" s="2"/>
      <c r="S4845" s="2"/>
      <c r="T4845" s="2"/>
      <c r="U4845" s="2"/>
    </row>
    <row r="4846" spans="14:21">
      <c r="N4846" s="2"/>
      <c r="O4846" s="2"/>
      <c r="P4846" s="2"/>
      <c r="Q4846" s="2"/>
      <c r="R4846" s="2"/>
      <c r="S4846" s="2"/>
      <c r="T4846" s="2"/>
      <c r="U4846" s="2"/>
    </row>
    <row r="4847" spans="14:21">
      <c r="N4847" s="2"/>
      <c r="O4847" s="2"/>
      <c r="P4847" s="2"/>
      <c r="Q4847" s="2"/>
      <c r="R4847" s="2"/>
      <c r="S4847" s="2"/>
      <c r="T4847" s="2"/>
      <c r="U4847" s="2"/>
    </row>
    <row r="4848" spans="14:21">
      <c r="N4848" s="2"/>
      <c r="O4848" s="2"/>
      <c r="P4848" s="2"/>
      <c r="Q4848" s="2"/>
      <c r="R4848" s="2"/>
      <c r="S4848" s="2"/>
      <c r="T4848" s="2"/>
      <c r="U4848" s="2"/>
    </row>
    <row r="4849" spans="14:21">
      <c r="N4849" s="2"/>
      <c r="O4849" s="2"/>
      <c r="P4849" s="2"/>
      <c r="Q4849" s="2"/>
      <c r="R4849" s="2"/>
      <c r="S4849" s="2"/>
      <c r="T4849" s="2"/>
      <c r="U4849" s="2"/>
    </row>
    <row r="4850" spans="14:21">
      <c r="N4850" s="2"/>
      <c r="O4850" s="2"/>
      <c r="P4850" s="2"/>
      <c r="Q4850" s="2"/>
      <c r="R4850" s="2"/>
      <c r="S4850" s="2"/>
      <c r="T4850" s="2"/>
      <c r="U4850" s="2"/>
    </row>
    <row r="4851" spans="14:21">
      <c r="N4851" s="2"/>
      <c r="O4851" s="2"/>
      <c r="P4851" s="2"/>
      <c r="Q4851" s="2"/>
      <c r="R4851" s="2"/>
      <c r="S4851" s="2"/>
      <c r="T4851" s="2"/>
      <c r="U4851" s="2"/>
    </row>
    <row r="4852" spans="14:21">
      <c r="N4852" s="2"/>
      <c r="O4852" s="2"/>
      <c r="P4852" s="2"/>
      <c r="Q4852" s="2"/>
      <c r="R4852" s="2"/>
      <c r="S4852" s="2"/>
      <c r="T4852" s="2"/>
      <c r="U4852" s="2"/>
    </row>
    <row r="4853" spans="14:21">
      <c r="N4853" s="2"/>
      <c r="O4853" s="2"/>
      <c r="P4853" s="2"/>
      <c r="Q4853" s="2"/>
      <c r="R4853" s="2"/>
      <c r="S4853" s="2"/>
      <c r="T4853" s="2"/>
      <c r="U4853" s="2"/>
    </row>
    <row r="4854" spans="14:21">
      <c r="N4854" s="2"/>
      <c r="O4854" s="2"/>
      <c r="P4854" s="2"/>
      <c r="Q4854" s="2"/>
      <c r="R4854" s="2"/>
      <c r="S4854" s="2"/>
      <c r="T4854" s="2"/>
      <c r="U4854" s="2"/>
    </row>
    <row r="4855" spans="14:21">
      <c r="N4855" s="2"/>
      <c r="O4855" s="2"/>
      <c r="P4855" s="2"/>
      <c r="Q4855" s="2"/>
      <c r="R4855" s="2"/>
      <c r="S4855" s="2"/>
      <c r="T4855" s="2"/>
      <c r="U4855" s="2"/>
    </row>
    <row r="4856" spans="14:21">
      <c r="N4856" s="2"/>
      <c r="O4856" s="2"/>
      <c r="P4856" s="2"/>
      <c r="Q4856" s="2"/>
      <c r="R4856" s="2"/>
      <c r="S4856" s="2"/>
      <c r="T4856" s="2"/>
      <c r="U4856" s="2"/>
    </row>
    <row r="4857" spans="14:21">
      <c r="N4857" s="2"/>
      <c r="O4857" s="2"/>
      <c r="P4857" s="2"/>
      <c r="Q4857" s="2"/>
      <c r="R4857" s="2"/>
      <c r="S4857" s="2"/>
      <c r="T4857" s="2"/>
      <c r="U4857" s="2"/>
    </row>
    <row r="4858" spans="14:21">
      <c r="N4858" s="2"/>
      <c r="O4858" s="2"/>
      <c r="P4858" s="2"/>
      <c r="Q4858" s="2"/>
      <c r="R4858" s="2"/>
      <c r="S4858" s="2"/>
      <c r="T4858" s="2"/>
      <c r="U4858" s="2"/>
    </row>
    <row r="4859" spans="14:21">
      <c r="N4859" s="2"/>
      <c r="O4859" s="2"/>
      <c r="P4859" s="2"/>
      <c r="Q4859" s="2"/>
      <c r="R4859" s="2"/>
      <c r="S4859" s="2"/>
      <c r="T4859" s="2"/>
      <c r="U4859" s="2"/>
    </row>
    <row r="4860" spans="14:21">
      <c r="N4860" s="2"/>
      <c r="O4860" s="2"/>
      <c r="P4860" s="2"/>
      <c r="Q4860" s="2"/>
      <c r="R4860" s="2"/>
      <c r="S4860" s="2"/>
      <c r="T4860" s="2"/>
      <c r="U4860" s="2"/>
    </row>
    <row r="4861" spans="14:21">
      <c r="N4861" s="2"/>
      <c r="O4861" s="2"/>
      <c r="P4861" s="2"/>
      <c r="Q4861" s="2"/>
      <c r="R4861" s="2"/>
      <c r="S4861" s="2"/>
      <c r="T4861" s="2"/>
      <c r="U4861" s="2"/>
    </row>
    <row r="4862" spans="14:21">
      <c r="N4862" s="2"/>
      <c r="O4862" s="2"/>
      <c r="P4862" s="2"/>
      <c r="Q4862" s="2"/>
      <c r="R4862" s="2"/>
      <c r="S4862" s="2"/>
      <c r="T4862" s="2"/>
      <c r="U4862" s="2"/>
    </row>
    <row r="4863" spans="14:21">
      <c r="N4863" s="2"/>
      <c r="O4863" s="2"/>
      <c r="P4863" s="2"/>
      <c r="Q4863" s="2"/>
      <c r="R4863" s="2"/>
      <c r="S4863" s="2"/>
      <c r="T4863" s="2"/>
      <c r="U4863" s="2"/>
    </row>
    <row r="4864" spans="14:21">
      <c r="N4864" s="2"/>
      <c r="O4864" s="2"/>
      <c r="P4864" s="2"/>
      <c r="Q4864" s="2"/>
      <c r="R4864" s="2"/>
      <c r="S4864" s="2"/>
      <c r="T4864" s="2"/>
      <c r="U4864" s="2"/>
    </row>
    <row r="4865" spans="14:21">
      <c r="N4865" s="2"/>
      <c r="O4865" s="2"/>
      <c r="P4865" s="2"/>
      <c r="Q4865" s="2"/>
      <c r="R4865" s="2"/>
      <c r="S4865" s="2"/>
      <c r="T4865" s="2"/>
      <c r="U4865" s="2"/>
    </row>
    <row r="4866" spans="14:21">
      <c r="N4866" s="2"/>
      <c r="O4866" s="2"/>
      <c r="P4866" s="2"/>
      <c r="Q4866" s="2"/>
      <c r="R4866" s="2"/>
      <c r="S4866" s="2"/>
      <c r="T4866" s="2"/>
      <c r="U4866" s="2"/>
    </row>
    <row r="4867" spans="14:21">
      <c r="N4867" s="2"/>
      <c r="O4867" s="2"/>
      <c r="P4867" s="2"/>
      <c r="Q4867" s="2"/>
      <c r="R4867" s="2"/>
      <c r="S4867" s="2"/>
      <c r="T4867" s="2"/>
      <c r="U4867" s="2"/>
    </row>
    <row r="4868" spans="14:21">
      <c r="N4868" s="2"/>
      <c r="O4868" s="2"/>
      <c r="P4868" s="2"/>
      <c r="Q4868" s="2"/>
      <c r="R4868" s="2"/>
      <c r="S4868" s="2"/>
      <c r="T4868" s="2"/>
      <c r="U4868" s="2"/>
    </row>
    <row r="4869" spans="14:21">
      <c r="N4869" s="2"/>
      <c r="O4869" s="2"/>
      <c r="P4869" s="2"/>
      <c r="Q4869" s="2"/>
      <c r="R4869" s="2"/>
      <c r="S4869" s="2"/>
      <c r="T4869" s="2"/>
      <c r="U4869" s="2"/>
    </row>
    <row r="4870" spans="14:21">
      <c r="N4870" s="2"/>
      <c r="O4870" s="2"/>
      <c r="P4870" s="2"/>
      <c r="Q4870" s="2"/>
      <c r="R4870" s="2"/>
      <c r="S4870" s="2"/>
      <c r="T4870" s="2"/>
      <c r="U4870" s="2"/>
    </row>
    <row r="4871" spans="14:21">
      <c r="N4871" s="2"/>
      <c r="O4871" s="2"/>
      <c r="P4871" s="2"/>
      <c r="Q4871" s="2"/>
      <c r="R4871" s="2"/>
      <c r="S4871" s="2"/>
      <c r="T4871" s="2"/>
      <c r="U4871" s="2"/>
    </row>
    <row r="4872" spans="14:21">
      <c r="N4872" s="2"/>
      <c r="O4872" s="2"/>
      <c r="P4872" s="2"/>
      <c r="Q4872" s="2"/>
      <c r="R4872" s="2"/>
      <c r="S4872" s="2"/>
      <c r="T4872" s="2"/>
      <c r="U4872" s="2"/>
    </row>
    <row r="4873" spans="14:21">
      <c r="N4873" s="2"/>
      <c r="O4873" s="2"/>
      <c r="P4873" s="2"/>
      <c r="Q4873" s="2"/>
      <c r="R4873" s="2"/>
      <c r="S4873" s="2"/>
      <c r="T4873" s="2"/>
      <c r="U4873" s="2"/>
    </row>
    <row r="4874" spans="14:21">
      <c r="N4874" s="2"/>
      <c r="O4874" s="2"/>
      <c r="P4874" s="2"/>
      <c r="Q4874" s="2"/>
      <c r="R4874" s="2"/>
      <c r="S4874" s="2"/>
      <c r="T4874" s="2"/>
      <c r="U4874" s="2"/>
    </row>
    <row r="4875" spans="14:21">
      <c r="N4875" s="2"/>
      <c r="O4875" s="2"/>
      <c r="P4875" s="2"/>
      <c r="Q4875" s="2"/>
      <c r="R4875" s="2"/>
      <c r="S4875" s="2"/>
      <c r="T4875" s="2"/>
      <c r="U4875" s="2"/>
    </row>
    <row r="4876" spans="14:21">
      <c r="N4876" s="2"/>
      <c r="O4876" s="2"/>
      <c r="P4876" s="2"/>
      <c r="Q4876" s="2"/>
      <c r="R4876" s="2"/>
      <c r="S4876" s="2"/>
      <c r="T4876" s="2"/>
      <c r="U4876" s="2"/>
    </row>
    <row r="4877" spans="14:21">
      <c r="N4877" s="2"/>
      <c r="O4877" s="2"/>
      <c r="P4877" s="2"/>
      <c r="Q4877" s="2"/>
      <c r="R4877" s="2"/>
      <c r="S4877" s="2"/>
      <c r="T4877" s="2"/>
      <c r="U4877" s="2"/>
    </row>
    <row r="4878" spans="14:21">
      <c r="N4878" s="2"/>
      <c r="O4878" s="2"/>
      <c r="P4878" s="2"/>
      <c r="Q4878" s="2"/>
      <c r="R4878" s="2"/>
      <c r="S4878" s="2"/>
      <c r="T4878" s="2"/>
      <c r="U4878" s="2"/>
    </row>
    <row r="4879" spans="14:21">
      <c r="N4879" s="2"/>
      <c r="O4879" s="2"/>
      <c r="P4879" s="2"/>
      <c r="Q4879" s="2"/>
      <c r="R4879" s="2"/>
      <c r="S4879" s="2"/>
      <c r="T4879" s="2"/>
      <c r="U4879" s="2"/>
    </row>
    <row r="4880" spans="14:21">
      <c r="N4880" s="2"/>
      <c r="O4880" s="2"/>
      <c r="P4880" s="2"/>
      <c r="Q4880" s="2"/>
      <c r="R4880" s="2"/>
      <c r="S4880" s="2"/>
      <c r="T4880" s="2"/>
      <c r="U4880" s="2"/>
    </row>
    <row r="4881" spans="14:21">
      <c r="N4881" s="2"/>
      <c r="O4881" s="2"/>
      <c r="P4881" s="2"/>
      <c r="Q4881" s="2"/>
      <c r="R4881" s="2"/>
      <c r="S4881" s="2"/>
      <c r="T4881" s="2"/>
      <c r="U4881" s="2"/>
    </row>
    <row r="4882" spans="14:21">
      <c r="N4882" s="2"/>
      <c r="O4882" s="2"/>
      <c r="P4882" s="2"/>
      <c r="Q4882" s="2"/>
      <c r="R4882" s="2"/>
      <c r="S4882" s="2"/>
      <c r="T4882" s="2"/>
      <c r="U4882" s="2"/>
    </row>
    <row r="4883" spans="14:21">
      <c r="N4883" s="2"/>
      <c r="O4883" s="2"/>
      <c r="P4883" s="2"/>
      <c r="Q4883" s="2"/>
      <c r="R4883" s="2"/>
      <c r="S4883" s="2"/>
      <c r="T4883" s="2"/>
      <c r="U4883" s="2"/>
    </row>
    <row r="4884" spans="14:21">
      <c r="N4884" s="2"/>
      <c r="O4884" s="2"/>
      <c r="P4884" s="2"/>
      <c r="Q4884" s="2"/>
      <c r="R4884" s="2"/>
      <c r="S4884" s="2"/>
      <c r="T4884" s="2"/>
      <c r="U4884" s="2"/>
    </row>
    <row r="4885" spans="14:21">
      <c r="N4885" s="2"/>
      <c r="O4885" s="2"/>
      <c r="P4885" s="2"/>
      <c r="Q4885" s="2"/>
      <c r="R4885" s="2"/>
      <c r="S4885" s="2"/>
      <c r="T4885" s="2"/>
      <c r="U4885" s="2"/>
    </row>
    <row r="4886" spans="14:21">
      <c r="N4886" s="2"/>
      <c r="O4886" s="2"/>
      <c r="P4886" s="2"/>
      <c r="Q4886" s="2"/>
      <c r="R4886" s="2"/>
      <c r="S4886" s="2"/>
      <c r="T4886" s="2"/>
      <c r="U4886" s="2"/>
    </row>
    <row r="4887" spans="14:21">
      <c r="N4887" s="2"/>
      <c r="O4887" s="2"/>
      <c r="P4887" s="2"/>
      <c r="Q4887" s="2"/>
      <c r="R4887" s="2"/>
      <c r="S4887" s="2"/>
      <c r="T4887" s="2"/>
      <c r="U4887" s="2"/>
    </row>
    <row r="4888" spans="14:21">
      <c r="N4888" s="2"/>
      <c r="O4888" s="2"/>
      <c r="P4888" s="2"/>
      <c r="Q4888" s="2"/>
      <c r="R4888" s="2"/>
      <c r="S4888" s="2"/>
      <c r="T4888" s="2"/>
      <c r="U4888" s="2"/>
    </row>
    <row r="4889" spans="14:21">
      <c r="N4889" s="2"/>
      <c r="O4889" s="2"/>
      <c r="P4889" s="2"/>
      <c r="Q4889" s="2"/>
      <c r="R4889" s="2"/>
      <c r="S4889" s="2"/>
      <c r="T4889" s="2"/>
      <c r="U4889" s="2"/>
    </row>
    <row r="4890" spans="14:21">
      <c r="N4890" s="2"/>
      <c r="O4890" s="2"/>
      <c r="P4890" s="2"/>
      <c r="Q4890" s="2"/>
      <c r="R4890" s="2"/>
      <c r="S4890" s="2"/>
      <c r="T4890" s="2"/>
      <c r="U4890" s="2"/>
    </row>
    <row r="4891" spans="14:21">
      <c r="N4891" s="2"/>
      <c r="O4891" s="2"/>
      <c r="P4891" s="2"/>
      <c r="Q4891" s="2"/>
      <c r="R4891" s="2"/>
      <c r="S4891" s="2"/>
      <c r="T4891" s="2"/>
      <c r="U4891" s="2"/>
    </row>
    <row r="4892" spans="14:21">
      <c r="N4892" s="2"/>
      <c r="O4892" s="2"/>
      <c r="P4892" s="2"/>
      <c r="Q4892" s="2"/>
      <c r="R4892" s="2"/>
      <c r="S4892" s="2"/>
      <c r="T4892" s="2"/>
      <c r="U4892" s="2"/>
    </row>
    <row r="4893" spans="14:21">
      <c r="N4893" s="2"/>
      <c r="O4893" s="2"/>
      <c r="P4893" s="2"/>
      <c r="Q4893" s="2"/>
      <c r="R4893" s="2"/>
      <c r="S4893" s="2"/>
      <c r="T4893" s="2"/>
      <c r="U4893" s="2"/>
    </row>
    <row r="4894" spans="14:21">
      <c r="N4894" s="2"/>
      <c r="O4894" s="2"/>
      <c r="P4894" s="2"/>
      <c r="Q4894" s="2"/>
      <c r="R4894" s="2"/>
      <c r="S4894" s="2"/>
      <c r="T4894" s="2"/>
      <c r="U4894" s="2"/>
    </row>
    <row r="4895" spans="14:21">
      <c r="N4895" s="2"/>
      <c r="O4895" s="2"/>
      <c r="P4895" s="2"/>
      <c r="Q4895" s="2"/>
      <c r="R4895" s="2"/>
      <c r="S4895" s="2"/>
      <c r="T4895" s="2"/>
      <c r="U4895" s="2"/>
    </row>
    <row r="4896" spans="14:21">
      <c r="N4896" s="2"/>
      <c r="O4896" s="2"/>
      <c r="P4896" s="2"/>
      <c r="Q4896" s="2"/>
      <c r="R4896" s="2"/>
      <c r="S4896" s="2"/>
      <c r="T4896" s="2"/>
      <c r="U4896" s="2"/>
    </row>
    <row r="4897" spans="14:21">
      <c r="N4897" s="2"/>
      <c r="O4897" s="2"/>
      <c r="P4897" s="2"/>
      <c r="Q4897" s="2"/>
      <c r="R4897" s="2"/>
      <c r="S4897" s="2"/>
      <c r="T4897" s="2"/>
      <c r="U4897" s="2"/>
    </row>
    <row r="4898" spans="14:21">
      <c r="N4898" s="2"/>
      <c r="O4898" s="2"/>
      <c r="P4898" s="2"/>
      <c r="Q4898" s="2"/>
      <c r="R4898" s="2"/>
      <c r="S4898" s="2"/>
      <c r="T4898" s="2"/>
      <c r="U4898" s="2"/>
    </row>
    <row r="4899" spans="14:21">
      <c r="N4899" s="2"/>
      <c r="O4899" s="2"/>
      <c r="P4899" s="2"/>
      <c r="Q4899" s="2"/>
      <c r="R4899" s="2"/>
      <c r="S4899" s="2"/>
      <c r="T4899" s="2"/>
      <c r="U4899" s="2"/>
    </row>
    <row r="4900" spans="14:21">
      <c r="N4900" s="2"/>
      <c r="O4900" s="2"/>
      <c r="P4900" s="2"/>
      <c r="Q4900" s="2"/>
      <c r="R4900" s="2"/>
      <c r="S4900" s="2"/>
      <c r="T4900" s="2"/>
      <c r="U4900" s="2"/>
    </row>
    <row r="4901" spans="14:21">
      <c r="N4901" s="2"/>
      <c r="O4901" s="2"/>
      <c r="P4901" s="2"/>
      <c r="Q4901" s="2"/>
      <c r="R4901" s="2"/>
      <c r="S4901" s="2"/>
      <c r="T4901" s="2"/>
      <c r="U4901" s="2"/>
    </row>
    <row r="4902" spans="14:21">
      <c r="N4902" s="2"/>
      <c r="O4902" s="2"/>
      <c r="P4902" s="2"/>
      <c r="Q4902" s="2"/>
      <c r="R4902" s="2"/>
      <c r="S4902" s="2"/>
      <c r="T4902" s="2"/>
      <c r="U4902" s="2"/>
    </row>
    <row r="4903" spans="14:21">
      <c r="N4903" s="2"/>
      <c r="O4903" s="2"/>
      <c r="P4903" s="2"/>
      <c r="Q4903" s="2"/>
      <c r="R4903" s="2"/>
      <c r="S4903" s="2"/>
      <c r="T4903" s="2"/>
      <c r="U4903" s="2"/>
    </row>
    <row r="4904" spans="14:21">
      <c r="N4904" s="2"/>
      <c r="O4904" s="2"/>
      <c r="P4904" s="2"/>
      <c r="Q4904" s="2"/>
      <c r="R4904" s="2"/>
      <c r="S4904" s="2"/>
      <c r="T4904" s="2"/>
      <c r="U4904" s="2"/>
    </row>
    <row r="4905" spans="14:21">
      <c r="N4905" s="2"/>
      <c r="O4905" s="2"/>
      <c r="P4905" s="2"/>
      <c r="Q4905" s="2"/>
      <c r="R4905" s="2"/>
      <c r="S4905" s="2"/>
      <c r="T4905" s="2"/>
      <c r="U4905" s="2"/>
    </row>
    <row r="4906" spans="14:21">
      <c r="N4906" s="2"/>
      <c r="O4906" s="2"/>
      <c r="P4906" s="2"/>
      <c r="Q4906" s="2"/>
      <c r="R4906" s="2"/>
      <c r="S4906" s="2"/>
      <c r="T4906" s="2"/>
      <c r="U4906" s="2"/>
    </row>
    <row r="4907" spans="14:21">
      <c r="N4907" s="2"/>
      <c r="O4907" s="2"/>
      <c r="P4907" s="2"/>
      <c r="Q4907" s="2"/>
      <c r="R4907" s="2"/>
      <c r="S4907" s="2"/>
      <c r="T4907" s="2"/>
      <c r="U4907" s="2"/>
    </row>
    <row r="4908" spans="14:21">
      <c r="N4908" s="2"/>
      <c r="O4908" s="2"/>
      <c r="P4908" s="2"/>
      <c r="Q4908" s="2"/>
      <c r="R4908" s="2"/>
      <c r="S4908" s="2"/>
      <c r="T4908" s="2"/>
      <c r="U4908" s="2"/>
    </row>
    <row r="4909" spans="14:21">
      <c r="N4909" s="2"/>
      <c r="O4909" s="2"/>
      <c r="P4909" s="2"/>
      <c r="Q4909" s="2"/>
      <c r="R4909" s="2"/>
      <c r="S4909" s="2"/>
      <c r="T4909" s="2"/>
      <c r="U4909" s="2"/>
    </row>
    <row r="4910" spans="14:21">
      <c r="N4910" s="2"/>
      <c r="O4910" s="2"/>
      <c r="P4910" s="2"/>
      <c r="Q4910" s="2"/>
      <c r="R4910" s="2"/>
      <c r="S4910" s="2"/>
      <c r="T4910" s="2"/>
      <c r="U4910" s="2"/>
    </row>
    <row r="4911" spans="14:21">
      <c r="N4911" s="2"/>
      <c r="O4911" s="2"/>
      <c r="P4911" s="2"/>
      <c r="Q4911" s="2"/>
      <c r="R4911" s="2"/>
      <c r="S4911" s="2"/>
      <c r="T4911" s="2"/>
      <c r="U4911" s="2"/>
    </row>
    <row r="4912" spans="14:21">
      <c r="N4912" s="2"/>
      <c r="O4912" s="2"/>
      <c r="P4912" s="2"/>
      <c r="Q4912" s="2"/>
      <c r="R4912" s="2"/>
      <c r="S4912" s="2"/>
      <c r="T4912" s="2"/>
      <c r="U4912" s="2"/>
    </row>
    <row r="4913" spans="14:21">
      <c r="N4913" s="2"/>
      <c r="O4913" s="2"/>
      <c r="P4913" s="2"/>
      <c r="Q4913" s="2"/>
      <c r="R4913" s="2"/>
      <c r="S4913" s="2"/>
      <c r="T4913" s="2"/>
      <c r="U4913" s="2"/>
    </row>
    <row r="4914" spans="14:21">
      <c r="N4914" s="2"/>
      <c r="O4914" s="2"/>
      <c r="P4914" s="2"/>
      <c r="Q4914" s="2"/>
      <c r="R4914" s="2"/>
      <c r="S4914" s="2"/>
      <c r="T4914" s="2"/>
      <c r="U4914" s="2"/>
    </row>
    <row r="4915" spans="14:21">
      <c r="N4915" s="2"/>
      <c r="O4915" s="2"/>
      <c r="P4915" s="2"/>
      <c r="Q4915" s="2"/>
      <c r="R4915" s="2"/>
      <c r="S4915" s="2"/>
      <c r="T4915" s="2"/>
      <c r="U4915" s="2"/>
    </row>
    <row r="4916" spans="14:21">
      <c r="N4916" s="2"/>
      <c r="O4916" s="2"/>
      <c r="P4916" s="2"/>
      <c r="Q4916" s="2"/>
      <c r="R4916" s="2"/>
      <c r="S4916" s="2"/>
      <c r="T4916" s="2"/>
      <c r="U4916" s="2"/>
    </row>
    <row r="4917" spans="14:21">
      <c r="N4917" s="2"/>
      <c r="O4917" s="2"/>
      <c r="P4917" s="2"/>
      <c r="Q4917" s="2"/>
      <c r="R4917" s="2"/>
      <c r="S4917" s="2"/>
      <c r="T4917" s="2"/>
      <c r="U4917" s="2"/>
    </row>
    <row r="4918" spans="14:21">
      <c r="N4918" s="2"/>
      <c r="O4918" s="2"/>
      <c r="P4918" s="2"/>
      <c r="Q4918" s="2"/>
      <c r="R4918" s="2"/>
      <c r="S4918" s="2"/>
      <c r="T4918" s="2"/>
      <c r="U4918" s="2"/>
    </row>
    <row r="4919" spans="14:21">
      <c r="N4919" s="2"/>
      <c r="O4919" s="2"/>
      <c r="P4919" s="2"/>
      <c r="Q4919" s="2"/>
      <c r="R4919" s="2"/>
      <c r="S4919" s="2"/>
      <c r="T4919" s="2"/>
      <c r="U4919" s="2"/>
    </row>
    <row r="4920" spans="14:21">
      <c r="N4920" s="2"/>
      <c r="O4920" s="2"/>
      <c r="P4920" s="2"/>
      <c r="Q4920" s="2"/>
      <c r="R4920" s="2"/>
      <c r="S4920" s="2"/>
      <c r="T4920" s="2"/>
      <c r="U4920" s="2"/>
    </row>
    <row r="4921" spans="14:21">
      <c r="N4921" s="2"/>
      <c r="O4921" s="2"/>
      <c r="P4921" s="2"/>
      <c r="Q4921" s="2"/>
      <c r="R4921" s="2"/>
      <c r="S4921" s="2"/>
      <c r="T4921" s="2"/>
      <c r="U4921" s="2"/>
    </row>
    <row r="4922" spans="14:21">
      <c r="N4922" s="2"/>
      <c r="O4922" s="2"/>
      <c r="P4922" s="2"/>
      <c r="Q4922" s="2"/>
      <c r="R4922" s="2"/>
      <c r="S4922" s="2"/>
      <c r="T4922" s="2"/>
      <c r="U4922" s="2"/>
    </row>
    <row r="4923" spans="14:21">
      <c r="N4923" s="2"/>
      <c r="O4923" s="2"/>
      <c r="P4923" s="2"/>
      <c r="Q4923" s="2"/>
      <c r="R4923" s="2"/>
      <c r="S4923" s="2"/>
      <c r="T4923" s="2"/>
      <c r="U4923" s="2"/>
    </row>
    <row r="4924" spans="14:21">
      <c r="N4924" s="2"/>
      <c r="O4924" s="2"/>
      <c r="P4924" s="2"/>
      <c r="Q4924" s="2"/>
      <c r="R4924" s="2"/>
      <c r="S4924" s="2"/>
      <c r="T4924" s="2"/>
      <c r="U4924" s="2"/>
    </row>
    <row r="4925" spans="14:21">
      <c r="N4925" s="2"/>
      <c r="O4925" s="2"/>
      <c r="P4925" s="2"/>
      <c r="Q4925" s="2"/>
      <c r="R4925" s="2"/>
      <c r="S4925" s="2"/>
      <c r="T4925" s="2"/>
      <c r="U4925" s="2"/>
    </row>
    <row r="4926" spans="14:21">
      <c r="N4926" s="2"/>
      <c r="O4926" s="2"/>
      <c r="P4926" s="2"/>
      <c r="Q4926" s="2"/>
      <c r="R4926" s="2"/>
      <c r="S4926" s="2"/>
      <c r="T4926" s="2"/>
      <c r="U4926" s="2"/>
    </row>
    <row r="4927" spans="14:21">
      <c r="N4927" s="2"/>
      <c r="O4927" s="2"/>
      <c r="P4927" s="2"/>
      <c r="Q4927" s="2"/>
      <c r="R4927" s="2"/>
      <c r="S4927" s="2"/>
      <c r="T4927" s="2"/>
      <c r="U4927" s="2"/>
    </row>
    <row r="4928" spans="14:21">
      <c r="N4928" s="2"/>
      <c r="O4928" s="2"/>
      <c r="P4928" s="2"/>
      <c r="Q4928" s="2"/>
      <c r="R4928" s="2"/>
      <c r="S4928" s="2"/>
      <c r="T4928" s="2"/>
      <c r="U4928" s="2"/>
    </row>
    <row r="4929" spans="14:21">
      <c r="N4929" s="2"/>
      <c r="O4929" s="2"/>
      <c r="P4929" s="2"/>
      <c r="Q4929" s="2"/>
      <c r="R4929" s="2"/>
      <c r="S4929" s="2"/>
      <c r="T4929" s="2"/>
      <c r="U4929" s="2"/>
    </row>
    <row r="4930" spans="14:21">
      <c r="N4930" s="2"/>
      <c r="O4930" s="2"/>
      <c r="P4930" s="2"/>
      <c r="Q4930" s="2"/>
      <c r="R4930" s="2"/>
      <c r="S4930" s="2"/>
      <c r="T4930" s="2"/>
      <c r="U4930" s="2"/>
    </row>
    <row r="4931" spans="14:21">
      <c r="N4931" s="2"/>
      <c r="O4931" s="2"/>
      <c r="P4931" s="2"/>
      <c r="Q4931" s="2"/>
      <c r="R4931" s="2"/>
      <c r="S4931" s="2"/>
      <c r="T4931" s="2"/>
      <c r="U4931" s="2"/>
    </row>
    <row r="4932" spans="14:21">
      <c r="N4932" s="2"/>
      <c r="O4932" s="2"/>
      <c r="P4932" s="2"/>
      <c r="Q4932" s="2"/>
      <c r="R4932" s="2"/>
      <c r="S4932" s="2"/>
      <c r="T4932" s="2"/>
      <c r="U4932" s="2"/>
    </row>
    <row r="4933" spans="14:21">
      <c r="N4933" s="2"/>
      <c r="O4933" s="2"/>
      <c r="P4933" s="2"/>
      <c r="Q4933" s="2"/>
      <c r="R4933" s="2"/>
      <c r="S4933" s="2"/>
      <c r="T4933" s="2"/>
      <c r="U4933" s="2"/>
    </row>
    <row r="4934" spans="14:21">
      <c r="N4934" s="2"/>
      <c r="O4934" s="2"/>
      <c r="P4934" s="2"/>
      <c r="Q4934" s="2"/>
      <c r="R4934" s="2"/>
      <c r="S4934" s="2"/>
      <c r="T4934" s="2"/>
      <c r="U4934" s="2"/>
    </row>
    <row r="4935" spans="14:21">
      <c r="N4935" s="2"/>
      <c r="O4935" s="2"/>
      <c r="P4935" s="2"/>
      <c r="Q4935" s="2"/>
      <c r="R4935" s="2"/>
      <c r="S4935" s="2"/>
      <c r="T4935" s="2"/>
      <c r="U4935" s="2"/>
    </row>
    <row r="4936" spans="14:21">
      <c r="N4936" s="2"/>
      <c r="O4936" s="2"/>
      <c r="P4936" s="2"/>
      <c r="Q4936" s="2"/>
      <c r="R4936" s="2"/>
      <c r="S4936" s="2"/>
      <c r="T4936" s="2"/>
      <c r="U4936" s="2"/>
    </row>
    <row r="4937" spans="14:21">
      <c r="N4937" s="2"/>
      <c r="O4937" s="2"/>
      <c r="P4937" s="2"/>
      <c r="Q4937" s="2"/>
      <c r="R4937" s="2"/>
      <c r="S4937" s="2"/>
      <c r="T4937" s="2"/>
      <c r="U4937" s="2"/>
    </row>
    <row r="4938" spans="14:21">
      <c r="N4938" s="2"/>
      <c r="O4938" s="2"/>
      <c r="P4938" s="2"/>
      <c r="Q4938" s="2"/>
      <c r="R4938" s="2"/>
      <c r="S4938" s="2"/>
      <c r="T4938" s="2"/>
      <c r="U4938" s="2"/>
    </row>
    <row r="4939" spans="14:21">
      <c r="N4939" s="2"/>
      <c r="O4939" s="2"/>
      <c r="P4939" s="2"/>
      <c r="Q4939" s="2"/>
      <c r="R4939" s="2"/>
      <c r="S4939" s="2"/>
      <c r="T4939" s="2"/>
      <c r="U4939" s="2"/>
    </row>
    <row r="4940" spans="14:21">
      <c r="N4940" s="2"/>
      <c r="O4940" s="2"/>
      <c r="P4940" s="2"/>
      <c r="Q4940" s="2"/>
      <c r="R4940" s="2"/>
      <c r="S4940" s="2"/>
      <c r="T4940" s="2"/>
      <c r="U4940" s="2"/>
    </row>
    <row r="4941" spans="14:21">
      <c r="N4941" s="2"/>
      <c r="O4941" s="2"/>
      <c r="P4941" s="2"/>
      <c r="Q4941" s="2"/>
      <c r="R4941" s="2"/>
      <c r="S4941" s="2"/>
      <c r="T4941" s="2"/>
      <c r="U4941" s="2"/>
    </row>
    <row r="4942" spans="14:21">
      <c r="N4942" s="2"/>
      <c r="O4942" s="2"/>
      <c r="P4942" s="2"/>
      <c r="Q4942" s="2"/>
      <c r="R4942" s="2"/>
      <c r="S4942" s="2"/>
      <c r="T4942" s="2"/>
      <c r="U4942" s="2"/>
    </row>
    <row r="4943" spans="14:21">
      <c r="N4943" s="2"/>
      <c r="O4943" s="2"/>
      <c r="P4943" s="2"/>
      <c r="Q4943" s="2"/>
      <c r="R4943" s="2"/>
      <c r="S4943" s="2"/>
      <c r="T4943" s="2"/>
      <c r="U4943" s="2"/>
    </row>
    <row r="4944" spans="14:21">
      <c r="N4944" s="2"/>
      <c r="O4944" s="2"/>
      <c r="P4944" s="2"/>
      <c r="Q4944" s="2"/>
      <c r="R4944" s="2"/>
      <c r="S4944" s="2"/>
      <c r="T4944" s="2"/>
      <c r="U4944" s="2"/>
    </row>
    <row r="4945" spans="14:21">
      <c r="N4945" s="2"/>
      <c r="O4945" s="2"/>
      <c r="P4945" s="2"/>
      <c r="Q4945" s="2"/>
      <c r="R4945" s="2"/>
      <c r="S4945" s="2"/>
      <c r="T4945" s="2"/>
      <c r="U4945" s="2"/>
    </row>
    <row r="4946" spans="14:21">
      <c r="N4946" s="2"/>
      <c r="O4946" s="2"/>
      <c r="P4946" s="2"/>
      <c r="Q4946" s="2"/>
      <c r="R4946" s="2"/>
      <c r="S4946" s="2"/>
      <c r="T4946" s="2"/>
      <c r="U4946" s="2"/>
    </row>
    <row r="4947" spans="14:21">
      <c r="N4947" s="2"/>
      <c r="O4947" s="2"/>
      <c r="P4947" s="2"/>
      <c r="Q4947" s="2"/>
      <c r="R4947" s="2"/>
      <c r="S4947" s="2"/>
      <c r="T4947" s="2"/>
      <c r="U4947" s="2"/>
    </row>
    <row r="4948" spans="14:21">
      <c r="N4948" s="2"/>
      <c r="O4948" s="2"/>
      <c r="P4948" s="2"/>
      <c r="Q4948" s="2"/>
      <c r="R4948" s="2"/>
      <c r="S4948" s="2"/>
      <c r="T4948" s="2"/>
      <c r="U4948" s="2"/>
    </row>
    <row r="4949" spans="14:21">
      <c r="N4949" s="2"/>
      <c r="O4949" s="2"/>
      <c r="P4949" s="2"/>
      <c r="Q4949" s="2"/>
      <c r="R4949" s="2"/>
      <c r="S4949" s="2"/>
      <c r="T4949" s="2"/>
      <c r="U4949" s="2"/>
    </row>
    <row r="4950" spans="14:21">
      <c r="N4950" s="2"/>
      <c r="O4950" s="2"/>
      <c r="P4950" s="2"/>
      <c r="Q4950" s="2"/>
      <c r="R4950" s="2"/>
      <c r="S4950" s="2"/>
      <c r="T4950" s="2"/>
      <c r="U4950" s="2"/>
    </row>
    <row r="4951" spans="14:21">
      <c r="N4951" s="2"/>
      <c r="O4951" s="2"/>
      <c r="P4951" s="2"/>
      <c r="Q4951" s="2"/>
      <c r="R4951" s="2"/>
      <c r="S4951" s="2"/>
      <c r="T4951" s="2"/>
      <c r="U4951" s="2"/>
    </row>
    <row r="4952" spans="14:21">
      <c r="N4952" s="2"/>
      <c r="O4952" s="2"/>
      <c r="P4952" s="2"/>
      <c r="Q4952" s="2"/>
      <c r="R4952" s="2"/>
      <c r="S4952" s="2"/>
      <c r="T4952" s="2"/>
      <c r="U4952" s="2"/>
    </row>
    <row r="4953" spans="14:21">
      <c r="N4953" s="2"/>
      <c r="O4953" s="2"/>
      <c r="P4953" s="2"/>
      <c r="Q4953" s="2"/>
      <c r="R4953" s="2"/>
      <c r="S4953" s="2"/>
      <c r="T4953" s="2"/>
      <c r="U4953" s="2"/>
    </row>
    <row r="4954" spans="14:21">
      <c r="N4954" s="2"/>
      <c r="O4954" s="2"/>
      <c r="P4954" s="2"/>
      <c r="Q4954" s="2"/>
      <c r="R4954" s="2"/>
      <c r="S4954" s="2"/>
      <c r="T4954" s="2"/>
      <c r="U4954" s="2"/>
    </row>
    <row r="4955" spans="14:21">
      <c r="N4955" s="2"/>
      <c r="O4955" s="2"/>
      <c r="P4955" s="2"/>
      <c r="Q4955" s="2"/>
      <c r="R4955" s="2"/>
      <c r="S4955" s="2"/>
      <c r="T4955" s="2"/>
      <c r="U4955" s="2"/>
    </row>
    <row r="4956" spans="14:21">
      <c r="N4956" s="2"/>
      <c r="O4956" s="2"/>
      <c r="P4956" s="2"/>
      <c r="Q4956" s="2"/>
      <c r="R4956" s="2"/>
      <c r="S4956" s="2"/>
      <c r="T4956" s="2"/>
      <c r="U4956" s="2"/>
    </row>
    <row r="4957" spans="14:21">
      <c r="N4957" s="2"/>
      <c r="O4957" s="2"/>
      <c r="P4957" s="2"/>
      <c r="Q4957" s="2"/>
      <c r="R4957" s="2"/>
      <c r="S4957" s="2"/>
      <c r="T4957" s="2"/>
      <c r="U4957" s="2"/>
    </row>
    <row r="4958" spans="14:21">
      <c r="N4958" s="2"/>
      <c r="O4958" s="2"/>
      <c r="P4958" s="2"/>
      <c r="Q4958" s="2"/>
      <c r="R4958" s="2"/>
      <c r="S4958" s="2"/>
      <c r="T4958" s="2"/>
      <c r="U4958" s="2"/>
    </row>
    <row r="4959" spans="14:21">
      <c r="N4959" s="2"/>
      <c r="O4959" s="2"/>
      <c r="P4959" s="2"/>
      <c r="Q4959" s="2"/>
      <c r="R4959" s="2"/>
      <c r="S4959" s="2"/>
      <c r="T4959" s="2"/>
      <c r="U4959" s="2"/>
    </row>
    <row r="4960" spans="14:21">
      <c r="N4960" s="2"/>
      <c r="O4960" s="2"/>
      <c r="P4960" s="2"/>
      <c r="Q4960" s="2"/>
      <c r="R4960" s="2"/>
      <c r="S4960" s="2"/>
      <c r="T4960" s="2"/>
      <c r="U4960" s="2"/>
    </row>
    <row r="4961" spans="14:21">
      <c r="N4961" s="2"/>
      <c r="O4961" s="2"/>
      <c r="P4961" s="2"/>
      <c r="Q4961" s="2"/>
      <c r="R4961" s="2"/>
      <c r="S4961" s="2"/>
      <c r="T4961" s="2"/>
      <c r="U4961" s="2"/>
    </row>
    <row r="4962" spans="14:21">
      <c r="N4962" s="2"/>
      <c r="O4962" s="2"/>
      <c r="P4962" s="2"/>
      <c r="Q4962" s="2"/>
      <c r="R4962" s="2"/>
      <c r="S4962" s="2"/>
      <c r="T4962" s="2"/>
      <c r="U4962" s="2"/>
    </row>
    <row r="4963" spans="14:21">
      <c r="N4963" s="2"/>
      <c r="O4963" s="2"/>
      <c r="P4963" s="2"/>
      <c r="Q4963" s="2"/>
      <c r="R4963" s="2"/>
      <c r="S4963" s="2"/>
      <c r="T4963" s="2"/>
      <c r="U4963" s="2"/>
    </row>
    <row r="4964" spans="14:21">
      <c r="N4964" s="2"/>
      <c r="O4964" s="2"/>
      <c r="P4964" s="2"/>
      <c r="Q4964" s="2"/>
      <c r="R4964" s="2"/>
      <c r="S4964" s="2"/>
      <c r="T4964" s="2"/>
      <c r="U4964" s="2"/>
    </row>
    <row r="4965" spans="14:21">
      <c r="N4965" s="2"/>
      <c r="O4965" s="2"/>
      <c r="P4965" s="2"/>
      <c r="Q4965" s="2"/>
      <c r="R4965" s="2"/>
      <c r="S4965" s="2"/>
      <c r="T4965" s="2"/>
      <c r="U4965" s="2"/>
    </row>
    <row r="4966" spans="14:21">
      <c r="N4966" s="2"/>
      <c r="O4966" s="2"/>
      <c r="P4966" s="2"/>
      <c r="Q4966" s="2"/>
      <c r="R4966" s="2"/>
      <c r="S4966" s="2"/>
      <c r="T4966" s="2"/>
      <c r="U4966" s="2"/>
    </row>
    <row r="4967" spans="14:21">
      <c r="N4967" s="2"/>
      <c r="O4967" s="2"/>
      <c r="P4967" s="2"/>
      <c r="Q4967" s="2"/>
      <c r="R4967" s="2"/>
      <c r="S4967" s="2"/>
      <c r="T4967" s="2"/>
      <c r="U4967" s="2"/>
    </row>
    <row r="4968" spans="14:21">
      <c r="N4968" s="2"/>
      <c r="O4968" s="2"/>
      <c r="P4968" s="2"/>
      <c r="Q4968" s="2"/>
      <c r="R4968" s="2"/>
      <c r="S4968" s="2"/>
      <c r="T4968" s="2"/>
      <c r="U4968" s="2"/>
    </row>
    <row r="4969" spans="14:21">
      <c r="N4969" s="2"/>
      <c r="O4969" s="2"/>
      <c r="P4969" s="2"/>
      <c r="Q4969" s="2"/>
      <c r="R4969" s="2"/>
      <c r="S4969" s="2"/>
      <c r="T4969" s="2"/>
      <c r="U4969" s="2"/>
    </row>
    <row r="4970" spans="14:21">
      <c r="N4970" s="2"/>
      <c r="O4970" s="2"/>
      <c r="P4970" s="2"/>
      <c r="Q4970" s="2"/>
      <c r="R4970" s="2"/>
      <c r="S4970" s="2"/>
      <c r="T4970" s="2"/>
      <c r="U4970" s="2"/>
    </row>
    <row r="4971" spans="14:21">
      <c r="N4971" s="2"/>
      <c r="O4971" s="2"/>
      <c r="P4971" s="2"/>
      <c r="Q4971" s="2"/>
      <c r="R4971" s="2"/>
      <c r="S4971" s="2"/>
      <c r="T4971" s="2"/>
      <c r="U4971" s="2"/>
    </row>
    <row r="4972" spans="14:21">
      <c r="N4972" s="2"/>
      <c r="O4972" s="2"/>
      <c r="P4972" s="2"/>
      <c r="Q4972" s="2"/>
      <c r="R4972" s="2"/>
      <c r="S4972" s="2"/>
      <c r="T4972" s="2"/>
      <c r="U4972" s="2"/>
    </row>
    <row r="4973" spans="14:21">
      <c r="N4973" s="2"/>
      <c r="O4973" s="2"/>
      <c r="P4973" s="2"/>
      <c r="Q4973" s="2"/>
      <c r="R4973" s="2"/>
      <c r="S4973" s="2"/>
      <c r="T4973" s="2"/>
      <c r="U4973" s="2"/>
    </row>
    <row r="4974" spans="14:21">
      <c r="N4974" s="2"/>
      <c r="O4974" s="2"/>
      <c r="P4974" s="2"/>
      <c r="Q4974" s="2"/>
      <c r="R4974" s="2"/>
      <c r="S4974" s="2"/>
      <c r="T4974" s="2"/>
      <c r="U4974" s="2"/>
    </row>
    <row r="4975" spans="14:21">
      <c r="N4975" s="2"/>
      <c r="O4975" s="2"/>
      <c r="P4975" s="2"/>
      <c r="Q4975" s="2"/>
      <c r="R4975" s="2"/>
      <c r="S4975" s="2"/>
      <c r="T4975" s="2"/>
      <c r="U4975" s="2"/>
    </row>
    <row r="4976" spans="14:21">
      <c r="N4976" s="2"/>
      <c r="O4976" s="2"/>
      <c r="P4976" s="2"/>
      <c r="Q4976" s="2"/>
      <c r="R4976" s="2"/>
      <c r="S4976" s="2"/>
      <c r="T4976" s="2"/>
      <c r="U4976" s="2"/>
    </row>
    <row r="4977" spans="14:21">
      <c r="N4977" s="2"/>
      <c r="O4977" s="2"/>
      <c r="P4977" s="2"/>
      <c r="Q4977" s="2"/>
      <c r="R4977" s="2"/>
      <c r="S4977" s="2"/>
      <c r="T4977" s="2"/>
      <c r="U4977" s="2"/>
    </row>
    <row r="4978" spans="14:21">
      <c r="N4978" s="2"/>
      <c r="O4978" s="2"/>
      <c r="P4978" s="2"/>
      <c r="Q4978" s="2"/>
      <c r="R4978" s="2"/>
      <c r="S4978" s="2"/>
      <c r="T4978" s="2"/>
      <c r="U4978" s="2"/>
    </row>
    <row r="4979" spans="14:21">
      <c r="N4979" s="2"/>
      <c r="O4979" s="2"/>
      <c r="P4979" s="2"/>
      <c r="Q4979" s="2"/>
      <c r="R4979" s="2"/>
      <c r="S4979" s="2"/>
      <c r="T4979" s="2"/>
      <c r="U4979" s="2"/>
    </row>
    <row r="4980" spans="14:21">
      <c r="N4980" s="2"/>
      <c r="O4980" s="2"/>
      <c r="P4980" s="2"/>
      <c r="Q4980" s="2"/>
      <c r="R4980" s="2"/>
      <c r="S4980" s="2"/>
      <c r="T4980" s="2"/>
      <c r="U4980" s="2"/>
    </row>
    <row r="4981" spans="14:21">
      <c r="N4981" s="2"/>
      <c r="O4981" s="2"/>
      <c r="P4981" s="2"/>
      <c r="Q4981" s="2"/>
      <c r="R4981" s="2"/>
      <c r="S4981" s="2"/>
      <c r="T4981" s="2"/>
      <c r="U4981" s="2"/>
    </row>
    <row r="4982" spans="14:21">
      <c r="N4982" s="2"/>
      <c r="O4982" s="2"/>
      <c r="P4982" s="2"/>
      <c r="Q4982" s="2"/>
      <c r="R4982" s="2"/>
      <c r="S4982" s="2"/>
      <c r="T4982" s="2"/>
      <c r="U4982" s="2"/>
    </row>
    <row r="4983" spans="14:21">
      <c r="N4983" s="2"/>
      <c r="O4983" s="2"/>
      <c r="P4983" s="2"/>
      <c r="Q4983" s="2"/>
      <c r="R4983" s="2"/>
      <c r="S4983" s="2"/>
      <c r="T4983" s="2"/>
      <c r="U4983" s="2"/>
    </row>
    <row r="4984" spans="14:21">
      <c r="N4984" s="2"/>
      <c r="O4984" s="2"/>
      <c r="P4984" s="2"/>
      <c r="Q4984" s="2"/>
      <c r="R4984" s="2"/>
      <c r="S4984" s="2"/>
      <c r="T4984" s="2"/>
      <c r="U4984" s="2"/>
    </row>
    <row r="4985" spans="14:21">
      <c r="N4985" s="2"/>
      <c r="O4985" s="2"/>
      <c r="P4985" s="2"/>
      <c r="Q4985" s="2"/>
      <c r="R4985" s="2"/>
      <c r="S4985" s="2"/>
      <c r="T4985" s="2"/>
      <c r="U4985" s="2"/>
    </row>
    <row r="4986" spans="14:21">
      <c r="N4986" s="2"/>
      <c r="O4986" s="2"/>
      <c r="P4986" s="2"/>
      <c r="Q4986" s="2"/>
      <c r="R4986" s="2"/>
      <c r="S4986" s="2"/>
      <c r="T4986" s="2"/>
      <c r="U4986" s="2"/>
    </row>
    <row r="4987" spans="14:21">
      <c r="N4987" s="2"/>
      <c r="O4987" s="2"/>
      <c r="P4987" s="2"/>
      <c r="Q4987" s="2"/>
      <c r="R4987" s="2"/>
      <c r="S4987" s="2"/>
      <c r="T4987" s="2"/>
      <c r="U4987" s="2"/>
    </row>
    <row r="4988" spans="14:21">
      <c r="N4988" s="2"/>
      <c r="O4988" s="2"/>
      <c r="P4988" s="2"/>
      <c r="Q4988" s="2"/>
      <c r="R4988" s="2"/>
      <c r="S4988" s="2"/>
      <c r="T4988" s="2"/>
      <c r="U4988" s="2"/>
    </row>
    <row r="4989" spans="14:21">
      <c r="N4989" s="2"/>
      <c r="O4989" s="2"/>
      <c r="P4989" s="2"/>
      <c r="Q4989" s="2"/>
      <c r="R4989" s="2"/>
      <c r="S4989" s="2"/>
      <c r="T4989" s="2"/>
      <c r="U4989" s="2"/>
    </row>
    <row r="4990" spans="14:21">
      <c r="N4990" s="2"/>
      <c r="O4990" s="2"/>
      <c r="P4990" s="2"/>
      <c r="Q4990" s="2"/>
      <c r="R4990" s="2"/>
      <c r="S4990" s="2"/>
      <c r="T4990" s="2"/>
      <c r="U4990" s="2"/>
    </row>
    <row r="4991" spans="14:21">
      <c r="N4991" s="2"/>
      <c r="O4991" s="2"/>
      <c r="P4991" s="2"/>
      <c r="Q4991" s="2"/>
      <c r="R4991" s="2"/>
      <c r="S4991" s="2"/>
      <c r="T4991" s="2"/>
      <c r="U4991" s="2"/>
    </row>
    <row r="4992" spans="14:21">
      <c r="N4992" s="2"/>
      <c r="O4992" s="2"/>
      <c r="P4992" s="2"/>
      <c r="Q4992" s="2"/>
      <c r="R4992" s="2"/>
      <c r="S4992" s="2"/>
      <c r="T4992" s="2"/>
      <c r="U4992" s="2"/>
    </row>
    <row r="4993" spans="14:21">
      <c r="N4993" s="2"/>
      <c r="O4993" s="2"/>
      <c r="P4993" s="2"/>
      <c r="Q4993" s="2"/>
      <c r="R4993" s="2"/>
      <c r="S4993" s="2"/>
      <c r="T4993" s="2"/>
      <c r="U4993" s="2"/>
    </row>
    <row r="4994" spans="14:21">
      <c r="N4994" s="2"/>
      <c r="O4994" s="2"/>
      <c r="P4994" s="2"/>
      <c r="Q4994" s="2"/>
      <c r="R4994" s="2"/>
      <c r="S4994" s="2"/>
      <c r="T4994" s="2"/>
      <c r="U4994" s="2"/>
    </row>
    <row r="4995" spans="14:21">
      <c r="N4995" s="2"/>
      <c r="O4995" s="2"/>
      <c r="P4995" s="2"/>
      <c r="Q4995" s="2"/>
      <c r="R4995" s="2"/>
      <c r="S4995" s="2"/>
      <c r="T4995" s="2"/>
      <c r="U4995" s="2"/>
    </row>
    <row r="4996" spans="14:21">
      <c r="N4996" s="2"/>
      <c r="O4996" s="2"/>
      <c r="P4996" s="2"/>
      <c r="Q4996" s="2"/>
      <c r="R4996" s="2"/>
      <c r="S4996" s="2"/>
      <c r="T4996" s="2"/>
      <c r="U4996" s="2"/>
    </row>
    <row r="4997" spans="14:21">
      <c r="N4997" s="2"/>
      <c r="O4997" s="2"/>
      <c r="P4997" s="2"/>
      <c r="Q4997" s="2"/>
      <c r="R4997" s="2"/>
      <c r="S4997" s="2"/>
      <c r="T4997" s="2"/>
      <c r="U4997" s="2"/>
    </row>
    <row r="4998" spans="14:21">
      <c r="N4998" s="2"/>
      <c r="O4998" s="2"/>
      <c r="P4998" s="2"/>
      <c r="Q4998" s="2"/>
      <c r="R4998" s="2"/>
      <c r="S4998" s="2"/>
      <c r="T4998" s="2"/>
      <c r="U4998" s="2"/>
    </row>
    <row r="4999" spans="14:21">
      <c r="N4999" s="2"/>
      <c r="O4999" s="2"/>
      <c r="P4999" s="2"/>
      <c r="Q4999" s="2"/>
      <c r="R4999" s="2"/>
      <c r="S4999" s="2"/>
      <c r="T4999" s="2"/>
      <c r="U4999" s="2"/>
    </row>
    <row r="5000" spans="14:21">
      <c r="N5000" s="2"/>
      <c r="O5000" s="2"/>
      <c r="P5000" s="2"/>
      <c r="Q5000" s="2"/>
      <c r="R5000" s="2"/>
      <c r="S5000" s="2"/>
      <c r="T5000" s="2"/>
      <c r="U5000" s="2"/>
    </row>
    <row r="5001" spans="14:21">
      <c r="N5001" s="2"/>
      <c r="O5001" s="2"/>
      <c r="P5001" s="2"/>
      <c r="Q5001" s="2"/>
      <c r="R5001" s="2"/>
      <c r="S5001" s="2"/>
      <c r="T5001" s="2"/>
      <c r="U5001" s="2"/>
    </row>
    <row r="5002" spans="14:21">
      <c r="N5002" s="2"/>
      <c r="O5002" s="2"/>
      <c r="P5002" s="2"/>
      <c r="Q5002" s="2"/>
      <c r="R5002" s="2"/>
      <c r="S5002" s="2"/>
      <c r="T5002" s="2"/>
      <c r="U5002" s="2"/>
    </row>
    <row r="5003" spans="14:21">
      <c r="N5003" s="2"/>
      <c r="O5003" s="2"/>
      <c r="P5003" s="2"/>
      <c r="Q5003" s="2"/>
      <c r="R5003" s="2"/>
      <c r="S5003" s="2"/>
      <c r="T5003" s="2"/>
      <c r="U5003" s="2"/>
    </row>
    <row r="5004" spans="14:21">
      <c r="N5004" s="2"/>
      <c r="O5004" s="2"/>
      <c r="P5004" s="2"/>
      <c r="Q5004" s="2"/>
      <c r="R5004" s="2"/>
      <c r="S5004" s="2"/>
      <c r="T5004" s="2"/>
      <c r="U5004" s="2"/>
    </row>
    <row r="5005" spans="14:21">
      <c r="N5005" s="2"/>
      <c r="O5005" s="2"/>
      <c r="P5005" s="2"/>
      <c r="Q5005" s="2"/>
      <c r="R5005" s="2"/>
      <c r="S5005" s="2"/>
      <c r="T5005" s="2"/>
      <c r="U5005" s="2"/>
    </row>
    <row r="5006" spans="14:21">
      <c r="N5006" s="2"/>
      <c r="O5006" s="2"/>
      <c r="P5006" s="2"/>
      <c r="Q5006" s="2"/>
      <c r="R5006" s="2"/>
      <c r="S5006" s="2"/>
      <c r="T5006" s="2"/>
      <c r="U5006" s="2"/>
    </row>
    <row r="5007" spans="14:21">
      <c r="N5007" s="2"/>
      <c r="O5007" s="2"/>
      <c r="P5007" s="2"/>
      <c r="Q5007" s="2"/>
      <c r="R5007" s="2"/>
      <c r="S5007" s="2"/>
      <c r="T5007" s="2"/>
      <c r="U5007" s="2"/>
    </row>
    <row r="5008" spans="14:21">
      <c r="N5008" s="2"/>
      <c r="O5008" s="2"/>
      <c r="P5008" s="2"/>
      <c r="Q5008" s="2"/>
      <c r="R5008" s="2"/>
      <c r="S5008" s="2"/>
      <c r="T5008" s="2"/>
      <c r="U5008" s="2"/>
    </row>
    <row r="5009" spans="14:21">
      <c r="N5009" s="2"/>
      <c r="O5009" s="2"/>
      <c r="P5009" s="2"/>
      <c r="Q5009" s="2"/>
      <c r="R5009" s="2"/>
      <c r="S5009" s="2"/>
      <c r="T5009" s="2"/>
      <c r="U5009" s="2"/>
    </row>
    <row r="5010" spans="14:21">
      <c r="N5010" s="2"/>
      <c r="O5010" s="2"/>
      <c r="P5010" s="2"/>
      <c r="Q5010" s="2"/>
      <c r="R5010" s="2"/>
      <c r="S5010" s="2"/>
      <c r="T5010" s="2"/>
      <c r="U5010" s="2"/>
    </row>
    <row r="5011" spans="14:21">
      <c r="N5011" s="2"/>
      <c r="O5011" s="2"/>
      <c r="P5011" s="2"/>
      <c r="Q5011" s="2"/>
      <c r="R5011" s="2"/>
      <c r="S5011" s="2"/>
      <c r="T5011" s="2"/>
      <c r="U5011" s="2"/>
    </row>
    <row r="5012" spans="14:21">
      <c r="N5012" s="2"/>
      <c r="O5012" s="2"/>
      <c r="P5012" s="2"/>
      <c r="Q5012" s="2"/>
      <c r="R5012" s="2"/>
      <c r="S5012" s="2"/>
      <c r="T5012" s="2"/>
      <c r="U5012" s="2"/>
    </row>
    <row r="5013" spans="14:21">
      <c r="N5013" s="2"/>
      <c r="O5013" s="2"/>
      <c r="P5013" s="2"/>
      <c r="Q5013" s="2"/>
      <c r="R5013" s="2"/>
      <c r="S5013" s="2"/>
      <c r="T5013" s="2"/>
      <c r="U5013" s="2"/>
    </row>
    <row r="5014" spans="14:21">
      <c r="N5014" s="2"/>
      <c r="O5014" s="2"/>
      <c r="P5014" s="2"/>
      <c r="Q5014" s="2"/>
      <c r="R5014" s="2"/>
      <c r="S5014" s="2"/>
      <c r="T5014" s="2"/>
      <c r="U5014" s="2"/>
    </row>
    <row r="5015" spans="14:21">
      <c r="N5015" s="2"/>
      <c r="O5015" s="2"/>
      <c r="P5015" s="2"/>
      <c r="Q5015" s="2"/>
      <c r="R5015" s="2"/>
      <c r="S5015" s="2"/>
      <c r="T5015" s="2"/>
      <c r="U5015" s="2"/>
    </row>
    <row r="5016" spans="14:21">
      <c r="N5016" s="2"/>
      <c r="O5016" s="2"/>
      <c r="P5016" s="2"/>
      <c r="Q5016" s="2"/>
      <c r="R5016" s="2"/>
      <c r="S5016" s="2"/>
      <c r="T5016" s="2"/>
      <c r="U5016" s="2"/>
    </row>
    <row r="5017" spans="14:21">
      <c r="N5017" s="2"/>
      <c r="O5017" s="2"/>
      <c r="P5017" s="2"/>
      <c r="Q5017" s="2"/>
      <c r="R5017" s="2"/>
      <c r="S5017" s="2"/>
      <c r="T5017" s="2"/>
      <c r="U5017" s="2"/>
    </row>
    <row r="5018" spans="14:21">
      <c r="N5018" s="2"/>
      <c r="O5018" s="2"/>
      <c r="P5018" s="2"/>
      <c r="Q5018" s="2"/>
      <c r="R5018" s="2"/>
      <c r="S5018" s="2"/>
      <c r="T5018" s="2"/>
      <c r="U5018" s="2"/>
    </row>
    <row r="5019" spans="14:21">
      <c r="N5019" s="2"/>
      <c r="O5019" s="2"/>
      <c r="P5019" s="2"/>
      <c r="Q5019" s="2"/>
      <c r="R5019" s="2"/>
      <c r="S5019" s="2"/>
      <c r="T5019" s="2"/>
      <c r="U5019" s="2"/>
    </row>
    <row r="5020" spans="14:21">
      <c r="N5020" s="2"/>
      <c r="O5020" s="2"/>
      <c r="P5020" s="2"/>
      <c r="Q5020" s="2"/>
      <c r="R5020" s="2"/>
      <c r="S5020" s="2"/>
      <c r="T5020" s="2"/>
      <c r="U5020" s="2"/>
    </row>
    <row r="5021" spans="14:21">
      <c r="N5021" s="2"/>
      <c r="O5021" s="2"/>
      <c r="P5021" s="2"/>
      <c r="Q5021" s="2"/>
      <c r="R5021" s="2"/>
      <c r="S5021" s="2"/>
      <c r="T5021" s="2"/>
      <c r="U5021" s="2"/>
    </row>
    <row r="5022" spans="14:21">
      <c r="N5022" s="2"/>
      <c r="O5022" s="2"/>
      <c r="P5022" s="2"/>
      <c r="Q5022" s="2"/>
      <c r="R5022" s="2"/>
      <c r="S5022" s="2"/>
      <c r="T5022" s="2"/>
      <c r="U5022" s="2"/>
    </row>
    <row r="5023" spans="14:21">
      <c r="N5023" s="2"/>
      <c r="O5023" s="2"/>
      <c r="P5023" s="2"/>
      <c r="Q5023" s="2"/>
      <c r="R5023" s="2"/>
      <c r="S5023" s="2"/>
      <c r="T5023" s="2"/>
      <c r="U5023" s="2"/>
    </row>
    <row r="5024" spans="14:21">
      <c r="N5024" s="2"/>
      <c r="O5024" s="2"/>
      <c r="P5024" s="2"/>
      <c r="Q5024" s="2"/>
      <c r="R5024" s="2"/>
      <c r="S5024" s="2"/>
      <c r="T5024" s="2"/>
      <c r="U5024" s="2"/>
    </row>
    <row r="5025" spans="14:21">
      <c r="N5025" s="2"/>
      <c r="O5025" s="2"/>
      <c r="P5025" s="2"/>
      <c r="Q5025" s="2"/>
      <c r="R5025" s="2"/>
      <c r="S5025" s="2"/>
      <c r="T5025" s="2"/>
      <c r="U5025" s="2"/>
    </row>
    <row r="5026" spans="14:21">
      <c r="N5026" s="2"/>
      <c r="O5026" s="2"/>
      <c r="P5026" s="2"/>
      <c r="Q5026" s="2"/>
      <c r="R5026" s="2"/>
      <c r="S5026" s="2"/>
      <c r="T5026" s="2"/>
      <c r="U5026" s="2"/>
    </row>
    <row r="5027" spans="14:21">
      <c r="N5027" s="2"/>
      <c r="O5027" s="2"/>
      <c r="P5027" s="2"/>
      <c r="Q5027" s="2"/>
      <c r="R5027" s="2"/>
      <c r="S5027" s="2"/>
      <c r="T5027" s="2"/>
      <c r="U5027" s="2"/>
    </row>
    <row r="5028" spans="14:21">
      <c r="N5028" s="2"/>
      <c r="O5028" s="2"/>
      <c r="P5028" s="2"/>
      <c r="Q5028" s="2"/>
      <c r="R5028" s="2"/>
      <c r="S5028" s="2"/>
      <c r="T5028" s="2"/>
      <c r="U5028" s="2"/>
    </row>
    <row r="5029" spans="14:21">
      <c r="N5029" s="2"/>
      <c r="O5029" s="2"/>
      <c r="P5029" s="2"/>
      <c r="Q5029" s="2"/>
      <c r="R5029" s="2"/>
      <c r="S5029" s="2"/>
      <c r="T5029" s="2"/>
      <c r="U5029" s="2"/>
    </row>
    <row r="5030" spans="14:21">
      <c r="N5030" s="2"/>
      <c r="O5030" s="2"/>
      <c r="P5030" s="2"/>
      <c r="Q5030" s="2"/>
      <c r="R5030" s="2"/>
      <c r="S5030" s="2"/>
      <c r="T5030" s="2"/>
      <c r="U5030" s="2"/>
    </row>
    <row r="5031" spans="14:21">
      <c r="N5031" s="2"/>
      <c r="O5031" s="2"/>
      <c r="P5031" s="2"/>
      <c r="Q5031" s="2"/>
      <c r="R5031" s="2"/>
      <c r="S5031" s="2"/>
      <c r="T5031" s="2"/>
      <c r="U5031" s="2"/>
    </row>
    <row r="5032" spans="14:21">
      <c r="N5032" s="2"/>
      <c r="O5032" s="2"/>
      <c r="P5032" s="2"/>
      <c r="Q5032" s="2"/>
      <c r="R5032" s="2"/>
      <c r="S5032" s="2"/>
      <c r="T5032" s="2"/>
      <c r="U5032" s="2"/>
    </row>
    <row r="5033" spans="14:21">
      <c r="N5033" s="2"/>
      <c r="O5033" s="2"/>
      <c r="P5033" s="2"/>
      <c r="Q5033" s="2"/>
      <c r="R5033" s="2"/>
      <c r="S5033" s="2"/>
      <c r="T5033" s="2"/>
      <c r="U5033" s="2"/>
    </row>
    <row r="5034" spans="14:21">
      <c r="N5034" s="2"/>
      <c r="O5034" s="2"/>
      <c r="P5034" s="2"/>
      <c r="Q5034" s="2"/>
      <c r="R5034" s="2"/>
      <c r="S5034" s="2"/>
      <c r="T5034" s="2"/>
      <c r="U5034" s="2"/>
    </row>
    <row r="5035" spans="14:21">
      <c r="N5035" s="2"/>
      <c r="O5035" s="2"/>
      <c r="P5035" s="2"/>
      <c r="Q5035" s="2"/>
      <c r="R5035" s="2"/>
      <c r="S5035" s="2"/>
      <c r="T5035" s="2"/>
      <c r="U5035" s="2"/>
    </row>
    <row r="5036" spans="14:21">
      <c r="N5036" s="2"/>
      <c r="O5036" s="2"/>
      <c r="P5036" s="2"/>
      <c r="Q5036" s="2"/>
      <c r="R5036" s="2"/>
      <c r="S5036" s="2"/>
      <c r="T5036" s="2"/>
      <c r="U5036" s="2"/>
    </row>
    <row r="5037" spans="14:21">
      <c r="N5037" s="2"/>
      <c r="O5037" s="2"/>
      <c r="P5037" s="2"/>
      <c r="Q5037" s="2"/>
      <c r="R5037" s="2"/>
      <c r="S5037" s="2"/>
      <c r="T5037" s="2"/>
      <c r="U5037" s="2"/>
    </row>
    <row r="5038" spans="14:21">
      <c r="N5038" s="2"/>
      <c r="O5038" s="2"/>
      <c r="P5038" s="2"/>
      <c r="Q5038" s="2"/>
      <c r="R5038" s="2"/>
      <c r="S5038" s="2"/>
      <c r="T5038" s="2"/>
      <c r="U5038" s="2"/>
    </row>
    <row r="5039" spans="14:21">
      <c r="N5039" s="2"/>
      <c r="O5039" s="2"/>
      <c r="P5039" s="2"/>
      <c r="Q5039" s="2"/>
      <c r="R5039" s="2"/>
      <c r="S5039" s="2"/>
      <c r="T5039" s="2"/>
      <c r="U5039" s="2"/>
    </row>
    <row r="5040" spans="14:21">
      <c r="N5040" s="2"/>
      <c r="O5040" s="2"/>
      <c r="P5040" s="2"/>
      <c r="Q5040" s="2"/>
      <c r="R5040" s="2"/>
      <c r="S5040" s="2"/>
      <c r="T5040" s="2"/>
      <c r="U5040" s="2"/>
    </row>
    <row r="5041" spans="14:21">
      <c r="N5041" s="2"/>
      <c r="O5041" s="2"/>
      <c r="P5041" s="2"/>
      <c r="Q5041" s="2"/>
      <c r="R5041" s="2"/>
      <c r="S5041" s="2"/>
      <c r="T5041" s="2"/>
      <c r="U5041" s="2"/>
    </row>
    <row r="5042" spans="14:21">
      <c r="N5042" s="2"/>
      <c r="O5042" s="2"/>
      <c r="P5042" s="2"/>
      <c r="Q5042" s="2"/>
      <c r="R5042" s="2"/>
      <c r="S5042" s="2"/>
      <c r="T5042" s="2"/>
      <c r="U5042" s="2"/>
    </row>
    <row r="5043" spans="14:21">
      <c r="N5043" s="2"/>
      <c r="O5043" s="2"/>
      <c r="P5043" s="2"/>
      <c r="Q5043" s="2"/>
      <c r="R5043" s="2"/>
      <c r="S5043" s="2"/>
      <c r="T5043" s="2"/>
      <c r="U5043" s="2"/>
    </row>
    <row r="5044" spans="14:21">
      <c r="N5044" s="2"/>
      <c r="O5044" s="2"/>
      <c r="P5044" s="2"/>
      <c r="Q5044" s="2"/>
      <c r="R5044" s="2"/>
      <c r="S5044" s="2"/>
      <c r="T5044" s="2"/>
      <c r="U5044" s="2"/>
    </row>
    <row r="5045" spans="14:21">
      <c r="N5045" s="2"/>
      <c r="O5045" s="2"/>
      <c r="P5045" s="2"/>
      <c r="Q5045" s="2"/>
      <c r="R5045" s="2"/>
      <c r="S5045" s="2"/>
      <c r="T5045" s="2"/>
      <c r="U5045" s="2"/>
    </row>
    <row r="5046" spans="14:21">
      <c r="N5046" s="2"/>
      <c r="O5046" s="2"/>
      <c r="P5046" s="2"/>
      <c r="Q5046" s="2"/>
      <c r="R5046" s="2"/>
      <c r="S5046" s="2"/>
      <c r="T5046" s="2"/>
      <c r="U5046" s="2"/>
    </row>
    <row r="5047" spans="14:21">
      <c r="N5047" s="2"/>
      <c r="O5047" s="2"/>
      <c r="P5047" s="2"/>
      <c r="Q5047" s="2"/>
      <c r="R5047" s="2"/>
      <c r="S5047" s="2"/>
      <c r="T5047" s="2"/>
      <c r="U5047" s="2"/>
    </row>
    <row r="5048" spans="14:21">
      <c r="N5048" s="2"/>
      <c r="O5048" s="2"/>
      <c r="P5048" s="2"/>
      <c r="Q5048" s="2"/>
      <c r="R5048" s="2"/>
      <c r="S5048" s="2"/>
      <c r="T5048" s="2"/>
      <c r="U5048" s="2"/>
    </row>
    <row r="5049" spans="14:21">
      <c r="N5049" s="2"/>
      <c r="O5049" s="2"/>
      <c r="P5049" s="2"/>
      <c r="Q5049" s="2"/>
      <c r="R5049" s="2"/>
      <c r="S5049" s="2"/>
      <c r="T5049" s="2"/>
      <c r="U5049" s="2"/>
    </row>
    <row r="5050" spans="14:21">
      <c r="N5050" s="2"/>
      <c r="O5050" s="2"/>
      <c r="P5050" s="2"/>
      <c r="Q5050" s="2"/>
      <c r="R5050" s="2"/>
      <c r="S5050" s="2"/>
      <c r="T5050" s="2"/>
      <c r="U5050" s="2"/>
    </row>
    <row r="5051" spans="14:21">
      <c r="N5051" s="2"/>
      <c r="O5051" s="2"/>
      <c r="P5051" s="2"/>
      <c r="Q5051" s="2"/>
      <c r="R5051" s="2"/>
      <c r="S5051" s="2"/>
      <c r="T5051" s="2"/>
      <c r="U5051" s="2"/>
    </row>
    <row r="5052" spans="14:21">
      <c r="N5052" s="2"/>
      <c r="O5052" s="2"/>
      <c r="P5052" s="2"/>
      <c r="Q5052" s="2"/>
      <c r="R5052" s="2"/>
      <c r="S5052" s="2"/>
      <c r="T5052" s="2"/>
      <c r="U5052" s="2"/>
    </row>
    <row r="5053" spans="14:21">
      <c r="N5053" s="2"/>
      <c r="O5053" s="2"/>
      <c r="P5053" s="2"/>
      <c r="Q5053" s="2"/>
      <c r="R5053" s="2"/>
      <c r="S5053" s="2"/>
      <c r="T5053" s="2"/>
      <c r="U5053" s="2"/>
    </row>
    <row r="5054" spans="14:21">
      <c r="N5054" s="2"/>
      <c r="O5054" s="2"/>
      <c r="P5054" s="2"/>
      <c r="Q5054" s="2"/>
      <c r="R5054" s="2"/>
      <c r="S5054" s="2"/>
      <c r="T5054" s="2"/>
      <c r="U5054" s="2"/>
    </row>
    <row r="5055" spans="14:21">
      <c r="N5055" s="2"/>
      <c r="O5055" s="2"/>
      <c r="P5055" s="2"/>
      <c r="Q5055" s="2"/>
      <c r="R5055" s="2"/>
      <c r="S5055" s="2"/>
      <c r="T5055" s="2"/>
      <c r="U5055" s="2"/>
    </row>
    <row r="5056" spans="14:21">
      <c r="N5056" s="2"/>
      <c r="O5056" s="2"/>
      <c r="P5056" s="2"/>
      <c r="Q5056" s="2"/>
      <c r="R5056" s="2"/>
      <c r="S5056" s="2"/>
      <c r="T5056" s="2"/>
      <c r="U5056" s="2"/>
    </row>
    <row r="5057" spans="14:21">
      <c r="N5057" s="2"/>
      <c r="O5057" s="2"/>
      <c r="P5057" s="2"/>
      <c r="Q5057" s="2"/>
      <c r="R5057" s="2"/>
      <c r="S5057" s="2"/>
      <c r="T5057" s="2"/>
      <c r="U5057" s="2"/>
    </row>
    <row r="5058" spans="14:21">
      <c r="N5058" s="2"/>
      <c r="O5058" s="2"/>
      <c r="P5058" s="2"/>
      <c r="Q5058" s="2"/>
      <c r="R5058" s="2"/>
      <c r="S5058" s="2"/>
      <c r="T5058" s="2"/>
      <c r="U5058" s="2"/>
    </row>
    <row r="5059" spans="14:21">
      <c r="N5059" s="2"/>
      <c r="O5059" s="2"/>
      <c r="P5059" s="2"/>
      <c r="Q5059" s="2"/>
      <c r="R5059" s="2"/>
      <c r="S5059" s="2"/>
      <c r="T5059" s="2"/>
      <c r="U5059" s="2"/>
    </row>
    <row r="5060" spans="14:21">
      <c r="N5060" s="2"/>
      <c r="O5060" s="2"/>
      <c r="P5060" s="2"/>
      <c r="Q5060" s="2"/>
      <c r="R5060" s="2"/>
      <c r="S5060" s="2"/>
      <c r="T5060" s="2"/>
      <c r="U5060" s="2"/>
    </row>
    <row r="5061" spans="14:21">
      <c r="N5061" s="2"/>
      <c r="O5061" s="2"/>
      <c r="P5061" s="2"/>
      <c r="Q5061" s="2"/>
      <c r="R5061" s="2"/>
      <c r="S5061" s="2"/>
      <c r="T5061" s="2"/>
      <c r="U5061" s="2"/>
    </row>
    <row r="5062" spans="14:21">
      <c r="N5062" s="2"/>
      <c r="O5062" s="2"/>
      <c r="P5062" s="2"/>
      <c r="Q5062" s="2"/>
      <c r="R5062" s="2"/>
      <c r="S5062" s="2"/>
      <c r="T5062" s="2"/>
      <c r="U5062" s="2"/>
    </row>
    <row r="5063" spans="14:21">
      <c r="N5063" s="2"/>
      <c r="O5063" s="2"/>
      <c r="P5063" s="2"/>
      <c r="Q5063" s="2"/>
      <c r="R5063" s="2"/>
      <c r="S5063" s="2"/>
      <c r="T5063" s="2"/>
      <c r="U5063" s="2"/>
    </row>
    <row r="5064" spans="14:21">
      <c r="N5064" s="2"/>
      <c r="O5064" s="2"/>
      <c r="P5064" s="2"/>
      <c r="Q5064" s="2"/>
      <c r="R5064" s="2"/>
      <c r="S5064" s="2"/>
      <c r="T5064" s="2"/>
      <c r="U5064" s="2"/>
    </row>
    <row r="5065" spans="14:21">
      <c r="N5065" s="2"/>
      <c r="O5065" s="2"/>
      <c r="P5065" s="2"/>
      <c r="Q5065" s="2"/>
      <c r="R5065" s="2"/>
      <c r="S5065" s="2"/>
      <c r="T5065" s="2"/>
      <c r="U5065" s="2"/>
    </row>
    <row r="5066" spans="14:21">
      <c r="N5066" s="2"/>
      <c r="O5066" s="2"/>
      <c r="P5066" s="2"/>
      <c r="Q5066" s="2"/>
      <c r="R5066" s="2"/>
      <c r="S5066" s="2"/>
      <c r="T5066" s="2"/>
      <c r="U5066" s="2"/>
    </row>
    <row r="5067" spans="14:21">
      <c r="N5067" s="2"/>
      <c r="O5067" s="2"/>
      <c r="P5067" s="2"/>
      <c r="Q5067" s="2"/>
      <c r="R5067" s="2"/>
      <c r="S5067" s="2"/>
      <c r="T5067" s="2"/>
      <c r="U5067" s="2"/>
    </row>
    <row r="5068" spans="14:21">
      <c r="N5068" s="2"/>
      <c r="O5068" s="2"/>
      <c r="P5068" s="2"/>
      <c r="Q5068" s="2"/>
      <c r="R5068" s="2"/>
      <c r="S5068" s="2"/>
      <c r="T5068" s="2"/>
      <c r="U5068" s="2"/>
    </row>
    <row r="5069" spans="14:21">
      <c r="N5069" s="2"/>
      <c r="O5069" s="2"/>
      <c r="P5069" s="2"/>
      <c r="Q5069" s="2"/>
      <c r="R5069" s="2"/>
      <c r="S5069" s="2"/>
      <c r="T5069" s="2"/>
      <c r="U5069" s="2"/>
    </row>
    <row r="5070" spans="14:21">
      <c r="N5070" s="2"/>
      <c r="O5070" s="2"/>
      <c r="P5070" s="2"/>
      <c r="Q5070" s="2"/>
      <c r="R5070" s="2"/>
      <c r="S5070" s="2"/>
      <c r="T5070" s="2"/>
      <c r="U5070" s="2"/>
    </row>
    <row r="5071" spans="14:21">
      <c r="N5071" s="2"/>
      <c r="O5071" s="2"/>
      <c r="P5071" s="2"/>
      <c r="Q5071" s="2"/>
      <c r="R5071" s="2"/>
      <c r="S5071" s="2"/>
      <c r="T5071" s="2"/>
      <c r="U5071" s="2"/>
    </row>
    <row r="5072" spans="14:21">
      <c r="N5072" s="2"/>
      <c r="O5072" s="2"/>
      <c r="P5072" s="2"/>
      <c r="Q5072" s="2"/>
      <c r="R5072" s="2"/>
      <c r="S5072" s="2"/>
      <c r="T5072" s="2"/>
      <c r="U5072" s="2"/>
    </row>
    <row r="5073" spans="14:21">
      <c r="N5073" s="2"/>
      <c r="O5073" s="2"/>
      <c r="P5073" s="2"/>
      <c r="Q5073" s="2"/>
      <c r="R5073" s="2"/>
      <c r="S5073" s="2"/>
      <c r="T5073" s="2"/>
      <c r="U5073" s="2"/>
    </row>
    <row r="5074" spans="14:21">
      <c r="N5074" s="2"/>
      <c r="O5074" s="2"/>
      <c r="P5074" s="2"/>
      <c r="Q5074" s="2"/>
      <c r="R5074" s="2"/>
      <c r="S5074" s="2"/>
      <c r="T5074" s="2"/>
      <c r="U5074" s="2"/>
    </row>
    <row r="5075" spans="14:21">
      <c r="N5075" s="2"/>
      <c r="O5075" s="2"/>
      <c r="P5075" s="2"/>
      <c r="Q5075" s="2"/>
      <c r="R5075" s="2"/>
      <c r="S5075" s="2"/>
      <c r="T5075" s="2"/>
      <c r="U5075" s="2"/>
    </row>
    <row r="5076" spans="14:21">
      <c r="N5076" s="2"/>
      <c r="O5076" s="2"/>
      <c r="P5076" s="2"/>
      <c r="Q5076" s="2"/>
      <c r="R5076" s="2"/>
      <c r="S5076" s="2"/>
      <c r="T5076" s="2"/>
      <c r="U5076" s="2"/>
    </row>
    <row r="5077" spans="14:21">
      <c r="N5077" s="2"/>
      <c r="O5077" s="2"/>
      <c r="P5077" s="2"/>
      <c r="Q5077" s="2"/>
      <c r="R5077" s="2"/>
      <c r="S5077" s="2"/>
      <c r="T5077" s="2"/>
      <c r="U5077" s="2"/>
    </row>
    <row r="5078" spans="14:21">
      <c r="N5078" s="2"/>
      <c r="O5078" s="2"/>
      <c r="P5078" s="2"/>
      <c r="Q5078" s="2"/>
      <c r="R5078" s="2"/>
      <c r="S5078" s="2"/>
      <c r="T5078" s="2"/>
      <c r="U5078" s="2"/>
    </row>
    <row r="5079" spans="14:21">
      <c r="N5079" s="2"/>
      <c r="O5079" s="2"/>
      <c r="P5079" s="2"/>
      <c r="Q5079" s="2"/>
      <c r="R5079" s="2"/>
      <c r="S5079" s="2"/>
      <c r="T5079" s="2"/>
      <c r="U5079" s="2"/>
    </row>
    <row r="5080" spans="14:21">
      <c r="N5080" s="2"/>
      <c r="O5080" s="2"/>
      <c r="P5080" s="2"/>
      <c r="Q5080" s="2"/>
      <c r="R5080" s="2"/>
      <c r="S5080" s="2"/>
      <c r="T5080" s="2"/>
      <c r="U5080" s="2"/>
    </row>
    <row r="5081" spans="14:21">
      <c r="N5081" s="2"/>
      <c r="O5081" s="2"/>
      <c r="P5081" s="2"/>
      <c r="Q5081" s="2"/>
      <c r="R5081" s="2"/>
      <c r="S5081" s="2"/>
      <c r="T5081" s="2"/>
      <c r="U5081" s="2"/>
    </row>
    <row r="5082" spans="14:21">
      <c r="N5082" s="2"/>
      <c r="O5082" s="2"/>
      <c r="P5082" s="2"/>
      <c r="Q5082" s="2"/>
      <c r="R5082" s="2"/>
      <c r="S5082" s="2"/>
      <c r="T5082" s="2"/>
      <c r="U5082" s="2"/>
    </row>
    <row r="5083" spans="14:21">
      <c r="N5083" s="2"/>
      <c r="O5083" s="2"/>
      <c r="P5083" s="2"/>
      <c r="Q5083" s="2"/>
      <c r="R5083" s="2"/>
      <c r="S5083" s="2"/>
      <c r="T5083" s="2"/>
      <c r="U5083" s="2"/>
    </row>
    <row r="5084" spans="14:21">
      <c r="N5084" s="2"/>
      <c r="O5084" s="2"/>
      <c r="P5084" s="2"/>
      <c r="Q5084" s="2"/>
      <c r="R5084" s="2"/>
      <c r="S5084" s="2"/>
      <c r="T5084" s="2"/>
      <c r="U5084" s="2"/>
    </row>
    <row r="5085" spans="14:21">
      <c r="N5085" s="2"/>
      <c r="O5085" s="2"/>
      <c r="P5085" s="2"/>
      <c r="Q5085" s="2"/>
      <c r="R5085" s="2"/>
      <c r="S5085" s="2"/>
      <c r="T5085" s="2"/>
      <c r="U5085" s="2"/>
    </row>
    <row r="5086" spans="14:21">
      <c r="N5086" s="2"/>
      <c r="O5086" s="2"/>
      <c r="P5086" s="2"/>
      <c r="Q5086" s="2"/>
      <c r="R5086" s="2"/>
      <c r="S5086" s="2"/>
      <c r="T5086" s="2"/>
      <c r="U5086" s="2"/>
    </row>
    <row r="5087" spans="14:21">
      <c r="N5087" s="2"/>
      <c r="O5087" s="2"/>
      <c r="P5087" s="2"/>
      <c r="Q5087" s="2"/>
      <c r="R5087" s="2"/>
      <c r="S5087" s="2"/>
      <c r="T5087" s="2"/>
      <c r="U5087" s="2"/>
    </row>
    <row r="5088" spans="14:21">
      <c r="N5088" s="2"/>
      <c r="O5088" s="2"/>
      <c r="P5088" s="2"/>
      <c r="Q5088" s="2"/>
      <c r="R5088" s="2"/>
      <c r="S5088" s="2"/>
      <c r="T5088" s="2"/>
      <c r="U5088" s="2"/>
    </row>
    <row r="5089" spans="14:21">
      <c r="N5089" s="2"/>
      <c r="O5089" s="2"/>
      <c r="P5089" s="2"/>
      <c r="Q5089" s="2"/>
      <c r="R5089" s="2"/>
      <c r="S5089" s="2"/>
      <c r="T5089" s="2"/>
      <c r="U5089" s="2"/>
    </row>
    <row r="5090" spans="14:21">
      <c r="N5090" s="2"/>
      <c r="O5090" s="2"/>
      <c r="P5090" s="2"/>
      <c r="Q5090" s="2"/>
      <c r="R5090" s="2"/>
      <c r="S5090" s="2"/>
      <c r="T5090" s="2"/>
      <c r="U5090" s="2"/>
    </row>
    <row r="5091" spans="14:21">
      <c r="N5091" s="2"/>
      <c r="O5091" s="2"/>
      <c r="P5091" s="2"/>
      <c r="Q5091" s="2"/>
      <c r="R5091" s="2"/>
      <c r="S5091" s="2"/>
      <c r="T5091" s="2"/>
      <c r="U5091" s="2"/>
    </row>
    <row r="5092" spans="14:21">
      <c r="N5092" s="2"/>
      <c r="O5092" s="2"/>
      <c r="P5092" s="2"/>
      <c r="Q5092" s="2"/>
      <c r="R5092" s="2"/>
      <c r="S5092" s="2"/>
      <c r="T5092" s="2"/>
      <c r="U5092" s="2"/>
    </row>
    <row r="5093" spans="14:21">
      <c r="N5093" s="2"/>
      <c r="O5093" s="2"/>
      <c r="P5093" s="2"/>
      <c r="Q5093" s="2"/>
      <c r="R5093" s="2"/>
      <c r="S5093" s="2"/>
      <c r="T5093" s="2"/>
      <c r="U5093" s="2"/>
    </row>
    <row r="5094" spans="14:21">
      <c r="N5094" s="2"/>
      <c r="O5094" s="2"/>
      <c r="P5094" s="2"/>
      <c r="Q5094" s="2"/>
      <c r="R5094" s="2"/>
      <c r="S5094" s="2"/>
      <c r="T5094" s="2"/>
      <c r="U5094" s="2"/>
    </row>
    <row r="5095" spans="14:21">
      <c r="N5095" s="2"/>
      <c r="O5095" s="2"/>
      <c r="P5095" s="2"/>
      <c r="Q5095" s="2"/>
      <c r="R5095" s="2"/>
      <c r="S5095" s="2"/>
      <c r="T5095" s="2"/>
      <c r="U5095" s="2"/>
    </row>
    <row r="5096" spans="14:21">
      <c r="N5096" s="2"/>
      <c r="O5096" s="2"/>
      <c r="P5096" s="2"/>
      <c r="Q5096" s="2"/>
      <c r="R5096" s="2"/>
      <c r="S5096" s="2"/>
      <c r="T5096" s="2"/>
      <c r="U5096" s="2"/>
    </row>
    <row r="5097" spans="14:21">
      <c r="N5097" s="2"/>
      <c r="O5097" s="2"/>
      <c r="P5097" s="2"/>
      <c r="Q5097" s="2"/>
      <c r="R5097" s="2"/>
      <c r="S5097" s="2"/>
      <c r="T5097" s="2"/>
      <c r="U5097" s="2"/>
    </row>
    <row r="5098" spans="14:21">
      <c r="N5098" s="2"/>
      <c r="O5098" s="2"/>
      <c r="P5098" s="2"/>
      <c r="Q5098" s="2"/>
      <c r="R5098" s="2"/>
      <c r="S5098" s="2"/>
      <c r="T5098" s="2"/>
      <c r="U5098" s="2"/>
    </row>
    <row r="5099" spans="14:21">
      <c r="N5099" s="2"/>
      <c r="O5099" s="2"/>
      <c r="P5099" s="2"/>
      <c r="Q5099" s="2"/>
      <c r="R5099" s="2"/>
      <c r="S5099" s="2"/>
      <c r="T5099" s="2"/>
      <c r="U5099" s="2"/>
    </row>
    <row r="5100" spans="14:21">
      <c r="N5100" s="2"/>
      <c r="O5100" s="2"/>
      <c r="P5100" s="2"/>
      <c r="Q5100" s="2"/>
      <c r="R5100" s="2"/>
      <c r="S5100" s="2"/>
      <c r="T5100" s="2"/>
      <c r="U5100" s="2"/>
    </row>
    <row r="5101" spans="14:21">
      <c r="N5101" s="2"/>
      <c r="O5101" s="2"/>
      <c r="P5101" s="2"/>
      <c r="Q5101" s="2"/>
      <c r="R5101" s="2"/>
      <c r="S5101" s="2"/>
      <c r="T5101" s="2"/>
      <c r="U5101" s="2"/>
    </row>
    <row r="5102" spans="14:21">
      <c r="N5102" s="2"/>
      <c r="O5102" s="2"/>
      <c r="P5102" s="2"/>
      <c r="Q5102" s="2"/>
      <c r="R5102" s="2"/>
      <c r="S5102" s="2"/>
      <c r="T5102" s="2"/>
      <c r="U5102" s="2"/>
    </row>
    <row r="5103" spans="14:21">
      <c r="N5103" s="2"/>
      <c r="O5103" s="2"/>
      <c r="P5103" s="2"/>
      <c r="Q5103" s="2"/>
      <c r="R5103" s="2"/>
      <c r="S5103" s="2"/>
      <c r="T5103" s="2"/>
      <c r="U5103" s="2"/>
    </row>
    <row r="5104" spans="14:21">
      <c r="N5104" s="2"/>
      <c r="O5104" s="2"/>
      <c r="P5104" s="2"/>
      <c r="Q5104" s="2"/>
      <c r="R5104" s="2"/>
      <c r="S5104" s="2"/>
      <c r="T5104" s="2"/>
      <c r="U5104" s="2"/>
    </row>
    <row r="5105" spans="14:21">
      <c r="N5105" s="2"/>
      <c r="O5105" s="2"/>
      <c r="P5105" s="2"/>
      <c r="Q5105" s="2"/>
      <c r="R5105" s="2"/>
      <c r="S5105" s="2"/>
      <c r="T5105" s="2"/>
      <c r="U5105" s="2"/>
    </row>
    <row r="5106" spans="14:21">
      <c r="N5106" s="2"/>
      <c r="O5106" s="2"/>
      <c r="P5106" s="2"/>
      <c r="Q5106" s="2"/>
      <c r="R5106" s="2"/>
      <c r="S5106" s="2"/>
      <c r="T5106" s="2"/>
      <c r="U5106" s="2"/>
    </row>
    <row r="5107" spans="14:21">
      <c r="N5107" s="2"/>
      <c r="O5107" s="2"/>
      <c r="P5107" s="2"/>
      <c r="Q5107" s="2"/>
      <c r="R5107" s="2"/>
      <c r="S5107" s="2"/>
      <c r="T5107" s="2"/>
      <c r="U5107" s="2"/>
    </row>
    <row r="5108" spans="14:21">
      <c r="N5108" s="2"/>
      <c r="O5108" s="2"/>
      <c r="P5108" s="2"/>
      <c r="Q5108" s="2"/>
      <c r="R5108" s="2"/>
      <c r="S5108" s="2"/>
      <c r="T5108" s="2"/>
      <c r="U5108" s="2"/>
    </row>
    <row r="5109" spans="14:21">
      <c r="N5109" s="2"/>
      <c r="O5109" s="2"/>
      <c r="P5109" s="2"/>
      <c r="Q5109" s="2"/>
      <c r="R5109" s="2"/>
      <c r="S5109" s="2"/>
      <c r="T5109" s="2"/>
      <c r="U5109" s="2"/>
    </row>
    <row r="5110" spans="14:21">
      <c r="N5110" s="2"/>
      <c r="O5110" s="2"/>
      <c r="P5110" s="2"/>
      <c r="Q5110" s="2"/>
      <c r="R5110" s="2"/>
      <c r="S5110" s="2"/>
      <c r="T5110" s="2"/>
      <c r="U5110" s="2"/>
    </row>
    <row r="5111" spans="14:21">
      <c r="N5111" s="2"/>
      <c r="O5111" s="2"/>
      <c r="P5111" s="2"/>
      <c r="Q5111" s="2"/>
      <c r="R5111" s="2"/>
      <c r="S5111" s="2"/>
      <c r="T5111" s="2"/>
      <c r="U5111" s="2"/>
    </row>
    <row r="5112" spans="14:21">
      <c r="N5112" s="2"/>
      <c r="O5112" s="2"/>
      <c r="P5112" s="2"/>
      <c r="Q5112" s="2"/>
      <c r="R5112" s="2"/>
      <c r="S5112" s="2"/>
      <c r="T5112" s="2"/>
      <c r="U5112" s="2"/>
    </row>
    <row r="5113" spans="14:21">
      <c r="N5113" s="2"/>
      <c r="O5113" s="2"/>
      <c r="P5113" s="2"/>
      <c r="Q5113" s="2"/>
      <c r="R5113" s="2"/>
      <c r="S5113" s="2"/>
      <c r="T5113" s="2"/>
      <c r="U5113" s="2"/>
    </row>
    <row r="5114" spans="14:21">
      <c r="N5114" s="2"/>
      <c r="O5114" s="2"/>
      <c r="P5114" s="2"/>
      <c r="Q5114" s="2"/>
      <c r="R5114" s="2"/>
      <c r="S5114" s="2"/>
      <c r="T5114" s="2"/>
      <c r="U5114" s="2"/>
    </row>
    <row r="5115" spans="14:21">
      <c r="N5115" s="2"/>
      <c r="O5115" s="2"/>
      <c r="P5115" s="2"/>
      <c r="Q5115" s="2"/>
      <c r="R5115" s="2"/>
      <c r="S5115" s="2"/>
      <c r="T5115" s="2"/>
      <c r="U5115" s="2"/>
    </row>
    <row r="5116" spans="14:21">
      <c r="N5116" s="2"/>
      <c r="O5116" s="2"/>
      <c r="P5116" s="2"/>
      <c r="Q5116" s="2"/>
      <c r="R5116" s="2"/>
      <c r="S5116" s="2"/>
      <c r="T5116" s="2"/>
      <c r="U5116" s="2"/>
    </row>
    <row r="5117" spans="14:21">
      <c r="N5117" s="2"/>
      <c r="O5117" s="2"/>
      <c r="P5117" s="2"/>
      <c r="Q5117" s="2"/>
      <c r="R5117" s="2"/>
      <c r="S5117" s="2"/>
      <c r="T5117" s="2"/>
      <c r="U5117" s="2"/>
    </row>
    <row r="5118" spans="14:21">
      <c r="N5118" s="2"/>
      <c r="O5118" s="2"/>
      <c r="P5118" s="2"/>
      <c r="Q5118" s="2"/>
      <c r="R5118" s="2"/>
      <c r="S5118" s="2"/>
      <c r="T5118" s="2"/>
      <c r="U5118" s="2"/>
    </row>
    <row r="5119" spans="14:21">
      <c r="N5119" s="2"/>
      <c r="O5119" s="2"/>
      <c r="P5119" s="2"/>
      <c r="Q5119" s="2"/>
      <c r="R5119" s="2"/>
      <c r="S5119" s="2"/>
      <c r="T5119" s="2"/>
      <c r="U5119" s="2"/>
    </row>
    <row r="5120" spans="14:21">
      <c r="N5120" s="2"/>
      <c r="O5120" s="2"/>
      <c r="P5120" s="2"/>
      <c r="Q5120" s="2"/>
      <c r="R5120" s="2"/>
      <c r="S5120" s="2"/>
      <c r="T5120" s="2"/>
      <c r="U5120" s="2"/>
    </row>
    <row r="5121" spans="14:21">
      <c r="N5121" s="2"/>
      <c r="O5121" s="2"/>
      <c r="P5121" s="2"/>
      <c r="Q5121" s="2"/>
      <c r="R5121" s="2"/>
      <c r="S5121" s="2"/>
      <c r="T5121" s="2"/>
      <c r="U5121" s="2"/>
    </row>
    <row r="5122" spans="14:21">
      <c r="N5122" s="2"/>
      <c r="O5122" s="2"/>
      <c r="P5122" s="2"/>
      <c r="Q5122" s="2"/>
      <c r="R5122" s="2"/>
      <c r="S5122" s="2"/>
      <c r="T5122" s="2"/>
      <c r="U5122" s="2"/>
    </row>
    <row r="5123" spans="14:21">
      <c r="N5123" s="2"/>
      <c r="O5123" s="2"/>
      <c r="P5123" s="2"/>
      <c r="Q5123" s="2"/>
      <c r="R5123" s="2"/>
      <c r="S5123" s="2"/>
      <c r="T5123" s="2"/>
      <c r="U5123" s="2"/>
    </row>
    <row r="5124" spans="14:21">
      <c r="N5124" s="2"/>
      <c r="O5124" s="2"/>
      <c r="P5124" s="2"/>
      <c r="Q5124" s="2"/>
      <c r="R5124" s="2"/>
      <c r="S5124" s="2"/>
      <c r="T5124" s="2"/>
      <c r="U5124" s="2"/>
    </row>
    <row r="5125" spans="14:21">
      <c r="N5125" s="2"/>
      <c r="O5125" s="2"/>
      <c r="P5125" s="2"/>
      <c r="Q5125" s="2"/>
      <c r="R5125" s="2"/>
      <c r="S5125" s="2"/>
      <c r="T5125" s="2"/>
      <c r="U5125" s="2"/>
    </row>
    <row r="5126" spans="14:21">
      <c r="N5126" s="2"/>
      <c r="O5126" s="2"/>
      <c r="P5126" s="2"/>
      <c r="Q5126" s="2"/>
      <c r="R5126" s="2"/>
      <c r="S5126" s="2"/>
      <c r="T5126" s="2"/>
      <c r="U5126" s="2"/>
    </row>
    <row r="5127" spans="14:21">
      <c r="N5127" s="2"/>
      <c r="O5127" s="2"/>
      <c r="P5127" s="2"/>
      <c r="Q5127" s="2"/>
      <c r="R5127" s="2"/>
      <c r="S5127" s="2"/>
      <c r="T5127" s="2"/>
      <c r="U5127" s="2"/>
    </row>
    <row r="5128" spans="14:21">
      <c r="N5128" s="2"/>
      <c r="O5128" s="2"/>
      <c r="P5128" s="2"/>
      <c r="Q5128" s="2"/>
      <c r="R5128" s="2"/>
      <c r="S5128" s="2"/>
      <c r="T5128" s="2"/>
      <c r="U5128" s="2"/>
    </row>
    <row r="5129" spans="14:21">
      <c r="N5129" s="2"/>
      <c r="O5129" s="2"/>
      <c r="P5129" s="2"/>
      <c r="Q5129" s="2"/>
      <c r="R5129" s="2"/>
      <c r="S5129" s="2"/>
      <c r="T5129" s="2"/>
      <c r="U5129" s="2"/>
    </row>
    <row r="5130" spans="14:21">
      <c r="N5130" s="2"/>
      <c r="O5130" s="2"/>
      <c r="P5130" s="2"/>
      <c r="Q5130" s="2"/>
      <c r="R5130" s="2"/>
      <c r="S5130" s="2"/>
      <c r="T5130" s="2"/>
      <c r="U5130" s="2"/>
    </row>
    <row r="5131" spans="14:21">
      <c r="N5131" s="2"/>
      <c r="O5131" s="2"/>
      <c r="P5131" s="2"/>
      <c r="Q5131" s="2"/>
      <c r="R5131" s="2"/>
      <c r="S5131" s="2"/>
      <c r="T5131" s="2"/>
      <c r="U5131" s="2"/>
    </row>
    <row r="5132" spans="14:21">
      <c r="N5132" s="2"/>
      <c r="O5132" s="2"/>
      <c r="P5132" s="2"/>
      <c r="Q5132" s="2"/>
      <c r="R5132" s="2"/>
      <c r="S5132" s="2"/>
      <c r="T5132" s="2"/>
      <c r="U5132" s="2"/>
    </row>
    <row r="5133" spans="14:21">
      <c r="N5133" s="2"/>
      <c r="O5133" s="2"/>
      <c r="P5133" s="2"/>
      <c r="Q5133" s="2"/>
      <c r="R5133" s="2"/>
      <c r="S5133" s="2"/>
      <c r="T5133" s="2"/>
      <c r="U5133" s="2"/>
    </row>
    <row r="5134" spans="14:21">
      <c r="N5134" s="2"/>
      <c r="O5134" s="2"/>
      <c r="P5134" s="2"/>
      <c r="Q5134" s="2"/>
      <c r="R5134" s="2"/>
      <c r="S5134" s="2"/>
      <c r="T5134" s="2"/>
      <c r="U5134" s="2"/>
    </row>
    <row r="5135" spans="14:21">
      <c r="N5135" s="2"/>
      <c r="O5135" s="2"/>
      <c r="P5135" s="2"/>
      <c r="Q5135" s="2"/>
      <c r="R5135" s="2"/>
      <c r="S5135" s="2"/>
      <c r="T5135" s="2"/>
      <c r="U5135" s="2"/>
    </row>
    <row r="5136" spans="14:21">
      <c r="N5136" s="2"/>
      <c r="O5136" s="2"/>
      <c r="P5136" s="2"/>
      <c r="Q5136" s="2"/>
      <c r="R5136" s="2"/>
      <c r="S5136" s="2"/>
      <c r="T5136" s="2"/>
      <c r="U5136" s="2"/>
    </row>
    <row r="5137" spans="14:21">
      <c r="N5137" s="2"/>
      <c r="O5137" s="2"/>
      <c r="P5137" s="2"/>
      <c r="Q5137" s="2"/>
      <c r="R5137" s="2"/>
      <c r="S5137" s="2"/>
      <c r="T5137" s="2"/>
      <c r="U5137" s="2"/>
    </row>
    <row r="5138" spans="14:21">
      <c r="N5138" s="2"/>
      <c r="O5138" s="2"/>
      <c r="P5138" s="2"/>
      <c r="Q5138" s="2"/>
      <c r="R5138" s="2"/>
      <c r="S5138" s="2"/>
      <c r="T5138" s="2"/>
      <c r="U5138" s="2"/>
    </row>
    <row r="5139" spans="14:21">
      <c r="N5139" s="2"/>
      <c r="O5139" s="2"/>
      <c r="P5139" s="2"/>
      <c r="Q5139" s="2"/>
      <c r="R5139" s="2"/>
      <c r="S5139" s="2"/>
      <c r="T5139" s="2"/>
      <c r="U5139" s="2"/>
    </row>
    <row r="5140" spans="14:21">
      <c r="N5140" s="2"/>
      <c r="O5140" s="2"/>
      <c r="P5140" s="2"/>
      <c r="Q5140" s="2"/>
      <c r="R5140" s="2"/>
      <c r="S5140" s="2"/>
      <c r="T5140" s="2"/>
      <c r="U5140" s="2"/>
    </row>
    <row r="5141" spans="14:21">
      <c r="N5141" s="2"/>
      <c r="O5141" s="2"/>
      <c r="P5141" s="2"/>
      <c r="Q5141" s="2"/>
      <c r="R5141" s="2"/>
      <c r="S5141" s="2"/>
      <c r="T5141" s="2"/>
      <c r="U5141" s="2"/>
    </row>
    <row r="5142" spans="14:21">
      <c r="N5142" s="2"/>
      <c r="O5142" s="2"/>
      <c r="P5142" s="2"/>
      <c r="Q5142" s="2"/>
      <c r="R5142" s="2"/>
      <c r="S5142" s="2"/>
      <c r="T5142" s="2"/>
      <c r="U5142" s="2"/>
    </row>
    <row r="5143" spans="14:21">
      <c r="N5143" s="2"/>
      <c r="O5143" s="2"/>
      <c r="P5143" s="2"/>
      <c r="Q5143" s="2"/>
      <c r="R5143" s="2"/>
      <c r="S5143" s="2"/>
      <c r="T5143" s="2"/>
      <c r="U5143" s="2"/>
    </row>
    <row r="5144" spans="14:21">
      <c r="N5144" s="2"/>
      <c r="O5144" s="2"/>
      <c r="P5144" s="2"/>
      <c r="Q5144" s="2"/>
      <c r="R5144" s="2"/>
      <c r="S5144" s="2"/>
      <c r="T5144" s="2"/>
      <c r="U5144" s="2"/>
    </row>
    <row r="5145" spans="14:21">
      <c r="N5145" s="2"/>
      <c r="O5145" s="2"/>
      <c r="P5145" s="2"/>
      <c r="Q5145" s="2"/>
      <c r="R5145" s="2"/>
      <c r="S5145" s="2"/>
      <c r="T5145" s="2"/>
      <c r="U5145" s="2"/>
    </row>
    <row r="5146" spans="14:21">
      <c r="N5146" s="2"/>
      <c r="O5146" s="2"/>
      <c r="P5146" s="2"/>
      <c r="Q5146" s="2"/>
      <c r="R5146" s="2"/>
      <c r="S5146" s="2"/>
      <c r="T5146" s="2"/>
      <c r="U5146" s="2"/>
    </row>
    <row r="5147" spans="14:21">
      <c r="N5147" s="2"/>
      <c r="O5147" s="2"/>
      <c r="P5147" s="2"/>
      <c r="Q5147" s="2"/>
      <c r="R5147" s="2"/>
      <c r="S5147" s="2"/>
      <c r="T5147" s="2"/>
      <c r="U5147" s="2"/>
    </row>
    <row r="5148" spans="14:21">
      <c r="N5148" s="2"/>
      <c r="O5148" s="2"/>
      <c r="P5148" s="2"/>
      <c r="Q5148" s="2"/>
      <c r="R5148" s="2"/>
      <c r="S5148" s="2"/>
      <c r="T5148" s="2"/>
      <c r="U5148" s="2"/>
    </row>
    <row r="5149" spans="14:21">
      <c r="N5149" s="2"/>
      <c r="O5149" s="2"/>
      <c r="P5149" s="2"/>
      <c r="Q5149" s="2"/>
      <c r="R5149" s="2"/>
      <c r="S5149" s="2"/>
      <c r="T5149" s="2"/>
      <c r="U5149" s="2"/>
    </row>
    <row r="5150" spans="14:21">
      <c r="N5150" s="2"/>
      <c r="O5150" s="2"/>
      <c r="P5150" s="2"/>
      <c r="Q5150" s="2"/>
      <c r="R5150" s="2"/>
      <c r="S5150" s="2"/>
      <c r="T5150" s="2"/>
      <c r="U5150" s="2"/>
    </row>
    <row r="5151" spans="14:21">
      <c r="N5151" s="2"/>
      <c r="O5151" s="2"/>
      <c r="P5151" s="2"/>
      <c r="Q5151" s="2"/>
      <c r="R5151" s="2"/>
      <c r="S5151" s="2"/>
      <c r="T5151" s="2"/>
      <c r="U5151" s="2"/>
    </row>
    <row r="5152" spans="14:21">
      <c r="N5152" s="2"/>
      <c r="O5152" s="2"/>
      <c r="P5152" s="2"/>
      <c r="Q5152" s="2"/>
      <c r="R5152" s="2"/>
      <c r="S5152" s="2"/>
      <c r="T5152" s="2"/>
      <c r="U5152" s="2"/>
    </row>
    <row r="5153" spans="14:21">
      <c r="N5153" s="2"/>
      <c r="O5153" s="2"/>
      <c r="P5153" s="2"/>
      <c r="Q5153" s="2"/>
      <c r="R5153" s="2"/>
      <c r="S5153" s="2"/>
      <c r="T5153" s="2"/>
      <c r="U5153" s="2"/>
    </row>
    <row r="5154" spans="14:21">
      <c r="N5154" s="2"/>
      <c r="O5154" s="2"/>
      <c r="P5154" s="2"/>
      <c r="Q5154" s="2"/>
      <c r="R5154" s="2"/>
      <c r="S5154" s="2"/>
      <c r="T5154" s="2"/>
      <c r="U5154" s="2"/>
    </row>
    <row r="5155" spans="14:21">
      <c r="N5155" s="2"/>
      <c r="O5155" s="2"/>
      <c r="P5155" s="2"/>
      <c r="Q5155" s="2"/>
      <c r="R5155" s="2"/>
      <c r="S5155" s="2"/>
      <c r="T5155" s="2"/>
      <c r="U5155" s="2"/>
    </row>
    <row r="5156" spans="14:21">
      <c r="N5156" s="2"/>
      <c r="O5156" s="2"/>
      <c r="P5156" s="2"/>
      <c r="Q5156" s="2"/>
      <c r="R5156" s="2"/>
      <c r="S5156" s="2"/>
      <c r="T5156" s="2"/>
      <c r="U5156" s="2"/>
    </row>
    <row r="5157" spans="14:21">
      <c r="N5157" s="2"/>
      <c r="O5157" s="2"/>
      <c r="P5157" s="2"/>
      <c r="Q5157" s="2"/>
      <c r="R5157" s="2"/>
      <c r="S5157" s="2"/>
      <c r="T5157" s="2"/>
      <c r="U5157" s="2"/>
    </row>
    <row r="5158" spans="14:21">
      <c r="N5158" s="2"/>
      <c r="O5158" s="2"/>
      <c r="P5158" s="2"/>
      <c r="Q5158" s="2"/>
      <c r="R5158" s="2"/>
      <c r="S5158" s="2"/>
      <c r="T5158" s="2"/>
      <c r="U5158" s="2"/>
    </row>
    <row r="5159" spans="14:21">
      <c r="N5159" s="2"/>
      <c r="O5159" s="2"/>
      <c r="P5159" s="2"/>
      <c r="Q5159" s="2"/>
      <c r="R5159" s="2"/>
      <c r="S5159" s="2"/>
      <c r="T5159" s="2"/>
      <c r="U5159" s="2"/>
    </row>
    <row r="5160" spans="14:21">
      <c r="N5160" s="2"/>
      <c r="O5160" s="2"/>
      <c r="P5160" s="2"/>
      <c r="Q5160" s="2"/>
      <c r="R5160" s="2"/>
      <c r="S5160" s="2"/>
      <c r="T5160" s="2"/>
      <c r="U5160" s="2"/>
    </row>
    <row r="5161" spans="14:21">
      <c r="N5161" s="2"/>
      <c r="O5161" s="2"/>
      <c r="P5161" s="2"/>
      <c r="Q5161" s="2"/>
      <c r="R5161" s="2"/>
      <c r="S5161" s="2"/>
      <c r="T5161" s="2"/>
      <c r="U5161" s="2"/>
    </row>
    <row r="5162" spans="14:21">
      <c r="N5162" s="2"/>
      <c r="O5162" s="2"/>
      <c r="P5162" s="2"/>
      <c r="Q5162" s="2"/>
      <c r="R5162" s="2"/>
      <c r="S5162" s="2"/>
      <c r="T5162" s="2"/>
      <c r="U5162" s="2"/>
    </row>
    <row r="5163" spans="14:21">
      <c r="N5163" s="2"/>
      <c r="O5163" s="2"/>
      <c r="P5163" s="2"/>
      <c r="Q5163" s="2"/>
      <c r="R5163" s="2"/>
      <c r="S5163" s="2"/>
      <c r="T5163" s="2"/>
      <c r="U5163" s="2"/>
    </row>
    <row r="5164" spans="14:21">
      <c r="N5164" s="2"/>
      <c r="O5164" s="2"/>
      <c r="P5164" s="2"/>
      <c r="Q5164" s="2"/>
      <c r="R5164" s="2"/>
      <c r="S5164" s="2"/>
      <c r="T5164" s="2"/>
      <c r="U5164" s="2"/>
    </row>
    <row r="5165" spans="14:21">
      <c r="N5165" s="2"/>
      <c r="O5165" s="2"/>
      <c r="P5165" s="2"/>
      <c r="Q5165" s="2"/>
      <c r="R5165" s="2"/>
      <c r="S5165" s="2"/>
      <c r="T5165" s="2"/>
      <c r="U5165" s="2"/>
    </row>
    <row r="5166" spans="14:21">
      <c r="N5166" s="2"/>
      <c r="O5166" s="2"/>
      <c r="P5166" s="2"/>
      <c r="Q5166" s="2"/>
      <c r="R5166" s="2"/>
      <c r="S5166" s="2"/>
      <c r="T5166" s="2"/>
      <c r="U5166" s="2"/>
    </row>
    <row r="5167" spans="14:21">
      <c r="N5167" s="2"/>
      <c r="O5167" s="2"/>
      <c r="P5167" s="2"/>
      <c r="Q5167" s="2"/>
      <c r="R5167" s="2"/>
      <c r="S5167" s="2"/>
      <c r="T5167" s="2"/>
      <c r="U5167" s="2"/>
    </row>
    <row r="5168" spans="14:21">
      <c r="N5168" s="2"/>
      <c r="O5168" s="2"/>
      <c r="P5168" s="2"/>
      <c r="Q5168" s="2"/>
      <c r="R5168" s="2"/>
      <c r="S5168" s="2"/>
      <c r="T5168" s="2"/>
      <c r="U5168" s="2"/>
    </row>
    <row r="5169" spans="14:21">
      <c r="N5169" s="2"/>
      <c r="O5169" s="2"/>
      <c r="P5169" s="2"/>
      <c r="Q5169" s="2"/>
      <c r="R5169" s="2"/>
      <c r="S5169" s="2"/>
      <c r="T5169" s="2"/>
      <c r="U5169" s="2"/>
    </row>
    <row r="5170" spans="14:21">
      <c r="N5170" s="2"/>
      <c r="O5170" s="2"/>
      <c r="P5170" s="2"/>
      <c r="Q5170" s="2"/>
      <c r="R5170" s="2"/>
      <c r="S5170" s="2"/>
      <c r="T5170" s="2"/>
      <c r="U5170" s="2"/>
    </row>
    <row r="5171" spans="14:21">
      <c r="N5171" s="2"/>
      <c r="O5171" s="2"/>
      <c r="P5171" s="2"/>
      <c r="Q5171" s="2"/>
      <c r="R5171" s="2"/>
      <c r="S5171" s="2"/>
      <c r="T5171" s="2"/>
      <c r="U5171" s="2"/>
    </row>
    <row r="5172" spans="14:21">
      <c r="N5172" s="2"/>
      <c r="O5172" s="2"/>
      <c r="P5172" s="2"/>
      <c r="Q5172" s="2"/>
      <c r="R5172" s="2"/>
      <c r="S5172" s="2"/>
      <c r="T5172" s="2"/>
      <c r="U5172" s="2"/>
    </row>
    <row r="5173" spans="14:21">
      <c r="N5173" s="2"/>
      <c r="O5173" s="2"/>
      <c r="P5173" s="2"/>
      <c r="Q5173" s="2"/>
      <c r="R5173" s="2"/>
      <c r="S5173" s="2"/>
      <c r="T5173" s="2"/>
      <c r="U5173" s="2"/>
    </row>
    <row r="5174" spans="14:21">
      <c r="N5174" s="2"/>
      <c r="O5174" s="2"/>
      <c r="P5174" s="2"/>
      <c r="Q5174" s="2"/>
      <c r="R5174" s="2"/>
      <c r="S5174" s="2"/>
      <c r="T5174" s="2"/>
      <c r="U5174" s="2"/>
    </row>
    <row r="5175" spans="14:21">
      <c r="N5175" s="2"/>
      <c r="O5175" s="2"/>
      <c r="P5175" s="2"/>
      <c r="Q5175" s="2"/>
      <c r="R5175" s="2"/>
      <c r="S5175" s="2"/>
      <c r="T5175" s="2"/>
      <c r="U5175" s="2"/>
    </row>
    <row r="5176" spans="14:21">
      <c r="N5176" s="2"/>
      <c r="O5176" s="2"/>
      <c r="P5176" s="2"/>
      <c r="Q5176" s="2"/>
      <c r="R5176" s="2"/>
      <c r="S5176" s="2"/>
      <c r="T5176" s="2"/>
      <c r="U5176" s="2"/>
    </row>
    <row r="5177" spans="14:21">
      <c r="N5177" s="2"/>
      <c r="O5177" s="2"/>
      <c r="P5177" s="2"/>
      <c r="Q5177" s="2"/>
      <c r="R5177" s="2"/>
      <c r="S5177" s="2"/>
      <c r="T5177" s="2"/>
      <c r="U5177" s="2"/>
    </row>
    <row r="5178" spans="14:21">
      <c r="N5178" s="2"/>
      <c r="O5178" s="2"/>
      <c r="P5178" s="2"/>
      <c r="Q5178" s="2"/>
      <c r="R5178" s="2"/>
      <c r="S5178" s="2"/>
      <c r="T5178" s="2"/>
      <c r="U5178" s="2"/>
    </row>
    <row r="5179" spans="14:21">
      <c r="N5179" s="2"/>
      <c r="O5179" s="2"/>
      <c r="P5179" s="2"/>
      <c r="Q5179" s="2"/>
      <c r="R5179" s="2"/>
      <c r="S5179" s="2"/>
      <c r="T5179" s="2"/>
      <c r="U5179" s="2"/>
    </row>
    <row r="5180" spans="14:21">
      <c r="N5180" s="2"/>
      <c r="O5180" s="2"/>
      <c r="P5180" s="2"/>
      <c r="Q5180" s="2"/>
      <c r="R5180" s="2"/>
      <c r="S5180" s="2"/>
      <c r="T5180" s="2"/>
      <c r="U5180" s="2"/>
    </row>
    <row r="5181" spans="14:21">
      <c r="N5181" s="2"/>
      <c r="O5181" s="2"/>
      <c r="P5181" s="2"/>
      <c r="Q5181" s="2"/>
      <c r="R5181" s="2"/>
      <c r="S5181" s="2"/>
      <c r="T5181" s="2"/>
      <c r="U5181" s="2"/>
    </row>
    <row r="5182" spans="14:21">
      <c r="N5182" s="2"/>
      <c r="O5182" s="2"/>
      <c r="P5182" s="2"/>
      <c r="Q5182" s="2"/>
      <c r="R5182" s="2"/>
      <c r="S5182" s="2"/>
      <c r="T5182" s="2"/>
      <c r="U5182" s="2"/>
    </row>
    <row r="5183" spans="14:21">
      <c r="N5183" s="2"/>
      <c r="O5183" s="2"/>
      <c r="P5183" s="2"/>
      <c r="Q5183" s="2"/>
      <c r="R5183" s="2"/>
      <c r="S5183" s="2"/>
      <c r="T5183" s="2"/>
      <c r="U5183" s="2"/>
    </row>
    <row r="5184" spans="14:21">
      <c r="N5184" s="2"/>
      <c r="O5184" s="2"/>
      <c r="P5184" s="2"/>
      <c r="Q5184" s="2"/>
      <c r="R5184" s="2"/>
      <c r="S5184" s="2"/>
      <c r="T5184" s="2"/>
      <c r="U5184" s="2"/>
    </row>
    <row r="5185" spans="14:21">
      <c r="N5185" s="2"/>
      <c r="O5185" s="2"/>
      <c r="P5185" s="2"/>
      <c r="Q5185" s="2"/>
      <c r="R5185" s="2"/>
      <c r="S5185" s="2"/>
      <c r="T5185" s="2"/>
      <c r="U5185" s="2"/>
    </row>
    <row r="5186" spans="14:21">
      <c r="N5186" s="2"/>
      <c r="O5186" s="2"/>
      <c r="P5186" s="2"/>
      <c r="Q5186" s="2"/>
      <c r="R5186" s="2"/>
      <c r="S5186" s="2"/>
      <c r="T5186" s="2"/>
      <c r="U5186" s="2"/>
    </row>
    <row r="5187" spans="14:21">
      <c r="N5187" s="2"/>
      <c r="O5187" s="2"/>
      <c r="P5187" s="2"/>
      <c r="Q5187" s="2"/>
      <c r="R5187" s="2"/>
      <c r="S5187" s="2"/>
      <c r="T5187" s="2"/>
      <c r="U5187" s="2"/>
    </row>
    <row r="5188" spans="14:21">
      <c r="N5188" s="2"/>
      <c r="O5188" s="2"/>
      <c r="P5188" s="2"/>
      <c r="Q5188" s="2"/>
      <c r="R5188" s="2"/>
      <c r="S5188" s="2"/>
      <c r="T5188" s="2"/>
      <c r="U5188" s="2"/>
    </row>
    <row r="5189" spans="14:21">
      <c r="N5189" s="2"/>
      <c r="O5189" s="2"/>
      <c r="P5189" s="2"/>
      <c r="Q5189" s="2"/>
      <c r="R5189" s="2"/>
      <c r="S5189" s="2"/>
      <c r="T5189" s="2"/>
      <c r="U5189" s="2"/>
    </row>
    <row r="5190" spans="14:21">
      <c r="N5190" s="2"/>
      <c r="O5190" s="2"/>
      <c r="P5190" s="2"/>
      <c r="Q5190" s="2"/>
      <c r="R5190" s="2"/>
      <c r="S5190" s="2"/>
      <c r="T5190" s="2"/>
      <c r="U5190" s="2"/>
    </row>
    <row r="5191" spans="14:21">
      <c r="N5191" s="2"/>
      <c r="O5191" s="2"/>
      <c r="P5191" s="2"/>
      <c r="Q5191" s="2"/>
      <c r="R5191" s="2"/>
      <c r="S5191" s="2"/>
      <c r="T5191" s="2"/>
      <c r="U5191" s="2"/>
    </row>
    <row r="5192" spans="14:21">
      <c r="N5192" s="2"/>
      <c r="O5192" s="2"/>
      <c r="P5192" s="2"/>
      <c r="Q5192" s="2"/>
      <c r="R5192" s="2"/>
      <c r="S5192" s="2"/>
      <c r="T5192" s="2"/>
      <c r="U5192" s="2"/>
    </row>
    <row r="5193" spans="14:21">
      <c r="N5193" s="2"/>
      <c r="O5193" s="2"/>
      <c r="P5193" s="2"/>
      <c r="Q5193" s="2"/>
      <c r="R5193" s="2"/>
      <c r="S5193" s="2"/>
      <c r="T5193" s="2"/>
      <c r="U5193" s="2"/>
    </row>
    <row r="5194" spans="14:21">
      <c r="N5194" s="2"/>
      <c r="O5194" s="2"/>
      <c r="P5194" s="2"/>
      <c r="Q5194" s="2"/>
      <c r="R5194" s="2"/>
      <c r="S5194" s="2"/>
      <c r="T5194" s="2"/>
      <c r="U5194" s="2"/>
    </row>
    <row r="5195" spans="14:21">
      <c r="N5195" s="2"/>
      <c r="O5195" s="2"/>
      <c r="P5195" s="2"/>
      <c r="Q5195" s="2"/>
      <c r="R5195" s="2"/>
      <c r="S5195" s="2"/>
      <c r="T5195" s="2"/>
      <c r="U5195" s="2"/>
    </row>
    <row r="5196" spans="14:21">
      <c r="N5196" s="2"/>
      <c r="O5196" s="2"/>
      <c r="P5196" s="2"/>
      <c r="Q5196" s="2"/>
      <c r="R5196" s="2"/>
      <c r="S5196" s="2"/>
      <c r="T5196" s="2"/>
      <c r="U5196" s="2"/>
    </row>
    <row r="5197" spans="14:21">
      <c r="N5197" s="2"/>
      <c r="O5197" s="2"/>
      <c r="P5197" s="2"/>
      <c r="Q5197" s="2"/>
      <c r="R5197" s="2"/>
      <c r="S5197" s="2"/>
      <c r="T5197" s="2"/>
      <c r="U5197" s="2"/>
    </row>
    <row r="5198" spans="14:21">
      <c r="N5198" s="2"/>
      <c r="O5198" s="2"/>
      <c r="P5198" s="2"/>
      <c r="Q5198" s="2"/>
      <c r="R5198" s="2"/>
      <c r="S5198" s="2"/>
      <c r="T5198" s="2"/>
      <c r="U5198" s="2"/>
    </row>
    <row r="5199" spans="14:21">
      <c r="N5199" s="2"/>
      <c r="O5199" s="2"/>
      <c r="P5199" s="2"/>
      <c r="Q5199" s="2"/>
      <c r="R5199" s="2"/>
      <c r="S5199" s="2"/>
      <c r="T5199" s="2"/>
      <c r="U5199" s="2"/>
    </row>
    <row r="5200" spans="14:21">
      <c r="N5200" s="2"/>
      <c r="O5200" s="2"/>
      <c r="P5200" s="2"/>
      <c r="Q5200" s="2"/>
      <c r="R5200" s="2"/>
      <c r="S5200" s="2"/>
      <c r="T5200" s="2"/>
      <c r="U5200" s="2"/>
    </row>
    <row r="5201" spans="14:21">
      <c r="N5201" s="2"/>
      <c r="O5201" s="2"/>
      <c r="P5201" s="2"/>
      <c r="Q5201" s="2"/>
      <c r="R5201" s="2"/>
      <c r="S5201" s="2"/>
      <c r="T5201" s="2"/>
      <c r="U5201" s="2"/>
    </row>
    <row r="5202" spans="14:21">
      <c r="N5202" s="2"/>
      <c r="O5202" s="2"/>
      <c r="P5202" s="2"/>
      <c r="Q5202" s="2"/>
      <c r="R5202" s="2"/>
      <c r="S5202" s="2"/>
      <c r="T5202" s="2"/>
      <c r="U5202" s="2"/>
    </row>
    <row r="5203" spans="14:21">
      <c r="N5203" s="2"/>
      <c r="O5203" s="2"/>
      <c r="P5203" s="2"/>
      <c r="Q5203" s="2"/>
      <c r="R5203" s="2"/>
      <c r="S5203" s="2"/>
      <c r="T5203" s="2"/>
      <c r="U5203" s="2"/>
    </row>
    <row r="5204" spans="14:21">
      <c r="N5204" s="2"/>
      <c r="O5204" s="2"/>
      <c r="P5204" s="2"/>
      <c r="Q5204" s="2"/>
      <c r="R5204" s="2"/>
      <c r="S5204" s="2"/>
      <c r="T5204" s="2"/>
      <c r="U5204" s="2"/>
    </row>
    <row r="5205" spans="14:21">
      <c r="N5205" s="2"/>
      <c r="O5205" s="2"/>
      <c r="P5205" s="2"/>
      <c r="Q5205" s="2"/>
      <c r="R5205" s="2"/>
      <c r="S5205" s="2"/>
      <c r="T5205" s="2"/>
      <c r="U5205" s="2"/>
    </row>
    <row r="5206" spans="14:21">
      <c r="N5206" s="2"/>
      <c r="O5206" s="2"/>
      <c r="P5206" s="2"/>
      <c r="Q5206" s="2"/>
      <c r="R5206" s="2"/>
      <c r="S5206" s="2"/>
      <c r="T5206" s="2"/>
      <c r="U5206" s="2"/>
    </row>
    <row r="5207" spans="14:21">
      <c r="N5207" s="2"/>
      <c r="O5207" s="2"/>
      <c r="P5207" s="2"/>
      <c r="Q5207" s="2"/>
      <c r="R5207" s="2"/>
      <c r="S5207" s="2"/>
      <c r="T5207" s="2"/>
      <c r="U5207" s="2"/>
    </row>
    <row r="5208" spans="14:21">
      <c r="N5208" s="2"/>
      <c r="O5208" s="2"/>
      <c r="P5208" s="2"/>
      <c r="Q5208" s="2"/>
      <c r="R5208" s="2"/>
      <c r="S5208" s="2"/>
      <c r="T5208" s="2"/>
      <c r="U5208" s="2"/>
    </row>
    <row r="5209" spans="14:21">
      <c r="N5209" s="2"/>
      <c r="O5209" s="2"/>
      <c r="P5209" s="2"/>
      <c r="Q5209" s="2"/>
      <c r="R5209" s="2"/>
      <c r="S5209" s="2"/>
      <c r="T5209" s="2"/>
      <c r="U5209" s="2"/>
    </row>
    <row r="5210" spans="14:21">
      <c r="N5210" s="2"/>
      <c r="O5210" s="2"/>
      <c r="P5210" s="2"/>
      <c r="Q5210" s="2"/>
      <c r="R5210" s="2"/>
      <c r="S5210" s="2"/>
      <c r="T5210" s="2"/>
      <c r="U5210" s="2"/>
    </row>
    <row r="5211" spans="14:21">
      <c r="N5211" s="2"/>
      <c r="O5211" s="2"/>
      <c r="P5211" s="2"/>
      <c r="Q5211" s="2"/>
      <c r="R5211" s="2"/>
      <c r="S5211" s="2"/>
      <c r="T5211" s="2"/>
      <c r="U5211" s="2"/>
    </row>
    <row r="5212" spans="14:21">
      <c r="N5212" s="2"/>
      <c r="O5212" s="2"/>
      <c r="P5212" s="2"/>
      <c r="Q5212" s="2"/>
      <c r="R5212" s="2"/>
      <c r="S5212" s="2"/>
      <c r="T5212" s="2"/>
      <c r="U5212" s="2"/>
    </row>
    <row r="5213" spans="14:21">
      <c r="N5213" s="2"/>
      <c r="O5213" s="2"/>
      <c r="P5213" s="2"/>
      <c r="Q5213" s="2"/>
      <c r="R5213" s="2"/>
      <c r="S5213" s="2"/>
      <c r="T5213" s="2"/>
      <c r="U5213" s="2"/>
    </row>
    <row r="5214" spans="14:21">
      <c r="N5214" s="2"/>
      <c r="O5214" s="2"/>
      <c r="P5214" s="2"/>
      <c r="Q5214" s="2"/>
      <c r="R5214" s="2"/>
      <c r="S5214" s="2"/>
      <c r="T5214" s="2"/>
      <c r="U5214" s="2"/>
    </row>
    <row r="5215" spans="14:21">
      <c r="N5215" s="2"/>
      <c r="O5215" s="2"/>
      <c r="P5215" s="2"/>
      <c r="Q5215" s="2"/>
      <c r="R5215" s="2"/>
      <c r="S5215" s="2"/>
      <c r="T5215" s="2"/>
      <c r="U5215" s="2"/>
    </row>
    <row r="5216" spans="14:21">
      <c r="N5216" s="2"/>
      <c r="O5216" s="2"/>
      <c r="P5216" s="2"/>
      <c r="Q5216" s="2"/>
      <c r="R5216" s="2"/>
      <c r="S5216" s="2"/>
      <c r="T5216" s="2"/>
      <c r="U5216" s="2"/>
    </row>
    <row r="5217" spans="14:21">
      <c r="N5217" s="2"/>
      <c r="O5217" s="2"/>
      <c r="P5217" s="2"/>
      <c r="Q5217" s="2"/>
      <c r="R5217" s="2"/>
      <c r="S5217" s="2"/>
      <c r="T5217" s="2"/>
      <c r="U5217" s="2"/>
    </row>
    <row r="5218" spans="14:21">
      <c r="N5218" s="2"/>
      <c r="O5218" s="2"/>
      <c r="P5218" s="2"/>
      <c r="Q5218" s="2"/>
      <c r="R5218" s="2"/>
      <c r="S5218" s="2"/>
      <c r="T5218" s="2"/>
      <c r="U5218" s="2"/>
    </row>
    <row r="5219" spans="14:21">
      <c r="N5219" s="2"/>
      <c r="O5219" s="2"/>
      <c r="P5219" s="2"/>
      <c r="Q5219" s="2"/>
      <c r="R5219" s="2"/>
      <c r="S5219" s="2"/>
      <c r="T5219" s="2"/>
      <c r="U5219" s="2"/>
    </row>
    <row r="5220" spans="14:21">
      <c r="N5220" s="2"/>
      <c r="O5220" s="2"/>
      <c r="P5220" s="2"/>
      <c r="Q5220" s="2"/>
      <c r="R5220" s="2"/>
      <c r="S5220" s="2"/>
      <c r="T5220" s="2"/>
      <c r="U5220" s="2"/>
    </row>
    <row r="5221" spans="14:21">
      <c r="N5221" s="2"/>
      <c r="O5221" s="2"/>
      <c r="P5221" s="2"/>
      <c r="Q5221" s="2"/>
      <c r="R5221" s="2"/>
      <c r="S5221" s="2"/>
      <c r="T5221" s="2"/>
      <c r="U5221" s="2"/>
    </row>
    <row r="5222" spans="14:21">
      <c r="N5222" s="2"/>
      <c r="O5222" s="2"/>
      <c r="P5222" s="2"/>
      <c r="Q5222" s="2"/>
      <c r="R5222" s="2"/>
      <c r="S5222" s="2"/>
      <c r="T5222" s="2"/>
      <c r="U5222" s="2"/>
    </row>
    <row r="5223" spans="14:21">
      <c r="N5223" s="2"/>
      <c r="O5223" s="2"/>
      <c r="P5223" s="2"/>
      <c r="Q5223" s="2"/>
      <c r="R5223" s="2"/>
      <c r="S5223" s="2"/>
      <c r="T5223" s="2"/>
      <c r="U5223" s="2"/>
    </row>
    <row r="5224" spans="14:21">
      <c r="N5224" s="2"/>
      <c r="O5224" s="2"/>
      <c r="P5224" s="2"/>
      <c r="Q5224" s="2"/>
      <c r="R5224" s="2"/>
      <c r="S5224" s="2"/>
      <c r="T5224" s="2"/>
      <c r="U5224" s="2"/>
    </row>
    <row r="5225" spans="14:21">
      <c r="N5225" s="2"/>
      <c r="O5225" s="2"/>
      <c r="P5225" s="2"/>
      <c r="Q5225" s="2"/>
      <c r="R5225" s="2"/>
      <c r="S5225" s="2"/>
      <c r="T5225" s="2"/>
      <c r="U5225" s="2"/>
    </row>
    <row r="5226" spans="14:21">
      <c r="N5226" s="2"/>
      <c r="O5226" s="2"/>
      <c r="P5226" s="2"/>
      <c r="Q5226" s="2"/>
      <c r="R5226" s="2"/>
      <c r="S5226" s="2"/>
      <c r="T5226" s="2"/>
      <c r="U5226" s="2"/>
    </row>
    <row r="5227" spans="14:21">
      <c r="N5227" s="2"/>
      <c r="O5227" s="2"/>
      <c r="P5227" s="2"/>
      <c r="Q5227" s="2"/>
      <c r="R5227" s="2"/>
      <c r="S5227" s="2"/>
      <c r="T5227" s="2"/>
      <c r="U5227" s="2"/>
    </row>
    <row r="5228" spans="14:21">
      <c r="N5228" s="2"/>
      <c r="O5228" s="2"/>
      <c r="P5228" s="2"/>
      <c r="Q5228" s="2"/>
      <c r="R5228" s="2"/>
      <c r="S5228" s="2"/>
      <c r="T5228" s="2"/>
      <c r="U5228" s="2"/>
    </row>
    <row r="5229" spans="14:21">
      <c r="N5229" s="2"/>
      <c r="O5229" s="2"/>
      <c r="P5229" s="2"/>
      <c r="Q5229" s="2"/>
      <c r="R5229" s="2"/>
      <c r="S5229" s="2"/>
      <c r="T5229" s="2"/>
      <c r="U5229" s="2"/>
    </row>
    <row r="5230" spans="14:21">
      <c r="N5230" s="2"/>
      <c r="O5230" s="2"/>
      <c r="P5230" s="2"/>
      <c r="Q5230" s="2"/>
      <c r="R5230" s="2"/>
      <c r="S5230" s="2"/>
      <c r="T5230" s="2"/>
      <c r="U5230" s="2"/>
    </row>
    <row r="5231" spans="14:21">
      <c r="N5231" s="2"/>
      <c r="O5231" s="2"/>
      <c r="P5231" s="2"/>
      <c r="Q5231" s="2"/>
      <c r="R5231" s="2"/>
      <c r="S5231" s="2"/>
      <c r="T5231" s="2"/>
      <c r="U5231" s="2"/>
    </row>
    <row r="5232" spans="14:21">
      <c r="N5232" s="2"/>
      <c r="O5232" s="2"/>
      <c r="P5232" s="2"/>
      <c r="Q5232" s="2"/>
      <c r="R5232" s="2"/>
      <c r="S5232" s="2"/>
      <c r="T5232" s="2"/>
      <c r="U5232" s="2"/>
    </row>
    <row r="5233" spans="14:21">
      <c r="N5233" s="2"/>
      <c r="O5233" s="2"/>
      <c r="P5233" s="2"/>
      <c r="Q5233" s="2"/>
      <c r="R5233" s="2"/>
      <c r="S5233" s="2"/>
      <c r="T5233" s="2"/>
      <c r="U5233" s="2"/>
    </row>
    <row r="5234" spans="14:21">
      <c r="N5234" s="2"/>
      <c r="O5234" s="2"/>
      <c r="P5234" s="2"/>
      <c r="Q5234" s="2"/>
      <c r="R5234" s="2"/>
      <c r="S5234" s="2"/>
      <c r="T5234" s="2"/>
      <c r="U5234" s="2"/>
    </row>
    <row r="5235" spans="14:21">
      <c r="N5235" s="2"/>
      <c r="O5235" s="2"/>
      <c r="P5235" s="2"/>
      <c r="Q5235" s="2"/>
      <c r="R5235" s="2"/>
      <c r="S5235" s="2"/>
      <c r="T5235" s="2"/>
      <c r="U5235" s="2"/>
    </row>
    <row r="5236" spans="14:21">
      <c r="N5236" s="2"/>
      <c r="O5236" s="2"/>
      <c r="P5236" s="2"/>
      <c r="Q5236" s="2"/>
      <c r="R5236" s="2"/>
      <c r="S5236" s="2"/>
      <c r="T5236" s="2"/>
      <c r="U5236" s="2"/>
    </row>
    <row r="5237" spans="14:21">
      <c r="N5237" s="2"/>
      <c r="O5237" s="2"/>
      <c r="P5237" s="2"/>
      <c r="Q5237" s="2"/>
      <c r="R5237" s="2"/>
      <c r="S5237" s="2"/>
      <c r="T5237" s="2"/>
      <c r="U5237" s="2"/>
    </row>
    <row r="5238" spans="14:21">
      <c r="N5238" s="2"/>
      <c r="O5238" s="2"/>
      <c r="P5238" s="2"/>
      <c r="Q5238" s="2"/>
      <c r="R5238" s="2"/>
      <c r="S5238" s="2"/>
      <c r="T5238" s="2"/>
      <c r="U5238" s="2"/>
    </row>
    <row r="5239" spans="14:21">
      <c r="N5239" s="2"/>
      <c r="O5239" s="2"/>
      <c r="P5239" s="2"/>
      <c r="Q5239" s="2"/>
      <c r="R5239" s="2"/>
      <c r="S5239" s="2"/>
      <c r="T5239" s="2"/>
      <c r="U5239" s="2"/>
    </row>
    <row r="5240" spans="14:21">
      <c r="N5240" s="2"/>
      <c r="O5240" s="2"/>
      <c r="P5240" s="2"/>
      <c r="Q5240" s="2"/>
      <c r="R5240" s="2"/>
      <c r="S5240" s="2"/>
      <c r="T5240" s="2"/>
      <c r="U5240" s="2"/>
    </row>
    <row r="5241" spans="14:21">
      <c r="N5241" s="2"/>
      <c r="O5241" s="2"/>
      <c r="P5241" s="2"/>
      <c r="Q5241" s="2"/>
      <c r="R5241" s="2"/>
      <c r="S5241" s="2"/>
      <c r="T5241" s="2"/>
      <c r="U5241" s="2"/>
    </row>
    <row r="5242" spans="14:21">
      <c r="N5242" s="2"/>
      <c r="O5242" s="2"/>
      <c r="P5242" s="2"/>
      <c r="Q5242" s="2"/>
      <c r="R5242" s="2"/>
      <c r="S5242" s="2"/>
      <c r="T5242" s="2"/>
      <c r="U5242" s="2"/>
    </row>
    <row r="5243" spans="14:21">
      <c r="N5243" s="2"/>
      <c r="O5243" s="2"/>
      <c r="P5243" s="2"/>
      <c r="Q5243" s="2"/>
      <c r="R5243" s="2"/>
      <c r="S5243" s="2"/>
      <c r="T5243" s="2"/>
      <c r="U5243" s="2"/>
    </row>
    <row r="5244" spans="14:21">
      <c r="N5244" s="2"/>
      <c r="O5244" s="2"/>
      <c r="P5244" s="2"/>
      <c r="Q5244" s="2"/>
      <c r="R5244" s="2"/>
      <c r="S5244" s="2"/>
      <c r="T5244" s="2"/>
      <c r="U5244" s="2"/>
    </row>
    <row r="5245" spans="14:21">
      <c r="N5245" s="2"/>
      <c r="O5245" s="2"/>
      <c r="P5245" s="2"/>
      <c r="Q5245" s="2"/>
      <c r="R5245" s="2"/>
      <c r="S5245" s="2"/>
      <c r="T5245" s="2"/>
      <c r="U5245" s="2"/>
    </row>
    <row r="5246" spans="14:21">
      <c r="N5246" s="2"/>
      <c r="O5246" s="2"/>
      <c r="P5246" s="2"/>
      <c r="Q5246" s="2"/>
      <c r="R5246" s="2"/>
      <c r="S5246" s="2"/>
      <c r="T5246" s="2"/>
      <c r="U5246" s="2"/>
    </row>
    <row r="5247" spans="14:21">
      <c r="N5247" s="2"/>
      <c r="O5247" s="2"/>
      <c r="P5247" s="2"/>
      <c r="Q5247" s="2"/>
      <c r="R5247" s="2"/>
      <c r="S5247" s="2"/>
      <c r="T5247" s="2"/>
      <c r="U5247" s="2"/>
    </row>
    <row r="5248" spans="14:21">
      <c r="N5248" s="2"/>
      <c r="O5248" s="2"/>
      <c r="P5248" s="2"/>
      <c r="Q5248" s="2"/>
      <c r="R5248" s="2"/>
      <c r="S5248" s="2"/>
      <c r="T5248" s="2"/>
      <c r="U5248" s="2"/>
    </row>
    <row r="5249" spans="14:21">
      <c r="N5249" s="2"/>
      <c r="O5249" s="2"/>
      <c r="P5249" s="2"/>
      <c r="Q5249" s="2"/>
      <c r="R5249" s="2"/>
      <c r="S5249" s="2"/>
      <c r="T5249" s="2"/>
      <c r="U5249" s="2"/>
    </row>
    <row r="5250" spans="14:21">
      <c r="N5250" s="2"/>
      <c r="O5250" s="2"/>
      <c r="P5250" s="2"/>
      <c r="Q5250" s="2"/>
      <c r="R5250" s="2"/>
      <c r="S5250" s="2"/>
      <c r="T5250" s="2"/>
      <c r="U5250" s="2"/>
    </row>
    <row r="5251" spans="14:21">
      <c r="N5251" s="2"/>
      <c r="O5251" s="2"/>
      <c r="P5251" s="2"/>
      <c r="Q5251" s="2"/>
      <c r="R5251" s="2"/>
      <c r="S5251" s="2"/>
      <c r="T5251" s="2"/>
      <c r="U5251" s="2"/>
    </row>
    <row r="5252" spans="14:21">
      <c r="N5252" s="2"/>
      <c r="O5252" s="2"/>
      <c r="P5252" s="2"/>
      <c r="Q5252" s="2"/>
      <c r="R5252" s="2"/>
      <c r="S5252" s="2"/>
      <c r="T5252" s="2"/>
      <c r="U5252" s="2"/>
    </row>
    <row r="5253" spans="14:21">
      <c r="N5253" s="2"/>
      <c r="O5253" s="2"/>
      <c r="P5253" s="2"/>
      <c r="Q5253" s="2"/>
      <c r="R5253" s="2"/>
      <c r="S5253" s="2"/>
      <c r="T5253" s="2"/>
      <c r="U5253" s="2"/>
    </row>
    <row r="5254" spans="14:21">
      <c r="N5254" s="2"/>
      <c r="O5254" s="2"/>
      <c r="P5254" s="2"/>
      <c r="Q5254" s="2"/>
      <c r="R5254" s="2"/>
      <c r="S5254" s="2"/>
      <c r="T5254" s="2"/>
      <c r="U5254" s="2"/>
    </row>
    <row r="5255" spans="14:21">
      <c r="N5255" s="2"/>
      <c r="O5255" s="2"/>
      <c r="P5255" s="2"/>
      <c r="Q5255" s="2"/>
      <c r="R5255" s="2"/>
      <c r="S5255" s="2"/>
      <c r="T5255" s="2"/>
      <c r="U5255" s="2"/>
    </row>
    <row r="5256" spans="14:21">
      <c r="N5256" s="2"/>
      <c r="O5256" s="2"/>
      <c r="P5256" s="2"/>
      <c r="Q5256" s="2"/>
      <c r="R5256" s="2"/>
      <c r="S5256" s="2"/>
      <c r="T5256" s="2"/>
      <c r="U5256" s="2"/>
    </row>
    <row r="5257" spans="14:21">
      <c r="N5257" s="2"/>
      <c r="O5257" s="2"/>
      <c r="P5257" s="2"/>
      <c r="Q5257" s="2"/>
      <c r="R5257" s="2"/>
      <c r="S5257" s="2"/>
      <c r="T5257" s="2"/>
      <c r="U5257" s="2"/>
    </row>
    <row r="5258" spans="14:21">
      <c r="N5258" s="2"/>
      <c r="O5258" s="2"/>
      <c r="P5258" s="2"/>
      <c r="Q5258" s="2"/>
      <c r="R5258" s="2"/>
      <c r="S5258" s="2"/>
      <c r="T5258" s="2"/>
      <c r="U5258" s="2"/>
    </row>
    <row r="5259" spans="14:21">
      <c r="N5259" s="2"/>
      <c r="O5259" s="2"/>
      <c r="P5259" s="2"/>
      <c r="Q5259" s="2"/>
      <c r="R5259" s="2"/>
      <c r="S5259" s="2"/>
      <c r="T5259" s="2"/>
      <c r="U5259" s="2"/>
    </row>
    <row r="5260" spans="14:21">
      <c r="N5260" s="2"/>
      <c r="O5260" s="2"/>
      <c r="P5260" s="2"/>
      <c r="Q5260" s="2"/>
      <c r="R5260" s="2"/>
      <c r="S5260" s="2"/>
      <c r="T5260" s="2"/>
      <c r="U5260" s="2"/>
    </row>
    <row r="5261" spans="14:21">
      <c r="N5261" s="2"/>
      <c r="O5261" s="2"/>
      <c r="P5261" s="2"/>
      <c r="Q5261" s="2"/>
      <c r="R5261" s="2"/>
      <c r="S5261" s="2"/>
      <c r="T5261" s="2"/>
      <c r="U5261" s="2"/>
    </row>
    <row r="5262" spans="14:21">
      <c r="N5262" s="2"/>
      <c r="O5262" s="2"/>
      <c r="P5262" s="2"/>
      <c r="Q5262" s="2"/>
      <c r="R5262" s="2"/>
      <c r="S5262" s="2"/>
      <c r="T5262" s="2"/>
      <c r="U5262" s="2"/>
    </row>
    <row r="5263" spans="14:21">
      <c r="N5263" s="2"/>
      <c r="O5263" s="2"/>
      <c r="P5263" s="2"/>
      <c r="Q5263" s="2"/>
      <c r="R5263" s="2"/>
      <c r="S5263" s="2"/>
      <c r="T5263" s="2"/>
      <c r="U5263" s="2"/>
    </row>
    <row r="5264" spans="14:21">
      <c r="N5264" s="2"/>
      <c r="O5264" s="2"/>
      <c r="P5264" s="2"/>
      <c r="Q5264" s="2"/>
      <c r="R5264" s="2"/>
      <c r="S5264" s="2"/>
      <c r="T5264" s="2"/>
      <c r="U5264" s="2"/>
    </row>
    <row r="5265" spans="14:21">
      <c r="N5265" s="2"/>
      <c r="O5265" s="2"/>
      <c r="P5265" s="2"/>
      <c r="Q5265" s="2"/>
      <c r="R5265" s="2"/>
      <c r="S5265" s="2"/>
      <c r="T5265" s="2"/>
      <c r="U5265" s="2"/>
    </row>
    <row r="5266" spans="14:21">
      <c r="N5266" s="2"/>
      <c r="O5266" s="2"/>
      <c r="P5266" s="2"/>
      <c r="Q5266" s="2"/>
      <c r="R5266" s="2"/>
      <c r="S5266" s="2"/>
      <c r="T5266" s="2"/>
      <c r="U5266" s="2"/>
    </row>
    <row r="5267" spans="14:21">
      <c r="N5267" s="2"/>
      <c r="O5267" s="2"/>
      <c r="P5267" s="2"/>
      <c r="Q5267" s="2"/>
      <c r="R5267" s="2"/>
      <c r="S5267" s="2"/>
      <c r="T5267" s="2"/>
      <c r="U5267" s="2"/>
    </row>
    <row r="5268" spans="14:21">
      <c r="N5268" s="2"/>
      <c r="O5268" s="2"/>
      <c r="P5268" s="2"/>
      <c r="Q5268" s="2"/>
      <c r="R5268" s="2"/>
      <c r="S5268" s="2"/>
      <c r="T5268" s="2"/>
      <c r="U5268" s="2"/>
    </row>
    <row r="5269" spans="14:21">
      <c r="N5269" s="2"/>
      <c r="O5269" s="2"/>
      <c r="P5269" s="2"/>
      <c r="Q5269" s="2"/>
      <c r="R5269" s="2"/>
      <c r="S5269" s="2"/>
      <c r="T5269" s="2"/>
      <c r="U5269" s="2"/>
    </row>
    <row r="5270" spans="14:21">
      <c r="N5270" s="2"/>
      <c r="O5270" s="2"/>
      <c r="P5270" s="2"/>
      <c r="Q5270" s="2"/>
      <c r="R5270" s="2"/>
      <c r="S5270" s="2"/>
      <c r="T5270" s="2"/>
      <c r="U5270" s="2"/>
    </row>
    <row r="5271" spans="14:21">
      <c r="N5271" s="2"/>
      <c r="O5271" s="2"/>
      <c r="P5271" s="2"/>
      <c r="Q5271" s="2"/>
      <c r="R5271" s="2"/>
      <c r="S5271" s="2"/>
      <c r="T5271" s="2"/>
      <c r="U5271" s="2"/>
    </row>
    <row r="5272" spans="14:21">
      <c r="N5272" s="2"/>
      <c r="O5272" s="2"/>
      <c r="P5272" s="2"/>
      <c r="Q5272" s="2"/>
      <c r="R5272" s="2"/>
      <c r="S5272" s="2"/>
      <c r="T5272" s="2"/>
      <c r="U5272" s="2"/>
    </row>
    <row r="5273" spans="14:21">
      <c r="N5273" s="2"/>
      <c r="O5273" s="2"/>
      <c r="P5273" s="2"/>
      <c r="Q5273" s="2"/>
      <c r="R5273" s="2"/>
      <c r="S5273" s="2"/>
      <c r="T5273" s="2"/>
      <c r="U5273" s="2"/>
    </row>
    <row r="5274" spans="14:21">
      <c r="N5274" s="2"/>
      <c r="O5274" s="2"/>
      <c r="P5274" s="2"/>
      <c r="Q5274" s="2"/>
      <c r="R5274" s="2"/>
      <c r="S5274" s="2"/>
      <c r="T5274" s="2"/>
      <c r="U5274" s="2"/>
    </row>
    <row r="5275" spans="14:21">
      <c r="N5275" s="2"/>
      <c r="O5275" s="2"/>
      <c r="P5275" s="2"/>
      <c r="Q5275" s="2"/>
      <c r="R5275" s="2"/>
      <c r="S5275" s="2"/>
      <c r="T5275" s="2"/>
      <c r="U5275" s="2"/>
    </row>
    <row r="5276" spans="14:21">
      <c r="N5276" s="2"/>
      <c r="O5276" s="2"/>
      <c r="P5276" s="2"/>
      <c r="Q5276" s="2"/>
      <c r="R5276" s="2"/>
      <c r="S5276" s="2"/>
      <c r="T5276" s="2"/>
      <c r="U5276" s="2"/>
    </row>
    <row r="5277" spans="14:21">
      <c r="N5277" s="2"/>
      <c r="O5277" s="2"/>
      <c r="P5277" s="2"/>
      <c r="Q5277" s="2"/>
      <c r="R5277" s="2"/>
      <c r="S5277" s="2"/>
      <c r="T5277" s="2"/>
      <c r="U5277" s="2"/>
    </row>
    <row r="5278" spans="14:21">
      <c r="N5278" s="2"/>
      <c r="O5278" s="2"/>
      <c r="P5278" s="2"/>
      <c r="Q5278" s="2"/>
      <c r="R5278" s="2"/>
      <c r="S5278" s="2"/>
      <c r="T5278" s="2"/>
      <c r="U5278" s="2"/>
    </row>
    <row r="5279" spans="14:21">
      <c r="N5279" s="2"/>
      <c r="O5279" s="2"/>
      <c r="P5279" s="2"/>
      <c r="Q5279" s="2"/>
      <c r="R5279" s="2"/>
      <c r="S5279" s="2"/>
      <c r="T5279" s="2"/>
      <c r="U5279" s="2"/>
    </row>
    <row r="5280" spans="14:21">
      <c r="N5280" s="2"/>
      <c r="O5280" s="2"/>
      <c r="P5280" s="2"/>
      <c r="Q5280" s="2"/>
      <c r="R5280" s="2"/>
      <c r="S5280" s="2"/>
      <c r="T5280" s="2"/>
      <c r="U5280" s="2"/>
    </row>
    <row r="5281" spans="14:21">
      <c r="N5281" s="2"/>
      <c r="O5281" s="2"/>
      <c r="P5281" s="2"/>
      <c r="Q5281" s="2"/>
      <c r="R5281" s="2"/>
      <c r="S5281" s="2"/>
      <c r="T5281" s="2"/>
      <c r="U5281" s="2"/>
    </row>
    <row r="5282" spans="14:21">
      <c r="N5282" s="2"/>
      <c r="O5282" s="2"/>
      <c r="P5282" s="2"/>
      <c r="Q5282" s="2"/>
      <c r="R5282" s="2"/>
      <c r="S5282" s="2"/>
      <c r="T5282" s="2"/>
      <c r="U5282" s="2"/>
    </row>
    <row r="5283" spans="14:21">
      <c r="N5283" s="2"/>
      <c r="O5283" s="2"/>
      <c r="P5283" s="2"/>
      <c r="Q5283" s="2"/>
      <c r="R5283" s="2"/>
      <c r="S5283" s="2"/>
      <c r="T5283" s="2"/>
      <c r="U5283" s="2"/>
    </row>
    <row r="5284" spans="14:21">
      <c r="N5284" s="2"/>
      <c r="O5284" s="2"/>
      <c r="P5284" s="2"/>
      <c r="Q5284" s="2"/>
      <c r="R5284" s="2"/>
      <c r="S5284" s="2"/>
      <c r="T5284" s="2"/>
      <c r="U5284" s="2"/>
    </row>
    <row r="5285" spans="14:21">
      <c r="N5285" s="2"/>
      <c r="O5285" s="2"/>
      <c r="P5285" s="2"/>
      <c r="Q5285" s="2"/>
      <c r="R5285" s="2"/>
      <c r="S5285" s="2"/>
      <c r="T5285" s="2"/>
      <c r="U5285" s="2"/>
    </row>
    <row r="5286" spans="14:21">
      <c r="N5286" s="2"/>
      <c r="O5286" s="2"/>
      <c r="P5286" s="2"/>
      <c r="Q5286" s="2"/>
      <c r="R5286" s="2"/>
      <c r="S5286" s="2"/>
      <c r="T5286" s="2"/>
      <c r="U5286" s="2"/>
    </row>
    <row r="5287" spans="14:21">
      <c r="N5287" s="2"/>
      <c r="O5287" s="2"/>
      <c r="P5287" s="2"/>
      <c r="Q5287" s="2"/>
      <c r="R5287" s="2"/>
      <c r="S5287" s="2"/>
      <c r="T5287" s="2"/>
      <c r="U5287" s="2"/>
    </row>
    <row r="5288" spans="14:21">
      <c r="N5288" s="2"/>
      <c r="O5288" s="2"/>
      <c r="P5288" s="2"/>
      <c r="Q5288" s="2"/>
      <c r="R5288" s="2"/>
      <c r="S5288" s="2"/>
      <c r="T5288" s="2"/>
      <c r="U5288" s="2"/>
    </row>
    <row r="5289" spans="14:21">
      <c r="N5289" s="2"/>
      <c r="O5289" s="2"/>
      <c r="P5289" s="2"/>
      <c r="Q5289" s="2"/>
      <c r="R5289" s="2"/>
      <c r="S5289" s="2"/>
      <c r="T5289" s="2"/>
      <c r="U5289" s="2"/>
    </row>
    <row r="5290" spans="14:21">
      <c r="N5290" s="2"/>
      <c r="O5290" s="2"/>
      <c r="P5290" s="2"/>
      <c r="Q5290" s="2"/>
      <c r="R5290" s="2"/>
      <c r="S5290" s="2"/>
      <c r="T5290" s="2"/>
      <c r="U5290" s="2"/>
    </row>
    <row r="5291" spans="14:21">
      <c r="N5291" s="2"/>
      <c r="O5291" s="2"/>
      <c r="P5291" s="2"/>
      <c r="Q5291" s="2"/>
      <c r="R5291" s="2"/>
      <c r="S5291" s="2"/>
      <c r="T5291" s="2"/>
      <c r="U5291" s="2"/>
    </row>
    <row r="5292" spans="14:21">
      <c r="N5292" s="2"/>
      <c r="O5292" s="2"/>
      <c r="P5292" s="2"/>
      <c r="Q5292" s="2"/>
      <c r="R5292" s="2"/>
      <c r="S5292" s="2"/>
      <c r="T5292" s="2"/>
      <c r="U5292" s="2"/>
    </row>
    <row r="5293" spans="14:21">
      <c r="N5293" s="2"/>
      <c r="O5293" s="2"/>
      <c r="P5293" s="2"/>
      <c r="Q5293" s="2"/>
      <c r="R5293" s="2"/>
      <c r="S5293" s="2"/>
      <c r="T5293" s="2"/>
      <c r="U5293" s="2"/>
    </row>
    <row r="5294" spans="14:21">
      <c r="N5294" s="2"/>
      <c r="O5294" s="2"/>
      <c r="P5294" s="2"/>
      <c r="Q5294" s="2"/>
      <c r="R5294" s="2"/>
      <c r="S5294" s="2"/>
      <c r="T5294" s="2"/>
      <c r="U5294" s="2"/>
    </row>
    <row r="5295" spans="14:21">
      <c r="N5295" s="2"/>
      <c r="O5295" s="2"/>
      <c r="P5295" s="2"/>
      <c r="Q5295" s="2"/>
      <c r="R5295" s="2"/>
      <c r="S5295" s="2"/>
      <c r="T5295" s="2"/>
      <c r="U5295" s="2"/>
    </row>
    <row r="5296" spans="14:21">
      <c r="N5296" s="2"/>
      <c r="O5296" s="2"/>
      <c r="P5296" s="2"/>
      <c r="Q5296" s="2"/>
      <c r="R5296" s="2"/>
      <c r="S5296" s="2"/>
      <c r="T5296" s="2"/>
      <c r="U5296" s="2"/>
    </row>
    <row r="5297" spans="14:21">
      <c r="N5297" s="2"/>
      <c r="O5297" s="2"/>
      <c r="P5297" s="2"/>
      <c r="Q5297" s="2"/>
      <c r="R5297" s="2"/>
      <c r="S5297" s="2"/>
      <c r="T5297" s="2"/>
      <c r="U5297" s="2"/>
    </row>
    <row r="5298" spans="14:21">
      <c r="N5298" s="2"/>
      <c r="O5298" s="2"/>
      <c r="P5298" s="2"/>
      <c r="Q5298" s="2"/>
      <c r="R5298" s="2"/>
      <c r="S5298" s="2"/>
      <c r="T5298" s="2"/>
      <c r="U5298" s="2"/>
    </row>
    <row r="5299" spans="14:21">
      <c r="N5299" s="2"/>
      <c r="O5299" s="2"/>
      <c r="P5299" s="2"/>
      <c r="Q5299" s="2"/>
      <c r="R5299" s="2"/>
      <c r="S5299" s="2"/>
      <c r="T5299" s="2"/>
      <c r="U5299" s="2"/>
    </row>
    <row r="5300" spans="14:21">
      <c r="N5300" s="2"/>
      <c r="O5300" s="2"/>
      <c r="P5300" s="2"/>
      <c r="Q5300" s="2"/>
      <c r="R5300" s="2"/>
      <c r="S5300" s="2"/>
      <c r="T5300" s="2"/>
      <c r="U5300" s="2"/>
    </row>
    <row r="5301" spans="14:21">
      <c r="N5301" s="2"/>
      <c r="O5301" s="2"/>
      <c r="P5301" s="2"/>
      <c r="Q5301" s="2"/>
      <c r="R5301" s="2"/>
      <c r="S5301" s="2"/>
      <c r="T5301" s="2"/>
      <c r="U5301" s="2"/>
    </row>
    <row r="5302" spans="14:21">
      <c r="N5302" s="2"/>
      <c r="O5302" s="2"/>
      <c r="P5302" s="2"/>
      <c r="Q5302" s="2"/>
      <c r="R5302" s="2"/>
      <c r="S5302" s="2"/>
      <c r="T5302" s="2"/>
      <c r="U5302" s="2"/>
    </row>
    <row r="5303" spans="14:21">
      <c r="N5303" s="2"/>
      <c r="O5303" s="2"/>
      <c r="P5303" s="2"/>
      <c r="Q5303" s="2"/>
      <c r="R5303" s="2"/>
      <c r="S5303" s="2"/>
      <c r="T5303" s="2"/>
      <c r="U5303" s="2"/>
    </row>
    <row r="5304" spans="14:21">
      <c r="N5304" s="2"/>
      <c r="O5304" s="2"/>
      <c r="P5304" s="2"/>
      <c r="Q5304" s="2"/>
      <c r="R5304" s="2"/>
      <c r="S5304" s="2"/>
      <c r="T5304" s="2"/>
      <c r="U5304" s="2"/>
    </row>
    <row r="5305" spans="14:21">
      <c r="N5305" s="2"/>
      <c r="O5305" s="2"/>
      <c r="P5305" s="2"/>
      <c r="Q5305" s="2"/>
      <c r="R5305" s="2"/>
      <c r="S5305" s="2"/>
      <c r="T5305" s="2"/>
      <c r="U5305" s="2"/>
    </row>
    <row r="5306" spans="14:21">
      <c r="N5306" s="2"/>
      <c r="O5306" s="2"/>
      <c r="P5306" s="2"/>
      <c r="Q5306" s="2"/>
      <c r="R5306" s="2"/>
      <c r="S5306" s="2"/>
      <c r="T5306" s="2"/>
      <c r="U5306" s="2"/>
    </row>
    <row r="5307" spans="14:21">
      <c r="N5307" s="2"/>
      <c r="O5307" s="2"/>
      <c r="P5307" s="2"/>
      <c r="Q5307" s="2"/>
      <c r="R5307" s="2"/>
      <c r="S5307" s="2"/>
      <c r="T5307" s="2"/>
      <c r="U5307" s="2"/>
    </row>
    <row r="5308" spans="14:21">
      <c r="N5308" s="2"/>
      <c r="O5308" s="2"/>
      <c r="P5308" s="2"/>
      <c r="Q5308" s="2"/>
      <c r="R5308" s="2"/>
      <c r="S5308" s="2"/>
      <c r="T5308" s="2"/>
      <c r="U5308" s="2"/>
    </row>
    <row r="5309" spans="14:21">
      <c r="N5309" s="2"/>
      <c r="O5309" s="2"/>
      <c r="P5309" s="2"/>
      <c r="Q5309" s="2"/>
      <c r="R5309" s="2"/>
      <c r="S5309" s="2"/>
      <c r="T5309" s="2"/>
      <c r="U5309" s="2"/>
    </row>
    <row r="5310" spans="14:21">
      <c r="N5310" s="2"/>
      <c r="O5310" s="2"/>
      <c r="P5310" s="2"/>
      <c r="Q5310" s="2"/>
      <c r="R5310" s="2"/>
      <c r="S5310" s="2"/>
      <c r="T5310" s="2"/>
      <c r="U5310" s="2"/>
    </row>
    <row r="5311" spans="14:21">
      <c r="N5311" s="2"/>
      <c r="O5311" s="2"/>
      <c r="P5311" s="2"/>
      <c r="Q5311" s="2"/>
      <c r="R5311" s="2"/>
      <c r="S5311" s="2"/>
      <c r="T5311" s="2"/>
      <c r="U5311" s="2"/>
    </row>
    <row r="5312" spans="14:21">
      <c r="N5312" s="2"/>
      <c r="O5312" s="2"/>
      <c r="P5312" s="2"/>
      <c r="Q5312" s="2"/>
      <c r="R5312" s="2"/>
      <c r="S5312" s="2"/>
      <c r="T5312" s="2"/>
      <c r="U5312" s="2"/>
    </row>
    <row r="5313" spans="14:21">
      <c r="N5313" s="2"/>
      <c r="O5313" s="2"/>
      <c r="P5313" s="2"/>
      <c r="Q5313" s="2"/>
      <c r="R5313" s="2"/>
      <c r="S5313" s="2"/>
      <c r="T5313" s="2"/>
      <c r="U5313" s="2"/>
    </row>
    <row r="5314" spans="14:21">
      <c r="N5314" s="2"/>
      <c r="O5314" s="2"/>
      <c r="P5314" s="2"/>
      <c r="Q5314" s="2"/>
      <c r="R5314" s="2"/>
      <c r="S5314" s="2"/>
      <c r="T5314" s="2"/>
      <c r="U5314" s="2"/>
    </row>
    <row r="5315" spans="14:21">
      <c r="N5315" s="2"/>
      <c r="O5315" s="2"/>
      <c r="P5315" s="2"/>
      <c r="Q5315" s="2"/>
      <c r="R5315" s="2"/>
      <c r="S5315" s="2"/>
      <c r="T5315" s="2"/>
      <c r="U5315" s="2"/>
    </row>
    <row r="5316" spans="14:21">
      <c r="N5316" s="2"/>
      <c r="O5316" s="2"/>
      <c r="P5316" s="2"/>
      <c r="Q5316" s="2"/>
      <c r="R5316" s="2"/>
      <c r="S5316" s="2"/>
      <c r="T5316" s="2"/>
      <c r="U5316" s="2"/>
    </row>
    <row r="5317" spans="14:21">
      <c r="N5317" s="2"/>
      <c r="O5317" s="2"/>
      <c r="P5317" s="2"/>
      <c r="Q5317" s="2"/>
      <c r="R5317" s="2"/>
      <c r="S5317" s="2"/>
      <c r="T5317" s="2"/>
      <c r="U5317" s="2"/>
    </row>
    <row r="5318" spans="14:21">
      <c r="N5318" s="2"/>
      <c r="O5318" s="2"/>
      <c r="P5318" s="2"/>
      <c r="Q5318" s="2"/>
      <c r="R5318" s="2"/>
      <c r="S5318" s="2"/>
      <c r="T5318" s="2"/>
      <c r="U5318" s="2"/>
    </row>
    <row r="5319" spans="14:21">
      <c r="N5319" s="2"/>
      <c r="O5319" s="2"/>
      <c r="P5319" s="2"/>
      <c r="Q5319" s="2"/>
      <c r="R5319" s="2"/>
      <c r="S5319" s="2"/>
      <c r="T5319" s="2"/>
      <c r="U5319" s="2"/>
    </row>
    <row r="5320" spans="14:21">
      <c r="N5320" s="2"/>
      <c r="O5320" s="2"/>
      <c r="P5320" s="2"/>
      <c r="Q5320" s="2"/>
      <c r="R5320" s="2"/>
      <c r="S5320" s="2"/>
      <c r="T5320" s="2"/>
      <c r="U5320" s="2"/>
    </row>
    <row r="5321" spans="14:21">
      <c r="N5321" s="2"/>
      <c r="O5321" s="2"/>
      <c r="P5321" s="2"/>
      <c r="Q5321" s="2"/>
      <c r="R5321" s="2"/>
      <c r="S5321" s="2"/>
      <c r="T5321" s="2"/>
      <c r="U5321" s="2"/>
    </row>
    <row r="5322" spans="14:21">
      <c r="N5322" s="2"/>
      <c r="O5322" s="2"/>
      <c r="P5322" s="2"/>
      <c r="Q5322" s="2"/>
      <c r="R5322" s="2"/>
      <c r="S5322" s="2"/>
      <c r="T5322" s="2"/>
      <c r="U5322" s="2"/>
    </row>
    <row r="5323" spans="14:21">
      <c r="N5323" s="2"/>
      <c r="O5323" s="2"/>
      <c r="P5323" s="2"/>
      <c r="Q5323" s="2"/>
      <c r="R5323" s="2"/>
      <c r="S5323" s="2"/>
      <c r="T5323" s="2"/>
      <c r="U5323" s="2"/>
    </row>
    <row r="5324" spans="14:21">
      <c r="N5324" s="2"/>
      <c r="O5324" s="2"/>
      <c r="P5324" s="2"/>
      <c r="Q5324" s="2"/>
      <c r="R5324" s="2"/>
      <c r="S5324" s="2"/>
      <c r="T5324" s="2"/>
      <c r="U5324" s="2"/>
    </row>
    <row r="5325" spans="14:21">
      <c r="N5325" s="2"/>
      <c r="O5325" s="2"/>
      <c r="P5325" s="2"/>
      <c r="Q5325" s="2"/>
      <c r="R5325" s="2"/>
      <c r="S5325" s="2"/>
      <c r="T5325" s="2"/>
      <c r="U5325" s="2"/>
    </row>
    <row r="5326" spans="14:21">
      <c r="N5326" s="2"/>
      <c r="O5326" s="2"/>
      <c r="P5326" s="2"/>
      <c r="Q5326" s="2"/>
      <c r="R5326" s="2"/>
      <c r="S5326" s="2"/>
      <c r="T5326" s="2"/>
      <c r="U5326" s="2"/>
    </row>
    <row r="5327" spans="14:21">
      <c r="N5327" s="2"/>
      <c r="O5327" s="2"/>
      <c r="P5327" s="2"/>
      <c r="Q5327" s="2"/>
      <c r="R5327" s="2"/>
      <c r="S5327" s="2"/>
      <c r="T5327" s="2"/>
      <c r="U5327" s="2"/>
    </row>
    <row r="5328" spans="14:21">
      <c r="N5328" s="2"/>
      <c r="O5328" s="2"/>
      <c r="P5328" s="2"/>
      <c r="Q5328" s="2"/>
      <c r="R5328" s="2"/>
      <c r="S5328" s="2"/>
      <c r="T5328" s="2"/>
      <c r="U5328" s="2"/>
    </row>
    <row r="5329" spans="14:21">
      <c r="N5329" s="2"/>
      <c r="O5329" s="2"/>
      <c r="P5329" s="2"/>
      <c r="Q5329" s="2"/>
      <c r="R5329" s="2"/>
      <c r="S5329" s="2"/>
      <c r="T5329" s="2"/>
      <c r="U5329" s="2"/>
    </row>
    <row r="5330" spans="14:21">
      <c r="N5330" s="2"/>
      <c r="O5330" s="2"/>
      <c r="P5330" s="2"/>
      <c r="Q5330" s="2"/>
      <c r="R5330" s="2"/>
      <c r="S5330" s="2"/>
      <c r="T5330" s="2"/>
      <c r="U5330" s="2"/>
    </row>
    <row r="5331" spans="14:21">
      <c r="N5331" s="2"/>
      <c r="O5331" s="2"/>
      <c r="P5331" s="2"/>
      <c r="Q5331" s="2"/>
      <c r="R5331" s="2"/>
      <c r="S5331" s="2"/>
      <c r="T5331" s="2"/>
      <c r="U5331" s="2"/>
    </row>
    <row r="5332" spans="14:21">
      <c r="N5332" s="2"/>
      <c r="O5332" s="2"/>
      <c r="P5332" s="2"/>
      <c r="Q5332" s="2"/>
      <c r="R5332" s="2"/>
      <c r="S5332" s="2"/>
      <c r="T5332" s="2"/>
      <c r="U5332" s="2"/>
    </row>
    <row r="5333" spans="14:21">
      <c r="N5333" s="2"/>
      <c r="O5333" s="2"/>
      <c r="P5333" s="2"/>
      <c r="Q5333" s="2"/>
      <c r="R5333" s="2"/>
      <c r="S5333" s="2"/>
      <c r="T5333" s="2"/>
      <c r="U5333" s="2"/>
    </row>
    <row r="5334" spans="14:21">
      <c r="N5334" s="2"/>
      <c r="O5334" s="2"/>
      <c r="P5334" s="2"/>
      <c r="Q5334" s="2"/>
      <c r="R5334" s="2"/>
      <c r="S5334" s="2"/>
      <c r="T5334" s="2"/>
      <c r="U5334" s="2"/>
    </row>
    <row r="5335" spans="14:21">
      <c r="N5335" s="2"/>
      <c r="O5335" s="2"/>
      <c r="P5335" s="2"/>
      <c r="Q5335" s="2"/>
      <c r="R5335" s="2"/>
      <c r="S5335" s="2"/>
      <c r="T5335" s="2"/>
      <c r="U5335" s="2"/>
    </row>
    <row r="5336" spans="14:21">
      <c r="N5336" s="2"/>
      <c r="O5336" s="2"/>
      <c r="P5336" s="2"/>
      <c r="Q5336" s="2"/>
      <c r="R5336" s="2"/>
      <c r="S5336" s="2"/>
      <c r="T5336" s="2"/>
      <c r="U5336" s="2"/>
    </row>
    <row r="5337" spans="14:21">
      <c r="N5337" s="2"/>
      <c r="O5337" s="2"/>
      <c r="P5337" s="2"/>
      <c r="Q5337" s="2"/>
      <c r="R5337" s="2"/>
      <c r="S5337" s="2"/>
      <c r="T5337" s="2"/>
      <c r="U5337" s="2"/>
    </row>
    <row r="5338" spans="14:21">
      <c r="N5338" s="2"/>
      <c r="O5338" s="2"/>
      <c r="P5338" s="2"/>
      <c r="Q5338" s="2"/>
      <c r="R5338" s="2"/>
      <c r="S5338" s="2"/>
      <c r="T5338" s="2"/>
      <c r="U5338" s="2"/>
    </row>
    <row r="5339" spans="14:21">
      <c r="N5339" s="2"/>
      <c r="O5339" s="2"/>
      <c r="P5339" s="2"/>
      <c r="Q5339" s="2"/>
      <c r="R5339" s="2"/>
      <c r="S5339" s="2"/>
      <c r="T5339" s="2"/>
      <c r="U5339" s="2"/>
    </row>
    <row r="5340" spans="14:21">
      <c r="N5340" s="2"/>
      <c r="O5340" s="2"/>
      <c r="P5340" s="2"/>
      <c r="Q5340" s="2"/>
      <c r="R5340" s="2"/>
      <c r="S5340" s="2"/>
      <c r="T5340" s="2"/>
      <c r="U5340" s="2"/>
    </row>
    <row r="5341" spans="14:21">
      <c r="N5341" s="2"/>
      <c r="O5341" s="2"/>
      <c r="P5341" s="2"/>
      <c r="Q5341" s="2"/>
      <c r="R5341" s="2"/>
      <c r="S5341" s="2"/>
      <c r="T5341" s="2"/>
      <c r="U5341" s="2"/>
    </row>
    <row r="5342" spans="14:21">
      <c r="N5342" s="2"/>
      <c r="O5342" s="2"/>
      <c r="P5342" s="2"/>
      <c r="Q5342" s="2"/>
      <c r="R5342" s="2"/>
      <c r="S5342" s="2"/>
      <c r="T5342" s="2"/>
      <c r="U5342" s="2"/>
    </row>
    <row r="5343" spans="14:21">
      <c r="N5343" s="2"/>
      <c r="O5343" s="2"/>
      <c r="P5343" s="2"/>
      <c r="Q5343" s="2"/>
      <c r="R5343" s="2"/>
      <c r="S5343" s="2"/>
      <c r="T5343" s="2"/>
      <c r="U5343" s="2"/>
    </row>
    <row r="5344" spans="14:21">
      <c r="N5344" s="2"/>
      <c r="O5344" s="2"/>
      <c r="P5344" s="2"/>
      <c r="Q5344" s="2"/>
      <c r="R5344" s="2"/>
      <c r="S5344" s="2"/>
      <c r="T5344" s="2"/>
      <c r="U5344" s="2"/>
    </row>
    <row r="5345" spans="14:21">
      <c r="N5345" s="2"/>
      <c r="O5345" s="2"/>
      <c r="P5345" s="2"/>
      <c r="Q5345" s="2"/>
      <c r="R5345" s="2"/>
      <c r="S5345" s="2"/>
      <c r="T5345" s="2"/>
      <c r="U5345" s="2"/>
    </row>
    <row r="5346" spans="14:21">
      <c r="N5346" s="2"/>
      <c r="O5346" s="2"/>
      <c r="P5346" s="2"/>
      <c r="Q5346" s="2"/>
      <c r="R5346" s="2"/>
      <c r="S5346" s="2"/>
      <c r="T5346" s="2"/>
      <c r="U5346" s="2"/>
    </row>
    <row r="5347" spans="14:21">
      <c r="N5347" s="2"/>
      <c r="O5347" s="2"/>
      <c r="P5347" s="2"/>
      <c r="Q5347" s="2"/>
      <c r="R5347" s="2"/>
      <c r="S5347" s="2"/>
      <c r="T5347" s="2"/>
      <c r="U5347" s="2"/>
    </row>
    <row r="5348" spans="14:21">
      <c r="N5348" s="2"/>
      <c r="O5348" s="2"/>
      <c r="P5348" s="2"/>
      <c r="Q5348" s="2"/>
      <c r="R5348" s="2"/>
      <c r="S5348" s="2"/>
      <c r="T5348" s="2"/>
      <c r="U5348" s="2"/>
    </row>
    <row r="5349" spans="14:21">
      <c r="N5349" s="2"/>
      <c r="O5349" s="2"/>
      <c r="P5349" s="2"/>
      <c r="Q5349" s="2"/>
      <c r="R5349" s="2"/>
      <c r="S5349" s="2"/>
      <c r="T5349" s="2"/>
      <c r="U5349" s="2"/>
    </row>
    <row r="5350" spans="14:21">
      <c r="N5350" s="2"/>
      <c r="O5350" s="2"/>
      <c r="P5350" s="2"/>
      <c r="Q5350" s="2"/>
      <c r="R5350" s="2"/>
      <c r="S5350" s="2"/>
      <c r="T5350" s="2"/>
      <c r="U5350" s="2"/>
    </row>
    <row r="5351" spans="14:21">
      <c r="N5351" s="2"/>
      <c r="O5351" s="2"/>
      <c r="P5351" s="2"/>
      <c r="Q5351" s="2"/>
      <c r="R5351" s="2"/>
      <c r="S5351" s="2"/>
      <c r="T5351" s="2"/>
      <c r="U5351" s="2"/>
    </row>
    <row r="5352" spans="14:21">
      <c r="N5352" s="2"/>
      <c r="O5352" s="2"/>
      <c r="P5352" s="2"/>
      <c r="Q5352" s="2"/>
      <c r="R5352" s="2"/>
      <c r="S5352" s="2"/>
      <c r="T5352" s="2"/>
      <c r="U5352" s="2"/>
    </row>
    <row r="5353" spans="14:21">
      <c r="N5353" s="2"/>
      <c r="O5353" s="2"/>
      <c r="P5353" s="2"/>
      <c r="Q5353" s="2"/>
      <c r="R5353" s="2"/>
      <c r="S5353" s="2"/>
      <c r="T5353" s="2"/>
      <c r="U5353" s="2"/>
    </row>
    <row r="5354" spans="14:21">
      <c r="N5354" s="2"/>
      <c r="O5354" s="2"/>
      <c r="P5354" s="2"/>
      <c r="Q5354" s="2"/>
      <c r="R5354" s="2"/>
      <c r="S5354" s="2"/>
      <c r="T5354" s="2"/>
      <c r="U5354" s="2"/>
    </row>
    <row r="5355" spans="14:21">
      <c r="N5355" s="2"/>
      <c r="O5355" s="2"/>
      <c r="P5355" s="2"/>
      <c r="Q5355" s="2"/>
      <c r="R5355" s="2"/>
      <c r="S5355" s="2"/>
      <c r="T5355" s="2"/>
      <c r="U5355" s="2"/>
    </row>
    <row r="5356" spans="14:21">
      <c r="N5356" s="2"/>
      <c r="O5356" s="2"/>
      <c r="P5356" s="2"/>
      <c r="Q5356" s="2"/>
      <c r="R5356" s="2"/>
      <c r="S5356" s="2"/>
      <c r="T5356" s="2"/>
      <c r="U5356" s="2"/>
    </row>
    <row r="5357" spans="14:21">
      <c r="N5357" s="2"/>
      <c r="O5357" s="2"/>
      <c r="P5357" s="2"/>
      <c r="Q5357" s="2"/>
      <c r="R5357" s="2"/>
      <c r="S5357" s="2"/>
      <c r="T5357" s="2"/>
      <c r="U5357" s="2"/>
    </row>
    <row r="5358" spans="14:21">
      <c r="N5358" s="2"/>
      <c r="O5358" s="2"/>
      <c r="P5358" s="2"/>
      <c r="Q5358" s="2"/>
      <c r="R5358" s="2"/>
      <c r="S5358" s="2"/>
      <c r="T5358" s="2"/>
      <c r="U5358" s="2"/>
    </row>
    <row r="5359" spans="14:21">
      <c r="N5359" s="2"/>
      <c r="O5359" s="2"/>
      <c r="P5359" s="2"/>
      <c r="Q5359" s="2"/>
      <c r="R5359" s="2"/>
      <c r="S5359" s="2"/>
      <c r="T5359" s="2"/>
      <c r="U5359" s="2"/>
    </row>
    <row r="5360" spans="14:21">
      <c r="N5360" s="2"/>
      <c r="O5360" s="2"/>
      <c r="P5360" s="2"/>
      <c r="Q5360" s="2"/>
      <c r="R5360" s="2"/>
      <c r="S5360" s="2"/>
      <c r="T5360" s="2"/>
      <c r="U5360" s="2"/>
    </row>
    <row r="5361" spans="14:21">
      <c r="N5361" s="2"/>
      <c r="O5361" s="2"/>
      <c r="P5361" s="2"/>
      <c r="Q5361" s="2"/>
      <c r="R5361" s="2"/>
      <c r="S5361" s="2"/>
      <c r="T5361" s="2"/>
      <c r="U5361" s="2"/>
    </row>
    <row r="5362" spans="14:21">
      <c r="N5362" s="2"/>
      <c r="O5362" s="2"/>
      <c r="P5362" s="2"/>
      <c r="Q5362" s="2"/>
      <c r="R5362" s="2"/>
      <c r="S5362" s="2"/>
      <c r="T5362" s="2"/>
      <c r="U5362" s="2"/>
    </row>
    <row r="5363" spans="14:21">
      <c r="N5363" s="2"/>
      <c r="O5363" s="2"/>
      <c r="P5363" s="2"/>
      <c r="Q5363" s="2"/>
      <c r="R5363" s="2"/>
      <c r="S5363" s="2"/>
      <c r="T5363" s="2"/>
      <c r="U5363" s="2"/>
    </row>
    <row r="5364" spans="14:21">
      <c r="N5364" s="2"/>
      <c r="O5364" s="2"/>
      <c r="P5364" s="2"/>
      <c r="Q5364" s="2"/>
      <c r="R5364" s="2"/>
      <c r="S5364" s="2"/>
      <c r="T5364" s="2"/>
      <c r="U5364" s="2"/>
    </row>
    <row r="5365" spans="14:21">
      <c r="N5365" s="2"/>
      <c r="O5365" s="2"/>
      <c r="P5365" s="2"/>
      <c r="Q5365" s="2"/>
      <c r="R5365" s="2"/>
      <c r="S5365" s="2"/>
      <c r="T5365" s="2"/>
      <c r="U5365" s="2"/>
    </row>
    <row r="5366" spans="14:21">
      <c r="N5366" s="2"/>
      <c r="O5366" s="2"/>
      <c r="P5366" s="2"/>
      <c r="Q5366" s="2"/>
      <c r="R5366" s="2"/>
      <c r="S5366" s="2"/>
      <c r="T5366" s="2"/>
      <c r="U5366" s="2"/>
    </row>
    <row r="5367" spans="14:21">
      <c r="N5367" s="2"/>
      <c r="O5367" s="2"/>
      <c r="P5367" s="2"/>
      <c r="Q5367" s="2"/>
      <c r="R5367" s="2"/>
      <c r="S5367" s="2"/>
      <c r="T5367" s="2"/>
      <c r="U5367" s="2"/>
    </row>
    <row r="5368" spans="14:21">
      <c r="N5368" s="2"/>
      <c r="O5368" s="2"/>
      <c r="P5368" s="2"/>
      <c r="Q5368" s="2"/>
      <c r="R5368" s="2"/>
      <c r="S5368" s="2"/>
      <c r="T5368" s="2"/>
      <c r="U5368" s="2"/>
    </row>
    <row r="5369" spans="14:21">
      <c r="N5369" s="2"/>
      <c r="O5369" s="2"/>
      <c r="P5369" s="2"/>
      <c r="Q5369" s="2"/>
      <c r="R5369" s="2"/>
      <c r="S5369" s="2"/>
      <c r="T5369" s="2"/>
      <c r="U5369" s="2"/>
    </row>
    <row r="5370" spans="14:21">
      <c r="N5370" s="2"/>
      <c r="O5370" s="2"/>
      <c r="P5370" s="2"/>
      <c r="Q5370" s="2"/>
      <c r="R5370" s="2"/>
      <c r="S5370" s="2"/>
      <c r="T5370" s="2"/>
      <c r="U5370" s="2"/>
    </row>
    <row r="5371" spans="14:21">
      <c r="N5371" s="2"/>
      <c r="O5371" s="2"/>
      <c r="P5371" s="2"/>
      <c r="Q5371" s="2"/>
      <c r="R5371" s="2"/>
      <c r="S5371" s="2"/>
      <c r="T5371" s="2"/>
      <c r="U5371" s="2"/>
    </row>
    <row r="5372" spans="14:21">
      <c r="N5372" s="2"/>
      <c r="O5372" s="2"/>
      <c r="P5372" s="2"/>
      <c r="Q5372" s="2"/>
      <c r="R5372" s="2"/>
      <c r="S5372" s="2"/>
      <c r="T5372" s="2"/>
      <c r="U5372" s="2"/>
    </row>
    <row r="5373" spans="14:21">
      <c r="N5373" s="2"/>
      <c r="O5373" s="2"/>
      <c r="P5373" s="2"/>
      <c r="Q5373" s="2"/>
      <c r="R5373" s="2"/>
      <c r="S5373" s="2"/>
      <c r="T5373" s="2"/>
      <c r="U5373" s="2"/>
    </row>
    <row r="5374" spans="14:21">
      <c r="N5374" s="2"/>
      <c r="O5374" s="2"/>
      <c r="P5374" s="2"/>
      <c r="Q5374" s="2"/>
      <c r="R5374" s="2"/>
      <c r="S5374" s="2"/>
      <c r="T5374" s="2"/>
      <c r="U5374" s="2"/>
    </row>
    <row r="5375" spans="14:21">
      <c r="N5375" s="2"/>
      <c r="O5375" s="2"/>
      <c r="P5375" s="2"/>
      <c r="Q5375" s="2"/>
      <c r="R5375" s="2"/>
      <c r="S5375" s="2"/>
      <c r="T5375" s="2"/>
      <c r="U5375" s="2"/>
    </row>
    <row r="5376" spans="14:21">
      <c r="N5376" s="2"/>
      <c r="O5376" s="2"/>
      <c r="P5376" s="2"/>
      <c r="Q5376" s="2"/>
      <c r="R5376" s="2"/>
      <c r="S5376" s="2"/>
      <c r="T5376" s="2"/>
      <c r="U5376" s="2"/>
    </row>
    <row r="5377" spans="14:21">
      <c r="N5377" s="2"/>
      <c r="O5377" s="2"/>
      <c r="P5377" s="2"/>
      <c r="Q5377" s="2"/>
      <c r="R5377" s="2"/>
      <c r="S5377" s="2"/>
      <c r="T5377" s="2"/>
      <c r="U5377" s="2"/>
    </row>
    <row r="5378" spans="14:21">
      <c r="N5378" s="2"/>
      <c r="O5378" s="2"/>
      <c r="P5378" s="2"/>
      <c r="Q5378" s="2"/>
      <c r="R5378" s="2"/>
      <c r="S5378" s="2"/>
      <c r="T5378" s="2"/>
      <c r="U5378" s="2"/>
    </row>
    <row r="5379" spans="14:21">
      <c r="N5379" s="2"/>
      <c r="O5379" s="2"/>
      <c r="P5379" s="2"/>
      <c r="Q5379" s="2"/>
      <c r="R5379" s="2"/>
      <c r="S5379" s="2"/>
      <c r="T5379" s="2"/>
      <c r="U5379" s="2"/>
    </row>
    <row r="5380" spans="14:21">
      <c r="N5380" s="2"/>
      <c r="O5380" s="2"/>
      <c r="P5380" s="2"/>
      <c r="Q5380" s="2"/>
      <c r="R5380" s="2"/>
      <c r="S5380" s="2"/>
      <c r="T5380" s="2"/>
      <c r="U5380" s="2"/>
    </row>
    <row r="5381" spans="14:21">
      <c r="N5381" s="2"/>
      <c r="O5381" s="2"/>
      <c r="P5381" s="2"/>
      <c r="Q5381" s="2"/>
      <c r="R5381" s="2"/>
      <c r="S5381" s="2"/>
      <c r="T5381" s="2"/>
      <c r="U5381" s="2"/>
    </row>
    <row r="5382" spans="14:21">
      <c r="N5382" s="2"/>
      <c r="O5382" s="2"/>
      <c r="P5382" s="2"/>
      <c r="Q5382" s="2"/>
      <c r="R5382" s="2"/>
      <c r="S5382" s="2"/>
      <c r="T5382" s="2"/>
      <c r="U5382" s="2"/>
    </row>
    <row r="5383" spans="14:21">
      <c r="N5383" s="2"/>
      <c r="O5383" s="2"/>
      <c r="P5383" s="2"/>
      <c r="Q5383" s="2"/>
      <c r="R5383" s="2"/>
      <c r="S5383" s="2"/>
      <c r="T5383" s="2"/>
      <c r="U5383" s="2"/>
    </row>
    <row r="5384" spans="14:21">
      <c r="N5384" s="2"/>
      <c r="O5384" s="2"/>
      <c r="P5384" s="2"/>
      <c r="Q5384" s="2"/>
      <c r="R5384" s="2"/>
      <c r="S5384" s="2"/>
      <c r="T5384" s="2"/>
      <c r="U5384" s="2"/>
    </row>
    <row r="5385" spans="14:21">
      <c r="N5385" s="2"/>
      <c r="O5385" s="2"/>
      <c r="P5385" s="2"/>
      <c r="Q5385" s="2"/>
      <c r="R5385" s="2"/>
      <c r="S5385" s="2"/>
      <c r="T5385" s="2"/>
      <c r="U5385" s="2"/>
    </row>
    <row r="5386" spans="14:21">
      <c r="N5386" s="2"/>
      <c r="O5386" s="2"/>
      <c r="P5386" s="2"/>
      <c r="Q5386" s="2"/>
      <c r="R5386" s="2"/>
      <c r="S5386" s="2"/>
      <c r="T5386" s="2"/>
      <c r="U5386" s="2"/>
    </row>
    <row r="5387" spans="14:21">
      <c r="N5387" s="2"/>
      <c r="O5387" s="2"/>
      <c r="P5387" s="2"/>
      <c r="Q5387" s="2"/>
      <c r="R5387" s="2"/>
      <c r="S5387" s="2"/>
      <c r="T5387" s="2"/>
      <c r="U5387" s="2"/>
    </row>
    <row r="5388" spans="14:21">
      <c r="N5388" s="2"/>
      <c r="O5388" s="2"/>
      <c r="P5388" s="2"/>
      <c r="Q5388" s="2"/>
      <c r="R5388" s="2"/>
      <c r="S5388" s="2"/>
      <c r="T5388" s="2"/>
      <c r="U5388" s="2"/>
    </row>
    <row r="5389" spans="14:21">
      <c r="N5389" s="2"/>
      <c r="O5389" s="2"/>
      <c r="P5389" s="2"/>
      <c r="Q5389" s="2"/>
      <c r="R5389" s="2"/>
      <c r="S5389" s="2"/>
      <c r="T5389" s="2"/>
      <c r="U5389" s="2"/>
    </row>
    <row r="5390" spans="14:21">
      <c r="N5390" s="2"/>
      <c r="O5390" s="2"/>
      <c r="P5390" s="2"/>
      <c r="Q5390" s="2"/>
      <c r="R5390" s="2"/>
      <c r="S5390" s="2"/>
      <c r="T5390" s="2"/>
      <c r="U5390" s="2"/>
    </row>
    <row r="5391" spans="14:21">
      <c r="N5391" s="2"/>
      <c r="O5391" s="2"/>
      <c r="P5391" s="2"/>
      <c r="Q5391" s="2"/>
      <c r="R5391" s="2"/>
      <c r="S5391" s="2"/>
      <c r="T5391" s="2"/>
      <c r="U5391" s="2"/>
    </row>
    <row r="5392" spans="14:21">
      <c r="N5392" s="2"/>
      <c r="O5392" s="2"/>
      <c r="P5392" s="2"/>
      <c r="Q5392" s="2"/>
      <c r="R5392" s="2"/>
      <c r="S5392" s="2"/>
      <c r="T5392" s="2"/>
      <c r="U5392" s="2"/>
    </row>
    <row r="5393" spans="14:21">
      <c r="N5393" s="2"/>
      <c r="O5393" s="2"/>
      <c r="P5393" s="2"/>
      <c r="Q5393" s="2"/>
      <c r="R5393" s="2"/>
      <c r="S5393" s="2"/>
      <c r="T5393" s="2"/>
      <c r="U5393" s="2"/>
    </row>
    <row r="5394" spans="14:21">
      <c r="N5394" s="2"/>
      <c r="O5394" s="2"/>
      <c r="P5394" s="2"/>
      <c r="Q5394" s="2"/>
      <c r="R5394" s="2"/>
      <c r="S5394" s="2"/>
      <c r="T5394" s="2"/>
      <c r="U5394" s="2"/>
    </row>
    <row r="5395" spans="14:21">
      <c r="N5395" s="2"/>
      <c r="O5395" s="2"/>
      <c r="P5395" s="2"/>
      <c r="Q5395" s="2"/>
      <c r="R5395" s="2"/>
      <c r="S5395" s="2"/>
      <c r="T5395" s="2"/>
      <c r="U5395" s="2"/>
    </row>
    <row r="5396" spans="14:21">
      <c r="N5396" s="2"/>
      <c r="O5396" s="2"/>
      <c r="P5396" s="2"/>
      <c r="Q5396" s="2"/>
      <c r="R5396" s="2"/>
      <c r="S5396" s="2"/>
      <c r="T5396" s="2"/>
      <c r="U5396" s="2"/>
    </row>
    <row r="5397" spans="14:21">
      <c r="N5397" s="2"/>
      <c r="O5397" s="2"/>
      <c r="P5397" s="2"/>
      <c r="Q5397" s="2"/>
      <c r="R5397" s="2"/>
      <c r="S5397" s="2"/>
      <c r="T5397" s="2"/>
      <c r="U5397" s="2"/>
    </row>
    <row r="5398" spans="14:21">
      <c r="N5398" s="2"/>
      <c r="O5398" s="2"/>
      <c r="P5398" s="2"/>
      <c r="Q5398" s="2"/>
      <c r="R5398" s="2"/>
      <c r="S5398" s="2"/>
      <c r="T5398" s="2"/>
      <c r="U5398" s="2"/>
    </row>
    <row r="5399" spans="14:21">
      <c r="N5399" s="2"/>
      <c r="O5399" s="2"/>
      <c r="P5399" s="2"/>
      <c r="Q5399" s="2"/>
      <c r="R5399" s="2"/>
      <c r="S5399" s="2"/>
      <c r="T5399" s="2"/>
      <c r="U5399" s="2"/>
    </row>
    <row r="5400" spans="14:21">
      <c r="N5400" s="2"/>
      <c r="O5400" s="2"/>
      <c r="P5400" s="2"/>
      <c r="Q5400" s="2"/>
      <c r="R5400" s="2"/>
      <c r="S5400" s="2"/>
      <c r="T5400" s="2"/>
      <c r="U5400" s="2"/>
    </row>
    <row r="5401" spans="14:21">
      <c r="N5401" s="2"/>
      <c r="O5401" s="2"/>
      <c r="P5401" s="2"/>
      <c r="Q5401" s="2"/>
      <c r="R5401" s="2"/>
      <c r="S5401" s="2"/>
      <c r="T5401" s="2"/>
      <c r="U5401" s="2"/>
    </row>
    <row r="5402" spans="14:21">
      <c r="N5402" s="2"/>
      <c r="O5402" s="2"/>
      <c r="P5402" s="2"/>
      <c r="Q5402" s="2"/>
      <c r="R5402" s="2"/>
      <c r="S5402" s="2"/>
      <c r="T5402" s="2"/>
      <c r="U5402" s="2"/>
    </row>
    <row r="5403" spans="14:21">
      <c r="N5403" s="2"/>
      <c r="O5403" s="2"/>
      <c r="P5403" s="2"/>
      <c r="Q5403" s="2"/>
      <c r="R5403" s="2"/>
      <c r="S5403" s="2"/>
      <c r="T5403" s="2"/>
      <c r="U5403" s="2"/>
    </row>
    <row r="5404" spans="14:21">
      <c r="N5404" s="2"/>
      <c r="O5404" s="2"/>
      <c r="P5404" s="2"/>
      <c r="Q5404" s="2"/>
      <c r="R5404" s="2"/>
      <c r="S5404" s="2"/>
      <c r="T5404" s="2"/>
      <c r="U5404" s="2"/>
    </row>
    <row r="5405" spans="14:21">
      <c r="N5405" s="2"/>
      <c r="O5405" s="2"/>
      <c r="P5405" s="2"/>
      <c r="Q5405" s="2"/>
      <c r="R5405" s="2"/>
      <c r="S5405" s="2"/>
      <c r="T5405" s="2"/>
      <c r="U5405" s="2"/>
    </row>
    <row r="5406" spans="14:21">
      <c r="N5406" s="2"/>
      <c r="O5406" s="2"/>
      <c r="P5406" s="2"/>
      <c r="Q5406" s="2"/>
      <c r="R5406" s="2"/>
      <c r="S5406" s="2"/>
      <c r="T5406" s="2"/>
      <c r="U5406" s="2"/>
    </row>
    <row r="5407" spans="14:21">
      <c r="N5407" s="2"/>
      <c r="O5407" s="2"/>
      <c r="P5407" s="2"/>
      <c r="Q5407" s="2"/>
      <c r="R5407" s="2"/>
      <c r="S5407" s="2"/>
      <c r="T5407" s="2"/>
      <c r="U5407" s="2"/>
    </row>
    <row r="5408" spans="14:21">
      <c r="N5408" s="2"/>
      <c r="O5408" s="2"/>
      <c r="P5408" s="2"/>
      <c r="Q5408" s="2"/>
      <c r="R5408" s="2"/>
      <c r="S5408" s="2"/>
      <c r="T5408" s="2"/>
      <c r="U5408" s="2"/>
    </row>
    <row r="5409" spans="14:21">
      <c r="N5409" s="2"/>
      <c r="O5409" s="2"/>
      <c r="P5409" s="2"/>
      <c r="Q5409" s="2"/>
      <c r="R5409" s="2"/>
      <c r="S5409" s="2"/>
      <c r="T5409" s="2"/>
      <c r="U5409" s="2"/>
    </row>
    <row r="5410" spans="14:21">
      <c r="N5410" s="2"/>
      <c r="O5410" s="2"/>
      <c r="P5410" s="2"/>
      <c r="Q5410" s="2"/>
      <c r="R5410" s="2"/>
      <c r="S5410" s="2"/>
      <c r="T5410" s="2"/>
      <c r="U5410" s="2"/>
    </row>
    <row r="5411" spans="14:21">
      <c r="N5411" s="2"/>
      <c r="O5411" s="2"/>
      <c r="P5411" s="2"/>
      <c r="Q5411" s="2"/>
      <c r="R5411" s="2"/>
      <c r="S5411" s="2"/>
      <c r="T5411" s="2"/>
      <c r="U5411" s="2"/>
    </row>
    <row r="5412" spans="14:21">
      <c r="N5412" s="2"/>
      <c r="O5412" s="2"/>
      <c r="P5412" s="2"/>
      <c r="Q5412" s="2"/>
      <c r="R5412" s="2"/>
      <c r="S5412" s="2"/>
      <c r="T5412" s="2"/>
      <c r="U5412" s="2"/>
    </row>
    <row r="5413" spans="14:21">
      <c r="N5413" s="2"/>
      <c r="O5413" s="2"/>
      <c r="P5413" s="2"/>
      <c r="Q5413" s="2"/>
      <c r="R5413" s="2"/>
      <c r="S5413" s="2"/>
      <c r="T5413" s="2"/>
      <c r="U5413" s="2"/>
    </row>
    <row r="5414" spans="14:21">
      <c r="N5414" s="2"/>
      <c r="O5414" s="2"/>
      <c r="P5414" s="2"/>
      <c r="Q5414" s="2"/>
      <c r="R5414" s="2"/>
      <c r="S5414" s="2"/>
      <c r="T5414" s="2"/>
      <c r="U5414" s="2"/>
    </row>
    <row r="5415" spans="14:21">
      <c r="N5415" s="2"/>
      <c r="O5415" s="2"/>
      <c r="P5415" s="2"/>
      <c r="Q5415" s="2"/>
      <c r="R5415" s="2"/>
      <c r="S5415" s="2"/>
      <c r="T5415" s="2"/>
      <c r="U5415" s="2"/>
    </row>
    <row r="5416" spans="14:21">
      <c r="N5416" s="2"/>
      <c r="O5416" s="2"/>
      <c r="P5416" s="2"/>
      <c r="Q5416" s="2"/>
      <c r="R5416" s="2"/>
      <c r="S5416" s="2"/>
      <c r="T5416" s="2"/>
      <c r="U5416" s="2"/>
    </row>
    <row r="5417" spans="14:21">
      <c r="N5417" s="2"/>
      <c r="O5417" s="2"/>
      <c r="P5417" s="2"/>
      <c r="Q5417" s="2"/>
      <c r="R5417" s="2"/>
      <c r="S5417" s="2"/>
      <c r="T5417" s="2"/>
      <c r="U5417" s="2"/>
    </row>
    <row r="5418" spans="14:21">
      <c r="N5418" s="2"/>
      <c r="O5418" s="2"/>
      <c r="P5418" s="2"/>
      <c r="Q5418" s="2"/>
      <c r="R5418" s="2"/>
      <c r="S5418" s="2"/>
      <c r="T5418" s="2"/>
      <c r="U5418" s="2"/>
    </row>
    <row r="5419" spans="14:21">
      <c r="N5419" s="2"/>
      <c r="O5419" s="2"/>
      <c r="P5419" s="2"/>
      <c r="Q5419" s="2"/>
      <c r="R5419" s="2"/>
      <c r="S5419" s="2"/>
      <c r="T5419" s="2"/>
      <c r="U5419" s="2"/>
    </row>
    <row r="5420" spans="14:21">
      <c r="N5420" s="2"/>
      <c r="O5420" s="2"/>
      <c r="P5420" s="2"/>
      <c r="Q5420" s="2"/>
      <c r="R5420" s="2"/>
      <c r="S5420" s="2"/>
      <c r="T5420" s="2"/>
      <c r="U5420" s="2"/>
    </row>
    <row r="5421" spans="14:21">
      <c r="N5421" s="2"/>
      <c r="O5421" s="2"/>
      <c r="P5421" s="2"/>
      <c r="Q5421" s="2"/>
      <c r="R5421" s="2"/>
      <c r="S5421" s="2"/>
      <c r="T5421" s="2"/>
      <c r="U5421" s="2"/>
    </row>
    <row r="5422" spans="14:21">
      <c r="N5422" s="2"/>
      <c r="O5422" s="2"/>
      <c r="P5422" s="2"/>
      <c r="Q5422" s="2"/>
      <c r="R5422" s="2"/>
      <c r="S5422" s="2"/>
      <c r="T5422" s="2"/>
      <c r="U5422" s="2"/>
    </row>
    <row r="5423" spans="14:21">
      <c r="N5423" s="2"/>
      <c r="O5423" s="2"/>
      <c r="P5423" s="2"/>
      <c r="Q5423" s="2"/>
      <c r="R5423" s="2"/>
      <c r="S5423" s="2"/>
      <c r="T5423" s="2"/>
      <c r="U5423" s="2"/>
    </row>
    <row r="5424" spans="14:21">
      <c r="N5424" s="2"/>
      <c r="O5424" s="2"/>
      <c r="P5424" s="2"/>
      <c r="Q5424" s="2"/>
      <c r="R5424" s="2"/>
      <c r="S5424" s="2"/>
      <c r="T5424" s="2"/>
      <c r="U5424" s="2"/>
    </row>
    <row r="5425" spans="14:21">
      <c r="N5425" s="2"/>
      <c r="O5425" s="2"/>
      <c r="P5425" s="2"/>
      <c r="Q5425" s="2"/>
      <c r="R5425" s="2"/>
      <c r="S5425" s="2"/>
      <c r="T5425" s="2"/>
      <c r="U5425" s="2"/>
    </row>
    <row r="5426" spans="14:21">
      <c r="N5426" s="2"/>
      <c r="O5426" s="2"/>
      <c r="P5426" s="2"/>
      <c r="Q5426" s="2"/>
      <c r="R5426" s="2"/>
      <c r="S5426" s="2"/>
      <c r="T5426" s="2"/>
      <c r="U5426" s="2"/>
    </row>
    <row r="5427" spans="14:21">
      <c r="N5427" s="2"/>
      <c r="O5427" s="2"/>
      <c r="P5427" s="2"/>
      <c r="Q5427" s="2"/>
      <c r="R5427" s="2"/>
      <c r="S5427" s="2"/>
      <c r="T5427" s="2"/>
      <c r="U5427" s="2"/>
    </row>
    <row r="5428" spans="14:21">
      <c r="N5428" s="2"/>
      <c r="O5428" s="2"/>
      <c r="P5428" s="2"/>
      <c r="Q5428" s="2"/>
      <c r="R5428" s="2"/>
      <c r="S5428" s="2"/>
      <c r="T5428" s="2"/>
      <c r="U5428" s="2"/>
    </row>
    <row r="5429" spans="14:21">
      <c r="N5429" s="2"/>
      <c r="O5429" s="2"/>
      <c r="P5429" s="2"/>
      <c r="Q5429" s="2"/>
      <c r="R5429" s="2"/>
      <c r="S5429" s="2"/>
      <c r="T5429" s="2"/>
      <c r="U5429" s="2"/>
    </row>
    <row r="5430" spans="14:21">
      <c r="N5430" s="2"/>
      <c r="O5430" s="2"/>
      <c r="P5430" s="2"/>
      <c r="Q5430" s="2"/>
      <c r="R5430" s="2"/>
      <c r="S5430" s="2"/>
      <c r="T5430" s="2"/>
      <c r="U5430" s="2"/>
    </row>
    <row r="5431" spans="14:21">
      <c r="N5431" s="2"/>
      <c r="O5431" s="2"/>
      <c r="P5431" s="2"/>
      <c r="Q5431" s="2"/>
      <c r="R5431" s="2"/>
      <c r="S5431" s="2"/>
      <c r="T5431" s="2"/>
      <c r="U5431" s="2"/>
    </row>
    <row r="5432" spans="14:21">
      <c r="N5432" s="2"/>
      <c r="O5432" s="2"/>
      <c r="P5432" s="2"/>
      <c r="Q5432" s="2"/>
      <c r="R5432" s="2"/>
      <c r="S5432" s="2"/>
      <c r="T5432" s="2"/>
      <c r="U5432" s="2"/>
    </row>
    <row r="5433" spans="14:21">
      <c r="N5433" s="2"/>
      <c r="O5433" s="2"/>
      <c r="P5433" s="2"/>
      <c r="Q5433" s="2"/>
      <c r="R5433" s="2"/>
      <c r="S5433" s="2"/>
      <c r="T5433" s="2"/>
      <c r="U5433" s="2"/>
    </row>
    <row r="5434" spans="14:21">
      <c r="N5434" s="2"/>
      <c r="O5434" s="2"/>
      <c r="P5434" s="2"/>
      <c r="Q5434" s="2"/>
      <c r="R5434" s="2"/>
      <c r="S5434" s="2"/>
      <c r="T5434" s="2"/>
      <c r="U5434" s="2"/>
    </row>
    <row r="5435" spans="14:21">
      <c r="N5435" s="2"/>
      <c r="O5435" s="2"/>
      <c r="P5435" s="2"/>
      <c r="Q5435" s="2"/>
      <c r="R5435" s="2"/>
      <c r="S5435" s="2"/>
      <c r="T5435" s="2"/>
      <c r="U5435" s="2"/>
    </row>
    <row r="5436" spans="14:21">
      <c r="N5436" s="2"/>
      <c r="O5436" s="2"/>
      <c r="P5436" s="2"/>
      <c r="Q5436" s="2"/>
      <c r="R5436" s="2"/>
      <c r="S5436" s="2"/>
      <c r="T5436" s="2"/>
      <c r="U5436" s="2"/>
    </row>
    <row r="5437" spans="14:21">
      <c r="N5437" s="2"/>
      <c r="O5437" s="2"/>
      <c r="P5437" s="2"/>
      <c r="Q5437" s="2"/>
      <c r="R5437" s="2"/>
      <c r="S5437" s="2"/>
      <c r="T5437" s="2"/>
      <c r="U5437" s="2"/>
    </row>
    <row r="5438" spans="14:21">
      <c r="N5438" s="2"/>
      <c r="O5438" s="2"/>
      <c r="P5438" s="2"/>
      <c r="Q5438" s="2"/>
      <c r="R5438" s="2"/>
      <c r="S5438" s="2"/>
      <c r="T5438" s="2"/>
      <c r="U5438" s="2"/>
    </row>
    <row r="5439" spans="14:21">
      <c r="N5439" s="2"/>
      <c r="O5439" s="2"/>
      <c r="P5439" s="2"/>
      <c r="Q5439" s="2"/>
      <c r="R5439" s="2"/>
      <c r="S5439" s="2"/>
      <c r="T5439" s="2"/>
      <c r="U5439" s="2"/>
    </row>
    <row r="5440" spans="14:21">
      <c r="N5440" s="2"/>
      <c r="O5440" s="2"/>
      <c r="P5440" s="2"/>
      <c r="Q5440" s="2"/>
      <c r="R5440" s="2"/>
      <c r="S5440" s="2"/>
      <c r="T5440" s="2"/>
      <c r="U5440" s="2"/>
    </row>
    <row r="5441" spans="14:21">
      <c r="N5441" s="2"/>
      <c r="O5441" s="2"/>
      <c r="P5441" s="2"/>
      <c r="Q5441" s="2"/>
      <c r="R5441" s="2"/>
      <c r="S5441" s="2"/>
      <c r="T5441" s="2"/>
      <c r="U5441" s="2"/>
    </row>
    <row r="5442" spans="14:21">
      <c r="N5442" s="2"/>
      <c r="O5442" s="2"/>
      <c r="P5442" s="2"/>
      <c r="Q5442" s="2"/>
      <c r="R5442" s="2"/>
      <c r="S5442" s="2"/>
      <c r="T5442" s="2"/>
      <c r="U5442" s="2"/>
    </row>
    <row r="5443" spans="14:21">
      <c r="N5443" s="2"/>
      <c r="O5443" s="2"/>
      <c r="P5443" s="2"/>
      <c r="Q5443" s="2"/>
      <c r="R5443" s="2"/>
      <c r="S5443" s="2"/>
      <c r="T5443" s="2"/>
      <c r="U5443" s="2"/>
    </row>
    <row r="5444" spans="14:21">
      <c r="N5444" s="2"/>
      <c r="O5444" s="2"/>
      <c r="P5444" s="2"/>
      <c r="Q5444" s="2"/>
      <c r="R5444" s="2"/>
      <c r="S5444" s="2"/>
      <c r="T5444" s="2"/>
      <c r="U5444" s="2"/>
    </row>
    <row r="5445" spans="14:21">
      <c r="N5445" s="2"/>
      <c r="O5445" s="2"/>
      <c r="P5445" s="2"/>
      <c r="Q5445" s="2"/>
      <c r="R5445" s="2"/>
      <c r="S5445" s="2"/>
      <c r="T5445" s="2"/>
      <c r="U5445" s="2"/>
    </row>
    <row r="5446" spans="14:21">
      <c r="N5446" s="2"/>
      <c r="O5446" s="2"/>
      <c r="P5446" s="2"/>
      <c r="Q5446" s="2"/>
      <c r="R5446" s="2"/>
      <c r="S5446" s="2"/>
      <c r="T5446" s="2"/>
      <c r="U5446" s="2"/>
    </row>
    <row r="5447" spans="14:21">
      <c r="N5447" s="2"/>
      <c r="O5447" s="2"/>
      <c r="P5447" s="2"/>
      <c r="Q5447" s="2"/>
      <c r="R5447" s="2"/>
      <c r="S5447" s="2"/>
      <c r="T5447" s="2"/>
      <c r="U5447" s="2"/>
    </row>
    <row r="5448" spans="14:21">
      <c r="N5448" s="2"/>
      <c r="O5448" s="2"/>
      <c r="P5448" s="2"/>
      <c r="Q5448" s="2"/>
      <c r="R5448" s="2"/>
      <c r="S5448" s="2"/>
      <c r="T5448" s="2"/>
      <c r="U5448" s="2"/>
    </row>
    <row r="5449" spans="14:21">
      <c r="N5449" s="2"/>
      <c r="O5449" s="2"/>
      <c r="P5449" s="2"/>
      <c r="Q5449" s="2"/>
      <c r="R5449" s="2"/>
      <c r="S5449" s="2"/>
      <c r="T5449" s="2"/>
      <c r="U5449" s="2"/>
    </row>
    <row r="5450" spans="14:21">
      <c r="N5450" s="2"/>
      <c r="O5450" s="2"/>
      <c r="P5450" s="2"/>
      <c r="Q5450" s="2"/>
      <c r="R5450" s="2"/>
      <c r="S5450" s="2"/>
      <c r="T5450" s="2"/>
      <c r="U5450" s="2"/>
    </row>
    <row r="5451" spans="14:21">
      <c r="N5451" s="2"/>
      <c r="O5451" s="2"/>
      <c r="P5451" s="2"/>
      <c r="Q5451" s="2"/>
      <c r="R5451" s="2"/>
      <c r="S5451" s="2"/>
      <c r="T5451" s="2"/>
      <c r="U5451" s="2"/>
    </row>
    <row r="5452" spans="14:21">
      <c r="N5452" s="2"/>
      <c r="O5452" s="2"/>
      <c r="P5452" s="2"/>
      <c r="Q5452" s="2"/>
      <c r="R5452" s="2"/>
      <c r="S5452" s="2"/>
      <c r="T5452" s="2"/>
      <c r="U5452" s="2"/>
    </row>
    <row r="5453" spans="14:21">
      <c r="N5453" s="2"/>
      <c r="O5453" s="2"/>
      <c r="P5453" s="2"/>
      <c r="Q5453" s="2"/>
      <c r="R5453" s="2"/>
      <c r="S5453" s="2"/>
      <c r="T5453" s="2"/>
      <c r="U5453" s="2"/>
    </row>
    <row r="5454" spans="14:21">
      <c r="N5454" s="2"/>
      <c r="O5454" s="2"/>
      <c r="P5454" s="2"/>
      <c r="Q5454" s="2"/>
      <c r="R5454" s="2"/>
      <c r="S5454" s="2"/>
      <c r="T5454" s="2"/>
      <c r="U5454" s="2"/>
    </row>
    <row r="5455" spans="14:21">
      <c r="N5455" s="2"/>
      <c r="O5455" s="2"/>
      <c r="P5455" s="2"/>
      <c r="Q5455" s="2"/>
      <c r="R5455" s="2"/>
      <c r="S5455" s="2"/>
      <c r="T5455" s="2"/>
      <c r="U5455" s="2"/>
    </row>
    <row r="5456" spans="14:21">
      <c r="N5456" s="2"/>
      <c r="O5456" s="2"/>
      <c r="P5456" s="2"/>
      <c r="Q5456" s="2"/>
      <c r="R5456" s="2"/>
      <c r="S5456" s="2"/>
      <c r="T5456" s="2"/>
      <c r="U5456" s="2"/>
    </row>
    <row r="5457" spans="14:21">
      <c r="N5457" s="2"/>
      <c r="O5457" s="2"/>
      <c r="P5457" s="2"/>
      <c r="Q5457" s="2"/>
      <c r="R5457" s="2"/>
      <c r="S5457" s="2"/>
      <c r="T5457" s="2"/>
      <c r="U5457" s="2"/>
    </row>
    <row r="5458" spans="14:21">
      <c r="N5458" s="2"/>
      <c r="O5458" s="2"/>
      <c r="P5458" s="2"/>
      <c r="Q5458" s="2"/>
      <c r="R5458" s="2"/>
      <c r="S5458" s="2"/>
      <c r="T5458" s="2"/>
      <c r="U5458" s="2"/>
    </row>
    <row r="5459" spans="14:21">
      <c r="N5459" s="2"/>
      <c r="O5459" s="2"/>
      <c r="P5459" s="2"/>
      <c r="Q5459" s="2"/>
      <c r="R5459" s="2"/>
      <c r="S5459" s="2"/>
      <c r="T5459" s="2"/>
      <c r="U5459" s="2"/>
    </row>
    <row r="5460" spans="14:21">
      <c r="N5460" s="2"/>
      <c r="O5460" s="2"/>
      <c r="P5460" s="2"/>
      <c r="Q5460" s="2"/>
      <c r="R5460" s="2"/>
      <c r="S5460" s="2"/>
      <c r="T5460" s="2"/>
      <c r="U5460" s="2"/>
    </row>
    <row r="5461" spans="14:21">
      <c r="N5461" s="2"/>
      <c r="O5461" s="2"/>
      <c r="P5461" s="2"/>
      <c r="Q5461" s="2"/>
      <c r="R5461" s="2"/>
      <c r="S5461" s="2"/>
      <c r="T5461" s="2"/>
      <c r="U5461" s="2"/>
    </row>
    <row r="5462" spans="14:21">
      <c r="N5462" s="2"/>
      <c r="O5462" s="2"/>
      <c r="P5462" s="2"/>
      <c r="Q5462" s="2"/>
      <c r="R5462" s="2"/>
      <c r="S5462" s="2"/>
      <c r="T5462" s="2"/>
      <c r="U5462" s="2"/>
    </row>
    <row r="5463" spans="14:21">
      <c r="N5463" s="2"/>
      <c r="O5463" s="2"/>
      <c r="P5463" s="2"/>
      <c r="Q5463" s="2"/>
      <c r="R5463" s="2"/>
      <c r="S5463" s="2"/>
      <c r="T5463" s="2"/>
      <c r="U5463" s="2"/>
    </row>
    <row r="5464" spans="14:21">
      <c r="N5464" s="2"/>
      <c r="O5464" s="2"/>
      <c r="P5464" s="2"/>
      <c r="Q5464" s="2"/>
      <c r="R5464" s="2"/>
      <c r="S5464" s="2"/>
      <c r="T5464" s="2"/>
      <c r="U5464" s="2"/>
    </row>
    <row r="5465" spans="14:21">
      <c r="N5465" s="2"/>
      <c r="O5465" s="2"/>
      <c r="P5465" s="2"/>
      <c r="Q5465" s="2"/>
      <c r="R5465" s="2"/>
      <c r="S5465" s="2"/>
      <c r="T5465" s="2"/>
      <c r="U5465" s="2"/>
    </row>
    <row r="5466" spans="14:21">
      <c r="N5466" s="2"/>
      <c r="O5466" s="2"/>
      <c r="P5466" s="2"/>
      <c r="Q5466" s="2"/>
      <c r="R5466" s="2"/>
      <c r="S5466" s="2"/>
      <c r="T5466" s="2"/>
      <c r="U5466" s="2"/>
    </row>
    <row r="5467" spans="14:21">
      <c r="N5467" s="2"/>
      <c r="O5467" s="2"/>
      <c r="P5467" s="2"/>
      <c r="Q5467" s="2"/>
      <c r="R5467" s="2"/>
      <c r="S5467" s="2"/>
      <c r="T5467" s="2"/>
      <c r="U5467" s="2"/>
    </row>
    <row r="5468" spans="14:21">
      <c r="N5468" s="2"/>
      <c r="O5468" s="2"/>
      <c r="P5468" s="2"/>
      <c r="Q5468" s="2"/>
      <c r="R5468" s="2"/>
      <c r="S5468" s="2"/>
      <c r="T5468" s="2"/>
      <c r="U5468" s="2"/>
    </row>
    <row r="5469" spans="14:21">
      <c r="N5469" s="2"/>
      <c r="O5469" s="2"/>
      <c r="P5469" s="2"/>
      <c r="Q5469" s="2"/>
      <c r="R5469" s="2"/>
      <c r="S5469" s="2"/>
      <c r="T5469" s="2"/>
      <c r="U5469" s="2"/>
    </row>
    <row r="5470" spans="14:21">
      <c r="N5470" s="2"/>
      <c r="O5470" s="2"/>
      <c r="P5470" s="2"/>
      <c r="Q5470" s="2"/>
      <c r="R5470" s="2"/>
      <c r="S5470" s="2"/>
      <c r="T5470" s="2"/>
      <c r="U5470" s="2"/>
    </row>
    <row r="5471" spans="14:21">
      <c r="N5471" s="2"/>
      <c r="O5471" s="2"/>
      <c r="P5471" s="2"/>
      <c r="Q5471" s="2"/>
      <c r="R5471" s="2"/>
      <c r="S5471" s="2"/>
      <c r="T5471" s="2"/>
      <c r="U5471" s="2"/>
    </row>
    <row r="5472" spans="14:21">
      <c r="N5472" s="2"/>
      <c r="O5472" s="2"/>
      <c r="P5472" s="2"/>
      <c r="Q5472" s="2"/>
      <c r="R5472" s="2"/>
      <c r="S5472" s="2"/>
      <c r="T5472" s="2"/>
      <c r="U5472" s="2"/>
    </row>
    <row r="5473" spans="14:21">
      <c r="N5473" s="2"/>
      <c r="O5473" s="2"/>
      <c r="P5473" s="2"/>
      <c r="Q5473" s="2"/>
      <c r="R5473" s="2"/>
      <c r="S5473" s="2"/>
      <c r="T5473" s="2"/>
      <c r="U5473" s="2"/>
    </row>
    <row r="5474" spans="14:21">
      <c r="N5474" s="2"/>
      <c r="O5474" s="2"/>
      <c r="P5474" s="2"/>
      <c r="Q5474" s="2"/>
      <c r="R5474" s="2"/>
      <c r="S5474" s="2"/>
      <c r="T5474" s="2"/>
      <c r="U5474" s="2"/>
    </row>
    <row r="5475" spans="14:21">
      <c r="N5475" s="2"/>
      <c r="O5475" s="2"/>
      <c r="P5475" s="2"/>
      <c r="Q5475" s="2"/>
      <c r="R5475" s="2"/>
      <c r="S5475" s="2"/>
      <c r="T5475" s="2"/>
      <c r="U5475" s="2"/>
    </row>
    <row r="5476" spans="14:21">
      <c r="N5476" s="2"/>
      <c r="O5476" s="2"/>
      <c r="P5476" s="2"/>
      <c r="Q5476" s="2"/>
      <c r="R5476" s="2"/>
      <c r="S5476" s="2"/>
      <c r="T5476" s="2"/>
      <c r="U5476" s="2"/>
    </row>
    <row r="5477" spans="14:21">
      <c r="N5477" s="2"/>
      <c r="O5477" s="2"/>
      <c r="P5477" s="2"/>
      <c r="Q5477" s="2"/>
      <c r="R5477" s="2"/>
      <c r="S5477" s="2"/>
      <c r="T5477" s="2"/>
      <c r="U5477" s="2"/>
    </row>
    <row r="5478" spans="14:21">
      <c r="N5478" s="2"/>
      <c r="O5478" s="2"/>
      <c r="P5478" s="2"/>
      <c r="Q5478" s="2"/>
      <c r="R5478" s="2"/>
      <c r="S5478" s="2"/>
      <c r="T5478" s="2"/>
      <c r="U5478" s="2"/>
    </row>
    <row r="5479" spans="14:21">
      <c r="N5479" s="2"/>
      <c r="O5479" s="2"/>
      <c r="P5479" s="2"/>
      <c r="Q5479" s="2"/>
      <c r="R5479" s="2"/>
      <c r="S5479" s="2"/>
      <c r="T5479" s="2"/>
      <c r="U5479" s="2"/>
    </row>
    <row r="5480" spans="14:21">
      <c r="N5480" s="2"/>
      <c r="O5480" s="2"/>
      <c r="P5480" s="2"/>
      <c r="Q5480" s="2"/>
      <c r="R5480" s="2"/>
      <c r="S5480" s="2"/>
      <c r="T5480" s="2"/>
      <c r="U5480" s="2"/>
    </row>
    <row r="5481" spans="14:21">
      <c r="N5481" s="2"/>
      <c r="O5481" s="2"/>
      <c r="P5481" s="2"/>
      <c r="Q5481" s="2"/>
      <c r="R5481" s="2"/>
      <c r="S5481" s="2"/>
      <c r="T5481" s="2"/>
      <c r="U5481" s="2"/>
    </row>
    <row r="5482" spans="14:21">
      <c r="N5482" s="2"/>
      <c r="O5482" s="2"/>
      <c r="P5482" s="2"/>
      <c r="Q5482" s="2"/>
      <c r="R5482" s="2"/>
      <c r="S5482" s="2"/>
      <c r="T5482" s="2"/>
      <c r="U5482" s="2"/>
    </row>
    <row r="5483" spans="14:21">
      <c r="N5483" s="2"/>
      <c r="O5483" s="2"/>
      <c r="P5483" s="2"/>
      <c r="Q5483" s="2"/>
      <c r="R5483" s="2"/>
      <c r="S5483" s="2"/>
      <c r="T5483" s="2"/>
      <c r="U5483" s="2"/>
    </row>
    <row r="5484" spans="14:21">
      <c r="N5484" s="2"/>
      <c r="O5484" s="2"/>
      <c r="P5484" s="2"/>
      <c r="Q5484" s="2"/>
      <c r="R5484" s="2"/>
      <c r="S5484" s="2"/>
      <c r="T5484" s="2"/>
      <c r="U5484" s="2"/>
    </row>
    <row r="5485" spans="14:21">
      <c r="N5485" s="2"/>
      <c r="O5485" s="2"/>
      <c r="P5485" s="2"/>
      <c r="Q5485" s="2"/>
      <c r="R5485" s="2"/>
      <c r="S5485" s="2"/>
      <c r="T5485" s="2"/>
      <c r="U5485" s="2"/>
    </row>
    <row r="5486" spans="14:21">
      <c r="N5486" s="2"/>
      <c r="O5486" s="2"/>
      <c r="P5486" s="2"/>
      <c r="Q5486" s="2"/>
      <c r="R5486" s="2"/>
      <c r="S5486" s="2"/>
      <c r="T5486" s="2"/>
      <c r="U5486" s="2"/>
    </row>
    <row r="5487" spans="14:21">
      <c r="N5487" s="2"/>
      <c r="O5487" s="2"/>
      <c r="P5487" s="2"/>
      <c r="Q5487" s="2"/>
      <c r="R5487" s="2"/>
      <c r="S5487" s="2"/>
      <c r="T5487" s="2"/>
      <c r="U5487" s="2"/>
    </row>
    <row r="5488" spans="14:21">
      <c r="N5488" s="2"/>
      <c r="O5488" s="2"/>
      <c r="P5488" s="2"/>
      <c r="Q5488" s="2"/>
      <c r="R5488" s="2"/>
      <c r="S5488" s="2"/>
      <c r="T5488" s="2"/>
      <c r="U5488" s="2"/>
    </row>
    <row r="5489" spans="14:21">
      <c r="N5489" s="2"/>
      <c r="O5489" s="2"/>
      <c r="P5489" s="2"/>
      <c r="Q5489" s="2"/>
      <c r="R5489" s="2"/>
      <c r="S5489" s="2"/>
      <c r="T5489" s="2"/>
      <c r="U5489" s="2"/>
    </row>
    <row r="5490" spans="14:21">
      <c r="N5490" s="2"/>
      <c r="O5490" s="2"/>
      <c r="P5490" s="2"/>
      <c r="Q5490" s="2"/>
      <c r="R5490" s="2"/>
      <c r="S5490" s="2"/>
      <c r="T5490" s="2"/>
      <c r="U5490" s="2"/>
    </row>
    <row r="5491" spans="14:21">
      <c r="N5491" s="2"/>
      <c r="O5491" s="2"/>
      <c r="P5491" s="2"/>
      <c r="Q5491" s="2"/>
      <c r="R5491" s="2"/>
      <c r="S5491" s="2"/>
      <c r="T5491" s="2"/>
      <c r="U5491" s="2"/>
    </row>
    <row r="5492" spans="14:21">
      <c r="N5492" s="2"/>
      <c r="O5492" s="2"/>
      <c r="P5492" s="2"/>
      <c r="Q5492" s="2"/>
      <c r="R5492" s="2"/>
      <c r="S5492" s="2"/>
      <c r="T5492" s="2"/>
      <c r="U5492" s="2"/>
    </row>
    <row r="5493" spans="14:21">
      <c r="N5493" s="2"/>
      <c r="O5493" s="2"/>
      <c r="P5493" s="2"/>
      <c r="Q5493" s="2"/>
      <c r="R5493" s="2"/>
      <c r="S5493" s="2"/>
      <c r="T5493" s="2"/>
      <c r="U5493" s="2"/>
    </row>
    <row r="5494" spans="14:21">
      <c r="N5494" s="2"/>
      <c r="O5494" s="2"/>
      <c r="P5494" s="2"/>
      <c r="Q5494" s="2"/>
      <c r="R5494" s="2"/>
      <c r="S5494" s="2"/>
      <c r="T5494" s="2"/>
      <c r="U5494" s="2"/>
    </row>
    <row r="5495" spans="14:21">
      <c r="N5495" s="2"/>
      <c r="O5495" s="2"/>
      <c r="P5495" s="2"/>
      <c r="Q5495" s="2"/>
      <c r="R5495" s="2"/>
      <c r="S5495" s="2"/>
      <c r="T5495" s="2"/>
      <c r="U5495" s="2"/>
    </row>
    <row r="5496" spans="14:21">
      <c r="N5496" s="2"/>
      <c r="O5496" s="2"/>
      <c r="P5496" s="2"/>
      <c r="Q5496" s="2"/>
      <c r="R5496" s="2"/>
      <c r="S5496" s="2"/>
      <c r="T5496" s="2"/>
      <c r="U5496" s="2"/>
    </row>
    <row r="5497" spans="14:21">
      <c r="N5497" s="2"/>
      <c r="O5497" s="2"/>
      <c r="P5497" s="2"/>
      <c r="Q5497" s="2"/>
      <c r="R5497" s="2"/>
      <c r="S5497" s="2"/>
      <c r="T5497" s="2"/>
      <c r="U5497" s="2"/>
    </row>
    <row r="5498" spans="14:21">
      <c r="N5498" s="2"/>
      <c r="O5498" s="2"/>
      <c r="P5498" s="2"/>
      <c r="Q5498" s="2"/>
      <c r="R5498" s="2"/>
      <c r="S5498" s="2"/>
      <c r="T5498" s="2"/>
      <c r="U5498" s="2"/>
    </row>
    <row r="5499" spans="14:21">
      <c r="N5499" s="2"/>
      <c r="O5499" s="2"/>
      <c r="P5499" s="2"/>
      <c r="Q5499" s="2"/>
      <c r="R5499" s="2"/>
      <c r="S5499" s="2"/>
      <c r="T5499" s="2"/>
      <c r="U5499" s="2"/>
    </row>
    <row r="5500" spans="14:21">
      <c r="N5500" s="2"/>
      <c r="O5500" s="2"/>
      <c r="P5500" s="2"/>
      <c r="Q5500" s="2"/>
      <c r="R5500" s="2"/>
      <c r="S5500" s="2"/>
      <c r="T5500" s="2"/>
      <c r="U5500" s="2"/>
    </row>
    <row r="5501" spans="14:21">
      <c r="N5501" s="2"/>
      <c r="O5501" s="2"/>
      <c r="P5501" s="2"/>
      <c r="Q5501" s="2"/>
      <c r="R5501" s="2"/>
      <c r="S5501" s="2"/>
      <c r="T5501" s="2"/>
      <c r="U5501" s="2"/>
    </row>
    <row r="5502" spans="14:21">
      <c r="N5502" s="2"/>
      <c r="O5502" s="2"/>
      <c r="P5502" s="2"/>
      <c r="Q5502" s="2"/>
      <c r="R5502" s="2"/>
      <c r="S5502" s="2"/>
      <c r="T5502" s="2"/>
      <c r="U5502" s="2"/>
    </row>
    <row r="5503" spans="14:21">
      <c r="N5503" s="2"/>
      <c r="O5503" s="2"/>
      <c r="P5503" s="2"/>
      <c r="Q5503" s="2"/>
      <c r="R5503" s="2"/>
      <c r="S5503" s="2"/>
      <c r="T5503" s="2"/>
      <c r="U5503" s="2"/>
    </row>
    <row r="5504" spans="14:21">
      <c r="N5504" s="2"/>
      <c r="O5504" s="2"/>
      <c r="P5504" s="2"/>
      <c r="Q5504" s="2"/>
      <c r="R5504" s="2"/>
      <c r="S5504" s="2"/>
      <c r="T5504" s="2"/>
      <c r="U5504" s="2"/>
    </row>
    <row r="5505" spans="14:21">
      <c r="N5505" s="2"/>
      <c r="O5505" s="2"/>
      <c r="P5505" s="2"/>
      <c r="Q5505" s="2"/>
      <c r="R5505" s="2"/>
      <c r="S5505" s="2"/>
      <c r="T5505" s="2"/>
      <c r="U5505" s="2"/>
    </row>
    <row r="5506" spans="14:21">
      <c r="N5506" s="2"/>
      <c r="O5506" s="2"/>
      <c r="P5506" s="2"/>
      <c r="Q5506" s="2"/>
      <c r="R5506" s="2"/>
      <c r="S5506" s="2"/>
      <c r="T5506" s="2"/>
      <c r="U5506" s="2"/>
    </row>
    <row r="5507" spans="14:21">
      <c r="N5507" s="2"/>
      <c r="O5507" s="2"/>
      <c r="P5507" s="2"/>
      <c r="Q5507" s="2"/>
      <c r="R5507" s="2"/>
      <c r="S5507" s="2"/>
      <c r="T5507" s="2"/>
      <c r="U5507" s="2"/>
    </row>
    <row r="5508" spans="14:21">
      <c r="N5508" s="2"/>
      <c r="O5508" s="2"/>
      <c r="P5508" s="2"/>
      <c r="Q5508" s="2"/>
      <c r="R5508" s="2"/>
      <c r="S5508" s="2"/>
      <c r="T5508" s="2"/>
      <c r="U5508" s="2"/>
    </row>
    <row r="5509" spans="14:21">
      <c r="N5509" s="2"/>
      <c r="O5509" s="2"/>
      <c r="P5509" s="2"/>
      <c r="Q5509" s="2"/>
      <c r="R5509" s="2"/>
      <c r="S5509" s="2"/>
      <c r="T5509" s="2"/>
      <c r="U5509" s="2"/>
    </row>
    <row r="5510" spans="14:21">
      <c r="N5510" s="2"/>
      <c r="O5510" s="2"/>
      <c r="P5510" s="2"/>
      <c r="Q5510" s="2"/>
      <c r="R5510" s="2"/>
      <c r="S5510" s="2"/>
      <c r="T5510" s="2"/>
      <c r="U5510" s="2"/>
    </row>
    <row r="5511" spans="14:21">
      <c r="N5511" s="2"/>
      <c r="O5511" s="2"/>
      <c r="P5511" s="2"/>
      <c r="Q5511" s="2"/>
      <c r="R5511" s="2"/>
      <c r="S5511" s="2"/>
      <c r="T5511" s="2"/>
      <c r="U5511" s="2"/>
    </row>
    <row r="5512" spans="14:21">
      <c r="N5512" s="2"/>
      <c r="O5512" s="2"/>
      <c r="P5512" s="2"/>
      <c r="Q5512" s="2"/>
      <c r="R5512" s="2"/>
      <c r="S5512" s="2"/>
      <c r="T5512" s="2"/>
      <c r="U5512" s="2"/>
    </row>
    <row r="5513" spans="14:21">
      <c r="N5513" s="2"/>
      <c r="O5513" s="2"/>
      <c r="P5513" s="2"/>
      <c r="Q5513" s="2"/>
      <c r="R5513" s="2"/>
      <c r="S5513" s="2"/>
      <c r="T5513" s="2"/>
      <c r="U5513" s="2"/>
    </row>
    <row r="5514" spans="14:21">
      <c r="N5514" s="2"/>
      <c r="O5514" s="2"/>
      <c r="P5514" s="2"/>
      <c r="Q5514" s="2"/>
      <c r="R5514" s="2"/>
      <c r="S5514" s="2"/>
      <c r="T5514" s="2"/>
      <c r="U5514" s="2"/>
    </row>
    <row r="5515" spans="14:21">
      <c r="N5515" s="2"/>
      <c r="O5515" s="2"/>
      <c r="P5515" s="2"/>
      <c r="Q5515" s="2"/>
      <c r="R5515" s="2"/>
      <c r="S5515" s="2"/>
      <c r="T5515" s="2"/>
      <c r="U5515" s="2"/>
    </row>
    <row r="5516" spans="14:21">
      <c r="N5516" s="2"/>
      <c r="O5516" s="2"/>
      <c r="P5516" s="2"/>
      <c r="Q5516" s="2"/>
      <c r="R5516" s="2"/>
      <c r="S5516" s="2"/>
      <c r="T5516" s="2"/>
      <c r="U5516" s="2"/>
    </row>
    <row r="5517" spans="14:21">
      <c r="N5517" s="2"/>
      <c r="O5517" s="2"/>
      <c r="P5517" s="2"/>
      <c r="Q5517" s="2"/>
      <c r="R5517" s="2"/>
      <c r="S5517" s="2"/>
      <c r="T5517" s="2"/>
      <c r="U5517" s="2"/>
    </row>
    <row r="5518" spans="14:21">
      <c r="N5518" s="2"/>
      <c r="O5518" s="2"/>
      <c r="P5518" s="2"/>
      <c r="Q5518" s="2"/>
      <c r="R5518" s="2"/>
      <c r="S5518" s="2"/>
      <c r="T5518" s="2"/>
      <c r="U5518" s="2"/>
    </row>
    <row r="5519" spans="14:21">
      <c r="N5519" s="2"/>
      <c r="O5519" s="2"/>
      <c r="P5519" s="2"/>
      <c r="Q5519" s="2"/>
      <c r="R5519" s="2"/>
      <c r="S5519" s="2"/>
      <c r="T5519" s="2"/>
      <c r="U5519" s="2"/>
    </row>
    <row r="5520" spans="14:21">
      <c r="N5520" s="2"/>
      <c r="O5520" s="2"/>
      <c r="P5520" s="2"/>
      <c r="Q5520" s="2"/>
      <c r="R5520" s="2"/>
      <c r="S5520" s="2"/>
      <c r="T5520" s="2"/>
      <c r="U5520" s="2"/>
    </row>
    <row r="5521" spans="14:21">
      <c r="N5521" s="2"/>
      <c r="O5521" s="2"/>
      <c r="P5521" s="2"/>
      <c r="Q5521" s="2"/>
      <c r="R5521" s="2"/>
      <c r="S5521" s="2"/>
      <c r="T5521" s="2"/>
      <c r="U5521" s="2"/>
    </row>
    <row r="5522" spans="14:21">
      <c r="N5522" s="2"/>
      <c r="O5522" s="2"/>
      <c r="P5522" s="2"/>
      <c r="Q5522" s="2"/>
      <c r="R5522" s="2"/>
      <c r="S5522" s="2"/>
      <c r="T5522" s="2"/>
      <c r="U5522" s="2"/>
    </row>
    <row r="5523" spans="14:21">
      <c r="N5523" s="2"/>
      <c r="O5523" s="2"/>
      <c r="P5523" s="2"/>
      <c r="Q5523" s="2"/>
      <c r="R5523" s="2"/>
      <c r="S5523" s="2"/>
      <c r="T5523" s="2"/>
      <c r="U5523" s="2"/>
    </row>
    <row r="5524" spans="14:21">
      <c r="N5524" s="2"/>
      <c r="O5524" s="2"/>
      <c r="P5524" s="2"/>
      <c r="Q5524" s="2"/>
      <c r="R5524" s="2"/>
      <c r="S5524" s="2"/>
      <c r="T5524" s="2"/>
      <c r="U5524" s="2"/>
    </row>
    <row r="5525" spans="14:21">
      <c r="N5525" s="2"/>
      <c r="O5525" s="2"/>
      <c r="P5525" s="2"/>
      <c r="Q5525" s="2"/>
      <c r="R5525" s="2"/>
      <c r="S5525" s="2"/>
      <c r="T5525" s="2"/>
      <c r="U5525" s="2"/>
    </row>
    <row r="5526" spans="14:21">
      <c r="N5526" s="2"/>
      <c r="O5526" s="2"/>
      <c r="P5526" s="2"/>
      <c r="Q5526" s="2"/>
      <c r="R5526" s="2"/>
      <c r="S5526" s="2"/>
      <c r="T5526" s="2"/>
      <c r="U5526" s="2"/>
    </row>
    <row r="5527" spans="14:21">
      <c r="N5527" s="2"/>
      <c r="O5527" s="2"/>
      <c r="P5527" s="2"/>
      <c r="Q5527" s="2"/>
      <c r="R5527" s="2"/>
      <c r="S5527" s="2"/>
      <c r="T5527" s="2"/>
      <c r="U5527" s="2"/>
    </row>
    <row r="5528" spans="14:21">
      <c r="N5528" s="2"/>
      <c r="O5528" s="2"/>
      <c r="P5528" s="2"/>
      <c r="Q5528" s="2"/>
      <c r="R5528" s="2"/>
      <c r="S5528" s="2"/>
      <c r="T5528" s="2"/>
      <c r="U5528" s="2"/>
    </row>
    <row r="5529" spans="14:21">
      <c r="N5529" s="2"/>
      <c r="O5529" s="2"/>
      <c r="P5529" s="2"/>
      <c r="Q5529" s="2"/>
      <c r="R5529" s="2"/>
      <c r="S5529" s="2"/>
      <c r="T5529" s="2"/>
      <c r="U5529" s="2"/>
    </row>
    <row r="5530" spans="14:21">
      <c r="N5530" s="2"/>
      <c r="O5530" s="2"/>
      <c r="P5530" s="2"/>
      <c r="Q5530" s="2"/>
      <c r="R5530" s="2"/>
      <c r="S5530" s="2"/>
      <c r="T5530" s="2"/>
      <c r="U5530" s="2"/>
    </row>
    <row r="5531" spans="14:21">
      <c r="N5531" s="2"/>
      <c r="O5531" s="2"/>
      <c r="P5531" s="2"/>
      <c r="Q5531" s="2"/>
      <c r="R5531" s="2"/>
      <c r="S5531" s="2"/>
      <c r="T5531" s="2"/>
      <c r="U5531" s="2"/>
    </row>
    <row r="5532" spans="14:21">
      <c r="N5532" s="2"/>
      <c r="O5532" s="2"/>
      <c r="P5532" s="2"/>
      <c r="Q5532" s="2"/>
      <c r="R5532" s="2"/>
      <c r="S5532" s="2"/>
      <c r="T5532" s="2"/>
      <c r="U5532" s="2"/>
    </row>
    <row r="5533" spans="14:21">
      <c r="N5533" s="2"/>
      <c r="O5533" s="2"/>
      <c r="P5533" s="2"/>
      <c r="Q5533" s="2"/>
      <c r="R5533" s="2"/>
      <c r="S5533" s="2"/>
      <c r="T5533" s="2"/>
      <c r="U5533" s="2"/>
    </row>
    <row r="5534" spans="14:21">
      <c r="N5534" s="2"/>
      <c r="O5534" s="2"/>
      <c r="P5534" s="2"/>
      <c r="Q5534" s="2"/>
      <c r="R5534" s="2"/>
      <c r="S5534" s="2"/>
      <c r="T5534" s="2"/>
      <c r="U5534" s="2"/>
    </row>
    <row r="5535" spans="14:21">
      <c r="N5535" s="2"/>
      <c r="O5535" s="2"/>
      <c r="P5535" s="2"/>
      <c r="Q5535" s="2"/>
      <c r="R5535" s="2"/>
      <c r="S5535" s="2"/>
      <c r="T5535" s="2"/>
      <c r="U5535" s="2"/>
    </row>
    <row r="5536" spans="14:21">
      <c r="N5536" s="2"/>
      <c r="O5536" s="2"/>
      <c r="P5536" s="2"/>
      <c r="Q5536" s="2"/>
      <c r="R5536" s="2"/>
      <c r="S5536" s="2"/>
      <c r="T5536" s="2"/>
      <c r="U5536" s="2"/>
    </row>
    <row r="5537" spans="14:21">
      <c r="N5537" s="2"/>
      <c r="O5537" s="2"/>
      <c r="P5537" s="2"/>
      <c r="Q5537" s="2"/>
      <c r="R5537" s="2"/>
      <c r="S5537" s="2"/>
      <c r="T5537" s="2"/>
      <c r="U5537" s="2"/>
    </row>
    <row r="5538" spans="14:21">
      <c r="N5538" s="2"/>
      <c r="O5538" s="2"/>
      <c r="P5538" s="2"/>
      <c r="Q5538" s="2"/>
      <c r="R5538" s="2"/>
      <c r="S5538" s="2"/>
      <c r="T5538" s="2"/>
      <c r="U5538" s="2"/>
    </row>
    <row r="5539" spans="14:21">
      <c r="N5539" s="2"/>
      <c r="O5539" s="2"/>
      <c r="P5539" s="2"/>
      <c r="Q5539" s="2"/>
      <c r="R5539" s="2"/>
      <c r="S5539" s="2"/>
      <c r="T5539" s="2"/>
      <c r="U5539" s="2"/>
    </row>
    <row r="5540" spans="14:21">
      <c r="N5540" s="2"/>
      <c r="O5540" s="2"/>
      <c r="P5540" s="2"/>
      <c r="Q5540" s="2"/>
      <c r="R5540" s="2"/>
      <c r="S5540" s="2"/>
      <c r="T5540" s="2"/>
      <c r="U5540" s="2"/>
    </row>
    <row r="5541" spans="14:21">
      <c r="N5541" s="2"/>
      <c r="O5541" s="2"/>
      <c r="P5541" s="2"/>
      <c r="Q5541" s="2"/>
      <c r="R5541" s="2"/>
      <c r="S5541" s="2"/>
      <c r="T5541" s="2"/>
      <c r="U5541" s="2"/>
    </row>
    <row r="5542" spans="14:21">
      <c r="N5542" s="2"/>
      <c r="O5542" s="2"/>
      <c r="P5542" s="2"/>
      <c r="Q5542" s="2"/>
      <c r="R5542" s="2"/>
      <c r="S5542" s="2"/>
      <c r="T5542" s="2"/>
      <c r="U5542" s="2"/>
    </row>
    <row r="5543" spans="14:21">
      <c r="N5543" s="2"/>
      <c r="O5543" s="2"/>
      <c r="P5543" s="2"/>
      <c r="Q5543" s="2"/>
      <c r="R5543" s="2"/>
      <c r="S5543" s="2"/>
      <c r="T5543" s="2"/>
      <c r="U5543" s="2"/>
    </row>
    <row r="5544" spans="14:21">
      <c r="N5544" s="2"/>
      <c r="O5544" s="2"/>
      <c r="P5544" s="2"/>
      <c r="Q5544" s="2"/>
      <c r="R5544" s="2"/>
      <c r="S5544" s="2"/>
      <c r="T5544" s="2"/>
      <c r="U5544" s="2"/>
    </row>
    <row r="5545" spans="14:21">
      <c r="N5545" s="2"/>
      <c r="O5545" s="2"/>
      <c r="P5545" s="2"/>
      <c r="Q5545" s="2"/>
      <c r="R5545" s="2"/>
      <c r="S5545" s="2"/>
      <c r="T5545" s="2"/>
      <c r="U5545" s="2"/>
    </row>
    <row r="5546" spans="14:21">
      <c r="N5546" s="2"/>
      <c r="O5546" s="2"/>
      <c r="P5546" s="2"/>
      <c r="Q5546" s="2"/>
      <c r="R5546" s="2"/>
      <c r="S5546" s="2"/>
      <c r="T5546" s="2"/>
      <c r="U5546" s="2"/>
    </row>
    <row r="5547" spans="14:21">
      <c r="N5547" s="2"/>
      <c r="O5547" s="2"/>
      <c r="P5547" s="2"/>
      <c r="Q5547" s="2"/>
      <c r="R5547" s="2"/>
      <c r="S5547" s="2"/>
      <c r="T5547" s="2"/>
      <c r="U5547" s="2"/>
    </row>
    <row r="5548" spans="14:21">
      <c r="N5548" s="2"/>
      <c r="O5548" s="2"/>
      <c r="P5548" s="2"/>
      <c r="Q5548" s="2"/>
      <c r="R5548" s="2"/>
      <c r="S5548" s="2"/>
      <c r="T5548" s="2"/>
      <c r="U5548" s="2"/>
    </row>
    <row r="5549" spans="14:21">
      <c r="N5549" s="2"/>
      <c r="O5549" s="2"/>
      <c r="P5549" s="2"/>
      <c r="Q5549" s="2"/>
      <c r="R5549" s="2"/>
      <c r="S5549" s="2"/>
      <c r="T5549" s="2"/>
      <c r="U5549" s="2"/>
    </row>
    <row r="5550" spans="14:21">
      <c r="N5550" s="2"/>
      <c r="O5550" s="2"/>
      <c r="P5550" s="2"/>
      <c r="Q5550" s="2"/>
      <c r="R5550" s="2"/>
      <c r="S5550" s="2"/>
      <c r="T5550" s="2"/>
      <c r="U5550" s="2"/>
    </row>
    <row r="5551" spans="14:21">
      <c r="N5551" s="2"/>
      <c r="O5551" s="2"/>
      <c r="P5551" s="2"/>
      <c r="Q5551" s="2"/>
      <c r="R5551" s="2"/>
      <c r="S5551" s="2"/>
      <c r="T5551" s="2"/>
      <c r="U5551" s="2"/>
    </row>
    <row r="5552" spans="14:21">
      <c r="N5552" s="2"/>
      <c r="O5552" s="2"/>
      <c r="P5552" s="2"/>
      <c r="Q5552" s="2"/>
      <c r="R5552" s="2"/>
      <c r="S5552" s="2"/>
      <c r="T5552" s="2"/>
      <c r="U5552" s="2"/>
    </row>
    <row r="5553" spans="14:21">
      <c r="N5553" s="2"/>
      <c r="O5553" s="2"/>
      <c r="P5553" s="2"/>
      <c r="Q5553" s="2"/>
      <c r="R5553" s="2"/>
      <c r="S5553" s="2"/>
      <c r="T5553" s="2"/>
      <c r="U5553" s="2"/>
    </row>
    <row r="5554" spans="14:21">
      <c r="N5554" s="2"/>
      <c r="O5554" s="2"/>
      <c r="P5554" s="2"/>
      <c r="Q5554" s="2"/>
      <c r="R5554" s="2"/>
      <c r="S5554" s="2"/>
      <c r="T5554" s="2"/>
      <c r="U5554" s="2"/>
    </row>
    <row r="5555" spans="14:21">
      <c r="N5555" s="2"/>
      <c r="O5555" s="2"/>
      <c r="P5555" s="2"/>
      <c r="Q5555" s="2"/>
      <c r="R5555" s="2"/>
      <c r="S5555" s="2"/>
      <c r="T5555" s="2"/>
      <c r="U5555" s="2"/>
    </row>
    <row r="5556" spans="14:21">
      <c r="N5556" s="2"/>
      <c r="O5556" s="2"/>
      <c r="P5556" s="2"/>
      <c r="Q5556" s="2"/>
      <c r="R5556" s="2"/>
      <c r="S5556" s="2"/>
      <c r="T5556" s="2"/>
      <c r="U5556" s="2"/>
    </row>
    <row r="5557" spans="14:21">
      <c r="N5557" s="2"/>
      <c r="O5557" s="2"/>
      <c r="P5557" s="2"/>
      <c r="Q5557" s="2"/>
      <c r="R5557" s="2"/>
      <c r="S5557" s="2"/>
      <c r="T5557" s="2"/>
      <c r="U5557" s="2"/>
    </row>
    <row r="5558" spans="14:21">
      <c r="N5558" s="2"/>
      <c r="O5558" s="2"/>
      <c r="P5558" s="2"/>
      <c r="Q5558" s="2"/>
      <c r="R5558" s="2"/>
      <c r="S5558" s="2"/>
      <c r="T5558" s="2"/>
      <c r="U5558" s="2"/>
    </row>
    <row r="5559" spans="14:21">
      <c r="N5559" s="2"/>
      <c r="O5559" s="2"/>
      <c r="P5559" s="2"/>
      <c r="Q5559" s="2"/>
      <c r="R5559" s="2"/>
      <c r="S5559" s="2"/>
      <c r="T5559" s="2"/>
      <c r="U5559" s="2"/>
    </row>
    <row r="5560" spans="14:21">
      <c r="N5560" s="2"/>
      <c r="O5560" s="2"/>
      <c r="P5560" s="2"/>
      <c r="Q5560" s="2"/>
      <c r="R5560" s="2"/>
      <c r="S5560" s="2"/>
      <c r="T5560" s="2"/>
      <c r="U5560" s="2"/>
    </row>
    <row r="5561" spans="14:21">
      <c r="N5561" s="2"/>
      <c r="O5561" s="2"/>
      <c r="P5561" s="2"/>
      <c r="Q5561" s="2"/>
      <c r="R5561" s="2"/>
      <c r="S5561" s="2"/>
      <c r="T5561" s="2"/>
      <c r="U5561" s="2"/>
    </row>
    <row r="5562" spans="14:21">
      <c r="N5562" s="2"/>
      <c r="O5562" s="2"/>
      <c r="P5562" s="2"/>
      <c r="Q5562" s="2"/>
      <c r="R5562" s="2"/>
      <c r="S5562" s="2"/>
      <c r="T5562" s="2"/>
      <c r="U5562" s="2"/>
    </row>
    <row r="5563" spans="14:21">
      <c r="N5563" s="2"/>
      <c r="O5563" s="2"/>
      <c r="P5563" s="2"/>
      <c r="Q5563" s="2"/>
      <c r="R5563" s="2"/>
      <c r="S5563" s="2"/>
      <c r="T5563" s="2"/>
      <c r="U5563" s="2"/>
    </row>
    <row r="5564" spans="14:21">
      <c r="N5564" s="2"/>
      <c r="O5564" s="2"/>
      <c r="P5564" s="2"/>
      <c r="Q5564" s="2"/>
      <c r="R5564" s="2"/>
      <c r="S5564" s="2"/>
      <c r="T5564" s="2"/>
      <c r="U5564" s="2"/>
    </row>
    <row r="5565" spans="14:21">
      <c r="N5565" s="2"/>
      <c r="O5565" s="2"/>
      <c r="P5565" s="2"/>
      <c r="Q5565" s="2"/>
      <c r="R5565" s="2"/>
      <c r="S5565" s="2"/>
      <c r="T5565" s="2"/>
      <c r="U5565" s="2"/>
    </row>
    <row r="5566" spans="14:21">
      <c r="N5566" s="2"/>
      <c r="O5566" s="2"/>
      <c r="P5566" s="2"/>
      <c r="Q5566" s="2"/>
      <c r="R5566" s="2"/>
      <c r="S5566" s="2"/>
      <c r="T5566" s="2"/>
      <c r="U5566" s="2"/>
    </row>
    <row r="5567" spans="14:21">
      <c r="N5567" s="2"/>
      <c r="O5567" s="2"/>
      <c r="P5567" s="2"/>
      <c r="Q5567" s="2"/>
      <c r="R5567" s="2"/>
      <c r="S5567" s="2"/>
      <c r="T5567" s="2"/>
      <c r="U5567" s="2"/>
    </row>
    <row r="5568" spans="14:21">
      <c r="N5568" s="2"/>
      <c r="O5568" s="2"/>
      <c r="P5568" s="2"/>
      <c r="Q5568" s="2"/>
      <c r="R5568" s="2"/>
      <c r="S5568" s="2"/>
      <c r="T5568" s="2"/>
      <c r="U5568" s="2"/>
    </row>
    <row r="5569" spans="14:21">
      <c r="N5569" s="2"/>
      <c r="O5569" s="2"/>
      <c r="P5569" s="2"/>
      <c r="Q5569" s="2"/>
      <c r="R5569" s="2"/>
      <c r="S5569" s="2"/>
      <c r="T5569" s="2"/>
      <c r="U5569" s="2"/>
    </row>
    <row r="5570" spans="14:21">
      <c r="N5570" s="2"/>
      <c r="O5570" s="2"/>
      <c r="P5570" s="2"/>
      <c r="Q5570" s="2"/>
      <c r="R5570" s="2"/>
      <c r="S5570" s="2"/>
      <c r="T5570" s="2"/>
      <c r="U5570" s="2"/>
    </row>
    <row r="5571" spans="14:21">
      <c r="N5571" s="2"/>
      <c r="O5571" s="2"/>
      <c r="P5571" s="2"/>
      <c r="Q5571" s="2"/>
      <c r="R5571" s="2"/>
      <c r="S5571" s="2"/>
      <c r="T5571" s="2"/>
      <c r="U5571" s="2"/>
    </row>
    <row r="5572" spans="14:21">
      <c r="N5572" s="2"/>
      <c r="O5572" s="2"/>
      <c r="P5572" s="2"/>
      <c r="Q5572" s="2"/>
      <c r="R5572" s="2"/>
      <c r="S5572" s="2"/>
      <c r="T5572" s="2"/>
      <c r="U5572" s="2"/>
    </row>
    <row r="5573" spans="14:21">
      <c r="N5573" s="2"/>
      <c r="O5573" s="2"/>
      <c r="P5573" s="2"/>
      <c r="Q5573" s="2"/>
      <c r="R5573" s="2"/>
      <c r="S5573" s="2"/>
      <c r="T5573" s="2"/>
      <c r="U5573" s="2"/>
    </row>
    <row r="5574" spans="14:21">
      <c r="N5574" s="2"/>
      <c r="O5574" s="2"/>
      <c r="P5574" s="2"/>
      <c r="Q5574" s="2"/>
      <c r="R5574" s="2"/>
      <c r="S5574" s="2"/>
      <c r="T5574" s="2"/>
      <c r="U5574" s="2"/>
    </row>
    <row r="5575" spans="14:21">
      <c r="N5575" s="2"/>
      <c r="O5575" s="2"/>
      <c r="P5575" s="2"/>
      <c r="Q5575" s="2"/>
      <c r="R5575" s="2"/>
      <c r="S5575" s="2"/>
      <c r="T5575" s="2"/>
      <c r="U5575" s="2"/>
    </row>
    <row r="5576" spans="14:21">
      <c r="N5576" s="2"/>
      <c r="O5576" s="2"/>
      <c r="P5576" s="2"/>
      <c r="Q5576" s="2"/>
      <c r="R5576" s="2"/>
      <c r="S5576" s="2"/>
      <c r="T5576" s="2"/>
      <c r="U5576" s="2"/>
    </row>
    <row r="5577" spans="14:21">
      <c r="N5577" s="2"/>
      <c r="O5577" s="2"/>
      <c r="P5577" s="2"/>
      <c r="Q5577" s="2"/>
      <c r="R5577" s="2"/>
      <c r="S5577" s="2"/>
      <c r="T5577" s="2"/>
      <c r="U5577" s="2"/>
    </row>
    <row r="5578" spans="14:21">
      <c r="N5578" s="2"/>
      <c r="O5578" s="2"/>
      <c r="P5578" s="2"/>
      <c r="Q5578" s="2"/>
      <c r="R5578" s="2"/>
      <c r="S5578" s="2"/>
      <c r="T5578" s="2"/>
      <c r="U5578" s="2"/>
    </row>
    <row r="5579" spans="14:21">
      <c r="N5579" s="2"/>
      <c r="O5579" s="2"/>
      <c r="P5579" s="2"/>
      <c r="Q5579" s="2"/>
      <c r="R5579" s="2"/>
      <c r="S5579" s="2"/>
      <c r="T5579" s="2"/>
      <c r="U5579" s="2"/>
    </row>
    <row r="5580" spans="14:21">
      <c r="N5580" s="2"/>
      <c r="O5580" s="2"/>
      <c r="P5580" s="2"/>
      <c r="Q5580" s="2"/>
      <c r="R5580" s="2"/>
      <c r="S5580" s="2"/>
      <c r="T5580" s="2"/>
      <c r="U5580" s="2"/>
    </row>
    <row r="5581" spans="14:21">
      <c r="N5581" s="2"/>
      <c r="O5581" s="2"/>
      <c r="P5581" s="2"/>
      <c r="Q5581" s="2"/>
      <c r="R5581" s="2"/>
      <c r="S5581" s="2"/>
      <c r="T5581" s="2"/>
      <c r="U5581" s="2"/>
    </row>
    <row r="5582" spans="14:21">
      <c r="N5582" s="2"/>
      <c r="O5582" s="2"/>
      <c r="P5582" s="2"/>
      <c r="Q5582" s="2"/>
      <c r="R5582" s="2"/>
      <c r="S5582" s="2"/>
      <c r="T5582" s="2"/>
      <c r="U5582" s="2"/>
    </row>
    <row r="5583" spans="14:21">
      <c r="N5583" s="2"/>
      <c r="O5583" s="2"/>
      <c r="P5583" s="2"/>
      <c r="Q5583" s="2"/>
      <c r="R5583" s="2"/>
      <c r="S5583" s="2"/>
      <c r="T5583" s="2"/>
      <c r="U5583" s="2"/>
    </row>
    <row r="5584" spans="14:21">
      <c r="N5584" s="2"/>
      <c r="O5584" s="2"/>
      <c r="P5584" s="2"/>
      <c r="Q5584" s="2"/>
      <c r="R5584" s="2"/>
      <c r="S5584" s="2"/>
      <c r="T5584" s="2"/>
      <c r="U5584" s="2"/>
    </row>
    <row r="5585" spans="14:21">
      <c r="N5585" s="2"/>
      <c r="O5585" s="2"/>
      <c r="P5585" s="2"/>
      <c r="Q5585" s="2"/>
      <c r="R5585" s="2"/>
      <c r="S5585" s="2"/>
      <c r="T5585" s="2"/>
      <c r="U5585" s="2"/>
    </row>
    <row r="5586" spans="14:21">
      <c r="N5586" s="2"/>
      <c r="O5586" s="2"/>
      <c r="P5586" s="2"/>
      <c r="Q5586" s="2"/>
      <c r="R5586" s="2"/>
      <c r="S5586" s="2"/>
      <c r="T5586" s="2"/>
      <c r="U5586" s="2"/>
    </row>
    <row r="5587" spans="14:21">
      <c r="N5587" s="2"/>
      <c r="O5587" s="2"/>
      <c r="P5587" s="2"/>
      <c r="Q5587" s="2"/>
      <c r="R5587" s="2"/>
      <c r="S5587" s="2"/>
      <c r="T5587" s="2"/>
      <c r="U5587" s="2"/>
    </row>
    <row r="5588" spans="14:21">
      <c r="N5588" s="2"/>
      <c r="O5588" s="2"/>
      <c r="P5588" s="2"/>
      <c r="Q5588" s="2"/>
      <c r="R5588" s="2"/>
      <c r="S5588" s="2"/>
      <c r="T5588" s="2"/>
      <c r="U5588" s="2"/>
    </row>
    <row r="5589" spans="14:21">
      <c r="N5589" s="2"/>
      <c r="O5589" s="2"/>
      <c r="P5589" s="2"/>
      <c r="Q5589" s="2"/>
      <c r="R5589" s="2"/>
      <c r="S5589" s="2"/>
      <c r="T5589" s="2"/>
      <c r="U5589" s="2"/>
    </row>
    <row r="5590" spans="14:21">
      <c r="N5590" s="2"/>
      <c r="O5590" s="2"/>
      <c r="P5590" s="2"/>
      <c r="Q5590" s="2"/>
      <c r="R5590" s="2"/>
      <c r="S5590" s="2"/>
      <c r="T5590" s="2"/>
      <c r="U5590" s="2"/>
    </row>
    <row r="5591" spans="14:21">
      <c r="N5591" s="2"/>
      <c r="O5591" s="2"/>
      <c r="P5591" s="2"/>
      <c r="Q5591" s="2"/>
      <c r="R5591" s="2"/>
      <c r="S5591" s="2"/>
      <c r="T5591" s="2"/>
      <c r="U5591" s="2"/>
    </row>
    <row r="5592" spans="14:21">
      <c r="N5592" s="2"/>
      <c r="O5592" s="2"/>
      <c r="P5592" s="2"/>
      <c r="Q5592" s="2"/>
      <c r="R5592" s="2"/>
      <c r="S5592" s="2"/>
      <c r="T5592" s="2"/>
      <c r="U5592" s="2"/>
    </row>
    <row r="5593" spans="14:21">
      <c r="N5593" s="2"/>
      <c r="O5593" s="2"/>
      <c r="P5593" s="2"/>
      <c r="Q5593" s="2"/>
      <c r="R5593" s="2"/>
      <c r="S5593" s="2"/>
      <c r="T5593" s="2"/>
      <c r="U5593" s="2"/>
    </row>
    <row r="5594" spans="14:21">
      <c r="N5594" s="2"/>
      <c r="O5594" s="2"/>
      <c r="P5594" s="2"/>
      <c r="Q5594" s="2"/>
      <c r="R5594" s="2"/>
      <c r="S5594" s="2"/>
      <c r="T5594" s="2"/>
      <c r="U5594" s="2"/>
    </row>
    <row r="5595" spans="14:21">
      <c r="N5595" s="2"/>
      <c r="O5595" s="2"/>
      <c r="P5595" s="2"/>
      <c r="Q5595" s="2"/>
      <c r="R5595" s="2"/>
      <c r="S5595" s="2"/>
      <c r="T5595" s="2"/>
      <c r="U5595" s="2"/>
    </row>
    <row r="5596" spans="14:21">
      <c r="N5596" s="2"/>
      <c r="O5596" s="2"/>
      <c r="P5596" s="2"/>
      <c r="Q5596" s="2"/>
      <c r="R5596" s="2"/>
      <c r="S5596" s="2"/>
      <c r="T5596" s="2"/>
      <c r="U5596" s="2"/>
    </row>
    <row r="5597" spans="14:21">
      <c r="N5597" s="2"/>
      <c r="O5597" s="2"/>
      <c r="P5597" s="2"/>
      <c r="Q5597" s="2"/>
      <c r="R5597" s="2"/>
      <c r="S5597" s="2"/>
      <c r="T5597" s="2"/>
      <c r="U5597" s="2"/>
    </row>
    <row r="5598" spans="14:21">
      <c r="N5598" s="2"/>
      <c r="O5598" s="2"/>
      <c r="P5598" s="2"/>
      <c r="Q5598" s="2"/>
      <c r="R5598" s="2"/>
      <c r="S5598" s="2"/>
      <c r="T5598" s="2"/>
      <c r="U5598" s="2"/>
    </row>
    <row r="5599" spans="14:21">
      <c r="N5599" s="2"/>
      <c r="O5599" s="2"/>
      <c r="P5599" s="2"/>
      <c r="Q5599" s="2"/>
      <c r="R5599" s="2"/>
      <c r="S5599" s="2"/>
      <c r="T5599" s="2"/>
      <c r="U5599" s="2"/>
    </row>
    <row r="5600" spans="14:21">
      <c r="N5600" s="2"/>
      <c r="O5600" s="2"/>
      <c r="P5600" s="2"/>
      <c r="Q5600" s="2"/>
      <c r="R5600" s="2"/>
      <c r="S5600" s="2"/>
      <c r="T5600" s="2"/>
      <c r="U5600" s="2"/>
    </row>
    <row r="5601" spans="14:21">
      <c r="N5601" s="2"/>
      <c r="O5601" s="2"/>
      <c r="P5601" s="2"/>
      <c r="Q5601" s="2"/>
      <c r="R5601" s="2"/>
      <c r="S5601" s="2"/>
      <c r="T5601" s="2"/>
      <c r="U5601" s="2"/>
    </row>
    <row r="5602" spans="14:21">
      <c r="N5602" s="2"/>
      <c r="O5602" s="2"/>
      <c r="P5602" s="2"/>
      <c r="Q5602" s="2"/>
      <c r="R5602" s="2"/>
      <c r="S5602" s="2"/>
      <c r="T5602" s="2"/>
      <c r="U5602" s="2"/>
    </row>
    <row r="5603" spans="14:21">
      <c r="N5603" s="2"/>
      <c r="O5603" s="2"/>
      <c r="P5603" s="2"/>
      <c r="Q5603" s="2"/>
      <c r="R5603" s="2"/>
      <c r="S5603" s="2"/>
      <c r="T5603" s="2"/>
      <c r="U5603" s="2"/>
    </row>
    <row r="5604" spans="14:21">
      <c r="N5604" s="2"/>
      <c r="O5604" s="2"/>
      <c r="P5604" s="2"/>
      <c r="Q5604" s="2"/>
      <c r="R5604" s="2"/>
      <c r="S5604" s="2"/>
      <c r="T5604" s="2"/>
      <c r="U5604" s="2"/>
    </row>
    <row r="5605" spans="14:21">
      <c r="N5605" s="2"/>
      <c r="O5605" s="2"/>
      <c r="P5605" s="2"/>
      <c r="Q5605" s="2"/>
      <c r="R5605" s="2"/>
      <c r="S5605" s="2"/>
      <c r="T5605" s="2"/>
      <c r="U5605" s="2"/>
    </row>
    <row r="5606" spans="14:21">
      <c r="N5606" s="2"/>
      <c r="O5606" s="2"/>
      <c r="P5606" s="2"/>
      <c r="Q5606" s="2"/>
      <c r="R5606" s="2"/>
      <c r="S5606" s="2"/>
      <c r="T5606" s="2"/>
      <c r="U5606" s="2"/>
    </row>
    <row r="5607" spans="14:21">
      <c r="N5607" s="2"/>
      <c r="O5607" s="2"/>
      <c r="P5607" s="2"/>
      <c r="Q5607" s="2"/>
      <c r="R5607" s="2"/>
      <c r="S5607" s="2"/>
      <c r="T5607" s="2"/>
      <c r="U5607" s="2"/>
    </row>
    <row r="5608" spans="14:21">
      <c r="N5608" s="2"/>
      <c r="O5608" s="2"/>
      <c r="P5608" s="2"/>
      <c r="Q5608" s="2"/>
      <c r="R5608" s="2"/>
      <c r="S5608" s="2"/>
      <c r="T5608" s="2"/>
      <c r="U5608" s="2"/>
    </row>
    <row r="5609" spans="14:21">
      <c r="N5609" s="2"/>
      <c r="O5609" s="2"/>
      <c r="P5609" s="2"/>
      <c r="Q5609" s="2"/>
      <c r="R5609" s="2"/>
      <c r="S5609" s="2"/>
      <c r="T5609" s="2"/>
      <c r="U5609" s="2"/>
    </row>
    <row r="5610" spans="14:21">
      <c r="N5610" s="2"/>
      <c r="O5610" s="2"/>
      <c r="P5610" s="2"/>
      <c r="Q5610" s="2"/>
      <c r="R5610" s="2"/>
      <c r="S5610" s="2"/>
      <c r="T5610" s="2"/>
      <c r="U5610" s="2"/>
    </row>
    <row r="5611" spans="14:21">
      <c r="N5611" s="2"/>
      <c r="O5611" s="2"/>
      <c r="P5611" s="2"/>
      <c r="Q5611" s="2"/>
      <c r="R5611" s="2"/>
      <c r="S5611" s="2"/>
      <c r="T5611" s="2"/>
      <c r="U5611" s="2"/>
    </row>
    <row r="5612" spans="14:21">
      <c r="N5612" s="2"/>
      <c r="O5612" s="2"/>
      <c r="P5612" s="2"/>
      <c r="Q5612" s="2"/>
      <c r="R5612" s="2"/>
      <c r="S5612" s="2"/>
      <c r="T5612" s="2"/>
      <c r="U5612" s="2"/>
    </row>
    <row r="5613" spans="14:21">
      <c r="N5613" s="2"/>
      <c r="O5613" s="2"/>
      <c r="P5613" s="2"/>
      <c r="Q5613" s="2"/>
      <c r="R5613" s="2"/>
      <c r="S5613" s="2"/>
      <c r="T5613" s="2"/>
      <c r="U5613" s="2"/>
    </row>
    <row r="5614" spans="14:21">
      <c r="N5614" s="2"/>
      <c r="O5614" s="2"/>
      <c r="P5614" s="2"/>
      <c r="Q5614" s="2"/>
      <c r="R5614" s="2"/>
      <c r="S5614" s="2"/>
      <c r="T5614" s="2"/>
      <c r="U5614" s="2"/>
    </row>
    <row r="5615" spans="14:21">
      <c r="N5615" s="2"/>
      <c r="O5615" s="2"/>
      <c r="P5615" s="2"/>
      <c r="Q5615" s="2"/>
      <c r="R5615" s="2"/>
      <c r="S5615" s="2"/>
      <c r="T5615" s="2"/>
      <c r="U5615" s="2"/>
    </row>
    <row r="5616" spans="14:21">
      <c r="N5616" s="2"/>
      <c r="O5616" s="2"/>
      <c r="P5616" s="2"/>
      <c r="Q5616" s="2"/>
      <c r="R5616" s="2"/>
      <c r="S5616" s="2"/>
      <c r="T5616" s="2"/>
      <c r="U5616" s="2"/>
    </row>
    <row r="5617" spans="14:21">
      <c r="N5617" s="2"/>
      <c r="O5617" s="2"/>
      <c r="P5617" s="2"/>
      <c r="Q5617" s="2"/>
      <c r="R5617" s="2"/>
      <c r="S5617" s="2"/>
      <c r="T5617" s="2"/>
      <c r="U5617" s="2"/>
    </row>
    <row r="5618" spans="14:21">
      <c r="N5618" s="2"/>
      <c r="O5618" s="2"/>
      <c r="P5618" s="2"/>
      <c r="Q5618" s="2"/>
      <c r="R5618" s="2"/>
      <c r="S5618" s="2"/>
      <c r="T5618" s="2"/>
      <c r="U5618" s="2"/>
    </row>
    <row r="5619" spans="14:21">
      <c r="N5619" s="2"/>
      <c r="O5619" s="2"/>
      <c r="P5619" s="2"/>
      <c r="Q5619" s="2"/>
      <c r="R5619" s="2"/>
      <c r="S5619" s="2"/>
      <c r="T5619" s="2"/>
      <c r="U5619" s="2"/>
    </row>
    <row r="5620" spans="14:21">
      <c r="N5620" s="2"/>
      <c r="O5620" s="2"/>
      <c r="P5620" s="2"/>
      <c r="Q5620" s="2"/>
      <c r="R5620" s="2"/>
      <c r="S5620" s="2"/>
      <c r="T5620" s="2"/>
      <c r="U5620" s="2"/>
    </row>
    <row r="5621" spans="14:21">
      <c r="N5621" s="2"/>
      <c r="O5621" s="2"/>
      <c r="P5621" s="2"/>
      <c r="Q5621" s="2"/>
      <c r="R5621" s="2"/>
      <c r="S5621" s="2"/>
      <c r="T5621" s="2"/>
      <c r="U5621" s="2"/>
    </row>
    <row r="5622" spans="14:21">
      <c r="N5622" s="2"/>
      <c r="O5622" s="2"/>
      <c r="P5622" s="2"/>
      <c r="Q5622" s="2"/>
      <c r="R5622" s="2"/>
      <c r="S5622" s="2"/>
      <c r="T5622" s="2"/>
      <c r="U5622" s="2"/>
    </row>
    <row r="5623" spans="14:21">
      <c r="N5623" s="2"/>
      <c r="O5623" s="2"/>
      <c r="P5623" s="2"/>
      <c r="Q5623" s="2"/>
      <c r="R5623" s="2"/>
      <c r="S5623" s="2"/>
      <c r="T5623" s="2"/>
      <c r="U5623" s="2"/>
    </row>
    <row r="5624" spans="14:21">
      <c r="N5624" s="2"/>
      <c r="O5624" s="2"/>
      <c r="P5624" s="2"/>
      <c r="Q5624" s="2"/>
      <c r="R5624" s="2"/>
      <c r="S5624" s="2"/>
      <c r="T5624" s="2"/>
      <c r="U5624" s="2"/>
    </row>
    <row r="5625" spans="14:21">
      <c r="N5625" s="2"/>
      <c r="O5625" s="2"/>
      <c r="P5625" s="2"/>
      <c r="Q5625" s="2"/>
      <c r="R5625" s="2"/>
      <c r="S5625" s="2"/>
      <c r="T5625" s="2"/>
      <c r="U5625" s="2"/>
    </row>
    <row r="5626" spans="14:21">
      <c r="N5626" s="2"/>
      <c r="O5626" s="2"/>
      <c r="P5626" s="2"/>
      <c r="Q5626" s="2"/>
      <c r="R5626" s="2"/>
      <c r="S5626" s="2"/>
      <c r="T5626" s="2"/>
      <c r="U5626" s="2"/>
    </row>
    <row r="5627" spans="14:21">
      <c r="N5627" s="2"/>
      <c r="O5627" s="2"/>
      <c r="P5627" s="2"/>
      <c r="Q5627" s="2"/>
      <c r="R5627" s="2"/>
      <c r="S5627" s="2"/>
      <c r="T5627" s="2"/>
      <c r="U5627" s="2"/>
    </row>
    <row r="5628" spans="14:21">
      <c r="N5628" s="2"/>
      <c r="O5628" s="2"/>
      <c r="P5628" s="2"/>
      <c r="Q5628" s="2"/>
      <c r="R5628" s="2"/>
      <c r="S5628" s="2"/>
      <c r="T5628" s="2"/>
      <c r="U5628" s="2"/>
    </row>
    <row r="5629" spans="14:21">
      <c r="N5629" s="2"/>
      <c r="O5629" s="2"/>
      <c r="P5629" s="2"/>
      <c r="Q5629" s="2"/>
      <c r="R5629" s="2"/>
      <c r="S5629" s="2"/>
      <c r="T5629" s="2"/>
      <c r="U5629" s="2"/>
    </row>
    <row r="5630" spans="14:21">
      <c r="N5630" s="2"/>
      <c r="O5630" s="2"/>
      <c r="P5630" s="2"/>
      <c r="Q5630" s="2"/>
      <c r="R5630" s="2"/>
      <c r="S5630" s="2"/>
      <c r="T5630" s="2"/>
      <c r="U5630" s="2"/>
    </row>
    <row r="5631" spans="14:21">
      <c r="N5631" s="2"/>
      <c r="O5631" s="2"/>
      <c r="P5631" s="2"/>
      <c r="Q5631" s="2"/>
      <c r="R5631" s="2"/>
      <c r="S5631" s="2"/>
      <c r="T5631" s="2"/>
      <c r="U5631" s="2"/>
    </row>
    <row r="5632" spans="14:21">
      <c r="N5632" s="2"/>
      <c r="O5632" s="2"/>
      <c r="P5632" s="2"/>
      <c r="Q5632" s="2"/>
      <c r="R5632" s="2"/>
      <c r="S5632" s="2"/>
      <c r="T5632" s="2"/>
      <c r="U5632" s="2"/>
    </row>
    <row r="5633" spans="14:21">
      <c r="N5633" s="2"/>
      <c r="O5633" s="2"/>
      <c r="P5633" s="2"/>
      <c r="Q5633" s="2"/>
      <c r="R5633" s="2"/>
      <c r="S5633" s="2"/>
      <c r="T5633" s="2"/>
      <c r="U5633" s="2"/>
    </row>
    <row r="5634" spans="14:21">
      <c r="N5634" s="2"/>
      <c r="O5634" s="2"/>
      <c r="P5634" s="2"/>
      <c r="Q5634" s="2"/>
      <c r="R5634" s="2"/>
      <c r="S5634" s="2"/>
      <c r="T5634" s="2"/>
      <c r="U5634" s="2"/>
    </row>
    <row r="5635" spans="14:21">
      <c r="N5635" s="2"/>
      <c r="O5635" s="2"/>
      <c r="P5635" s="2"/>
      <c r="Q5635" s="2"/>
      <c r="R5635" s="2"/>
      <c r="S5635" s="2"/>
      <c r="T5635" s="2"/>
      <c r="U5635" s="2"/>
    </row>
    <row r="5636" spans="14:21">
      <c r="N5636" s="2"/>
      <c r="O5636" s="2"/>
      <c r="P5636" s="2"/>
      <c r="Q5636" s="2"/>
      <c r="R5636" s="2"/>
      <c r="S5636" s="2"/>
      <c r="T5636" s="2"/>
      <c r="U5636" s="2"/>
    </row>
    <row r="5637" spans="14:21">
      <c r="N5637" s="2"/>
      <c r="O5637" s="2"/>
      <c r="P5637" s="2"/>
      <c r="Q5637" s="2"/>
      <c r="R5637" s="2"/>
      <c r="S5637" s="2"/>
      <c r="T5637" s="2"/>
      <c r="U5637" s="2"/>
    </row>
    <row r="5638" spans="14:21">
      <c r="N5638" s="2"/>
      <c r="O5638" s="2"/>
      <c r="P5638" s="2"/>
      <c r="Q5638" s="2"/>
      <c r="R5638" s="2"/>
      <c r="S5638" s="2"/>
      <c r="T5638" s="2"/>
      <c r="U5638" s="2"/>
    </row>
    <row r="5639" spans="14:21">
      <c r="N5639" s="2"/>
      <c r="O5639" s="2"/>
      <c r="P5639" s="2"/>
      <c r="Q5639" s="2"/>
      <c r="R5639" s="2"/>
      <c r="S5639" s="2"/>
      <c r="T5639" s="2"/>
      <c r="U5639" s="2"/>
    </row>
    <row r="5640" spans="14:21">
      <c r="N5640" s="2"/>
      <c r="O5640" s="2"/>
      <c r="P5640" s="2"/>
      <c r="Q5640" s="2"/>
      <c r="R5640" s="2"/>
      <c r="S5640" s="2"/>
      <c r="T5640" s="2"/>
      <c r="U5640" s="2"/>
    </row>
    <row r="5641" spans="14:21">
      <c r="N5641" s="2"/>
      <c r="O5641" s="2"/>
      <c r="P5641" s="2"/>
      <c r="Q5641" s="2"/>
      <c r="R5641" s="2"/>
      <c r="S5641" s="2"/>
      <c r="T5641" s="2"/>
      <c r="U5641" s="2"/>
    </row>
    <row r="5642" spans="14:21">
      <c r="N5642" s="2"/>
      <c r="O5642" s="2"/>
      <c r="P5642" s="2"/>
      <c r="Q5642" s="2"/>
      <c r="R5642" s="2"/>
      <c r="S5642" s="2"/>
      <c r="T5642" s="2"/>
      <c r="U5642" s="2"/>
    </row>
    <row r="5643" spans="14:21">
      <c r="N5643" s="2"/>
      <c r="O5643" s="2"/>
      <c r="P5643" s="2"/>
      <c r="Q5643" s="2"/>
      <c r="R5643" s="2"/>
      <c r="S5643" s="2"/>
      <c r="T5643" s="2"/>
      <c r="U5643" s="2"/>
    </row>
    <row r="5644" spans="14:21">
      <c r="N5644" s="2"/>
      <c r="O5644" s="2"/>
      <c r="P5644" s="2"/>
      <c r="Q5644" s="2"/>
      <c r="R5644" s="2"/>
      <c r="S5644" s="2"/>
      <c r="T5644" s="2"/>
      <c r="U5644" s="2"/>
    </row>
    <row r="5645" spans="14:21">
      <c r="N5645" s="2"/>
      <c r="O5645" s="2"/>
      <c r="P5645" s="2"/>
      <c r="Q5645" s="2"/>
      <c r="R5645" s="2"/>
      <c r="S5645" s="2"/>
      <c r="T5645" s="2"/>
      <c r="U5645" s="2"/>
    </row>
    <row r="5646" spans="14:21">
      <c r="N5646" s="2"/>
      <c r="O5646" s="2"/>
      <c r="P5646" s="2"/>
      <c r="Q5646" s="2"/>
      <c r="R5646" s="2"/>
      <c r="S5646" s="2"/>
      <c r="T5646" s="2"/>
      <c r="U5646" s="2"/>
    </row>
    <row r="5647" spans="14:21">
      <c r="N5647" s="2"/>
      <c r="O5647" s="2"/>
      <c r="P5647" s="2"/>
      <c r="Q5647" s="2"/>
      <c r="R5647" s="2"/>
      <c r="S5647" s="2"/>
      <c r="T5647" s="2"/>
      <c r="U5647" s="2"/>
    </row>
    <row r="5648" spans="14:21">
      <c r="N5648" s="2"/>
      <c r="O5648" s="2"/>
      <c r="P5648" s="2"/>
      <c r="Q5648" s="2"/>
      <c r="R5648" s="2"/>
      <c r="S5648" s="2"/>
      <c r="T5648" s="2"/>
      <c r="U5648" s="2"/>
    </row>
    <row r="5649" spans="14:21">
      <c r="N5649" s="2"/>
      <c r="O5649" s="2"/>
      <c r="P5649" s="2"/>
      <c r="Q5649" s="2"/>
      <c r="R5649" s="2"/>
      <c r="S5649" s="2"/>
      <c r="T5649" s="2"/>
      <c r="U5649" s="2"/>
    </row>
    <row r="5650" spans="14:21">
      <c r="N5650" s="2"/>
      <c r="O5650" s="2"/>
      <c r="P5650" s="2"/>
      <c r="Q5650" s="2"/>
      <c r="R5650" s="2"/>
      <c r="S5650" s="2"/>
      <c r="T5650" s="2"/>
      <c r="U5650" s="2"/>
    </row>
    <row r="5651" spans="14:21">
      <c r="N5651" s="2"/>
      <c r="O5651" s="2"/>
      <c r="P5651" s="2"/>
      <c r="Q5651" s="2"/>
      <c r="R5651" s="2"/>
      <c r="S5651" s="2"/>
      <c r="T5651" s="2"/>
      <c r="U5651" s="2"/>
    </row>
    <row r="5652" spans="14:21">
      <c r="N5652" s="2"/>
      <c r="O5652" s="2"/>
      <c r="P5652" s="2"/>
      <c r="Q5652" s="2"/>
      <c r="R5652" s="2"/>
      <c r="S5652" s="2"/>
      <c r="T5652" s="2"/>
      <c r="U5652" s="2"/>
    </row>
    <row r="5653" spans="14:21">
      <c r="N5653" s="2"/>
      <c r="O5653" s="2"/>
      <c r="P5653" s="2"/>
      <c r="Q5653" s="2"/>
      <c r="R5653" s="2"/>
      <c r="S5653" s="2"/>
      <c r="T5653" s="2"/>
      <c r="U5653" s="2"/>
    </row>
    <row r="5654" spans="14:21">
      <c r="N5654" s="2"/>
      <c r="O5654" s="2"/>
      <c r="P5654" s="2"/>
      <c r="Q5654" s="2"/>
      <c r="R5654" s="2"/>
      <c r="S5654" s="2"/>
      <c r="T5654" s="2"/>
      <c r="U5654" s="2"/>
    </row>
    <row r="5655" spans="14:21">
      <c r="N5655" s="2"/>
      <c r="O5655" s="2"/>
      <c r="P5655" s="2"/>
      <c r="Q5655" s="2"/>
      <c r="R5655" s="2"/>
      <c r="S5655" s="2"/>
      <c r="T5655" s="2"/>
      <c r="U5655" s="2"/>
    </row>
    <row r="5656" spans="14:21">
      <c r="N5656" s="2"/>
      <c r="O5656" s="2"/>
      <c r="P5656" s="2"/>
      <c r="Q5656" s="2"/>
      <c r="R5656" s="2"/>
      <c r="S5656" s="2"/>
      <c r="T5656" s="2"/>
      <c r="U5656" s="2"/>
    </row>
    <row r="5657" spans="14:21">
      <c r="N5657" s="2"/>
      <c r="O5657" s="2"/>
      <c r="P5657" s="2"/>
      <c r="Q5657" s="2"/>
      <c r="R5657" s="2"/>
      <c r="S5657" s="2"/>
      <c r="T5657" s="2"/>
      <c r="U5657" s="2"/>
    </row>
    <row r="5658" spans="14:21">
      <c r="N5658" s="2"/>
      <c r="O5658" s="2"/>
      <c r="P5658" s="2"/>
      <c r="Q5658" s="2"/>
      <c r="R5658" s="2"/>
      <c r="S5658" s="2"/>
      <c r="T5658" s="2"/>
      <c r="U5658" s="2"/>
    </row>
    <row r="5659" spans="14:21">
      <c r="N5659" s="2"/>
      <c r="O5659" s="2"/>
      <c r="P5659" s="2"/>
      <c r="Q5659" s="2"/>
      <c r="R5659" s="2"/>
      <c r="S5659" s="2"/>
      <c r="T5659" s="2"/>
      <c r="U5659" s="2"/>
    </row>
    <row r="5660" spans="14:21">
      <c r="N5660" s="2"/>
      <c r="O5660" s="2"/>
      <c r="P5660" s="2"/>
      <c r="Q5660" s="2"/>
      <c r="R5660" s="2"/>
      <c r="S5660" s="2"/>
      <c r="T5660" s="2"/>
      <c r="U5660" s="2"/>
    </row>
    <row r="5661" spans="14:21">
      <c r="N5661" s="2"/>
      <c r="O5661" s="2"/>
      <c r="P5661" s="2"/>
      <c r="Q5661" s="2"/>
      <c r="R5661" s="2"/>
      <c r="S5661" s="2"/>
      <c r="T5661" s="2"/>
      <c r="U5661" s="2"/>
    </row>
    <row r="5662" spans="14:21">
      <c r="N5662" s="2"/>
      <c r="O5662" s="2"/>
      <c r="P5662" s="2"/>
      <c r="Q5662" s="2"/>
      <c r="R5662" s="2"/>
      <c r="S5662" s="2"/>
      <c r="T5662" s="2"/>
      <c r="U5662" s="2"/>
    </row>
    <row r="5663" spans="14:21">
      <c r="N5663" s="2"/>
      <c r="O5663" s="2"/>
      <c r="P5663" s="2"/>
      <c r="Q5663" s="2"/>
      <c r="R5663" s="2"/>
      <c r="S5663" s="2"/>
      <c r="T5663" s="2"/>
      <c r="U5663" s="2"/>
    </row>
    <row r="5664" spans="14:21">
      <c r="N5664" s="2"/>
      <c r="O5664" s="2"/>
      <c r="P5664" s="2"/>
      <c r="Q5664" s="2"/>
      <c r="R5664" s="2"/>
      <c r="S5664" s="2"/>
      <c r="T5664" s="2"/>
      <c r="U5664" s="2"/>
    </row>
    <row r="5665" spans="14:21">
      <c r="N5665" s="2"/>
      <c r="O5665" s="2"/>
      <c r="P5665" s="2"/>
      <c r="Q5665" s="2"/>
      <c r="R5665" s="2"/>
      <c r="S5665" s="2"/>
      <c r="T5665" s="2"/>
      <c r="U5665" s="2"/>
    </row>
    <row r="5666" spans="14:21">
      <c r="N5666" s="2"/>
      <c r="O5666" s="2"/>
      <c r="P5666" s="2"/>
      <c r="Q5666" s="2"/>
      <c r="R5666" s="2"/>
      <c r="S5666" s="2"/>
      <c r="T5666" s="2"/>
      <c r="U5666" s="2"/>
    </row>
    <row r="5667" spans="14:21">
      <c r="N5667" s="2"/>
      <c r="O5667" s="2"/>
      <c r="P5667" s="2"/>
      <c r="Q5667" s="2"/>
      <c r="R5667" s="2"/>
      <c r="S5667" s="2"/>
      <c r="T5667" s="2"/>
      <c r="U5667" s="2"/>
    </row>
    <row r="5668" spans="14:21">
      <c r="N5668" s="2"/>
      <c r="O5668" s="2"/>
      <c r="P5668" s="2"/>
      <c r="Q5668" s="2"/>
      <c r="R5668" s="2"/>
      <c r="S5668" s="2"/>
      <c r="T5668" s="2"/>
      <c r="U5668" s="2"/>
    </row>
    <row r="5669" spans="14:21">
      <c r="N5669" s="2"/>
      <c r="O5669" s="2"/>
      <c r="P5669" s="2"/>
      <c r="Q5669" s="2"/>
      <c r="R5669" s="2"/>
      <c r="S5669" s="2"/>
      <c r="T5669" s="2"/>
      <c r="U5669" s="2"/>
    </row>
    <row r="5670" spans="14:21">
      <c r="N5670" s="2"/>
      <c r="O5670" s="2"/>
      <c r="P5670" s="2"/>
      <c r="Q5670" s="2"/>
      <c r="R5670" s="2"/>
      <c r="S5670" s="2"/>
      <c r="T5670" s="2"/>
      <c r="U5670" s="2"/>
    </row>
    <row r="5671" spans="14:21">
      <c r="N5671" s="2"/>
      <c r="O5671" s="2"/>
      <c r="P5671" s="2"/>
      <c r="Q5671" s="2"/>
      <c r="R5671" s="2"/>
      <c r="S5671" s="2"/>
      <c r="T5671" s="2"/>
      <c r="U5671" s="2"/>
    </row>
    <row r="5672" spans="14:21">
      <c r="N5672" s="2"/>
      <c r="O5672" s="2"/>
      <c r="P5672" s="2"/>
      <c r="Q5672" s="2"/>
      <c r="R5672" s="2"/>
      <c r="S5672" s="2"/>
      <c r="T5672" s="2"/>
      <c r="U5672" s="2"/>
    </row>
    <row r="5673" spans="14:21">
      <c r="N5673" s="2"/>
      <c r="O5673" s="2"/>
      <c r="P5673" s="2"/>
      <c r="Q5673" s="2"/>
      <c r="R5673" s="2"/>
      <c r="S5673" s="2"/>
      <c r="T5673" s="2"/>
      <c r="U5673" s="2"/>
    </row>
    <row r="5674" spans="14:21">
      <c r="N5674" s="2"/>
      <c r="O5674" s="2"/>
      <c r="P5674" s="2"/>
      <c r="Q5674" s="2"/>
      <c r="R5674" s="2"/>
      <c r="S5674" s="2"/>
      <c r="T5674" s="2"/>
      <c r="U5674" s="2"/>
    </row>
    <row r="5675" spans="14:21">
      <c r="N5675" s="2"/>
      <c r="O5675" s="2"/>
      <c r="P5675" s="2"/>
      <c r="Q5675" s="2"/>
      <c r="R5675" s="2"/>
      <c r="S5675" s="2"/>
      <c r="T5675" s="2"/>
      <c r="U5675" s="2"/>
    </row>
    <row r="5676" spans="14:21">
      <c r="N5676" s="2"/>
      <c r="O5676" s="2"/>
      <c r="P5676" s="2"/>
      <c r="Q5676" s="2"/>
      <c r="R5676" s="2"/>
      <c r="S5676" s="2"/>
      <c r="T5676" s="2"/>
      <c r="U5676" s="2"/>
    </row>
    <row r="5677" spans="14:21">
      <c r="N5677" s="2"/>
      <c r="O5677" s="2"/>
      <c r="P5677" s="2"/>
      <c r="Q5677" s="2"/>
      <c r="R5677" s="2"/>
      <c r="S5677" s="2"/>
      <c r="T5677" s="2"/>
      <c r="U5677" s="2"/>
    </row>
    <row r="5678" spans="14:21">
      <c r="N5678" s="2"/>
      <c r="O5678" s="2"/>
      <c r="P5678" s="2"/>
      <c r="Q5678" s="2"/>
      <c r="R5678" s="2"/>
      <c r="S5678" s="2"/>
      <c r="T5678" s="2"/>
      <c r="U5678" s="2"/>
    </row>
    <row r="5679" spans="14:21">
      <c r="N5679" s="2"/>
      <c r="O5679" s="2"/>
      <c r="P5679" s="2"/>
      <c r="Q5679" s="2"/>
      <c r="R5679" s="2"/>
      <c r="S5679" s="2"/>
      <c r="T5679" s="2"/>
      <c r="U5679" s="2"/>
    </row>
    <row r="5680" spans="14:21">
      <c r="N5680" s="2"/>
      <c r="O5680" s="2"/>
      <c r="P5680" s="2"/>
      <c r="Q5680" s="2"/>
      <c r="R5680" s="2"/>
      <c r="S5680" s="2"/>
      <c r="T5680" s="2"/>
      <c r="U5680" s="2"/>
    </row>
    <row r="5681" spans="14:21">
      <c r="N5681" s="2"/>
      <c r="O5681" s="2"/>
      <c r="P5681" s="2"/>
      <c r="Q5681" s="2"/>
      <c r="R5681" s="2"/>
      <c r="S5681" s="2"/>
      <c r="T5681" s="2"/>
      <c r="U5681" s="2"/>
    </row>
    <row r="5682" spans="14:21">
      <c r="N5682" s="2"/>
      <c r="O5682" s="2"/>
      <c r="P5682" s="2"/>
      <c r="Q5682" s="2"/>
      <c r="R5682" s="2"/>
      <c r="S5682" s="2"/>
      <c r="T5682" s="2"/>
      <c r="U5682" s="2"/>
    </row>
    <row r="5683" spans="14:21">
      <c r="N5683" s="2"/>
      <c r="O5683" s="2"/>
      <c r="P5683" s="2"/>
      <c r="Q5683" s="2"/>
      <c r="R5683" s="2"/>
      <c r="S5683" s="2"/>
      <c r="T5683" s="2"/>
      <c r="U5683" s="2"/>
    </row>
    <row r="5684" spans="14:21">
      <c r="N5684" s="2"/>
      <c r="O5684" s="2"/>
      <c r="P5684" s="2"/>
      <c r="Q5684" s="2"/>
      <c r="R5684" s="2"/>
      <c r="S5684" s="2"/>
      <c r="T5684" s="2"/>
      <c r="U5684" s="2"/>
    </row>
    <row r="5685" spans="14:21">
      <c r="N5685" s="2"/>
      <c r="O5685" s="2"/>
      <c r="P5685" s="2"/>
      <c r="Q5685" s="2"/>
      <c r="R5685" s="2"/>
      <c r="S5685" s="2"/>
      <c r="T5685" s="2"/>
      <c r="U5685" s="2"/>
    </row>
    <row r="5686" spans="14:21">
      <c r="N5686" s="2"/>
      <c r="O5686" s="2"/>
      <c r="P5686" s="2"/>
      <c r="Q5686" s="2"/>
      <c r="R5686" s="2"/>
      <c r="S5686" s="2"/>
      <c r="T5686" s="2"/>
      <c r="U5686" s="2"/>
    </row>
    <row r="5687" spans="14:21">
      <c r="N5687" s="2"/>
      <c r="O5687" s="2"/>
      <c r="P5687" s="2"/>
      <c r="Q5687" s="2"/>
      <c r="R5687" s="2"/>
      <c r="S5687" s="2"/>
      <c r="T5687" s="2"/>
      <c r="U5687" s="2"/>
    </row>
    <row r="5688" spans="14:21">
      <c r="N5688" s="2"/>
      <c r="O5688" s="2"/>
      <c r="P5688" s="2"/>
      <c r="Q5688" s="2"/>
      <c r="R5688" s="2"/>
      <c r="S5688" s="2"/>
      <c r="T5688" s="2"/>
      <c r="U5688" s="2"/>
    </row>
    <row r="5689" spans="14:21">
      <c r="N5689" s="2"/>
      <c r="O5689" s="2"/>
      <c r="P5689" s="2"/>
      <c r="Q5689" s="2"/>
      <c r="R5689" s="2"/>
      <c r="S5689" s="2"/>
      <c r="T5689" s="2"/>
      <c r="U5689" s="2"/>
    </row>
    <row r="5690" spans="14:21">
      <c r="N5690" s="2"/>
      <c r="O5690" s="2"/>
      <c r="P5690" s="2"/>
      <c r="Q5690" s="2"/>
      <c r="R5690" s="2"/>
      <c r="S5690" s="2"/>
      <c r="T5690" s="2"/>
      <c r="U5690" s="2"/>
    </row>
    <row r="5691" spans="14:21">
      <c r="N5691" s="2"/>
      <c r="O5691" s="2"/>
      <c r="P5691" s="2"/>
      <c r="Q5691" s="2"/>
      <c r="R5691" s="2"/>
      <c r="S5691" s="2"/>
      <c r="T5691" s="2"/>
      <c r="U5691" s="2"/>
    </row>
    <row r="5692" spans="14:21">
      <c r="N5692" s="2"/>
      <c r="O5692" s="2"/>
      <c r="P5692" s="2"/>
      <c r="Q5692" s="2"/>
      <c r="R5692" s="2"/>
      <c r="S5692" s="2"/>
      <c r="T5692" s="2"/>
      <c r="U5692" s="2"/>
    </row>
    <row r="5693" spans="14:21">
      <c r="N5693" s="2"/>
      <c r="O5693" s="2"/>
      <c r="P5693" s="2"/>
      <c r="Q5693" s="2"/>
      <c r="R5693" s="2"/>
      <c r="S5693" s="2"/>
      <c r="T5693" s="2"/>
      <c r="U5693" s="2"/>
    </row>
    <row r="5694" spans="14:21">
      <c r="N5694" s="2"/>
      <c r="O5694" s="2"/>
      <c r="P5694" s="2"/>
      <c r="Q5694" s="2"/>
      <c r="R5694" s="2"/>
      <c r="S5694" s="2"/>
      <c r="T5694" s="2"/>
      <c r="U5694" s="2"/>
    </row>
    <row r="5695" spans="14:21">
      <c r="N5695" s="2"/>
      <c r="O5695" s="2"/>
      <c r="P5695" s="2"/>
      <c r="Q5695" s="2"/>
      <c r="R5695" s="2"/>
      <c r="S5695" s="2"/>
      <c r="T5695" s="2"/>
      <c r="U5695" s="2"/>
    </row>
    <row r="5696" spans="14:21">
      <c r="N5696" s="2"/>
      <c r="O5696" s="2"/>
      <c r="P5696" s="2"/>
      <c r="Q5696" s="2"/>
      <c r="R5696" s="2"/>
      <c r="S5696" s="2"/>
      <c r="T5696" s="2"/>
      <c r="U5696" s="2"/>
    </row>
    <row r="5697" spans="14:21">
      <c r="N5697" s="2"/>
      <c r="O5697" s="2"/>
      <c r="P5697" s="2"/>
      <c r="Q5697" s="2"/>
      <c r="R5697" s="2"/>
      <c r="S5697" s="2"/>
      <c r="T5697" s="2"/>
      <c r="U5697" s="2"/>
    </row>
    <row r="5698" spans="14:21">
      <c r="N5698" s="2"/>
      <c r="O5698" s="2"/>
      <c r="P5698" s="2"/>
      <c r="Q5698" s="2"/>
      <c r="R5698" s="2"/>
      <c r="S5698" s="2"/>
      <c r="T5698" s="2"/>
      <c r="U5698" s="2"/>
    </row>
    <row r="5699" spans="14:21">
      <c r="N5699" s="2"/>
      <c r="O5699" s="2"/>
      <c r="P5699" s="2"/>
      <c r="Q5699" s="2"/>
      <c r="R5699" s="2"/>
      <c r="S5699" s="2"/>
      <c r="T5699" s="2"/>
      <c r="U5699" s="2"/>
    </row>
    <row r="5700" spans="14:21">
      <c r="N5700" s="2"/>
      <c r="O5700" s="2"/>
      <c r="P5700" s="2"/>
      <c r="Q5700" s="2"/>
      <c r="R5700" s="2"/>
      <c r="S5700" s="2"/>
      <c r="T5700" s="2"/>
      <c r="U5700" s="2"/>
    </row>
    <row r="5701" spans="14:21">
      <c r="N5701" s="2"/>
      <c r="O5701" s="2"/>
      <c r="P5701" s="2"/>
      <c r="Q5701" s="2"/>
      <c r="R5701" s="2"/>
      <c r="S5701" s="2"/>
      <c r="T5701" s="2"/>
      <c r="U5701" s="2"/>
    </row>
    <row r="5702" spans="14:21">
      <c r="N5702" s="2"/>
      <c r="O5702" s="2"/>
      <c r="P5702" s="2"/>
      <c r="Q5702" s="2"/>
      <c r="R5702" s="2"/>
      <c r="S5702" s="2"/>
      <c r="T5702" s="2"/>
      <c r="U5702" s="2"/>
    </row>
    <row r="5703" spans="14:21">
      <c r="N5703" s="2"/>
      <c r="O5703" s="2"/>
      <c r="P5703" s="2"/>
      <c r="Q5703" s="2"/>
      <c r="R5703" s="2"/>
      <c r="S5703" s="2"/>
      <c r="T5703" s="2"/>
      <c r="U5703" s="2"/>
    </row>
    <row r="5704" spans="14:21">
      <c r="N5704" s="2"/>
      <c r="O5704" s="2"/>
      <c r="P5704" s="2"/>
      <c r="Q5704" s="2"/>
      <c r="R5704" s="2"/>
      <c r="S5704" s="2"/>
      <c r="T5704" s="2"/>
      <c r="U5704" s="2"/>
    </row>
    <row r="5705" spans="14:21">
      <c r="N5705" s="2"/>
      <c r="O5705" s="2"/>
      <c r="P5705" s="2"/>
      <c r="Q5705" s="2"/>
      <c r="R5705" s="2"/>
      <c r="S5705" s="2"/>
      <c r="T5705" s="2"/>
      <c r="U5705" s="2"/>
    </row>
    <row r="5706" spans="14:21">
      <c r="N5706" s="2"/>
      <c r="O5706" s="2"/>
      <c r="P5706" s="2"/>
      <c r="Q5706" s="2"/>
      <c r="R5706" s="2"/>
      <c r="S5706" s="2"/>
      <c r="T5706" s="2"/>
      <c r="U5706" s="2"/>
    </row>
    <row r="5707" spans="14:21">
      <c r="N5707" s="2"/>
      <c r="O5707" s="2"/>
      <c r="P5707" s="2"/>
      <c r="Q5707" s="2"/>
      <c r="R5707" s="2"/>
      <c r="S5707" s="2"/>
      <c r="T5707" s="2"/>
      <c r="U5707" s="2"/>
    </row>
    <row r="5708" spans="14:21">
      <c r="N5708" s="2"/>
      <c r="O5708" s="2"/>
      <c r="P5708" s="2"/>
      <c r="Q5708" s="2"/>
      <c r="R5708" s="2"/>
      <c r="S5708" s="2"/>
      <c r="T5708" s="2"/>
      <c r="U5708" s="2"/>
    </row>
    <row r="5709" spans="14:21">
      <c r="N5709" s="2"/>
      <c r="O5709" s="2"/>
      <c r="P5709" s="2"/>
      <c r="Q5709" s="2"/>
      <c r="R5709" s="2"/>
      <c r="S5709" s="2"/>
      <c r="T5709" s="2"/>
      <c r="U5709" s="2"/>
    </row>
    <row r="5710" spans="14:21">
      <c r="N5710" s="2"/>
      <c r="O5710" s="2"/>
      <c r="P5710" s="2"/>
      <c r="Q5710" s="2"/>
      <c r="R5710" s="2"/>
      <c r="S5710" s="2"/>
      <c r="T5710" s="2"/>
      <c r="U5710" s="2"/>
    </row>
    <row r="5711" spans="14:21">
      <c r="N5711" s="2"/>
      <c r="O5711" s="2"/>
      <c r="P5711" s="2"/>
      <c r="Q5711" s="2"/>
      <c r="R5711" s="2"/>
      <c r="S5711" s="2"/>
      <c r="T5711" s="2"/>
      <c r="U5711" s="2"/>
    </row>
    <row r="5712" spans="14:21">
      <c r="N5712" s="2"/>
      <c r="O5712" s="2"/>
      <c r="P5712" s="2"/>
      <c r="Q5712" s="2"/>
      <c r="R5712" s="2"/>
      <c r="S5712" s="2"/>
      <c r="T5712" s="2"/>
      <c r="U5712" s="2"/>
    </row>
    <row r="5713" spans="14:21">
      <c r="N5713" s="2"/>
      <c r="O5713" s="2"/>
      <c r="P5713" s="2"/>
      <c r="Q5713" s="2"/>
      <c r="R5713" s="2"/>
      <c r="S5713" s="2"/>
      <c r="T5713" s="2"/>
      <c r="U5713" s="2"/>
    </row>
    <row r="5714" spans="14:21">
      <c r="N5714" s="2"/>
      <c r="O5714" s="2"/>
      <c r="P5714" s="2"/>
      <c r="Q5714" s="2"/>
      <c r="R5714" s="2"/>
      <c r="S5714" s="2"/>
      <c r="T5714" s="2"/>
      <c r="U5714" s="2"/>
    </row>
    <row r="5715" spans="14:21">
      <c r="N5715" s="2"/>
      <c r="O5715" s="2"/>
      <c r="P5715" s="2"/>
      <c r="Q5715" s="2"/>
      <c r="R5715" s="2"/>
      <c r="S5715" s="2"/>
      <c r="T5715" s="2"/>
      <c r="U5715" s="2"/>
    </row>
    <row r="5716" spans="14:21">
      <c r="N5716" s="2"/>
      <c r="O5716" s="2"/>
      <c r="P5716" s="2"/>
      <c r="Q5716" s="2"/>
      <c r="R5716" s="2"/>
      <c r="S5716" s="2"/>
      <c r="T5716" s="2"/>
      <c r="U5716" s="2"/>
    </row>
    <row r="5717" spans="14:21">
      <c r="N5717" s="2"/>
      <c r="O5717" s="2"/>
      <c r="P5717" s="2"/>
      <c r="Q5717" s="2"/>
      <c r="R5717" s="2"/>
      <c r="S5717" s="2"/>
      <c r="T5717" s="2"/>
      <c r="U5717" s="2"/>
    </row>
    <row r="5718" spans="14:21">
      <c r="N5718" s="2"/>
      <c r="O5718" s="2"/>
      <c r="P5718" s="2"/>
      <c r="Q5718" s="2"/>
      <c r="R5718" s="2"/>
      <c r="S5718" s="2"/>
      <c r="T5718" s="2"/>
      <c r="U5718" s="2"/>
    </row>
    <row r="5719" spans="14:21">
      <c r="N5719" s="2"/>
      <c r="O5719" s="2"/>
      <c r="P5719" s="2"/>
      <c r="Q5719" s="2"/>
      <c r="R5719" s="2"/>
      <c r="S5719" s="2"/>
      <c r="T5719" s="2"/>
      <c r="U5719" s="2"/>
    </row>
    <row r="5720" spans="14:21">
      <c r="N5720" s="2"/>
      <c r="O5720" s="2"/>
      <c r="P5720" s="2"/>
      <c r="Q5720" s="2"/>
      <c r="R5720" s="2"/>
      <c r="S5720" s="2"/>
      <c r="T5720" s="2"/>
      <c r="U5720" s="2"/>
    </row>
    <row r="5721" spans="14:21">
      <c r="N5721" s="2"/>
      <c r="O5721" s="2"/>
      <c r="P5721" s="2"/>
      <c r="Q5721" s="2"/>
      <c r="R5721" s="2"/>
      <c r="S5721" s="2"/>
      <c r="T5721" s="2"/>
      <c r="U5721" s="2"/>
    </row>
    <row r="5722" spans="14:21">
      <c r="N5722" s="2"/>
      <c r="O5722" s="2"/>
      <c r="P5722" s="2"/>
      <c r="Q5722" s="2"/>
      <c r="R5722" s="2"/>
      <c r="S5722" s="2"/>
      <c r="T5722" s="2"/>
      <c r="U5722" s="2"/>
    </row>
    <row r="5723" spans="14:21">
      <c r="N5723" s="2"/>
      <c r="O5723" s="2"/>
      <c r="P5723" s="2"/>
      <c r="Q5723" s="2"/>
      <c r="R5723" s="2"/>
      <c r="S5723" s="2"/>
      <c r="T5723" s="2"/>
      <c r="U5723" s="2"/>
    </row>
    <row r="5724" spans="14:21">
      <c r="N5724" s="2"/>
      <c r="O5724" s="2"/>
      <c r="P5724" s="2"/>
      <c r="Q5724" s="2"/>
      <c r="R5724" s="2"/>
      <c r="S5724" s="2"/>
      <c r="T5724" s="2"/>
      <c r="U5724" s="2"/>
    </row>
    <row r="5725" spans="14:21">
      <c r="N5725" s="2"/>
      <c r="O5725" s="2"/>
      <c r="P5725" s="2"/>
      <c r="Q5725" s="2"/>
      <c r="R5725" s="2"/>
      <c r="S5725" s="2"/>
      <c r="T5725" s="2"/>
      <c r="U5725" s="2"/>
    </row>
    <row r="5726" spans="14:21">
      <c r="N5726" s="2"/>
      <c r="O5726" s="2"/>
      <c r="P5726" s="2"/>
      <c r="Q5726" s="2"/>
      <c r="R5726" s="2"/>
      <c r="S5726" s="2"/>
      <c r="T5726" s="2"/>
      <c r="U5726" s="2"/>
    </row>
    <row r="5727" spans="14:21">
      <c r="N5727" s="2"/>
      <c r="O5727" s="2"/>
      <c r="P5727" s="2"/>
      <c r="Q5727" s="2"/>
      <c r="R5727" s="2"/>
      <c r="S5727" s="2"/>
      <c r="T5727" s="2"/>
      <c r="U5727" s="2"/>
    </row>
    <row r="5728" spans="14:21">
      <c r="N5728" s="2"/>
      <c r="O5728" s="2"/>
      <c r="P5728" s="2"/>
      <c r="Q5728" s="2"/>
      <c r="R5728" s="2"/>
      <c r="S5728" s="2"/>
      <c r="T5728" s="2"/>
      <c r="U5728" s="2"/>
    </row>
    <row r="5729" spans="14:21">
      <c r="N5729" s="2"/>
      <c r="O5729" s="2"/>
      <c r="P5729" s="2"/>
      <c r="Q5729" s="2"/>
      <c r="R5729" s="2"/>
      <c r="S5729" s="2"/>
      <c r="T5729" s="2"/>
      <c r="U5729" s="2"/>
    </row>
    <row r="5730" spans="14:21">
      <c r="N5730" s="2"/>
      <c r="O5730" s="2"/>
      <c r="P5730" s="2"/>
      <c r="Q5730" s="2"/>
      <c r="R5730" s="2"/>
      <c r="S5730" s="2"/>
      <c r="T5730" s="2"/>
      <c r="U5730" s="2"/>
    </row>
    <row r="5731" spans="14:21">
      <c r="N5731" s="2"/>
      <c r="O5731" s="2"/>
      <c r="P5731" s="2"/>
      <c r="Q5731" s="2"/>
      <c r="R5731" s="2"/>
      <c r="S5731" s="2"/>
      <c r="T5731" s="2"/>
      <c r="U5731" s="2"/>
    </row>
    <row r="5732" spans="14:21">
      <c r="N5732" s="2"/>
      <c r="O5732" s="2"/>
      <c r="P5732" s="2"/>
      <c r="Q5732" s="2"/>
      <c r="R5732" s="2"/>
      <c r="S5732" s="2"/>
      <c r="T5732" s="2"/>
      <c r="U5732" s="2"/>
    </row>
    <row r="5733" spans="14:21">
      <c r="N5733" s="2"/>
      <c r="O5733" s="2"/>
      <c r="P5733" s="2"/>
      <c r="Q5733" s="2"/>
      <c r="R5733" s="2"/>
      <c r="S5733" s="2"/>
      <c r="T5733" s="2"/>
      <c r="U5733" s="2"/>
    </row>
    <row r="5734" spans="14:21">
      <c r="N5734" s="2"/>
      <c r="O5734" s="2"/>
      <c r="P5734" s="2"/>
      <c r="Q5734" s="2"/>
      <c r="R5734" s="2"/>
      <c r="S5734" s="2"/>
      <c r="T5734" s="2"/>
      <c r="U5734" s="2"/>
    </row>
    <row r="5735" spans="14:21">
      <c r="N5735" s="2"/>
      <c r="O5735" s="2"/>
      <c r="P5735" s="2"/>
      <c r="Q5735" s="2"/>
      <c r="R5735" s="2"/>
      <c r="S5735" s="2"/>
      <c r="T5735" s="2"/>
      <c r="U5735" s="2"/>
    </row>
    <row r="5736" spans="14:21">
      <c r="N5736" s="2"/>
      <c r="O5736" s="2"/>
      <c r="P5736" s="2"/>
      <c r="Q5736" s="2"/>
      <c r="R5736" s="2"/>
      <c r="S5736" s="2"/>
      <c r="T5736" s="2"/>
      <c r="U5736" s="2"/>
    </row>
    <row r="5737" spans="14:21">
      <c r="N5737" s="2"/>
      <c r="O5737" s="2"/>
      <c r="P5737" s="2"/>
      <c r="Q5737" s="2"/>
      <c r="R5737" s="2"/>
      <c r="S5737" s="2"/>
      <c r="T5737" s="2"/>
      <c r="U5737" s="2"/>
    </row>
    <row r="5738" spans="14:21">
      <c r="N5738" s="2"/>
      <c r="O5738" s="2"/>
      <c r="P5738" s="2"/>
      <c r="Q5738" s="2"/>
      <c r="R5738" s="2"/>
      <c r="S5738" s="2"/>
      <c r="T5738" s="2"/>
      <c r="U5738" s="2"/>
    </row>
    <row r="5739" spans="14:21">
      <c r="N5739" s="2"/>
      <c r="O5739" s="2"/>
      <c r="P5739" s="2"/>
      <c r="Q5739" s="2"/>
      <c r="R5739" s="2"/>
      <c r="S5739" s="2"/>
      <c r="T5739" s="2"/>
      <c r="U5739" s="2"/>
    </row>
    <row r="5740" spans="14:21">
      <c r="N5740" s="2"/>
      <c r="O5740" s="2"/>
      <c r="P5740" s="2"/>
      <c r="Q5740" s="2"/>
      <c r="R5740" s="2"/>
      <c r="S5740" s="2"/>
      <c r="T5740" s="2"/>
      <c r="U5740" s="2"/>
    </row>
    <row r="5741" spans="14:21">
      <c r="N5741" s="2"/>
      <c r="O5741" s="2"/>
      <c r="P5741" s="2"/>
      <c r="Q5741" s="2"/>
      <c r="R5741" s="2"/>
      <c r="S5741" s="2"/>
      <c r="T5741" s="2"/>
      <c r="U5741" s="2"/>
    </row>
    <row r="5742" spans="14:21">
      <c r="N5742" s="2"/>
      <c r="O5742" s="2"/>
      <c r="P5742" s="2"/>
      <c r="Q5742" s="2"/>
      <c r="R5742" s="2"/>
      <c r="S5742" s="2"/>
      <c r="T5742" s="2"/>
      <c r="U5742" s="2"/>
    </row>
    <row r="5743" spans="14:21">
      <c r="N5743" s="2"/>
      <c r="O5743" s="2"/>
      <c r="P5743" s="2"/>
      <c r="Q5743" s="2"/>
      <c r="R5743" s="2"/>
      <c r="S5743" s="2"/>
      <c r="T5743" s="2"/>
      <c r="U5743" s="2"/>
    </row>
    <row r="5744" spans="14:21">
      <c r="N5744" s="2"/>
      <c r="O5744" s="2"/>
      <c r="P5744" s="2"/>
      <c r="Q5744" s="2"/>
      <c r="R5744" s="2"/>
      <c r="S5744" s="2"/>
      <c r="T5744" s="2"/>
      <c r="U5744" s="2"/>
    </row>
    <row r="5745" spans="14:21">
      <c r="N5745" s="2"/>
      <c r="O5745" s="2"/>
      <c r="P5745" s="2"/>
      <c r="Q5745" s="2"/>
      <c r="R5745" s="2"/>
      <c r="S5745" s="2"/>
      <c r="T5745" s="2"/>
      <c r="U5745" s="2"/>
    </row>
    <row r="5746" spans="14:21">
      <c r="N5746" s="2"/>
      <c r="O5746" s="2"/>
      <c r="P5746" s="2"/>
      <c r="Q5746" s="2"/>
      <c r="R5746" s="2"/>
      <c r="S5746" s="2"/>
      <c r="T5746" s="2"/>
      <c r="U5746" s="2"/>
    </row>
    <row r="5747" spans="14:21">
      <c r="N5747" s="2"/>
      <c r="O5747" s="2"/>
      <c r="P5747" s="2"/>
      <c r="Q5747" s="2"/>
      <c r="R5747" s="2"/>
      <c r="S5747" s="2"/>
      <c r="T5747" s="2"/>
      <c r="U5747" s="2"/>
    </row>
    <row r="5748" spans="14:21">
      <c r="N5748" s="2"/>
      <c r="O5748" s="2"/>
      <c r="P5748" s="2"/>
      <c r="Q5748" s="2"/>
      <c r="R5748" s="2"/>
      <c r="S5748" s="2"/>
      <c r="T5748" s="2"/>
      <c r="U5748" s="2"/>
    </row>
    <row r="5749" spans="14:21">
      <c r="N5749" s="2"/>
      <c r="O5749" s="2"/>
      <c r="P5749" s="2"/>
      <c r="Q5749" s="2"/>
      <c r="R5749" s="2"/>
      <c r="S5749" s="2"/>
      <c r="T5749" s="2"/>
      <c r="U5749" s="2"/>
    </row>
    <row r="5750" spans="14:21">
      <c r="N5750" s="2"/>
      <c r="O5750" s="2"/>
      <c r="P5750" s="2"/>
      <c r="Q5750" s="2"/>
      <c r="R5750" s="2"/>
      <c r="S5750" s="2"/>
      <c r="T5750" s="2"/>
      <c r="U5750" s="2"/>
    </row>
    <row r="5751" spans="14:21">
      <c r="N5751" s="2"/>
      <c r="O5751" s="2"/>
      <c r="P5751" s="2"/>
      <c r="Q5751" s="2"/>
      <c r="R5751" s="2"/>
      <c r="S5751" s="2"/>
      <c r="T5751" s="2"/>
      <c r="U5751" s="2"/>
    </row>
    <row r="5752" spans="14:21">
      <c r="N5752" s="2"/>
      <c r="O5752" s="2"/>
      <c r="P5752" s="2"/>
      <c r="Q5752" s="2"/>
      <c r="R5752" s="2"/>
      <c r="S5752" s="2"/>
      <c r="T5752" s="2"/>
      <c r="U5752" s="2"/>
    </row>
    <row r="5753" spans="14:21">
      <c r="N5753" s="2"/>
      <c r="O5753" s="2"/>
      <c r="P5753" s="2"/>
      <c r="Q5753" s="2"/>
      <c r="R5753" s="2"/>
      <c r="S5753" s="2"/>
      <c r="T5753" s="2"/>
      <c r="U5753" s="2"/>
    </row>
    <row r="5754" spans="14:21">
      <c r="N5754" s="2"/>
      <c r="O5754" s="2"/>
      <c r="P5754" s="2"/>
      <c r="Q5754" s="2"/>
      <c r="R5754" s="2"/>
      <c r="S5754" s="2"/>
      <c r="T5754" s="2"/>
      <c r="U5754" s="2"/>
    </row>
    <row r="5755" spans="14:21">
      <c r="N5755" s="2"/>
      <c r="O5755" s="2"/>
      <c r="P5755" s="2"/>
      <c r="Q5755" s="2"/>
      <c r="R5755" s="2"/>
      <c r="S5755" s="2"/>
      <c r="T5755" s="2"/>
      <c r="U5755" s="2"/>
    </row>
    <row r="5756" spans="14:21">
      <c r="N5756" s="2"/>
      <c r="O5756" s="2"/>
      <c r="P5756" s="2"/>
      <c r="Q5756" s="2"/>
      <c r="R5756" s="2"/>
      <c r="S5756" s="2"/>
      <c r="T5756" s="2"/>
      <c r="U5756" s="2"/>
    </row>
    <row r="5757" spans="14:21">
      <c r="N5757" s="2"/>
      <c r="O5757" s="2"/>
      <c r="P5757" s="2"/>
      <c r="Q5757" s="2"/>
      <c r="R5757" s="2"/>
      <c r="S5757" s="2"/>
      <c r="T5757" s="2"/>
      <c r="U5757" s="2"/>
    </row>
    <row r="5758" spans="14:21">
      <c r="N5758" s="2"/>
      <c r="O5758" s="2"/>
      <c r="P5758" s="2"/>
      <c r="Q5758" s="2"/>
      <c r="R5758" s="2"/>
      <c r="S5758" s="2"/>
      <c r="T5758" s="2"/>
      <c r="U5758" s="2"/>
    </row>
    <row r="5759" spans="14:21">
      <c r="N5759" s="2"/>
      <c r="O5759" s="2"/>
      <c r="P5759" s="2"/>
      <c r="Q5759" s="2"/>
      <c r="R5759" s="2"/>
      <c r="S5759" s="2"/>
      <c r="T5759" s="2"/>
      <c r="U5759" s="2"/>
    </row>
    <row r="5760" spans="14:21">
      <c r="N5760" s="2"/>
      <c r="O5760" s="2"/>
      <c r="P5760" s="2"/>
      <c r="Q5760" s="2"/>
      <c r="R5760" s="2"/>
      <c r="S5760" s="2"/>
      <c r="T5760" s="2"/>
      <c r="U5760" s="2"/>
    </row>
    <row r="5761" spans="14:21">
      <c r="N5761" s="2"/>
      <c r="O5761" s="2"/>
      <c r="P5761" s="2"/>
      <c r="Q5761" s="2"/>
      <c r="R5761" s="2"/>
      <c r="S5761" s="2"/>
      <c r="T5761" s="2"/>
      <c r="U5761" s="2"/>
    </row>
    <row r="5762" spans="14:21">
      <c r="N5762" s="2"/>
      <c r="O5762" s="2"/>
      <c r="P5762" s="2"/>
      <c r="Q5762" s="2"/>
      <c r="R5762" s="2"/>
      <c r="S5762" s="2"/>
      <c r="T5762" s="2"/>
      <c r="U5762" s="2"/>
    </row>
    <row r="5763" spans="14:21">
      <c r="N5763" s="2"/>
      <c r="O5763" s="2"/>
      <c r="P5763" s="2"/>
      <c r="Q5763" s="2"/>
      <c r="R5763" s="2"/>
      <c r="S5763" s="2"/>
      <c r="T5763" s="2"/>
      <c r="U5763" s="2"/>
    </row>
    <row r="5764" spans="14:21">
      <c r="N5764" s="2"/>
      <c r="O5764" s="2"/>
      <c r="P5764" s="2"/>
      <c r="Q5764" s="2"/>
      <c r="R5764" s="2"/>
      <c r="S5764" s="2"/>
      <c r="T5764" s="2"/>
      <c r="U5764" s="2"/>
    </row>
    <row r="5765" spans="14:21">
      <c r="N5765" s="2"/>
      <c r="O5765" s="2"/>
      <c r="P5765" s="2"/>
      <c r="Q5765" s="2"/>
      <c r="R5765" s="2"/>
      <c r="S5765" s="2"/>
      <c r="T5765" s="2"/>
      <c r="U5765" s="2"/>
    </row>
    <row r="5766" spans="14:21">
      <c r="N5766" s="2"/>
      <c r="O5766" s="2"/>
      <c r="P5766" s="2"/>
      <c r="Q5766" s="2"/>
      <c r="R5766" s="2"/>
      <c r="S5766" s="2"/>
      <c r="T5766" s="2"/>
      <c r="U5766" s="2"/>
    </row>
    <row r="5767" spans="14:21">
      <c r="N5767" s="2"/>
      <c r="O5767" s="2"/>
      <c r="P5767" s="2"/>
      <c r="Q5767" s="2"/>
      <c r="R5767" s="2"/>
      <c r="S5767" s="2"/>
      <c r="T5767" s="2"/>
      <c r="U5767" s="2"/>
    </row>
    <row r="5768" spans="14:21">
      <c r="N5768" s="2"/>
      <c r="O5768" s="2"/>
      <c r="P5768" s="2"/>
      <c r="Q5768" s="2"/>
      <c r="R5768" s="2"/>
      <c r="S5768" s="2"/>
      <c r="T5768" s="2"/>
      <c r="U5768" s="2"/>
    </row>
    <row r="5769" spans="14:21">
      <c r="N5769" s="2"/>
      <c r="O5769" s="2"/>
      <c r="P5769" s="2"/>
      <c r="Q5769" s="2"/>
      <c r="R5769" s="2"/>
      <c r="S5769" s="2"/>
      <c r="T5769" s="2"/>
      <c r="U5769" s="2"/>
    </row>
    <row r="5770" spans="14:21">
      <c r="N5770" s="2"/>
      <c r="O5770" s="2"/>
      <c r="P5770" s="2"/>
      <c r="Q5770" s="2"/>
      <c r="R5770" s="2"/>
      <c r="S5770" s="2"/>
      <c r="T5770" s="2"/>
      <c r="U5770" s="2"/>
    </row>
    <row r="5771" spans="14:21">
      <c r="N5771" s="2"/>
      <c r="O5771" s="2"/>
      <c r="P5771" s="2"/>
      <c r="Q5771" s="2"/>
      <c r="R5771" s="2"/>
      <c r="S5771" s="2"/>
      <c r="T5771" s="2"/>
      <c r="U5771" s="2"/>
    </row>
    <row r="5772" spans="14:21">
      <c r="N5772" s="2"/>
      <c r="O5772" s="2"/>
      <c r="P5772" s="2"/>
      <c r="Q5772" s="2"/>
      <c r="R5772" s="2"/>
      <c r="S5772" s="2"/>
      <c r="T5772" s="2"/>
      <c r="U5772" s="2"/>
    </row>
    <row r="5773" spans="14:21">
      <c r="N5773" s="2"/>
      <c r="O5773" s="2"/>
      <c r="P5773" s="2"/>
      <c r="Q5773" s="2"/>
      <c r="R5773" s="2"/>
      <c r="S5773" s="2"/>
      <c r="T5773" s="2"/>
      <c r="U5773" s="2"/>
    </row>
    <row r="5774" spans="14:21">
      <c r="N5774" s="2"/>
      <c r="O5774" s="2"/>
      <c r="P5774" s="2"/>
      <c r="Q5774" s="2"/>
      <c r="R5774" s="2"/>
      <c r="S5774" s="2"/>
      <c r="T5774" s="2"/>
      <c r="U5774" s="2"/>
    </row>
    <row r="5775" spans="14:21">
      <c r="N5775" s="2"/>
      <c r="O5775" s="2"/>
      <c r="P5775" s="2"/>
      <c r="Q5775" s="2"/>
      <c r="R5775" s="2"/>
      <c r="S5775" s="2"/>
      <c r="T5775" s="2"/>
      <c r="U5775" s="2"/>
    </row>
    <row r="5776" spans="14:21">
      <c r="N5776" s="2"/>
      <c r="O5776" s="2"/>
      <c r="P5776" s="2"/>
      <c r="Q5776" s="2"/>
      <c r="R5776" s="2"/>
      <c r="S5776" s="2"/>
      <c r="T5776" s="2"/>
      <c r="U5776" s="2"/>
    </row>
    <row r="5777" spans="14:21">
      <c r="N5777" s="2"/>
      <c r="O5777" s="2"/>
      <c r="P5777" s="2"/>
      <c r="Q5777" s="2"/>
      <c r="R5777" s="2"/>
      <c r="S5777" s="2"/>
      <c r="T5777" s="2"/>
      <c r="U5777" s="2"/>
    </row>
    <row r="5778" spans="14:21">
      <c r="N5778" s="2"/>
      <c r="O5778" s="2"/>
      <c r="P5778" s="2"/>
      <c r="Q5778" s="2"/>
      <c r="R5778" s="2"/>
      <c r="S5778" s="2"/>
      <c r="T5778" s="2"/>
      <c r="U5778" s="2"/>
    </row>
    <row r="5779" spans="14:21">
      <c r="N5779" s="2"/>
      <c r="O5779" s="2"/>
      <c r="P5779" s="2"/>
      <c r="Q5779" s="2"/>
      <c r="R5779" s="2"/>
      <c r="S5779" s="2"/>
      <c r="T5779" s="2"/>
      <c r="U5779" s="2"/>
    </row>
    <row r="5780" spans="14:21">
      <c r="N5780" s="2"/>
      <c r="O5780" s="2"/>
      <c r="P5780" s="2"/>
      <c r="Q5780" s="2"/>
      <c r="R5780" s="2"/>
      <c r="S5780" s="2"/>
      <c r="T5780" s="2"/>
      <c r="U5780" s="2"/>
    </row>
    <row r="5781" spans="14:21">
      <c r="N5781" s="2"/>
      <c r="O5781" s="2"/>
      <c r="P5781" s="2"/>
      <c r="Q5781" s="2"/>
      <c r="R5781" s="2"/>
      <c r="S5781" s="2"/>
      <c r="T5781" s="2"/>
      <c r="U5781" s="2"/>
    </row>
    <row r="5782" spans="14:21">
      <c r="N5782" s="2"/>
      <c r="O5782" s="2"/>
      <c r="P5782" s="2"/>
      <c r="Q5782" s="2"/>
      <c r="R5782" s="2"/>
      <c r="S5782" s="2"/>
      <c r="T5782" s="2"/>
      <c r="U5782" s="2"/>
    </row>
    <row r="5783" spans="14:21">
      <c r="N5783" s="2"/>
      <c r="O5783" s="2"/>
      <c r="P5783" s="2"/>
      <c r="Q5783" s="2"/>
      <c r="R5783" s="2"/>
      <c r="S5783" s="2"/>
      <c r="T5783" s="2"/>
      <c r="U5783" s="2"/>
    </row>
    <row r="5784" spans="14:21">
      <c r="N5784" s="2"/>
      <c r="O5784" s="2"/>
      <c r="P5784" s="2"/>
      <c r="Q5784" s="2"/>
      <c r="R5784" s="2"/>
      <c r="S5784" s="2"/>
      <c r="T5784" s="2"/>
      <c r="U5784" s="2"/>
    </row>
    <row r="5785" spans="14:21">
      <c r="N5785" s="2"/>
      <c r="O5785" s="2"/>
      <c r="P5785" s="2"/>
      <c r="Q5785" s="2"/>
      <c r="R5785" s="2"/>
      <c r="S5785" s="2"/>
      <c r="T5785" s="2"/>
      <c r="U5785" s="2"/>
    </row>
    <row r="5786" spans="14:21">
      <c r="N5786" s="2"/>
      <c r="O5786" s="2"/>
      <c r="P5786" s="2"/>
      <c r="Q5786" s="2"/>
      <c r="R5786" s="2"/>
      <c r="S5786" s="2"/>
      <c r="T5786" s="2"/>
      <c r="U5786" s="2"/>
    </row>
    <row r="5787" spans="14:21">
      <c r="N5787" s="2"/>
      <c r="O5787" s="2"/>
      <c r="P5787" s="2"/>
      <c r="Q5787" s="2"/>
      <c r="R5787" s="2"/>
      <c r="S5787" s="2"/>
      <c r="T5787" s="2"/>
      <c r="U5787" s="2"/>
    </row>
    <row r="5788" spans="14:21">
      <c r="N5788" s="2"/>
      <c r="O5788" s="2"/>
      <c r="P5788" s="2"/>
      <c r="Q5788" s="2"/>
      <c r="R5788" s="2"/>
      <c r="S5788" s="2"/>
      <c r="T5788" s="2"/>
      <c r="U5788" s="2"/>
    </row>
    <row r="5789" spans="14:21">
      <c r="N5789" s="2"/>
      <c r="O5789" s="2"/>
      <c r="P5789" s="2"/>
      <c r="Q5789" s="2"/>
      <c r="R5789" s="2"/>
      <c r="S5789" s="2"/>
      <c r="T5789" s="2"/>
      <c r="U5789" s="2"/>
    </row>
    <row r="5790" spans="14:21">
      <c r="N5790" s="2"/>
      <c r="O5790" s="2"/>
      <c r="P5790" s="2"/>
      <c r="Q5790" s="2"/>
      <c r="R5790" s="2"/>
      <c r="S5790" s="2"/>
      <c r="T5790" s="2"/>
      <c r="U5790" s="2"/>
    </row>
    <row r="5791" spans="14:21">
      <c r="N5791" s="2"/>
      <c r="O5791" s="2"/>
      <c r="P5791" s="2"/>
      <c r="Q5791" s="2"/>
      <c r="R5791" s="2"/>
      <c r="S5791" s="2"/>
      <c r="T5791" s="2"/>
      <c r="U5791" s="2"/>
    </row>
    <row r="5792" spans="14:21">
      <c r="N5792" s="2"/>
      <c r="O5792" s="2"/>
      <c r="P5792" s="2"/>
      <c r="Q5792" s="2"/>
      <c r="R5792" s="2"/>
      <c r="S5792" s="2"/>
      <c r="T5792" s="2"/>
      <c r="U5792" s="2"/>
    </row>
    <row r="5793" spans="14:21">
      <c r="N5793" s="2"/>
      <c r="O5793" s="2"/>
      <c r="P5793" s="2"/>
      <c r="Q5793" s="2"/>
      <c r="R5793" s="2"/>
      <c r="S5793" s="2"/>
      <c r="T5793" s="2"/>
      <c r="U5793" s="2"/>
    </row>
    <row r="5794" spans="14:21">
      <c r="N5794" s="2"/>
      <c r="O5794" s="2"/>
      <c r="P5794" s="2"/>
      <c r="Q5794" s="2"/>
      <c r="R5794" s="2"/>
      <c r="S5794" s="2"/>
      <c r="T5794" s="2"/>
      <c r="U5794" s="2"/>
    </row>
    <row r="5795" spans="14:21">
      <c r="N5795" s="2"/>
      <c r="O5795" s="2"/>
      <c r="P5795" s="2"/>
      <c r="Q5795" s="2"/>
      <c r="R5795" s="2"/>
      <c r="S5795" s="2"/>
      <c r="T5795" s="2"/>
      <c r="U5795" s="2"/>
    </row>
    <row r="5796" spans="14:21">
      <c r="N5796" s="2"/>
      <c r="O5796" s="2"/>
      <c r="P5796" s="2"/>
      <c r="Q5796" s="2"/>
      <c r="R5796" s="2"/>
      <c r="S5796" s="2"/>
      <c r="T5796" s="2"/>
      <c r="U5796" s="2"/>
    </row>
    <row r="5797" spans="14:21">
      <c r="N5797" s="2"/>
      <c r="O5797" s="2"/>
      <c r="P5797" s="2"/>
      <c r="Q5797" s="2"/>
      <c r="R5797" s="2"/>
      <c r="S5797" s="2"/>
      <c r="T5797" s="2"/>
      <c r="U5797" s="2"/>
    </row>
    <row r="5798" spans="14:21">
      <c r="N5798" s="2"/>
      <c r="O5798" s="2"/>
      <c r="P5798" s="2"/>
      <c r="Q5798" s="2"/>
      <c r="R5798" s="2"/>
      <c r="S5798" s="2"/>
      <c r="T5798" s="2"/>
      <c r="U5798" s="2"/>
    </row>
    <row r="5799" spans="14:21">
      <c r="N5799" s="2"/>
      <c r="O5799" s="2"/>
      <c r="P5799" s="2"/>
      <c r="Q5799" s="2"/>
      <c r="R5799" s="2"/>
      <c r="S5799" s="2"/>
      <c r="T5799" s="2"/>
      <c r="U5799" s="2"/>
    </row>
    <row r="5800" spans="14:21">
      <c r="N5800" s="2"/>
      <c r="O5800" s="2"/>
      <c r="P5800" s="2"/>
      <c r="Q5800" s="2"/>
      <c r="R5800" s="2"/>
      <c r="S5800" s="2"/>
      <c r="T5800" s="2"/>
      <c r="U5800" s="2"/>
    </row>
    <row r="5801" spans="14:21">
      <c r="N5801" s="2"/>
      <c r="O5801" s="2"/>
      <c r="P5801" s="2"/>
      <c r="Q5801" s="2"/>
      <c r="R5801" s="2"/>
      <c r="S5801" s="2"/>
      <c r="T5801" s="2"/>
      <c r="U5801" s="2"/>
    </row>
    <row r="5802" spans="14:21">
      <c r="N5802" s="2"/>
      <c r="O5802" s="2"/>
      <c r="P5802" s="2"/>
      <c r="Q5802" s="2"/>
      <c r="R5802" s="2"/>
      <c r="S5802" s="2"/>
      <c r="T5802" s="2"/>
      <c r="U5802" s="2"/>
    </row>
    <row r="5803" spans="14:21">
      <c r="N5803" s="2"/>
      <c r="O5803" s="2"/>
      <c r="P5803" s="2"/>
      <c r="Q5803" s="2"/>
      <c r="R5803" s="2"/>
      <c r="S5803" s="2"/>
      <c r="T5803" s="2"/>
      <c r="U5803" s="2"/>
    </row>
    <row r="5804" spans="14:21">
      <c r="N5804" s="2"/>
      <c r="O5804" s="2"/>
      <c r="P5804" s="2"/>
      <c r="Q5804" s="2"/>
      <c r="R5804" s="2"/>
      <c r="S5804" s="2"/>
      <c r="T5804" s="2"/>
      <c r="U5804" s="2"/>
    </row>
    <row r="5805" spans="14:21">
      <c r="N5805" s="2"/>
      <c r="O5805" s="2"/>
      <c r="P5805" s="2"/>
      <c r="Q5805" s="2"/>
      <c r="R5805" s="2"/>
      <c r="S5805" s="2"/>
      <c r="T5805" s="2"/>
      <c r="U5805" s="2"/>
    </row>
    <row r="5806" spans="14:21">
      <c r="N5806" s="2"/>
      <c r="O5806" s="2"/>
      <c r="P5806" s="2"/>
      <c r="Q5806" s="2"/>
      <c r="R5806" s="2"/>
      <c r="S5806" s="2"/>
      <c r="T5806" s="2"/>
      <c r="U5806" s="2"/>
    </row>
    <row r="5807" spans="14:21">
      <c r="N5807" s="2"/>
      <c r="O5807" s="2"/>
      <c r="P5807" s="2"/>
      <c r="Q5807" s="2"/>
      <c r="R5807" s="2"/>
      <c r="S5807" s="2"/>
      <c r="T5807" s="2"/>
      <c r="U5807" s="2"/>
    </row>
    <row r="5808" spans="14:21">
      <c r="N5808" s="2"/>
      <c r="O5808" s="2"/>
      <c r="P5808" s="2"/>
      <c r="Q5808" s="2"/>
      <c r="R5808" s="2"/>
      <c r="S5808" s="2"/>
      <c r="T5808" s="2"/>
      <c r="U5808" s="2"/>
    </row>
    <row r="5809" spans="14:21">
      <c r="N5809" s="2"/>
      <c r="O5809" s="2"/>
      <c r="P5809" s="2"/>
      <c r="Q5809" s="2"/>
      <c r="R5809" s="2"/>
      <c r="S5809" s="2"/>
      <c r="T5809" s="2"/>
      <c r="U5809" s="2"/>
    </row>
    <row r="5810" spans="14:21">
      <c r="N5810" s="2"/>
      <c r="O5810" s="2"/>
      <c r="P5810" s="2"/>
      <c r="Q5810" s="2"/>
      <c r="R5810" s="2"/>
      <c r="S5810" s="2"/>
      <c r="T5810" s="2"/>
      <c r="U5810" s="2"/>
    </row>
    <row r="5811" spans="14:21">
      <c r="N5811" s="2"/>
      <c r="O5811" s="2"/>
      <c r="P5811" s="2"/>
      <c r="Q5811" s="2"/>
      <c r="R5811" s="2"/>
      <c r="S5811" s="2"/>
      <c r="T5811" s="2"/>
      <c r="U5811" s="2"/>
    </row>
    <row r="5812" spans="14:21">
      <c r="N5812" s="2"/>
      <c r="O5812" s="2"/>
      <c r="P5812" s="2"/>
      <c r="Q5812" s="2"/>
      <c r="R5812" s="2"/>
      <c r="S5812" s="2"/>
      <c r="T5812" s="2"/>
      <c r="U5812" s="2"/>
    </row>
    <row r="5813" spans="14:21">
      <c r="N5813" s="2"/>
      <c r="O5813" s="2"/>
      <c r="P5813" s="2"/>
      <c r="Q5813" s="2"/>
      <c r="R5813" s="2"/>
      <c r="S5813" s="2"/>
      <c r="T5813" s="2"/>
      <c r="U5813" s="2"/>
    </row>
    <row r="5814" spans="14:21">
      <c r="N5814" s="2"/>
      <c r="O5814" s="2"/>
      <c r="P5814" s="2"/>
      <c r="Q5814" s="2"/>
      <c r="R5814" s="2"/>
      <c r="S5814" s="2"/>
      <c r="T5814" s="2"/>
      <c r="U5814" s="2"/>
    </row>
    <row r="5815" spans="14:21">
      <c r="N5815" s="2"/>
      <c r="O5815" s="2"/>
      <c r="P5815" s="2"/>
      <c r="Q5815" s="2"/>
      <c r="R5815" s="2"/>
      <c r="S5815" s="2"/>
      <c r="T5815" s="2"/>
      <c r="U5815" s="2"/>
    </row>
    <row r="5816" spans="14:21">
      <c r="N5816" s="2"/>
      <c r="O5816" s="2"/>
      <c r="P5816" s="2"/>
      <c r="Q5816" s="2"/>
      <c r="R5816" s="2"/>
      <c r="S5816" s="2"/>
      <c r="T5816" s="2"/>
      <c r="U5816" s="2"/>
    </row>
    <row r="5817" spans="14:21">
      <c r="N5817" s="2"/>
      <c r="O5817" s="2"/>
      <c r="P5817" s="2"/>
      <c r="Q5817" s="2"/>
      <c r="R5817" s="2"/>
      <c r="S5817" s="2"/>
      <c r="T5817" s="2"/>
      <c r="U5817" s="2"/>
    </row>
    <row r="5818" spans="14:21">
      <c r="N5818" s="2"/>
      <c r="O5818" s="2"/>
      <c r="P5818" s="2"/>
      <c r="Q5818" s="2"/>
      <c r="R5818" s="2"/>
      <c r="S5818" s="2"/>
      <c r="T5818" s="2"/>
      <c r="U5818" s="2"/>
    </row>
    <row r="5819" spans="14:21">
      <c r="N5819" s="2"/>
      <c r="O5819" s="2"/>
      <c r="P5819" s="2"/>
      <c r="Q5819" s="2"/>
      <c r="R5819" s="2"/>
      <c r="S5819" s="2"/>
      <c r="T5819" s="2"/>
      <c r="U5819" s="2"/>
    </row>
    <row r="5820" spans="14:21">
      <c r="N5820" s="2"/>
      <c r="O5820" s="2"/>
      <c r="P5820" s="2"/>
      <c r="Q5820" s="2"/>
      <c r="R5820" s="2"/>
      <c r="S5820" s="2"/>
      <c r="T5820" s="2"/>
      <c r="U5820" s="2"/>
    </row>
    <row r="5821" spans="14:21">
      <c r="N5821" s="2"/>
      <c r="O5821" s="2"/>
      <c r="P5821" s="2"/>
      <c r="Q5821" s="2"/>
      <c r="R5821" s="2"/>
      <c r="S5821" s="2"/>
      <c r="T5821" s="2"/>
      <c r="U5821" s="2"/>
    </row>
    <row r="5822" spans="14:21">
      <c r="N5822" s="2"/>
      <c r="O5822" s="2"/>
      <c r="P5822" s="2"/>
      <c r="Q5822" s="2"/>
      <c r="R5822" s="2"/>
      <c r="S5822" s="2"/>
      <c r="T5822" s="2"/>
      <c r="U5822" s="2"/>
    </row>
    <row r="5823" spans="14:21">
      <c r="N5823" s="2"/>
      <c r="O5823" s="2"/>
      <c r="P5823" s="2"/>
      <c r="Q5823" s="2"/>
      <c r="R5823" s="2"/>
      <c r="S5823" s="2"/>
      <c r="T5823" s="2"/>
      <c r="U5823" s="2"/>
    </row>
    <row r="5824" spans="14:21">
      <c r="N5824" s="2"/>
      <c r="O5824" s="2"/>
      <c r="P5824" s="2"/>
      <c r="Q5824" s="2"/>
      <c r="R5824" s="2"/>
      <c r="S5824" s="2"/>
      <c r="T5824" s="2"/>
      <c r="U5824" s="2"/>
    </row>
    <row r="5825" spans="14:21">
      <c r="N5825" s="2"/>
      <c r="O5825" s="2"/>
      <c r="P5825" s="2"/>
      <c r="Q5825" s="2"/>
      <c r="R5825" s="2"/>
      <c r="S5825" s="2"/>
      <c r="T5825" s="2"/>
      <c r="U5825" s="2"/>
    </row>
    <row r="5826" spans="14:21">
      <c r="N5826" s="2"/>
      <c r="O5826" s="2"/>
      <c r="P5826" s="2"/>
      <c r="Q5826" s="2"/>
      <c r="R5826" s="2"/>
      <c r="S5826" s="2"/>
      <c r="T5826" s="2"/>
      <c r="U5826" s="2"/>
    </row>
    <row r="5827" spans="14:21">
      <c r="N5827" s="2"/>
      <c r="O5827" s="2"/>
      <c r="P5827" s="2"/>
      <c r="Q5827" s="2"/>
      <c r="R5827" s="2"/>
      <c r="S5827" s="2"/>
      <c r="T5827" s="2"/>
      <c r="U5827" s="2"/>
    </row>
    <row r="5828" spans="14:21">
      <c r="N5828" s="2"/>
      <c r="O5828" s="2"/>
      <c r="P5828" s="2"/>
      <c r="Q5828" s="2"/>
      <c r="R5828" s="2"/>
      <c r="S5828" s="2"/>
      <c r="T5828" s="2"/>
      <c r="U5828" s="2"/>
    </row>
    <row r="5829" spans="14:21">
      <c r="N5829" s="2"/>
      <c r="O5829" s="2"/>
      <c r="P5829" s="2"/>
      <c r="Q5829" s="2"/>
      <c r="R5829" s="2"/>
      <c r="S5829" s="2"/>
      <c r="T5829" s="2"/>
      <c r="U5829" s="2"/>
    </row>
    <row r="5830" spans="14:21">
      <c r="N5830" s="2"/>
      <c r="O5830" s="2"/>
      <c r="P5830" s="2"/>
      <c r="Q5830" s="2"/>
      <c r="R5830" s="2"/>
      <c r="S5830" s="2"/>
      <c r="T5830" s="2"/>
      <c r="U5830" s="2"/>
    </row>
    <row r="5831" spans="14:21">
      <c r="N5831" s="2"/>
      <c r="O5831" s="2"/>
      <c r="P5831" s="2"/>
      <c r="Q5831" s="2"/>
      <c r="R5831" s="2"/>
      <c r="S5831" s="2"/>
      <c r="T5831" s="2"/>
      <c r="U5831" s="2"/>
    </row>
    <row r="5832" spans="14:21">
      <c r="N5832" s="2"/>
      <c r="O5832" s="2"/>
      <c r="P5832" s="2"/>
      <c r="Q5832" s="2"/>
      <c r="R5832" s="2"/>
      <c r="S5832" s="2"/>
      <c r="T5832" s="2"/>
      <c r="U5832" s="2"/>
    </row>
    <row r="5833" spans="14:21">
      <c r="N5833" s="2"/>
      <c r="O5833" s="2"/>
      <c r="P5833" s="2"/>
      <c r="Q5833" s="2"/>
      <c r="R5833" s="2"/>
      <c r="S5833" s="2"/>
      <c r="T5833" s="2"/>
      <c r="U5833" s="2"/>
    </row>
    <row r="5834" spans="14:21">
      <c r="N5834" s="2"/>
      <c r="O5834" s="2"/>
      <c r="P5834" s="2"/>
      <c r="Q5834" s="2"/>
      <c r="R5834" s="2"/>
      <c r="S5834" s="2"/>
      <c r="T5834" s="2"/>
      <c r="U5834" s="2"/>
    </row>
    <row r="5835" spans="14:21">
      <c r="N5835" s="2"/>
      <c r="O5835" s="2"/>
      <c r="P5835" s="2"/>
      <c r="Q5835" s="2"/>
      <c r="R5835" s="2"/>
      <c r="S5835" s="2"/>
      <c r="T5835" s="2"/>
      <c r="U5835" s="2"/>
    </row>
    <row r="5836" spans="14:21">
      <c r="N5836" s="2"/>
      <c r="O5836" s="2"/>
      <c r="P5836" s="2"/>
      <c r="Q5836" s="2"/>
      <c r="R5836" s="2"/>
      <c r="S5836" s="2"/>
      <c r="T5836" s="2"/>
      <c r="U5836" s="2"/>
    </row>
    <row r="5837" spans="14:21">
      <c r="N5837" s="2"/>
      <c r="O5837" s="2"/>
      <c r="P5837" s="2"/>
      <c r="Q5837" s="2"/>
      <c r="R5837" s="2"/>
      <c r="S5837" s="2"/>
      <c r="T5837" s="2"/>
      <c r="U5837" s="2"/>
    </row>
    <row r="5838" spans="14:21">
      <c r="N5838" s="2"/>
      <c r="O5838" s="2"/>
      <c r="P5838" s="2"/>
      <c r="Q5838" s="2"/>
      <c r="R5838" s="2"/>
      <c r="S5838" s="2"/>
      <c r="T5838" s="2"/>
      <c r="U5838" s="2"/>
    </row>
    <row r="5839" spans="14:21">
      <c r="N5839" s="2"/>
      <c r="O5839" s="2"/>
      <c r="P5839" s="2"/>
      <c r="Q5839" s="2"/>
      <c r="R5839" s="2"/>
      <c r="S5839" s="2"/>
      <c r="T5839" s="2"/>
      <c r="U5839" s="2"/>
    </row>
    <row r="5840" spans="14:21">
      <c r="N5840" s="2"/>
      <c r="O5840" s="2"/>
      <c r="P5840" s="2"/>
      <c r="Q5840" s="2"/>
      <c r="R5840" s="2"/>
      <c r="S5840" s="2"/>
      <c r="T5840" s="2"/>
      <c r="U5840" s="2"/>
    </row>
    <row r="5841" spans="14:21">
      <c r="N5841" s="2"/>
      <c r="O5841" s="2"/>
      <c r="P5841" s="2"/>
      <c r="Q5841" s="2"/>
      <c r="R5841" s="2"/>
      <c r="S5841" s="2"/>
      <c r="T5841" s="2"/>
      <c r="U5841" s="2"/>
    </row>
    <row r="5842" spans="14:21">
      <c r="N5842" s="2"/>
      <c r="O5842" s="2"/>
      <c r="P5842" s="2"/>
      <c r="Q5842" s="2"/>
      <c r="R5842" s="2"/>
      <c r="S5842" s="2"/>
      <c r="T5842" s="2"/>
      <c r="U5842" s="2"/>
    </row>
    <row r="5843" spans="14:21">
      <c r="N5843" s="2"/>
      <c r="O5843" s="2"/>
      <c r="P5843" s="2"/>
      <c r="Q5843" s="2"/>
      <c r="R5843" s="2"/>
      <c r="S5843" s="2"/>
      <c r="T5843" s="2"/>
      <c r="U5843" s="2"/>
    </row>
    <row r="5844" spans="14:21">
      <c r="N5844" s="2"/>
      <c r="O5844" s="2"/>
      <c r="P5844" s="2"/>
      <c r="Q5844" s="2"/>
      <c r="R5844" s="2"/>
      <c r="S5844" s="2"/>
      <c r="T5844" s="2"/>
      <c r="U5844" s="2"/>
    </row>
    <row r="5845" spans="14:21">
      <c r="N5845" s="2"/>
      <c r="O5845" s="2"/>
      <c r="P5845" s="2"/>
      <c r="Q5845" s="2"/>
      <c r="R5845" s="2"/>
      <c r="S5845" s="2"/>
      <c r="T5845" s="2"/>
      <c r="U5845" s="2"/>
    </row>
    <row r="5846" spans="14:21">
      <c r="N5846" s="2"/>
      <c r="O5846" s="2"/>
      <c r="P5846" s="2"/>
      <c r="Q5846" s="2"/>
      <c r="R5846" s="2"/>
      <c r="S5846" s="2"/>
      <c r="T5846" s="2"/>
      <c r="U5846" s="2"/>
    </row>
    <row r="5847" spans="14:21">
      <c r="N5847" s="2"/>
      <c r="O5847" s="2"/>
      <c r="P5847" s="2"/>
      <c r="Q5847" s="2"/>
      <c r="R5847" s="2"/>
      <c r="S5847" s="2"/>
      <c r="T5847" s="2"/>
      <c r="U5847" s="2"/>
    </row>
    <row r="5848" spans="14:21">
      <c r="N5848" s="2"/>
      <c r="O5848" s="2"/>
      <c r="P5848" s="2"/>
      <c r="Q5848" s="2"/>
      <c r="R5848" s="2"/>
      <c r="S5848" s="2"/>
      <c r="T5848" s="2"/>
      <c r="U5848" s="2"/>
    </row>
    <row r="5849" spans="14:21">
      <c r="N5849" s="2"/>
      <c r="O5849" s="2"/>
      <c r="P5849" s="2"/>
      <c r="Q5849" s="2"/>
      <c r="R5849" s="2"/>
      <c r="S5849" s="2"/>
      <c r="T5849" s="2"/>
      <c r="U5849" s="2"/>
    </row>
    <row r="5850" spans="14:21">
      <c r="N5850" s="2"/>
      <c r="O5850" s="2"/>
      <c r="P5850" s="2"/>
      <c r="Q5850" s="2"/>
      <c r="R5850" s="2"/>
      <c r="S5850" s="2"/>
      <c r="T5850" s="2"/>
      <c r="U5850" s="2"/>
    </row>
    <row r="5851" spans="14:21">
      <c r="N5851" s="2"/>
      <c r="O5851" s="2"/>
      <c r="P5851" s="2"/>
      <c r="Q5851" s="2"/>
      <c r="R5851" s="2"/>
      <c r="S5851" s="2"/>
      <c r="T5851" s="2"/>
      <c r="U5851" s="2"/>
    </row>
    <row r="5852" spans="14:21">
      <c r="N5852" s="2"/>
      <c r="O5852" s="2"/>
      <c r="P5852" s="2"/>
      <c r="Q5852" s="2"/>
      <c r="R5852" s="2"/>
      <c r="S5852" s="2"/>
      <c r="T5852" s="2"/>
      <c r="U5852" s="2"/>
    </row>
    <row r="5853" spans="14:21">
      <c r="N5853" s="2"/>
      <c r="O5853" s="2"/>
      <c r="P5853" s="2"/>
      <c r="Q5853" s="2"/>
      <c r="R5853" s="2"/>
      <c r="S5853" s="2"/>
      <c r="T5853" s="2"/>
      <c r="U5853" s="2"/>
    </row>
    <row r="5854" spans="14:21">
      <c r="N5854" s="2"/>
      <c r="O5854" s="2"/>
      <c r="P5854" s="2"/>
      <c r="Q5854" s="2"/>
      <c r="R5854" s="2"/>
      <c r="S5854" s="2"/>
      <c r="T5854" s="2"/>
      <c r="U5854" s="2"/>
    </row>
    <row r="5855" spans="14:21">
      <c r="N5855" s="2"/>
      <c r="O5855" s="2"/>
      <c r="P5855" s="2"/>
      <c r="Q5855" s="2"/>
      <c r="R5855" s="2"/>
      <c r="S5855" s="2"/>
      <c r="T5855" s="2"/>
      <c r="U5855" s="2"/>
    </row>
    <row r="5856" spans="14:21">
      <c r="N5856" s="2"/>
      <c r="O5856" s="2"/>
      <c r="P5856" s="2"/>
      <c r="Q5856" s="2"/>
      <c r="R5856" s="2"/>
      <c r="S5856" s="2"/>
      <c r="T5856" s="2"/>
      <c r="U5856" s="2"/>
    </row>
    <row r="5857" spans="14:21">
      <c r="N5857" s="2"/>
      <c r="O5857" s="2"/>
      <c r="P5857" s="2"/>
      <c r="Q5857" s="2"/>
      <c r="R5857" s="2"/>
      <c r="S5857" s="2"/>
      <c r="T5857" s="2"/>
      <c r="U5857" s="2"/>
    </row>
    <row r="5858" spans="14:21">
      <c r="N5858" s="2"/>
      <c r="O5858" s="2"/>
      <c r="P5858" s="2"/>
      <c r="Q5858" s="2"/>
      <c r="R5858" s="2"/>
      <c r="S5858" s="2"/>
      <c r="T5858" s="2"/>
      <c r="U5858" s="2"/>
    </row>
    <row r="5859" spans="14:21">
      <c r="N5859" s="2"/>
      <c r="O5859" s="2"/>
      <c r="P5859" s="2"/>
      <c r="Q5859" s="2"/>
      <c r="R5859" s="2"/>
      <c r="S5859" s="2"/>
      <c r="T5859" s="2"/>
      <c r="U5859" s="2"/>
    </row>
    <row r="5860" spans="14:21">
      <c r="N5860" s="2"/>
      <c r="O5860" s="2"/>
      <c r="P5860" s="2"/>
      <c r="Q5860" s="2"/>
      <c r="R5860" s="2"/>
      <c r="S5860" s="2"/>
      <c r="T5860" s="2"/>
      <c r="U5860" s="2"/>
    </row>
    <row r="5861" spans="14:21">
      <c r="N5861" s="2"/>
      <c r="O5861" s="2"/>
      <c r="P5861" s="2"/>
      <c r="Q5861" s="2"/>
      <c r="R5861" s="2"/>
      <c r="S5861" s="2"/>
      <c r="T5861" s="2"/>
      <c r="U5861" s="2"/>
    </row>
    <row r="5862" spans="14:21">
      <c r="N5862" s="2"/>
      <c r="O5862" s="2"/>
      <c r="P5862" s="2"/>
      <c r="Q5862" s="2"/>
      <c r="R5862" s="2"/>
      <c r="S5862" s="2"/>
      <c r="T5862" s="2"/>
      <c r="U5862" s="2"/>
    </row>
    <row r="5863" spans="14:21">
      <c r="N5863" s="2"/>
      <c r="O5863" s="2"/>
      <c r="P5863" s="2"/>
      <c r="Q5863" s="2"/>
      <c r="R5863" s="2"/>
      <c r="S5863" s="2"/>
      <c r="T5863" s="2"/>
      <c r="U5863" s="2"/>
    </row>
    <row r="5864" spans="14:21">
      <c r="N5864" s="2"/>
      <c r="O5864" s="2"/>
      <c r="P5864" s="2"/>
      <c r="Q5864" s="2"/>
      <c r="R5864" s="2"/>
      <c r="S5864" s="2"/>
      <c r="T5864" s="2"/>
      <c r="U5864" s="2"/>
    </row>
    <row r="5865" spans="14:21">
      <c r="N5865" s="2"/>
      <c r="O5865" s="2"/>
      <c r="P5865" s="2"/>
      <c r="Q5865" s="2"/>
      <c r="R5865" s="2"/>
      <c r="S5865" s="2"/>
      <c r="T5865" s="2"/>
      <c r="U5865" s="2"/>
    </row>
    <row r="5866" spans="14:21">
      <c r="N5866" s="2"/>
      <c r="O5866" s="2"/>
      <c r="P5866" s="2"/>
      <c r="Q5866" s="2"/>
      <c r="R5866" s="2"/>
      <c r="S5866" s="2"/>
      <c r="T5866" s="2"/>
      <c r="U5866" s="2"/>
    </row>
    <row r="5867" spans="14:21">
      <c r="N5867" s="2"/>
      <c r="O5867" s="2"/>
      <c r="P5867" s="2"/>
      <c r="Q5867" s="2"/>
      <c r="R5867" s="2"/>
      <c r="S5867" s="2"/>
      <c r="T5867" s="2"/>
      <c r="U5867" s="2"/>
    </row>
    <row r="5868" spans="14:21">
      <c r="N5868" s="2"/>
      <c r="O5868" s="2"/>
      <c r="P5868" s="2"/>
      <c r="Q5868" s="2"/>
      <c r="R5868" s="2"/>
      <c r="S5868" s="2"/>
      <c r="T5868" s="2"/>
      <c r="U5868" s="2"/>
    </row>
    <row r="5869" spans="14:21">
      <c r="N5869" s="2"/>
      <c r="O5869" s="2"/>
      <c r="P5869" s="2"/>
      <c r="Q5869" s="2"/>
      <c r="R5869" s="2"/>
      <c r="S5869" s="2"/>
      <c r="T5869" s="2"/>
      <c r="U5869" s="2"/>
    </row>
    <row r="5870" spans="14:21">
      <c r="N5870" s="2"/>
      <c r="O5870" s="2"/>
      <c r="P5870" s="2"/>
      <c r="Q5870" s="2"/>
      <c r="R5870" s="2"/>
      <c r="S5870" s="2"/>
      <c r="T5870" s="2"/>
      <c r="U5870" s="2"/>
    </row>
    <row r="5871" spans="14:21">
      <c r="N5871" s="2"/>
      <c r="O5871" s="2"/>
      <c r="P5871" s="2"/>
      <c r="Q5871" s="2"/>
      <c r="R5871" s="2"/>
      <c r="S5871" s="2"/>
      <c r="T5871" s="2"/>
      <c r="U5871" s="2"/>
    </row>
    <row r="5872" spans="14:21">
      <c r="N5872" s="2"/>
      <c r="O5872" s="2"/>
      <c r="P5872" s="2"/>
      <c r="Q5872" s="2"/>
      <c r="R5872" s="2"/>
      <c r="S5872" s="2"/>
      <c r="T5872" s="2"/>
      <c r="U5872" s="2"/>
    </row>
    <row r="5873" spans="14:21">
      <c r="N5873" s="2"/>
      <c r="O5873" s="2"/>
      <c r="P5873" s="2"/>
      <c r="Q5873" s="2"/>
      <c r="R5873" s="2"/>
      <c r="S5873" s="2"/>
      <c r="T5873" s="2"/>
      <c r="U5873" s="2"/>
    </row>
    <row r="5874" spans="14:21">
      <c r="N5874" s="2"/>
      <c r="O5874" s="2"/>
      <c r="P5874" s="2"/>
      <c r="Q5874" s="2"/>
      <c r="R5874" s="2"/>
      <c r="S5874" s="2"/>
      <c r="T5874" s="2"/>
      <c r="U5874" s="2"/>
    </row>
    <row r="5875" spans="14:21">
      <c r="N5875" s="2"/>
      <c r="O5875" s="2"/>
      <c r="P5875" s="2"/>
      <c r="Q5875" s="2"/>
      <c r="R5875" s="2"/>
      <c r="S5875" s="2"/>
      <c r="T5875" s="2"/>
      <c r="U5875" s="2"/>
    </row>
    <row r="5876" spans="14:21">
      <c r="N5876" s="2"/>
      <c r="O5876" s="2"/>
      <c r="P5876" s="2"/>
      <c r="Q5876" s="2"/>
      <c r="R5876" s="2"/>
      <c r="S5876" s="2"/>
      <c r="T5876" s="2"/>
      <c r="U5876" s="2"/>
    </row>
    <row r="5877" spans="14:21">
      <c r="N5877" s="2"/>
      <c r="O5877" s="2"/>
      <c r="P5877" s="2"/>
      <c r="Q5877" s="2"/>
      <c r="R5877" s="2"/>
      <c r="S5877" s="2"/>
      <c r="T5877" s="2"/>
      <c r="U5877" s="2"/>
    </row>
    <row r="5878" spans="14:21">
      <c r="N5878" s="2"/>
      <c r="O5878" s="2"/>
      <c r="P5878" s="2"/>
      <c r="Q5878" s="2"/>
      <c r="R5878" s="2"/>
      <c r="S5878" s="2"/>
      <c r="T5878" s="2"/>
      <c r="U5878" s="2"/>
    </row>
    <row r="5879" spans="14:21">
      <c r="N5879" s="2"/>
      <c r="O5879" s="2"/>
      <c r="P5879" s="2"/>
      <c r="Q5879" s="2"/>
      <c r="R5879" s="2"/>
      <c r="S5879" s="2"/>
      <c r="T5879" s="2"/>
      <c r="U5879" s="2"/>
    </row>
    <row r="5880" spans="14:21">
      <c r="N5880" s="2"/>
      <c r="O5880" s="2"/>
      <c r="P5880" s="2"/>
      <c r="Q5880" s="2"/>
      <c r="R5880" s="2"/>
      <c r="S5880" s="2"/>
      <c r="T5880" s="2"/>
      <c r="U5880" s="2"/>
    </row>
    <row r="5881" spans="14:21">
      <c r="N5881" s="2"/>
      <c r="O5881" s="2"/>
      <c r="P5881" s="2"/>
      <c r="Q5881" s="2"/>
      <c r="R5881" s="2"/>
      <c r="S5881" s="2"/>
      <c r="T5881" s="2"/>
      <c r="U5881" s="2"/>
    </row>
    <row r="5882" spans="14:21">
      <c r="N5882" s="2"/>
      <c r="O5882" s="2"/>
      <c r="P5882" s="2"/>
      <c r="Q5882" s="2"/>
      <c r="R5882" s="2"/>
      <c r="S5882" s="2"/>
      <c r="T5882" s="2"/>
      <c r="U5882" s="2"/>
    </row>
    <row r="5883" spans="14:21">
      <c r="N5883" s="2"/>
      <c r="O5883" s="2"/>
      <c r="P5883" s="2"/>
      <c r="Q5883" s="2"/>
      <c r="R5883" s="2"/>
      <c r="S5883" s="2"/>
      <c r="T5883" s="2"/>
      <c r="U5883" s="2"/>
    </row>
    <row r="5884" spans="14:21">
      <c r="N5884" s="2"/>
      <c r="O5884" s="2"/>
      <c r="P5884" s="2"/>
      <c r="Q5884" s="2"/>
      <c r="R5884" s="2"/>
      <c r="S5884" s="2"/>
      <c r="T5884" s="2"/>
      <c r="U5884" s="2"/>
    </row>
    <row r="5885" spans="14:21">
      <c r="N5885" s="2"/>
      <c r="O5885" s="2"/>
      <c r="P5885" s="2"/>
      <c r="Q5885" s="2"/>
      <c r="R5885" s="2"/>
      <c r="S5885" s="2"/>
      <c r="T5885" s="2"/>
      <c r="U5885" s="2"/>
    </row>
    <row r="5886" spans="14:21">
      <c r="N5886" s="2"/>
      <c r="O5886" s="2"/>
      <c r="P5886" s="2"/>
      <c r="Q5886" s="2"/>
      <c r="R5886" s="2"/>
      <c r="S5886" s="2"/>
      <c r="T5886" s="2"/>
      <c r="U5886" s="2"/>
    </row>
    <row r="5887" spans="14:21">
      <c r="N5887" s="2"/>
      <c r="O5887" s="2"/>
      <c r="P5887" s="2"/>
      <c r="Q5887" s="2"/>
      <c r="R5887" s="2"/>
      <c r="S5887" s="2"/>
      <c r="T5887" s="2"/>
      <c r="U5887" s="2"/>
    </row>
    <row r="5888" spans="14:21">
      <c r="N5888" s="2"/>
      <c r="O5888" s="2"/>
      <c r="P5888" s="2"/>
      <c r="Q5888" s="2"/>
      <c r="R5888" s="2"/>
      <c r="S5888" s="2"/>
      <c r="T5888" s="2"/>
      <c r="U5888" s="2"/>
    </row>
    <row r="5889" spans="14:21">
      <c r="N5889" s="2"/>
      <c r="O5889" s="2"/>
      <c r="P5889" s="2"/>
      <c r="Q5889" s="2"/>
      <c r="R5889" s="2"/>
      <c r="S5889" s="2"/>
      <c r="T5889" s="2"/>
      <c r="U5889" s="2"/>
    </row>
    <row r="5890" spans="14:21">
      <c r="N5890" s="2"/>
      <c r="O5890" s="2"/>
      <c r="P5890" s="2"/>
      <c r="Q5890" s="2"/>
      <c r="R5890" s="2"/>
      <c r="S5890" s="2"/>
      <c r="T5890" s="2"/>
      <c r="U5890" s="2"/>
    </row>
    <row r="5891" spans="14:21">
      <c r="N5891" s="2"/>
      <c r="O5891" s="2"/>
      <c r="P5891" s="2"/>
      <c r="Q5891" s="2"/>
      <c r="R5891" s="2"/>
      <c r="S5891" s="2"/>
      <c r="T5891" s="2"/>
      <c r="U5891" s="2"/>
    </row>
    <row r="5892" spans="14:21">
      <c r="N5892" s="2"/>
      <c r="O5892" s="2"/>
      <c r="P5892" s="2"/>
      <c r="Q5892" s="2"/>
      <c r="R5892" s="2"/>
      <c r="S5892" s="2"/>
      <c r="T5892" s="2"/>
      <c r="U5892" s="2"/>
    </row>
    <row r="5893" spans="14:21">
      <c r="N5893" s="2"/>
      <c r="O5893" s="2"/>
      <c r="P5893" s="2"/>
      <c r="Q5893" s="2"/>
      <c r="R5893" s="2"/>
      <c r="S5893" s="2"/>
      <c r="T5893" s="2"/>
      <c r="U5893" s="2"/>
    </row>
    <row r="5894" spans="14:21">
      <c r="N5894" s="2"/>
      <c r="O5894" s="2"/>
      <c r="P5894" s="2"/>
      <c r="Q5894" s="2"/>
      <c r="R5894" s="2"/>
      <c r="S5894" s="2"/>
      <c r="T5894" s="2"/>
      <c r="U5894" s="2"/>
    </row>
    <row r="5895" spans="14:21">
      <c r="N5895" s="2"/>
      <c r="O5895" s="2"/>
      <c r="P5895" s="2"/>
      <c r="Q5895" s="2"/>
      <c r="R5895" s="2"/>
      <c r="S5895" s="2"/>
      <c r="T5895" s="2"/>
      <c r="U5895" s="2"/>
    </row>
    <row r="5896" spans="14:21">
      <c r="N5896" s="2"/>
      <c r="O5896" s="2"/>
      <c r="P5896" s="2"/>
      <c r="Q5896" s="2"/>
      <c r="R5896" s="2"/>
      <c r="S5896" s="2"/>
      <c r="T5896" s="2"/>
      <c r="U5896" s="2"/>
    </row>
    <row r="5897" spans="14:21">
      <c r="N5897" s="2"/>
      <c r="O5897" s="2"/>
      <c r="P5897" s="2"/>
      <c r="Q5897" s="2"/>
      <c r="R5897" s="2"/>
      <c r="S5897" s="2"/>
      <c r="T5897" s="2"/>
      <c r="U5897" s="2"/>
    </row>
    <row r="5898" spans="14:21">
      <c r="N5898" s="2"/>
      <c r="O5898" s="2"/>
      <c r="P5898" s="2"/>
      <c r="Q5898" s="2"/>
      <c r="R5898" s="2"/>
      <c r="S5898" s="2"/>
      <c r="T5898" s="2"/>
      <c r="U5898" s="2"/>
    </row>
    <row r="5899" spans="14:21">
      <c r="N5899" s="2"/>
      <c r="O5899" s="2"/>
      <c r="P5899" s="2"/>
      <c r="Q5899" s="2"/>
      <c r="R5899" s="2"/>
      <c r="S5899" s="2"/>
      <c r="T5899" s="2"/>
      <c r="U5899" s="2"/>
    </row>
    <row r="5900" spans="14:21">
      <c r="N5900" s="2"/>
      <c r="O5900" s="2"/>
      <c r="P5900" s="2"/>
      <c r="Q5900" s="2"/>
      <c r="R5900" s="2"/>
      <c r="S5900" s="2"/>
      <c r="T5900" s="2"/>
      <c r="U5900" s="2"/>
    </row>
    <row r="5901" spans="14:21">
      <c r="N5901" s="2"/>
      <c r="O5901" s="2"/>
      <c r="P5901" s="2"/>
      <c r="Q5901" s="2"/>
      <c r="R5901" s="2"/>
      <c r="S5901" s="2"/>
      <c r="T5901" s="2"/>
      <c r="U5901" s="2"/>
    </row>
    <row r="5902" spans="14:21">
      <c r="N5902" s="2"/>
      <c r="O5902" s="2"/>
      <c r="P5902" s="2"/>
      <c r="Q5902" s="2"/>
      <c r="R5902" s="2"/>
      <c r="S5902" s="2"/>
      <c r="T5902" s="2"/>
      <c r="U5902" s="2"/>
    </row>
    <row r="5903" spans="14:21">
      <c r="N5903" s="2"/>
      <c r="O5903" s="2"/>
      <c r="P5903" s="2"/>
      <c r="Q5903" s="2"/>
      <c r="R5903" s="2"/>
      <c r="S5903" s="2"/>
      <c r="T5903" s="2"/>
      <c r="U5903" s="2"/>
    </row>
    <row r="5904" spans="14:21">
      <c r="N5904" s="2"/>
      <c r="O5904" s="2"/>
      <c r="P5904" s="2"/>
      <c r="Q5904" s="2"/>
      <c r="R5904" s="2"/>
      <c r="S5904" s="2"/>
      <c r="T5904" s="2"/>
      <c r="U5904" s="2"/>
    </row>
    <row r="5905" spans="14:21">
      <c r="N5905" s="2"/>
      <c r="O5905" s="2"/>
      <c r="P5905" s="2"/>
      <c r="Q5905" s="2"/>
      <c r="R5905" s="2"/>
      <c r="S5905" s="2"/>
      <c r="T5905" s="2"/>
      <c r="U5905" s="2"/>
    </row>
    <row r="5906" spans="14:21">
      <c r="N5906" s="2"/>
      <c r="O5906" s="2"/>
      <c r="P5906" s="2"/>
      <c r="Q5906" s="2"/>
      <c r="R5906" s="2"/>
      <c r="S5906" s="2"/>
      <c r="T5906" s="2"/>
      <c r="U5906" s="2"/>
    </row>
    <row r="5907" spans="14:21">
      <c r="N5907" s="2"/>
      <c r="O5907" s="2"/>
      <c r="P5907" s="2"/>
      <c r="Q5907" s="2"/>
      <c r="R5907" s="2"/>
      <c r="S5907" s="2"/>
      <c r="T5907" s="2"/>
      <c r="U5907" s="2"/>
    </row>
    <row r="5908" spans="14:21">
      <c r="N5908" s="2"/>
      <c r="O5908" s="2"/>
      <c r="P5908" s="2"/>
      <c r="Q5908" s="2"/>
      <c r="R5908" s="2"/>
      <c r="S5908" s="2"/>
      <c r="T5908" s="2"/>
      <c r="U5908" s="2"/>
    </row>
    <row r="5909" spans="14:21">
      <c r="N5909" s="2"/>
      <c r="O5909" s="2"/>
      <c r="P5909" s="2"/>
      <c r="Q5909" s="2"/>
      <c r="R5909" s="2"/>
      <c r="S5909" s="2"/>
      <c r="T5909" s="2"/>
      <c r="U5909" s="2"/>
    </row>
    <row r="5910" spans="14:21">
      <c r="N5910" s="2"/>
      <c r="O5910" s="2"/>
      <c r="P5910" s="2"/>
      <c r="Q5910" s="2"/>
      <c r="R5910" s="2"/>
      <c r="S5910" s="2"/>
      <c r="T5910" s="2"/>
      <c r="U5910" s="2"/>
    </row>
    <row r="5911" spans="14:21">
      <c r="N5911" s="2"/>
      <c r="O5911" s="2"/>
      <c r="P5911" s="2"/>
      <c r="Q5911" s="2"/>
      <c r="R5911" s="2"/>
      <c r="S5911" s="2"/>
      <c r="T5911" s="2"/>
      <c r="U5911" s="2"/>
    </row>
    <row r="5912" spans="14:21">
      <c r="N5912" s="2"/>
      <c r="O5912" s="2"/>
      <c r="P5912" s="2"/>
      <c r="Q5912" s="2"/>
      <c r="R5912" s="2"/>
      <c r="S5912" s="2"/>
      <c r="T5912" s="2"/>
      <c r="U5912" s="2"/>
    </row>
    <row r="5913" spans="14:21">
      <c r="N5913" s="2"/>
      <c r="O5913" s="2"/>
      <c r="P5913" s="2"/>
      <c r="Q5913" s="2"/>
      <c r="R5913" s="2"/>
      <c r="S5913" s="2"/>
      <c r="T5913" s="2"/>
      <c r="U5913" s="2"/>
    </row>
    <row r="5914" spans="14:21">
      <c r="N5914" s="2"/>
      <c r="O5914" s="2"/>
      <c r="P5914" s="2"/>
      <c r="Q5914" s="2"/>
      <c r="R5914" s="2"/>
      <c r="S5914" s="2"/>
      <c r="T5914" s="2"/>
      <c r="U5914" s="2"/>
    </row>
    <row r="5915" spans="14:21">
      <c r="N5915" s="2"/>
      <c r="O5915" s="2"/>
      <c r="P5915" s="2"/>
      <c r="Q5915" s="2"/>
      <c r="R5915" s="2"/>
      <c r="S5915" s="2"/>
      <c r="T5915" s="2"/>
      <c r="U5915" s="2"/>
    </row>
    <row r="5916" spans="14:21">
      <c r="N5916" s="2"/>
      <c r="O5916" s="2"/>
      <c r="P5916" s="2"/>
      <c r="Q5916" s="2"/>
      <c r="R5916" s="2"/>
      <c r="S5916" s="2"/>
      <c r="T5916" s="2"/>
      <c r="U5916" s="2"/>
    </row>
    <row r="5917" spans="14:21">
      <c r="N5917" s="2"/>
      <c r="O5917" s="2"/>
      <c r="P5917" s="2"/>
      <c r="Q5917" s="2"/>
      <c r="R5917" s="2"/>
      <c r="S5917" s="2"/>
      <c r="T5917" s="2"/>
      <c r="U5917" s="2"/>
    </row>
    <row r="5918" spans="14:21">
      <c r="N5918" s="2"/>
      <c r="O5918" s="2"/>
      <c r="P5918" s="2"/>
      <c r="Q5918" s="2"/>
      <c r="R5918" s="2"/>
      <c r="S5918" s="2"/>
      <c r="T5918" s="2"/>
      <c r="U5918" s="2"/>
    </row>
    <row r="5919" spans="14:21">
      <c r="N5919" s="2"/>
      <c r="O5919" s="2"/>
      <c r="P5919" s="2"/>
      <c r="Q5919" s="2"/>
      <c r="R5919" s="2"/>
      <c r="S5919" s="2"/>
      <c r="T5919" s="2"/>
      <c r="U5919" s="2"/>
    </row>
    <row r="5920" spans="14:21">
      <c r="N5920" s="2"/>
      <c r="O5920" s="2"/>
      <c r="P5920" s="2"/>
      <c r="Q5920" s="2"/>
      <c r="R5920" s="2"/>
      <c r="S5920" s="2"/>
      <c r="T5920" s="2"/>
      <c r="U5920" s="2"/>
    </row>
    <row r="5921" spans="14:21">
      <c r="N5921" s="2"/>
      <c r="O5921" s="2"/>
      <c r="P5921" s="2"/>
      <c r="Q5921" s="2"/>
      <c r="R5921" s="2"/>
      <c r="S5921" s="2"/>
      <c r="T5921" s="2"/>
      <c r="U5921" s="2"/>
    </row>
    <row r="5922" spans="14:21">
      <c r="N5922" s="2"/>
      <c r="O5922" s="2"/>
      <c r="P5922" s="2"/>
      <c r="Q5922" s="2"/>
      <c r="R5922" s="2"/>
      <c r="S5922" s="2"/>
      <c r="T5922" s="2"/>
      <c r="U5922" s="2"/>
    </row>
    <row r="5923" spans="14:21">
      <c r="N5923" s="2"/>
      <c r="O5923" s="2"/>
      <c r="P5923" s="2"/>
      <c r="Q5923" s="2"/>
      <c r="R5923" s="2"/>
      <c r="S5923" s="2"/>
      <c r="T5923" s="2"/>
      <c r="U5923" s="2"/>
    </row>
    <row r="5924" spans="14:21">
      <c r="N5924" s="2"/>
      <c r="O5924" s="2"/>
      <c r="P5924" s="2"/>
      <c r="Q5924" s="2"/>
      <c r="R5924" s="2"/>
      <c r="S5924" s="2"/>
      <c r="T5924" s="2"/>
      <c r="U5924" s="2"/>
    </row>
    <row r="5925" spans="14:21">
      <c r="N5925" s="2"/>
      <c r="O5925" s="2"/>
      <c r="P5925" s="2"/>
      <c r="Q5925" s="2"/>
      <c r="R5925" s="2"/>
      <c r="S5925" s="2"/>
      <c r="T5925" s="2"/>
      <c r="U5925" s="2"/>
    </row>
    <row r="5926" spans="14:21">
      <c r="N5926" s="2"/>
      <c r="O5926" s="2"/>
      <c r="P5926" s="2"/>
      <c r="Q5926" s="2"/>
      <c r="R5926" s="2"/>
      <c r="S5926" s="2"/>
      <c r="T5926" s="2"/>
      <c r="U5926" s="2"/>
    </row>
    <row r="5927" spans="14:21">
      <c r="N5927" s="2"/>
      <c r="O5927" s="2"/>
      <c r="P5927" s="2"/>
      <c r="Q5927" s="2"/>
      <c r="R5927" s="2"/>
      <c r="S5927" s="2"/>
      <c r="T5927" s="2"/>
      <c r="U5927" s="2"/>
    </row>
    <row r="5928" spans="14:21">
      <c r="N5928" s="2"/>
      <c r="O5928" s="2"/>
      <c r="P5928" s="2"/>
      <c r="Q5928" s="2"/>
      <c r="R5928" s="2"/>
      <c r="S5928" s="2"/>
      <c r="T5928" s="2"/>
      <c r="U5928" s="2"/>
    </row>
    <row r="5929" spans="14:21">
      <c r="N5929" s="2"/>
      <c r="O5929" s="2"/>
      <c r="P5929" s="2"/>
      <c r="Q5929" s="2"/>
      <c r="R5929" s="2"/>
      <c r="S5929" s="2"/>
      <c r="T5929" s="2"/>
      <c r="U5929" s="2"/>
    </row>
    <row r="5930" spans="14:21">
      <c r="N5930" s="2"/>
      <c r="O5930" s="2"/>
      <c r="P5930" s="2"/>
      <c r="Q5930" s="2"/>
      <c r="R5930" s="2"/>
      <c r="S5930" s="2"/>
      <c r="T5930" s="2"/>
      <c r="U5930" s="2"/>
    </row>
    <row r="5931" spans="14:21">
      <c r="N5931" s="2"/>
      <c r="O5931" s="2"/>
      <c r="P5931" s="2"/>
      <c r="Q5931" s="2"/>
      <c r="R5931" s="2"/>
      <c r="S5931" s="2"/>
      <c r="T5931" s="2"/>
      <c r="U5931" s="2"/>
    </row>
    <row r="5932" spans="14:21">
      <c r="N5932" s="2"/>
      <c r="O5932" s="2"/>
      <c r="P5932" s="2"/>
      <c r="Q5932" s="2"/>
      <c r="R5932" s="2"/>
      <c r="S5932" s="2"/>
      <c r="T5932" s="2"/>
      <c r="U5932" s="2"/>
    </row>
    <row r="5933" spans="14:21">
      <c r="N5933" s="2"/>
      <c r="O5933" s="2"/>
      <c r="P5933" s="2"/>
      <c r="Q5933" s="2"/>
      <c r="R5933" s="2"/>
      <c r="S5933" s="2"/>
      <c r="T5933" s="2"/>
      <c r="U5933" s="2"/>
    </row>
    <row r="5934" spans="14:21">
      <c r="N5934" s="2"/>
      <c r="O5934" s="2"/>
      <c r="P5934" s="2"/>
      <c r="Q5934" s="2"/>
      <c r="R5934" s="2"/>
      <c r="S5934" s="2"/>
      <c r="T5934" s="2"/>
      <c r="U5934" s="2"/>
    </row>
    <row r="5935" spans="14:21">
      <c r="N5935" s="2"/>
      <c r="O5935" s="2"/>
      <c r="P5935" s="2"/>
      <c r="Q5935" s="2"/>
      <c r="R5935" s="2"/>
      <c r="S5935" s="2"/>
      <c r="T5935" s="2"/>
      <c r="U5935" s="2"/>
    </row>
    <row r="5936" spans="14:21">
      <c r="N5936" s="2"/>
      <c r="O5936" s="2"/>
      <c r="P5936" s="2"/>
      <c r="Q5936" s="2"/>
      <c r="R5936" s="2"/>
      <c r="S5936" s="2"/>
      <c r="T5936" s="2"/>
      <c r="U5936" s="2"/>
    </row>
    <row r="5937" spans="14:21">
      <c r="N5937" s="2"/>
      <c r="O5937" s="2"/>
      <c r="P5937" s="2"/>
      <c r="Q5937" s="2"/>
      <c r="R5937" s="2"/>
      <c r="S5937" s="2"/>
      <c r="T5937" s="2"/>
      <c r="U5937" s="2"/>
    </row>
    <row r="5938" spans="14:21">
      <c r="N5938" s="2"/>
      <c r="O5938" s="2"/>
      <c r="P5938" s="2"/>
      <c r="Q5938" s="2"/>
      <c r="R5938" s="2"/>
      <c r="S5938" s="2"/>
      <c r="T5938" s="2"/>
      <c r="U5938" s="2"/>
    </row>
    <row r="5939" spans="14:21">
      <c r="N5939" s="2"/>
      <c r="O5939" s="2"/>
      <c r="P5939" s="2"/>
      <c r="Q5939" s="2"/>
      <c r="R5939" s="2"/>
      <c r="S5939" s="2"/>
      <c r="T5939" s="2"/>
      <c r="U5939" s="2"/>
    </row>
    <row r="5940" spans="14:21">
      <c r="N5940" s="2"/>
      <c r="O5940" s="2"/>
      <c r="P5940" s="2"/>
      <c r="Q5940" s="2"/>
      <c r="R5940" s="2"/>
      <c r="S5940" s="2"/>
      <c r="T5940" s="2"/>
      <c r="U5940" s="2"/>
    </row>
    <row r="5941" spans="14:21">
      <c r="N5941" s="2"/>
      <c r="O5941" s="2"/>
      <c r="P5941" s="2"/>
      <c r="Q5941" s="2"/>
      <c r="R5941" s="2"/>
      <c r="S5941" s="2"/>
      <c r="T5941" s="2"/>
      <c r="U5941" s="2"/>
    </row>
    <row r="5942" spans="14:21">
      <c r="N5942" s="2"/>
      <c r="O5942" s="2"/>
      <c r="P5942" s="2"/>
      <c r="Q5942" s="2"/>
      <c r="R5942" s="2"/>
      <c r="S5942" s="2"/>
      <c r="T5942" s="2"/>
      <c r="U5942" s="2"/>
    </row>
    <row r="5943" spans="14:21">
      <c r="N5943" s="2"/>
      <c r="O5943" s="2"/>
      <c r="P5943" s="2"/>
      <c r="Q5943" s="2"/>
      <c r="R5943" s="2"/>
      <c r="S5943" s="2"/>
      <c r="T5943" s="2"/>
      <c r="U5943" s="2"/>
    </row>
    <row r="5944" spans="14:21">
      <c r="N5944" s="2"/>
      <c r="O5944" s="2"/>
      <c r="P5944" s="2"/>
      <c r="Q5944" s="2"/>
      <c r="R5944" s="2"/>
      <c r="S5944" s="2"/>
      <c r="T5944" s="2"/>
      <c r="U5944" s="2"/>
    </row>
    <row r="5945" spans="14:21">
      <c r="N5945" s="2"/>
      <c r="O5945" s="2"/>
      <c r="P5945" s="2"/>
      <c r="Q5945" s="2"/>
      <c r="R5945" s="2"/>
      <c r="S5945" s="2"/>
      <c r="T5945" s="2"/>
      <c r="U5945" s="2"/>
    </row>
    <row r="5946" spans="14:21">
      <c r="N5946" s="2"/>
      <c r="O5946" s="2"/>
      <c r="P5946" s="2"/>
      <c r="Q5946" s="2"/>
      <c r="R5946" s="2"/>
      <c r="S5946" s="2"/>
      <c r="T5946" s="2"/>
      <c r="U5946" s="2"/>
    </row>
    <row r="5947" spans="14:21">
      <c r="N5947" s="2"/>
      <c r="O5947" s="2"/>
      <c r="P5947" s="2"/>
      <c r="Q5947" s="2"/>
      <c r="R5947" s="2"/>
      <c r="S5947" s="2"/>
      <c r="T5947" s="2"/>
      <c r="U5947" s="2"/>
    </row>
    <row r="5948" spans="14:21">
      <c r="N5948" s="2"/>
      <c r="O5948" s="2"/>
      <c r="P5948" s="2"/>
      <c r="Q5948" s="2"/>
      <c r="R5948" s="2"/>
      <c r="S5948" s="2"/>
      <c r="T5948" s="2"/>
      <c r="U5948" s="2"/>
    </row>
    <row r="5949" spans="14:21">
      <c r="N5949" s="2"/>
      <c r="O5949" s="2"/>
      <c r="P5949" s="2"/>
      <c r="Q5949" s="2"/>
      <c r="R5949" s="2"/>
      <c r="S5949" s="2"/>
      <c r="T5949" s="2"/>
      <c r="U5949" s="2"/>
    </row>
    <row r="5950" spans="14:21">
      <c r="N5950" s="2"/>
      <c r="O5950" s="2"/>
      <c r="P5950" s="2"/>
      <c r="Q5950" s="2"/>
      <c r="R5950" s="2"/>
      <c r="S5950" s="2"/>
      <c r="T5950" s="2"/>
      <c r="U5950" s="2"/>
    </row>
    <row r="5951" spans="14:21">
      <c r="N5951" s="2"/>
      <c r="O5951" s="2"/>
      <c r="P5951" s="2"/>
      <c r="Q5951" s="2"/>
      <c r="R5951" s="2"/>
      <c r="S5951" s="2"/>
      <c r="T5951" s="2"/>
      <c r="U5951" s="2"/>
    </row>
    <row r="5952" spans="14:21">
      <c r="N5952" s="2"/>
      <c r="O5952" s="2"/>
      <c r="P5952" s="2"/>
      <c r="Q5952" s="2"/>
      <c r="R5952" s="2"/>
      <c r="S5952" s="2"/>
      <c r="T5952" s="2"/>
      <c r="U5952" s="2"/>
    </row>
    <row r="5953" spans="14:21">
      <c r="N5953" s="2"/>
      <c r="O5953" s="2"/>
      <c r="P5953" s="2"/>
      <c r="Q5953" s="2"/>
      <c r="R5953" s="2"/>
      <c r="S5953" s="2"/>
      <c r="T5953" s="2"/>
      <c r="U5953" s="2"/>
    </row>
    <row r="5954" spans="14:21">
      <c r="N5954" s="2"/>
      <c r="O5954" s="2"/>
      <c r="P5954" s="2"/>
      <c r="Q5954" s="2"/>
      <c r="R5954" s="2"/>
      <c r="S5954" s="2"/>
      <c r="T5954" s="2"/>
      <c r="U5954" s="2"/>
    </row>
    <row r="5955" spans="14:21">
      <c r="N5955" s="2"/>
      <c r="O5955" s="2"/>
      <c r="P5955" s="2"/>
      <c r="Q5955" s="2"/>
      <c r="R5955" s="2"/>
      <c r="S5955" s="2"/>
      <c r="T5955" s="2"/>
      <c r="U5955" s="2"/>
    </row>
    <row r="5956" spans="14:21">
      <c r="N5956" s="2"/>
      <c r="O5956" s="2"/>
      <c r="P5956" s="2"/>
      <c r="Q5956" s="2"/>
      <c r="R5956" s="2"/>
      <c r="S5956" s="2"/>
      <c r="T5956" s="2"/>
      <c r="U5956" s="2"/>
    </row>
    <row r="5957" spans="14:21">
      <c r="N5957" s="2"/>
      <c r="O5957" s="2"/>
      <c r="P5957" s="2"/>
      <c r="Q5957" s="2"/>
      <c r="R5957" s="2"/>
      <c r="S5957" s="2"/>
      <c r="T5957" s="2"/>
      <c r="U5957" s="2"/>
    </row>
    <row r="5958" spans="14:21">
      <c r="N5958" s="2"/>
      <c r="O5958" s="2"/>
      <c r="P5958" s="2"/>
      <c r="Q5958" s="2"/>
      <c r="R5958" s="2"/>
      <c r="S5958" s="2"/>
      <c r="T5958" s="2"/>
      <c r="U5958" s="2"/>
    </row>
    <row r="5959" spans="14:21">
      <c r="N5959" s="2"/>
      <c r="O5959" s="2"/>
      <c r="P5959" s="2"/>
      <c r="Q5959" s="2"/>
      <c r="R5959" s="2"/>
      <c r="S5959" s="2"/>
      <c r="T5959" s="2"/>
      <c r="U5959" s="2"/>
    </row>
    <row r="5960" spans="14:21">
      <c r="N5960" s="2"/>
      <c r="O5960" s="2"/>
      <c r="P5960" s="2"/>
      <c r="Q5960" s="2"/>
      <c r="R5960" s="2"/>
      <c r="S5960" s="2"/>
      <c r="T5960" s="2"/>
      <c r="U5960" s="2"/>
    </row>
    <row r="5961" spans="14:21">
      <c r="N5961" s="2"/>
      <c r="O5961" s="2"/>
      <c r="P5961" s="2"/>
      <c r="Q5961" s="2"/>
      <c r="R5961" s="2"/>
      <c r="S5961" s="2"/>
      <c r="T5961" s="2"/>
      <c r="U5961" s="2"/>
    </row>
    <row r="5962" spans="14:21">
      <c r="N5962" s="2"/>
      <c r="O5962" s="2"/>
      <c r="P5962" s="2"/>
      <c r="Q5962" s="2"/>
      <c r="R5962" s="2"/>
      <c r="S5962" s="2"/>
      <c r="T5962" s="2"/>
      <c r="U5962" s="2"/>
    </row>
    <row r="5963" spans="14:21">
      <c r="N5963" s="2"/>
      <c r="O5963" s="2"/>
      <c r="P5963" s="2"/>
      <c r="Q5963" s="2"/>
      <c r="R5963" s="2"/>
      <c r="S5963" s="2"/>
      <c r="T5963" s="2"/>
      <c r="U5963" s="2"/>
    </row>
    <row r="5964" spans="14:21">
      <c r="N5964" s="2"/>
      <c r="O5964" s="2"/>
      <c r="P5964" s="2"/>
      <c r="Q5964" s="2"/>
      <c r="R5964" s="2"/>
      <c r="S5964" s="2"/>
      <c r="T5964" s="2"/>
      <c r="U5964" s="2"/>
    </row>
    <row r="5965" spans="14:21">
      <c r="N5965" s="2"/>
      <c r="O5965" s="2"/>
      <c r="P5965" s="2"/>
      <c r="Q5965" s="2"/>
      <c r="R5965" s="2"/>
      <c r="S5965" s="2"/>
      <c r="T5965" s="2"/>
      <c r="U5965" s="2"/>
    </row>
    <row r="5966" spans="14:21">
      <c r="N5966" s="2"/>
      <c r="O5966" s="2"/>
      <c r="P5966" s="2"/>
      <c r="Q5966" s="2"/>
      <c r="R5966" s="2"/>
      <c r="S5966" s="2"/>
      <c r="T5966" s="2"/>
      <c r="U5966" s="2"/>
    </row>
    <row r="5967" spans="14:21">
      <c r="N5967" s="2"/>
      <c r="O5967" s="2"/>
      <c r="P5967" s="2"/>
      <c r="Q5967" s="2"/>
      <c r="R5967" s="2"/>
      <c r="S5967" s="2"/>
      <c r="T5967" s="2"/>
      <c r="U5967" s="2"/>
    </row>
    <row r="5968" spans="14:21">
      <c r="N5968" s="2"/>
      <c r="O5968" s="2"/>
      <c r="P5968" s="2"/>
      <c r="Q5968" s="2"/>
      <c r="R5968" s="2"/>
      <c r="S5968" s="2"/>
      <c r="T5968" s="2"/>
      <c r="U5968" s="2"/>
    </row>
    <row r="5969" spans="14:21">
      <c r="N5969" s="2"/>
      <c r="O5969" s="2"/>
      <c r="P5969" s="2"/>
      <c r="Q5969" s="2"/>
      <c r="R5969" s="2"/>
      <c r="S5969" s="2"/>
      <c r="T5969" s="2"/>
      <c r="U5969" s="2"/>
    </row>
    <row r="5970" spans="14:21">
      <c r="N5970" s="2"/>
      <c r="O5970" s="2"/>
      <c r="P5970" s="2"/>
      <c r="Q5970" s="2"/>
      <c r="R5970" s="2"/>
      <c r="S5970" s="2"/>
      <c r="T5970" s="2"/>
      <c r="U5970" s="2"/>
    </row>
    <row r="5971" spans="14:21">
      <c r="N5971" s="2"/>
      <c r="O5971" s="2"/>
      <c r="P5971" s="2"/>
      <c r="Q5971" s="2"/>
      <c r="R5971" s="2"/>
      <c r="S5971" s="2"/>
      <c r="T5971" s="2"/>
      <c r="U5971" s="2"/>
    </row>
    <row r="5972" spans="14:21">
      <c r="N5972" s="2"/>
      <c r="O5972" s="2"/>
      <c r="P5972" s="2"/>
      <c r="Q5972" s="2"/>
      <c r="R5972" s="2"/>
      <c r="S5972" s="2"/>
      <c r="T5972" s="2"/>
      <c r="U5972" s="2"/>
    </row>
    <row r="5973" spans="14:21">
      <c r="N5973" s="2"/>
      <c r="O5973" s="2"/>
      <c r="P5973" s="2"/>
      <c r="Q5973" s="2"/>
      <c r="R5973" s="2"/>
      <c r="S5973" s="2"/>
      <c r="T5973" s="2"/>
      <c r="U5973" s="2"/>
    </row>
    <row r="5974" spans="14:21">
      <c r="N5974" s="2"/>
      <c r="O5974" s="2"/>
      <c r="P5974" s="2"/>
      <c r="Q5974" s="2"/>
      <c r="R5974" s="2"/>
      <c r="S5974" s="2"/>
      <c r="T5974" s="2"/>
      <c r="U5974" s="2"/>
    </row>
    <row r="5975" spans="14:21">
      <c r="N5975" s="2"/>
      <c r="O5975" s="2"/>
      <c r="P5975" s="2"/>
      <c r="Q5975" s="2"/>
      <c r="R5975" s="2"/>
      <c r="S5975" s="2"/>
      <c r="T5975" s="2"/>
      <c r="U5975" s="2"/>
    </row>
    <row r="5976" spans="14:21">
      <c r="N5976" s="2"/>
      <c r="O5976" s="2"/>
      <c r="P5976" s="2"/>
      <c r="Q5976" s="2"/>
      <c r="R5976" s="2"/>
      <c r="S5976" s="2"/>
      <c r="T5976" s="2"/>
      <c r="U5976" s="2"/>
    </row>
    <row r="5977" spans="14:21">
      <c r="N5977" s="2"/>
      <c r="O5977" s="2"/>
      <c r="P5977" s="2"/>
      <c r="Q5977" s="2"/>
      <c r="R5977" s="2"/>
      <c r="S5977" s="2"/>
      <c r="T5977" s="2"/>
      <c r="U5977" s="2"/>
    </row>
    <row r="5978" spans="14:21">
      <c r="N5978" s="2"/>
      <c r="O5978" s="2"/>
      <c r="P5978" s="2"/>
      <c r="Q5978" s="2"/>
      <c r="R5978" s="2"/>
      <c r="S5978" s="2"/>
      <c r="T5978" s="2"/>
      <c r="U5978" s="2"/>
    </row>
    <row r="5979" spans="14:21">
      <c r="N5979" s="2"/>
      <c r="O5979" s="2"/>
      <c r="P5979" s="2"/>
      <c r="Q5979" s="2"/>
      <c r="R5979" s="2"/>
      <c r="S5979" s="2"/>
      <c r="T5979" s="2"/>
      <c r="U5979" s="2"/>
    </row>
    <row r="5980" spans="14:21">
      <c r="N5980" s="2"/>
      <c r="O5980" s="2"/>
      <c r="P5980" s="2"/>
      <c r="Q5980" s="2"/>
      <c r="R5980" s="2"/>
      <c r="S5980" s="2"/>
      <c r="T5980" s="2"/>
      <c r="U5980" s="2"/>
    </row>
    <row r="5981" spans="14:21">
      <c r="N5981" s="2"/>
      <c r="O5981" s="2"/>
      <c r="P5981" s="2"/>
      <c r="Q5981" s="2"/>
      <c r="R5981" s="2"/>
      <c r="S5981" s="2"/>
      <c r="T5981" s="2"/>
      <c r="U5981" s="2"/>
    </row>
    <row r="5982" spans="14:21">
      <c r="N5982" s="2"/>
      <c r="O5982" s="2"/>
      <c r="P5982" s="2"/>
      <c r="Q5982" s="2"/>
      <c r="R5982" s="2"/>
      <c r="S5982" s="2"/>
      <c r="T5982" s="2"/>
      <c r="U5982" s="2"/>
    </row>
    <row r="5983" spans="14:21">
      <c r="N5983" s="2"/>
      <c r="O5983" s="2"/>
      <c r="P5983" s="2"/>
      <c r="Q5983" s="2"/>
      <c r="R5983" s="2"/>
      <c r="S5983" s="2"/>
      <c r="T5983" s="2"/>
      <c r="U5983" s="2"/>
    </row>
    <row r="5984" spans="14:21">
      <c r="N5984" s="2"/>
      <c r="O5984" s="2"/>
      <c r="P5984" s="2"/>
      <c r="Q5984" s="2"/>
      <c r="R5984" s="2"/>
      <c r="S5984" s="2"/>
      <c r="T5984" s="2"/>
      <c r="U5984" s="2"/>
    </row>
    <row r="5985" spans="14:21">
      <c r="N5985" s="2"/>
      <c r="O5985" s="2"/>
      <c r="P5985" s="2"/>
      <c r="Q5985" s="2"/>
      <c r="R5985" s="2"/>
      <c r="S5985" s="2"/>
      <c r="T5985" s="2"/>
      <c r="U5985" s="2"/>
    </row>
    <row r="5986" spans="14:21">
      <c r="N5986" s="2"/>
      <c r="O5986" s="2"/>
      <c r="P5986" s="2"/>
      <c r="Q5986" s="2"/>
      <c r="R5986" s="2"/>
      <c r="S5986" s="2"/>
      <c r="T5986" s="2"/>
      <c r="U5986" s="2"/>
    </row>
    <row r="5987" spans="14:21">
      <c r="N5987" s="2"/>
      <c r="O5987" s="2"/>
      <c r="P5987" s="2"/>
      <c r="Q5987" s="2"/>
      <c r="R5987" s="2"/>
      <c r="S5987" s="2"/>
      <c r="T5987" s="2"/>
      <c r="U5987" s="2"/>
    </row>
    <row r="5988" spans="14:21">
      <c r="N5988" s="2"/>
      <c r="O5988" s="2"/>
      <c r="P5988" s="2"/>
      <c r="Q5988" s="2"/>
      <c r="R5988" s="2"/>
      <c r="S5988" s="2"/>
      <c r="T5988" s="2"/>
      <c r="U5988" s="2"/>
    </row>
    <row r="5989" spans="14:21">
      <c r="N5989" s="2"/>
      <c r="O5989" s="2"/>
      <c r="P5989" s="2"/>
      <c r="Q5989" s="2"/>
      <c r="R5989" s="2"/>
      <c r="S5989" s="2"/>
      <c r="T5989" s="2"/>
      <c r="U5989" s="2"/>
    </row>
    <row r="5990" spans="14:21">
      <c r="N5990" s="2"/>
      <c r="O5990" s="2"/>
      <c r="P5990" s="2"/>
      <c r="Q5990" s="2"/>
      <c r="R5990" s="2"/>
      <c r="S5990" s="2"/>
      <c r="T5990" s="2"/>
      <c r="U5990" s="2"/>
    </row>
    <row r="5991" spans="14:21">
      <c r="N5991" s="2"/>
      <c r="O5991" s="2"/>
      <c r="P5991" s="2"/>
      <c r="Q5991" s="2"/>
      <c r="R5991" s="2"/>
      <c r="S5991" s="2"/>
      <c r="T5991" s="2"/>
      <c r="U5991" s="2"/>
    </row>
    <row r="5992" spans="14:21">
      <c r="N5992" s="2"/>
      <c r="O5992" s="2"/>
      <c r="P5992" s="2"/>
      <c r="Q5992" s="2"/>
      <c r="R5992" s="2"/>
      <c r="S5992" s="2"/>
      <c r="T5992" s="2"/>
      <c r="U5992" s="2"/>
    </row>
    <row r="5993" spans="14:21">
      <c r="N5993" s="2"/>
      <c r="O5993" s="2"/>
      <c r="P5993" s="2"/>
      <c r="Q5993" s="2"/>
      <c r="R5993" s="2"/>
      <c r="S5993" s="2"/>
      <c r="T5993" s="2"/>
      <c r="U5993" s="2"/>
    </row>
    <row r="5994" spans="14:21">
      <c r="N5994" s="2"/>
      <c r="O5994" s="2"/>
      <c r="P5994" s="2"/>
      <c r="Q5994" s="2"/>
      <c r="R5994" s="2"/>
      <c r="S5994" s="2"/>
      <c r="T5994" s="2"/>
      <c r="U5994" s="2"/>
    </row>
    <row r="5995" spans="14:21">
      <c r="N5995" s="2"/>
      <c r="O5995" s="2"/>
      <c r="P5995" s="2"/>
      <c r="Q5995" s="2"/>
      <c r="R5995" s="2"/>
      <c r="S5995" s="2"/>
      <c r="T5995" s="2"/>
      <c r="U5995" s="2"/>
    </row>
    <row r="5996" spans="14:21">
      <c r="N5996" s="2"/>
      <c r="O5996" s="2"/>
      <c r="P5996" s="2"/>
      <c r="Q5996" s="2"/>
      <c r="R5996" s="2"/>
      <c r="S5996" s="2"/>
      <c r="T5996" s="2"/>
      <c r="U5996" s="2"/>
    </row>
    <row r="5997" spans="14:21">
      <c r="N5997" s="2"/>
      <c r="O5997" s="2"/>
      <c r="P5997" s="2"/>
      <c r="Q5997" s="2"/>
      <c r="R5997" s="2"/>
      <c r="S5997" s="2"/>
      <c r="T5997" s="2"/>
      <c r="U5997" s="2"/>
    </row>
    <row r="5998" spans="14:21">
      <c r="N5998" s="2"/>
      <c r="O5998" s="2"/>
      <c r="P5998" s="2"/>
      <c r="Q5998" s="2"/>
      <c r="R5998" s="2"/>
      <c r="S5998" s="2"/>
      <c r="T5998" s="2"/>
      <c r="U5998" s="2"/>
    </row>
    <row r="5999" spans="14:21">
      <c r="N5999" s="2"/>
      <c r="O5999" s="2"/>
      <c r="P5999" s="2"/>
      <c r="Q5999" s="2"/>
      <c r="R5999" s="2"/>
      <c r="S5999" s="2"/>
      <c r="T5999" s="2"/>
      <c r="U5999" s="2"/>
    </row>
    <row r="6000" spans="14:21">
      <c r="N6000" s="2"/>
      <c r="O6000" s="2"/>
      <c r="P6000" s="2"/>
      <c r="Q6000" s="2"/>
      <c r="R6000" s="2"/>
      <c r="S6000" s="2"/>
      <c r="T6000" s="2"/>
      <c r="U6000" s="2"/>
    </row>
    <row r="6001" spans="14:21">
      <c r="N6001" s="2"/>
      <c r="O6001" s="2"/>
      <c r="P6001" s="2"/>
      <c r="Q6001" s="2"/>
      <c r="R6001" s="2"/>
      <c r="S6001" s="2"/>
      <c r="T6001" s="2"/>
      <c r="U6001" s="2"/>
    </row>
    <row r="6002" spans="14:21">
      <c r="N6002" s="2"/>
      <c r="O6002" s="2"/>
      <c r="P6002" s="2"/>
      <c r="Q6002" s="2"/>
      <c r="R6002" s="2"/>
      <c r="S6002" s="2"/>
      <c r="T6002" s="2"/>
      <c r="U6002" s="2"/>
    </row>
    <row r="6003" spans="14:21">
      <c r="N6003" s="2"/>
      <c r="O6003" s="2"/>
      <c r="P6003" s="2"/>
      <c r="Q6003" s="2"/>
      <c r="R6003" s="2"/>
      <c r="S6003" s="2"/>
      <c r="T6003" s="2"/>
      <c r="U6003" s="2"/>
    </row>
    <row r="6004" spans="14:21">
      <c r="N6004" s="2"/>
      <c r="O6004" s="2"/>
      <c r="P6004" s="2"/>
      <c r="Q6004" s="2"/>
      <c r="R6004" s="2"/>
      <c r="S6004" s="2"/>
      <c r="T6004" s="2"/>
      <c r="U6004" s="2"/>
    </row>
    <row r="6005" spans="14:21">
      <c r="N6005" s="2"/>
      <c r="O6005" s="2"/>
      <c r="P6005" s="2"/>
      <c r="Q6005" s="2"/>
      <c r="R6005" s="2"/>
      <c r="S6005" s="2"/>
      <c r="T6005" s="2"/>
      <c r="U6005" s="2"/>
    </row>
    <row r="6006" spans="14:21">
      <c r="N6006" s="2"/>
      <c r="O6006" s="2"/>
      <c r="P6006" s="2"/>
      <c r="Q6006" s="2"/>
      <c r="R6006" s="2"/>
      <c r="S6006" s="2"/>
      <c r="T6006" s="2"/>
      <c r="U6006" s="2"/>
    </row>
    <row r="6007" spans="14:21">
      <c r="N6007" s="2"/>
      <c r="O6007" s="2"/>
      <c r="P6007" s="2"/>
      <c r="Q6007" s="2"/>
      <c r="R6007" s="2"/>
      <c r="S6007" s="2"/>
      <c r="T6007" s="2"/>
      <c r="U6007" s="2"/>
    </row>
    <row r="6008" spans="14:21">
      <c r="N6008" s="2"/>
      <c r="O6008" s="2"/>
      <c r="P6008" s="2"/>
      <c r="Q6008" s="2"/>
      <c r="R6008" s="2"/>
      <c r="S6008" s="2"/>
      <c r="T6008" s="2"/>
      <c r="U6008" s="2"/>
    </row>
    <row r="6009" spans="14:21">
      <c r="N6009" s="2"/>
      <c r="O6009" s="2"/>
      <c r="P6009" s="2"/>
      <c r="Q6009" s="2"/>
      <c r="R6009" s="2"/>
      <c r="S6009" s="2"/>
      <c r="T6009" s="2"/>
      <c r="U6009" s="2"/>
    </row>
    <row r="6010" spans="14:21">
      <c r="N6010" s="2"/>
      <c r="O6010" s="2"/>
      <c r="P6010" s="2"/>
      <c r="Q6010" s="2"/>
      <c r="R6010" s="2"/>
      <c r="S6010" s="2"/>
      <c r="T6010" s="2"/>
      <c r="U6010" s="2"/>
    </row>
    <row r="6011" spans="14:21">
      <c r="N6011" s="2"/>
      <c r="O6011" s="2"/>
      <c r="P6011" s="2"/>
      <c r="Q6011" s="2"/>
      <c r="R6011" s="2"/>
      <c r="S6011" s="2"/>
      <c r="T6011" s="2"/>
      <c r="U6011" s="2"/>
    </row>
    <row r="6012" spans="14:21">
      <c r="N6012" s="2"/>
      <c r="O6012" s="2"/>
      <c r="P6012" s="2"/>
      <c r="Q6012" s="2"/>
      <c r="R6012" s="2"/>
      <c r="S6012" s="2"/>
      <c r="T6012" s="2"/>
      <c r="U6012" s="2"/>
    </row>
    <row r="6013" spans="14:21">
      <c r="N6013" s="2"/>
      <c r="O6013" s="2"/>
      <c r="P6013" s="2"/>
      <c r="Q6013" s="2"/>
      <c r="R6013" s="2"/>
      <c r="S6013" s="2"/>
      <c r="T6013" s="2"/>
      <c r="U6013" s="2"/>
    </row>
    <row r="6014" spans="14:21">
      <c r="N6014" s="2"/>
      <c r="O6014" s="2"/>
      <c r="P6014" s="2"/>
      <c r="Q6014" s="2"/>
      <c r="R6014" s="2"/>
      <c r="S6014" s="2"/>
      <c r="T6014" s="2"/>
      <c r="U6014" s="2"/>
    </row>
    <row r="6015" spans="14:21">
      <c r="N6015" s="2"/>
      <c r="O6015" s="2"/>
      <c r="P6015" s="2"/>
      <c r="Q6015" s="2"/>
      <c r="R6015" s="2"/>
      <c r="S6015" s="2"/>
      <c r="T6015" s="2"/>
      <c r="U6015" s="2"/>
    </row>
    <row r="6016" spans="14:21">
      <c r="N6016" s="2"/>
      <c r="O6016" s="2"/>
      <c r="P6016" s="2"/>
      <c r="Q6016" s="2"/>
      <c r="R6016" s="2"/>
      <c r="S6016" s="2"/>
      <c r="T6016" s="2"/>
      <c r="U6016" s="2"/>
    </row>
    <row r="6017" spans="14:21">
      <c r="N6017" s="2"/>
      <c r="O6017" s="2"/>
      <c r="P6017" s="2"/>
      <c r="Q6017" s="2"/>
      <c r="R6017" s="2"/>
      <c r="S6017" s="2"/>
      <c r="T6017" s="2"/>
      <c r="U6017" s="2"/>
    </row>
    <row r="6018" spans="14:21">
      <c r="N6018" s="2"/>
      <c r="O6018" s="2"/>
      <c r="P6018" s="2"/>
      <c r="Q6018" s="2"/>
      <c r="R6018" s="2"/>
      <c r="S6018" s="2"/>
      <c r="T6018" s="2"/>
      <c r="U6018" s="2"/>
    </row>
    <row r="6019" spans="14:21">
      <c r="N6019" s="2"/>
      <c r="O6019" s="2"/>
      <c r="P6019" s="2"/>
      <c r="Q6019" s="2"/>
      <c r="R6019" s="2"/>
      <c r="S6019" s="2"/>
      <c r="T6019" s="2"/>
      <c r="U6019" s="2"/>
    </row>
    <row r="6020" spans="14:21">
      <c r="N6020" s="2"/>
      <c r="O6020" s="2"/>
      <c r="P6020" s="2"/>
      <c r="Q6020" s="2"/>
      <c r="R6020" s="2"/>
      <c r="S6020" s="2"/>
      <c r="T6020" s="2"/>
      <c r="U6020" s="2"/>
    </row>
    <row r="6021" spans="14:21">
      <c r="N6021" s="2"/>
      <c r="O6021" s="2"/>
      <c r="P6021" s="2"/>
      <c r="Q6021" s="2"/>
      <c r="R6021" s="2"/>
      <c r="S6021" s="2"/>
      <c r="T6021" s="2"/>
      <c r="U6021" s="2"/>
    </row>
    <row r="6022" spans="14:21">
      <c r="N6022" s="2"/>
      <c r="O6022" s="2"/>
      <c r="P6022" s="2"/>
      <c r="Q6022" s="2"/>
      <c r="R6022" s="2"/>
      <c r="S6022" s="2"/>
      <c r="T6022" s="2"/>
      <c r="U6022" s="2"/>
    </row>
    <row r="6023" spans="14:21">
      <c r="N6023" s="2"/>
      <c r="O6023" s="2"/>
      <c r="P6023" s="2"/>
      <c r="Q6023" s="2"/>
      <c r="R6023" s="2"/>
      <c r="S6023" s="2"/>
      <c r="T6023" s="2"/>
      <c r="U6023" s="2"/>
    </row>
    <row r="6024" spans="14:21">
      <c r="N6024" s="2"/>
      <c r="O6024" s="2"/>
      <c r="P6024" s="2"/>
      <c r="Q6024" s="2"/>
      <c r="R6024" s="2"/>
      <c r="S6024" s="2"/>
      <c r="T6024" s="2"/>
      <c r="U6024" s="2"/>
    </row>
    <row r="6025" spans="14:21">
      <c r="N6025" s="2"/>
      <c r="O6025" s="2"/>
      <c r="P6025" s="2"/>
      <c r="Q6025" s="2"/>
      <c r="R6025" s="2"/>
      <c r="S6025" s="2"/>
      <c r="T6025" s="2"/>
      <c r="U6025" s="2"/>
    </row>
    <row r="6026" spans="14:21">
      <c r="N6026" s="2"/>
      <c r="O6026" s="2"/>
      <c r="P6026" s="2"/>
      <c r="Q6026" s="2"/>
      <c r="R6026" s="2"/>
      <c r="S6026" s="2"/>
      <c r="T6026" s="2"/>
      <c r="U6026" s="2"/>
    </row>
    <row r="6027" spans="14:21">
      <c r="N6027" s="2"/>
      <c r="O6027" s="2"/>
      <c r="P6027" s="2"/>
      <c r="Q6027" s="2"/>
      <c r="R6027" s="2"/>
      <c r="S6027" s="2"/>
      <c r="T6027" s="2"/>
      <c r="U6027" s="2"/>
    </row>
    <row r="6028" spans="14:21">
      <c r="N6028" s="2"/>
      <c r="O6028" s="2"/>
      <c r="P6028" s="2"/>
      <c r="Q6028" s="2"/>
      <c r="R6028" s="2"/>
      <c r="S6028" s="2"/>
      <c r="T6028" s="2"/>
      <c r="U6028" s="2"/>
    </row>
    <row r="6029" spans="14:21">
      <c r="N6029" s="2"/>
      <c r="O6029" s="2"/>
      <c r="P6029" s="2"/>
      <c r="Q6029" s="2"/>
      <c r="R6029" s="2"/>
      <c r="S6029" s="2"/>
      <c r="T6029" s="2"/>
      <c r="U6029" s="2"/>
    </row>
    <row r="6030" spans="14:21">
      <c r="N6030" s="2"/>
      <c r="O6030" s="2"/>
      <c r="P6030" s="2"/>
      <c r="Q6030" s="2"/>
      <c r="R6030" s="2"/>
      <c r="S6030" s="2"/>
      <c r="T6030" s="2"/>
      <c r="U6030" s="2"/>
    </row>
    <row r="6031" spans="14:21">
      <c r="N6031" s="2"/>
      <c r="O6031" s="2"/>
      <c r="P6031" s="2"/>
      <c r="Q6031" s="2"/>
      <c r="R6031" s="2"/>
      <c r="S6031" s="2"/>
      <c r="T6031" s="2"/>
      <c r="U6031" s="2"/>
    </row>
    <row r="6032" spans="14:21">
      <c r="N6032" s="2"/>
      <c r="O6032" s="2"/>
      <c r="P6032" s="2"/>
      <c r="Q6032" s="2"/>
      <c r="R6032" s="2"/>
      <c r="S6032" s="2"/>
      <c r="T6032" s="2"/>
      <c r="U6032" s="2"/>
    </row>
    <row r="6033" spans="14:21">
      <c r="N6033" s="2"/>
      <c r="O6033" s="2"/>
      <c r="P6033" s="2"/>
      <c r="Q6033" s="2"/>
      <c r="R6033" s="2"/>
      <c r="S6033" s="2"/>
      <c r="T6033" s="2"/>
      <c r="U6033" s="2"/>
    </row>
    <row r="6034" spans="14:21">
      <c r="N6034" s="2"/>
      <c r="O6034" s="2"/>
      <c r="P6034" s="2"/>
      <c r="Q6034" s="2"/>
      <c r="R6034" s="2"/>
      <c r="S6034" s="2"/>
      <c r="T6034" s="2"/>
      <c r="U6034" s="2"/>
    </row>
    <row r="6035" spans="14:21">
      <c r="N6035" s="2"/>
      <c r="O6035" s="2"/>
      <c r="P6035" s="2"/>
      <c r="Q6035" s="2"/>
      <c r="R6035" s="2"/>
      <c r="S6035" s="2"/>
      <c r="T6035" s="2"/>
      <c r="U6035" s="2"/>
    </row>
    <row r="6036" spans="14:21">
      <c r="N6036" s="2"/>
      <c r="O6036" s="2"/>
      <c r="P6036" s="2"/>
      <c r="Q6036" s="2"/>
      <c r="R6036" s="2"/>
      <c r="S6036" s="2"/>
      <c r="T6036" s="2"/>
      <c r="U6036" s="2"/>
    </row>
    <row r="6037" spans="14:21">
      <c r="N6037" s="2"/>
      <c r="O6037" s="2"/>
      <c r="P6037" s="2"/>
      <c r="Q6037" s="2"/>
      <c r="R6037" s="2"/>
      <c r="S6037" s="2"/>
      <c r="T6037" s="2"/>
      <c r="U6037" s="2"/>
    </row>
    <row r="6038" spans="14:21">
      <c r="N6038" s="2"/>
      <c r="O6038" s="2"/>
      <c r="P6038" s="2"/>
      <c r="Q6038" s="2"/>
      <c r="R6038" s="2"/>
      <c r="S6038" s="2"/>
      <c r="T6038" s="2"/>
      <c r="U6038" s="2"/>
    </row>
    <row r="6039" spans="14:21">
      <c r="N6039" s="2"/>
      <c r="O6039" s="2"/>
      <c r="P6039" s="2"/>
      <c r="Q6039" s="2"/>
      <c r="R6039" s="2"/>
      <c r="S6039" s="2"/>
      <c r="T6039" s="2"/>
      <c r="U6039" s="2"/>
    </row>
    <row r="6040" spans="14:21">
      <c r="N6040" s="2"/>
      <c r="O6040" s="2"/>
      <c r="P6040" s="2"/>
      <c r="Q6040" s="2"/>
      <c r="R6040" s="2"/>
      <c r="S6040" s="2"/>
      <c r="T6040" s="2"/>
      <c r="U6040" s="2"/>
    </row>
    <row r="6041" spans="14:21">
      <c r="N6041" s="2"/>
      <c r="O6041" s="2"/>
      <c r="P6041" s="2"/>
      <c r="Q6041" s="2"/>
      <c r="R6041" s="2"/>
      <c r="S6041" s="2"/>
      <c r="T6041" s="2"/>
      <c r="U6041" s="2"/>
    </row>
    <row r="6042" spans="14:21">
      <c r="N6042" s="2"/>
      <c r="O6042" s="2"/>
      <c r="P6042" s="2"/>
      <c r="Q6042" s="2"/>
      <c r="R6042" s="2"/>
      <c r="S6042" s="2"/>
      <c r="T6042" s="2"/>
      <c r="U6042" s="2"/>
    </row>
    <row r="6043" spans="14:21">
      <c r="N6043" s="2"/>
      <c r="O6043" s="2"/>
      <c r="P6043" s="2"/>
      <c r="Q6043" s="2"/>
      <c r="R6043" s="2"/>
      <c r="S6043" s="2"/>
      <c r="T6043" s="2"/>
      <c r="U6043" s="2"/>
    </row>
    <row r="6044" spans="14:21">
      <c r="N6044" s="2"/>
      <c r="O6044" s="2"/>
      <c r="P6044" s="2"/>
      <c r="Q6044" s="2"/>
      <c r="R6044" s="2"/>
      <c r="S6044" s="2"/>
      <c r="T6044" s="2"/>
      <c r="U6044" s="2"/>
    </row>
    <row r="6045" spans="14:21">
      <c r="N6045" s="2"/>
      <c r="O6045" s="2"/>
      <c r="P6045" s="2"/>
      <c r="Q6045" s="2"/>
      <c r="R6045" s="2"/>
      <c r="S6045" s="2"/>
      <c r="T6045" s="2"/>
      <c r="U6045" s="2"/>
    </row>
    <row r="6046" spans="14:21">
      <c r="N6046" s="2"/>
      <c r="O6046" s="2"/>
      <c r="P6046" s="2"/>
      <c r="Q6046" s="2"/>
      <c r="R6046" s="2"/>
      <c r="S6046" s="2"/>
      <c r="T6046" s="2"/>
      <c r="U6046" s="2"/>
    </row>
    <row r="6047" spans="14:21">
      <c r="N6047" s="2"/>
      <c r="O6047" s="2"/>
      <c r="P6047" s="2"/>
      <c r="Q6047" s="2"/>
      <c r="R6047" s="2"/>
      <c r="S6047" s="2"/>
      <c r="T6047" s="2"/>
      <c r="U6047" s="2"/>
    </row>
    <row r="6048" spans="14:21">
      <c r="N6048" s="2"/>
      <c r="O6048" s="2"/>
      <c r="P6048" s="2"/>
      <c r="Q6048" s="2"/>
      <c r="R6048" s="2"/>
      <c r="S6048" s="2"/>
      <c r="T6048" s="2"/>
      <c r="U6048" s="2"/>
    </row>
    <row r="6049" spans="14:21">
      <c r="N6049" s="2"/>
      <c r="O6049" s="2"/>
      <c r="P6049" s="2"/>
      <c r="Q6049" s="2"/>
      <c r="R6049" s="2"/>
      <c r="S6049" s="2"/>
      <c r="T6049" s="2"/>
      <c r="U6049" s="2"/>
    </row>
    <row r="6050" spans="14:21">
      <c r="N6050" s="2"/>
      <c r="O6050" s="2"/>
      <c r="P6050" s="2"/>
      <c r="Q6050" s="2"/>
      <c r="R6050" s="2"/>
      <c r="S6050" s="2"/>
      <c r="T6050" s="2"/>
      <c r="U6050" s="2"/>
    </row>
    <row r="6051" spans="14:21">
      <c r="N6051" s="2"/>
      <c r="O6051" s="2"/>
      <c r="P6051" s="2"/>
      <c r="Q6051" s="2"/>
      <c r="R6051" s="2"/>
      <c r="S6051" s="2"/>
      <c r="T6051" s="2"/>
      <c r="U6051" s="2"/>
    </row>
    <row r="6052" spans="14:21">
      <c r="N6052" s="2"/>
      <c r="O6052" s="2"/>
      <c r="P6052" s="2"/>
      <c r="Q6052" s="2"/>
      <c r="R6052" s="2"/>
      <c r="S6052" s="2"/>
      <c r="T6052" s="2"/>
      <c r="U6052" s="2"/>
    </row>
    <row r="6053" spans="14:21">
      <c r="N6053" s="2"/>
      <c r="O6053" s="2"/>
      <c r="P6053" s="2"/>
      <c r="Q6053" s="2"/>
      <c r="R6053" s="2"/>
      <c r="S6053" s="2"/>
      <c r="T6053" s="2"/>
      <c r="U6053" s="2"/>
    </row>
    <row r="6054" spans="14:21">
      <c r="N6054" s="2"/>
      <c r="O6054" s="2"/>
      <c r="P6054" s="2"/>
      <c r="Q6054" s="2"/>
      <c r="R6054" s="2"/>
      <c r="S6054" s="2"/>
      <c r="T6054" s="2"/>
      <c r="U6054" s="2"/>
    </row>
    <row r="6055" spans="14:21">
      <c r="N6055" s="2"/>
      <c r="O6055" s="2"/>
      <c r="P6055" s="2"/>
      <c r="Q6055" s="2"/>
      <c r="R6055" s="2"/>
      <c r="S6055" s="2"/>
      <c r="T6055" s="2"/>
      <c r="U6055" s="2"/>
    </row>
    <row r="6056" spans="14:21">
      <c r="N6056" s="2"/>
      <c r="O6056" s="2"/>
      <c r="P6056" s="2"/>
      <c r="Q6056" s="2"/>
      <c r="R6056" s="2"/>
      <c r="S6056" s="2"/>
      <c r="T6056" s="2"/>
      <c r="U6056" s="2"/>
    </row>
    <row r="6057" spans="14:21">
      <c r="N6057" s="2"/>
      <c r="O6057" s="2"/>
      <c r="P6057" s="2"/>
      <c r="Q6057" s="2"/>
      <c r="R6057" s="2"/>
      <c r="S6057" s="2"/>
      <c r="T6057" s="2"/>
      <c r="U6057" s="2"/>
    </row>
    <row r="6058" spans="14:21">
      <c r="N6058" s="2"/>
      <c r="O6058" s="2"/>
      <c r="P6058" s="2"/>
      <c r="Q6058" s="2"/>
      <c r="R6058" s="2"/>
      <c r="S6058" s="2"/>
      <c r="T6058" s="2"/>
      <c r="U6058" s="2"/>
    </row>
    <row r="6059" spans="14:21">
      <c r="N6059" s="2"/>
      <c r="O6059" s="2"/>
      <c r="P6059" s="2"/>
      <c r="Q6059" s="2"/>
      <c r="R6059" s="2"/>
      <c r="S6059" s="2"/>
      <c r="T6059" s="2"/>
      <c r="U6059" s="2"/>
    </row>
    <row r="6060" spans="14:21">
      <c r="N6060" s="2"/>
      <c r="O6060" s="2"/>
      <c r="P6060" s="2"/>
      <c r="Q6060" s="2"/>
      <c r="R6060" s="2"/>
      <c r="S6060" s="2"/>
      <c r="T6060" s="2"/>
      <c r="U6060" s="2"/>
    </row>
    <row r="6061" spans="14:21">
      <c r="N6061" s="2"/>
      <c r="O6061" s="2"/>
      <c r="P6061" s="2"/>
      <c r="Q6061" s="2"/>
      <c r="R6061" s="2"/>
      <c r="S6061" s="2"/>
      <c r="T6061" s="2"/>
      <c r="U6061" s="2"/>
    </row>
    <row r="6062" spans="14:21">
      <c r="N6062" s="2"/>
      <c r="O6062" s="2"/>
      <c r="P6062" s="2"/>
      <c r="Q6062" s="2"/>
      <c r="R6062" s="2"/>
      <c r="S6062" s="2"/>
      <c r="T6062" s="2"/>
      <c r="U6062" s="2"/>
    </row>
    <row r="6063" spans="14:21">
      <c r="N6063" s="2"/>
      <c r="O6063" s="2"/>
      <c r="P6063" s="2"/>
      <c r="Q6063" s="2"/>
      <c r="R6063" s="2"/>
      <c r="S6063" s="2"/>
      <c r="T6063" s="2"/>
      <c r="U6063" s="2"/>
    </row>
    <row r="6064" spans="14:21">
      <c r="N6064" s="2"/>
      <c r="O6064" s="2"/>
      <c r="P6064" s="2"/>
      <c r="Q6064" s="2"/>
      <c r="R6064" s="2"/>
      <c r="S6064" s="2"/>
      <c r="T6064" s="2"/>
      <c r="U6064" s="2"/>
    </row>
    <row r="6065" spans="14:21">
      <c r="N6065" s="2"/>
      <c r="O6065" s="2"/>
      <c r="P6065" s="2"/>
      <c r="Q6065" s="2"/>
      <c r="R6065" s="2"/>
      <c r="S6065" s="2"/>
      <c r="T6065" s="2"/>
      <c r="U6065" s="2"/>
    </row>
    <row r="6066" spans="14:21">
      <c r="N6066" s="2"/>
      <c r="O6066" s="2"/>
      <c r="P6066" s="2"/>
      <c r="Q6066" s="2"/>
      <c r="R6066" s="2"/>
      <c r="S6066" s="2"/>
      <c r="T6066" s="2"/>
      <c r="U6066" s="2"/>
    </row>
    <row r="6067" spans="14:21">
      <c r="N6067" s="2"/>
      <c r="O6067" s="2"/>
      <c r="P6067" s="2"/>
      <c r="Q6067" s="2"/>
      <c r="R6067" s="2"/>
      <c r="S6067" s="2"/>
      <c r="T6067" s="2"/>
      <c r="U6067" s="2"/>
    </row>
    <row r="6068" spans="14:21">
      <c r="N6068" s="2"/>
      <c r="O6068" s="2"/>
      <c r="P6068" s="2"/>
      <c r="Q6068" s="2"/>
      <c r="R6068" s="2"/>
      <c r="S6068" s="2"/>
      <c r="T6068" s="2"/>
      <c r="U6068" s="2"/>
    </row>
    <row r="6069" spans="14:21">
      <c r="N6069" s="2"/>
      <c r="O6069" s="2"/>
      <c r="P6069" s="2"/>
      <c r="Q6069" s="2"/>
      <c r="R6069" s="2"/>
      <c r="S6069" s="2"/>
      <c r="T6069" s="2"/>
      <c r="U6069" s="2"/>
    </row>
    <row r="6070" spans="14:21">
      <c r="N6070" s="2"/>
      <c r="O6070" s="2"/>
      <c r="P6070" s="2"/>
      <c r="Q6070" s="2"/>
      <c r="R6070" s="2"/>
      <c r="S6070" s="2"/>
      <c r="T6070" s="2"/>
      <c r="U6070" s="2"/>
    </row>
    <row r="6071" spans="14:21">
      <c r="N6071" s="2"/>
      <c r="O6071" s="2"/>
      <c r="P6071" s="2"/>
      <c r="Q6071" s="2"/>
      <c r="R6071" s="2"/>
      <c r="S6071" s="2"/>
      <c r="T6071" s="2"/>
      <c r="U6071" s="2"/>
    </row>
    <row r="6072" spans="14:21">
      <c r="N6072" s="2"/>
      <c r="O6072" s="2"/>
      <c r="P6072" s="2"/>
      <c r="Q6072" s="2"/>
      <c r="R6072" s="2"/>
      <c r="S6072" s="2"/>
      <c r="T6072" s="2"/>
      <c r="U6072" s="2"/>
    </row>
    <row r="6073" spans="14:21">
      <c r="N6073" s="2"/>
      <c r="O6073" s="2"/>
      <c r="P6073" s="2"/>
      <c r="Q6073" s="2"/>
      <c r="R6073" s="2"/>
      <c r="S6073" s="2"/>
      <c r="T6073" s="2"/>
      <c r="U6073" s="2"/>
    </row>
    <row r="6074" spans="14:21">
      <c r="N6074" s="2"/>
      <c r="O6074" s="2"/>
      <c r="P6074" s="2"/>
      <c r="Q6074" s="2"/>
      <c r="R6074" s="2"/>
      <c r="S6074" s="2"/>
      <c r="T6074" s="2"/>
      <c r="U6074" s="2"/>
    </row>
    <row r="6075" spans="14:21">
      <c r="N6075" s="2"/>
      <c r="O6075" s="2"/>
      <c r="P6075" s="2"/>
      <c r="Q6075" s="2"/>
      <c r="R6075" s="2"/>
      <c r="S6075" s="2"/>
      <c r="T6075" s="2"/>
      <c r="U6075" s="2"/>
    </row>
    <row r="6076" spans="14:21">
      <c r="N6076" s="2"/>
      <c r="O6076" s="2"/>
      <c r="P6076" s="2"/>
      <c r="Q6076" s="2"/>
      <c r="R6076" s="2"/>
      <c r="S6076" s="2"/>
      <c r="T6076" s="2"/>
      <c r="U6076" s="2"/>
    </row>
    <row r="6077" spans="14:21">
      <c r="N6077" s="2"/>
      <c r="O6077" s="2"/>
      <c r="P6077" s="2"/>
      <c r="Q6077" s="2"/>
      <c r="R6077" s="2"/>
      <c r="S6077" s="2"/>
      <c r="T6077" s="2"/>
      <c r="U6077" s="2"/>
    </row>
    <row r="6078" spans="14:21">
      <c r="N6078" s="2"/>
      <c r="O6078" s="2"/>
      <c r="P6078" s="2"/>
      <c r="Q6078" s="2"/>
      <c r="R6078" s="2"/>
      <c r="S6078" s="2"/>
      <c r="T6078" s="2"/>
      <c r="U6078" s="2"/>
    </row>
    <row r="6079" spans="14:21">
      <c r="N6079" s="2"/>
      <c r="O6079" s="2"/>
      <c r="P6079" s="2"/>
      <c r="Q6079" s="2"/>
      <c r="R6079" s="2"/>
      <c r="S6079" s="2"/>
      <c r="T6079" s="2"/>
      <c r="U6079" s="2"/>
    </row>
    <row r="6080" spans="14:21">
      <c r="N6080" s="2"/>
      <c r="O6080" s="2"/>
      <c r="P6080" s="2"/>
      <c r="Q6080" s="2"/>
      <c r="R6080" s="2"/>
      <c r="S6080" s="2"/>
      <c r="T6080" s="2"/>
      <c r="U6080" s="2"/>
    </row>
    <row r="6081" spans="14:21">
      <c r="N6081" s="2"/>
      <c r="O6081" s="2"/>
      <c r="P6081" s="2"/>
      <c r="Q6081" s="2"/>
      <c r="R6081" s="2"/>
      <c r="S6081" s="2"/>
      <c r="T6081" s="2"/>
      <c r="U6081" s="2"/>
    </row>
    <row r="6082" spans="14:21">
      <c r="N6082" s="2"/>
      <c r="O6082" s="2"/>
      <c r="P6082" s="2"/>
      <c r="Q6082" s="2"/>
      <c r="R6082" s="2"/>
      <c r="S6082" s="2"/>
      <c r="T6082" s="2"/>
      <c r="U6082" s="2"/>
    </row>
    <row r="6083" spans="14:21">
      <c r="N6083" s="2"/>
      <c r="O6083" s="2"/>
      <c r="P6083" s="2"/>
      <c r="Q6083" s="2"/>
      <c r="R6083" s="2"/>
      <c r="S6083" s="2"/>
      <c r="T6083" s="2"/>
      <c r="U6083" s="2"/>
    </row>
    <row r="6084" spans="14:21">
      <c r="N6084" s="2"/>
      <c r="O6084" s="2"/>
      <c r="P6084" s="2"/>
      <c r="Q6084" s="2"/>
      <c r="R6084" s="2"/>
      <c r="S6084" s="2"/>
      <c r="T6084" s="2"/>
      <c r="U6084" s="2"/>
    </row>
    <row r="6085" spans="14:21">
      <c r="N6085" s="2"/>
      <c r="O6085" s="2"/>
      <c r="P6085" s="2"/>
      <c r="Q6085" s="2"/>
      <c r="R6085" s="2"/>
      <c r="S6085" s="2"/>
      <c r="T6085" s="2"/>
      <c r="U6085" s="2"/>
    </row>
    <row r="6086" spans="14:21">
      <c r="N6086" s="2"/>
      <c r="O6086" s="2"/>
      <c r="P6086" s="2"/>
      <c r="Q6086" s="2"/>
      <c r="R6086" s="2"/>
      <c r="S6086" s="2"/>
      <c r="T6086" s="2"/>
      <c r="U6086" s="2"/>
    </row>
    <row r="6087" spans="14:21">
      <c r="N6087" s="2"/>
      <c r="O6087" s="2"/>
      <c r="P6087" s="2"/>
      <c r="Q6087" s="2"/>
      <c r="R6087" s="2"/>
      <c r="S6087" s="2"/>
      <c r="T6087" s="2"/>
      <c r="U6087" s="2"/>
    </row>
    <row r="6088" spans="14:21">
      <c r="N6088" s="2"/>
      <c r="O6088" s="2"/>
      <c r="P6088" s="2"/>
      <c r="Q6088" s="2"/>
      <c r="R6088" s="2"/>
      <c r="S6088" s="2"/>
      <c r="T6088" s="2"/>
      <c r="U6088" s="2"/>
    </row>
    <row r="6089" spans="14:21">
      <c r="N6089" s="2"/>
      <c r="O6089" s="2"/>
      <c r="P6089" s="2"/>
      <c r="Q6089" s="2"/>
      <c r="R6089" s="2"/>
      <c r="S6089" s="2"/>
      <c r="T6089" s="2"/>
      <c r="U6089" s="2"/>
    </row>
    <row r="6090" spans="14:21">
      <c r="N6090" s="2"/>
      <c r="O6090" s="2"/>
      <c r="P6090" s="2"/>
      <c r="Q6090" s="2"/>
      <c r="R6090" s="2"/>
      <c r="S6090" s="2"/>
      <c r="T6090" s="2"/>
      <c r="U6090" s="2"/>
    </row>
    <row r="6091" spans="14:21">
      <c r="N6091" s="2"/>
      <c r="O6091" s="2"/>
      <c r="P6091" s="2"/>
      <c r="Q6091" s="2"/>
      <c r="R6091" s="2"/>
      <c r="S6091" s="2"/>
      <c r="T6091" s="2"/>
      <c r="U6091" s="2"/>
    </row>
    <row r="6092" spans="14:21">
      <c r="N6092" s="2"/>
      <c r="O6092" s="2"/>
      <c r="P6092" s="2"/>
      <c r="Q6092" s="2"/>
      <c r="R6092" s="2"/>
      <c r="S6092" s="2"/>
      <c r="T6092" s="2"/>
      <c r="U6092" s="2"/>
    </row>
    <row r="6093" spans="14:21">
      <c r="N6093" s="2"/>
      <c r="O6093" s="2"/>
      <c r="P6093" s="2"/>
      <c r="Q6093" s="2"/>
      <c r="R6093" s="2"/>
      <c r="S6093" s="2"/>
      <c r="T6093" s="2"/>
      <c r="U6093" s="2"/>
    </row>
    <row r="6094" spans="14:21">
      <c r="N6094" s="2"/>
      <c r="O6094" s="2"/>
      <c r="P6094" s="2"/>
      <c r="Q6094" s="2"/>
      <c r="R6094" s="2"/>
      <c r="S6094" s="2"/>
      <c r="T6094" s="2"/>
      <c r="U6094" s="2"/>
    </row>
    <row r="6095" spans="14:21">
      <c r="N6095" s="2"/>
      <c r="O6095" s="2"/>
      <c r="P6095" s="2"/>
      <c r="Q6095" s="2"/>
      <c r="R6095" s="2"/>
      <c r="S6095" s="2"/>
      <c r="T6095" s="2"/>
      <c r="U6095" s="2"/>
    </row>
    <row r="6096" spans="14:21">
      <c r="N6096" s="2"/>
      <c r="O6096" s="2"/>
      <c r="P6096" s="2"/>
      <c r="Q6096" s="2"/>
      <c r="R6096" s="2"/>
      <c r="S6096" s="2"/>
      <c r="T6096" s="2"/>
      <c r="U6096" s="2"/>
    </row>
    <row r="6097" spans="14:21">
      <c r="N6097" s="2"/>
      <c r="O6097" s="2"/>
      <c r="P6097" s="2"/>
      <c r="Q6097" s="2"/>
      <c r="R6097" s="2"/>
      <c r="S6097" s="2"/>
      <c r="T6097" s="2"/>
      <c r="U6097" s="2"/>
    </row>
    <row r="6098" spans="14:21">
      <c r="N6098" s="2"/>
      <c r="O6098" s="2"/>
      <c r="P6098" s="2"/>
      <c r="Q6098" s="2"/>
      <c r="R6098" s="2"/>
      <c r="S6098" s="2"/>
      <c r="T6098" s="2"/>
      <c r="U6098" s="2"/>
    </row>
    <row r="6099" spans="14:21">
      <c r="N6099" s="2"/>
      <c r="O6099" s="2"/>
      <c r="P6099" s="2"/>
      <c r="Q6099" s="2"/>
      <c r="R6099" s="2"/>
      <c r="S6099" s="2"/>
      <c r="T6099" s="2"/>
      <c r="U6099" s="2"/>
    </row>
    <row r="6100" spans="14:21">
      <c r="N6100" s="2"/>
      <c r="O6100" s="2"/>
      <c r="P6100" s="2"/>
      <c r="Q6100" s="2"/>
      <c r="R6100" s="2"/>
      <c r="S6100" s="2"/>
      <c r="T6100" s="2"/>
      <c r="U6100" s="2"/>
    </row>
    <row r="6101" spans="14:21">
      <c r="N6101" s="2"/>
      <c r="O6101" s="2"/>
      <c r="P6101" s="2"/>
      <c r="Q6101" s="2"/>
      <c r="R6101" s="2"/>
      <c r="S6101" s="2"/>
      <c r="T6101" s="2"/>
      <c r="U6101" s="2"/>
    </row>
    <row r="6102" spans="14:21">
      <c r="N6102" s="2"/>
      <c r="O6102" s="2"/>
      <c r="P6102" s="2"/>
      <c r="Q6102" s="2"/>
      <c r="R6102" s="2"/>
      <c r="S6102" s="2"/>
      <c r="T6102" s="2"/>
      <c r="U6102" s="2"/>
    </row>
    <row r="6103" spans="14:21">
      <c r="N6103" s="2"/>
      <c r="O6103" s="2"/>
      <c r="P6103" s="2"/>
      <c r="Q6103" s="2"/>
      <c r="R6103" s="2"/>
      <c r="S6103" s="2"/>
      <c r="T6103" s="2"/>
      <c r="U6103" s="2"/>
    </row>
    <row r="6104" spans="14:21">
      <c r="N6104" s="2"/>
      <c r="O6104" s="2"/>
      <c r="P6104" s="2"/>
      <c r="Q6104" s="2"/>
      <c r="R6104" s="2"/>
      <c r="S6104" s="2"/>
      <c r="T6104" s="2"/>
      <c r="U6104" s="2"/>
    </row>
    <row r="6105" spans="14:21">
      <c r="N6105" s="2"/>
      <c r="O6105" s="2"/>
      <c r="P6105" s="2"/>
      <c r="Q6105" s="2"/>
      <c r="R6105" s="2"/>
      <c r="S6105" s="2"/>
      <c r="T6105" s="2"/>
      <c r="U6105" s="2"/>
    </row>
    <row r="6106" spans="14:21">
      <c r="N6106" s="2"/>
      <c r="O6106" s="2"/>
      <c r="P6106" s="2"/>
      <c r="Q6106" s="2"/>
      <c r="R6106" s="2"/>
      <c r="S6106" s="2"/>
      <c r="T6106" s="2"/>
      <c r="U6106" s="2"/>
    </row>
    <row r="6107" spans="14:21">
      <c r="N6107" s="2"/>
      <c r="O6107" s="2"/>
      <c r="P6107" s="2"/>
      <c r="Q6107" s="2"/>
      <c r="R6107" s="2"/>
      <c r="S6107" s="2"/>
      <c r="T6107" s="2"/>
      <c r="U6107" s="2"/>
    </row>
    <row r="6108" spans="14:21">
      <c r="N6108" s="2"/>
      <c r="O6108" s="2"/>
      <c r="P6108" s="2"/>
      <c r="Q6108" s="2"/>
      <c r="R6108" s="2"/>
      <c r="S6108" s="2"/>
      <c r="T6108" s="2"/>
      <c r="U6108" s="2"/>
    </row>
    <row r="6109" spans="14:21">
      <c r="N6109" s="2"/>
      <c r="O6109" s="2"/>
      <c r="P6109" s="2"/>
      <c r="Q6109" s="2"/>
      <c r="R6109" s="2"/>
      <c r="S6109" s="2"/>
      <c r="T6109" s="2"/>
      <c r="U6109" s="2"/>
    </row>
    <row r="6110" spans="14:21">
      <c r="N6110" s="2"/>
      <c r="O6110" s="2"/>
      <c r="P6110" s="2"/>
      <c r="Q6110" s="2"/>
      <c r="R6110" s="2"/>
      <c r="S6110" s="2"/>
      <c r="T6110" s="2"/>
      <c r="U6110" s="2"/>
    </row>
    <row r="6111" spans="14:21">
      <c r="N6111" s="2"/>
      <c r="O6111" s="2"/>
      <c r="P6111" s="2"/>
      <c r="Q6111" s="2"/>
      <c r="R6111" s="2"/>
      <c r="S6111" s="2"/>
      <c r="T6111" s="2"/>
      <c r="U6111" s="2"/>
    </row>
    <row r="6112" spans="14:21">
      <c r="N6112" s="2"/>
      <c r="O6112" s="2"/>
      <c r="P6112" s="2"/>
      <c r="Q6112" s="2"/>
      <c r="R6112" s="2"/>
      <c r="S6112" s="2"/>
      <c r="T6112" s="2"/>
      <c r="U6112" s="2"/>
    </row>
    <row r="6113" spans="14:21">
      <c r="N6113" s="2"/>
      <c r="O6113" s="2"/>
      <c r="P6113" s="2"/>
      <c r="Q6113" s="2"/>
      <c r="R6113" s="2"/>
      <c r="S6113" s="2"/>
      <c r="T6113" s="2"/>
      <c r="U6113" s="2"/>
    </row>
    <row r="6114" spans="14:21">
      <c r="N6114" s="2"/>
      <c r="O6114" s="2"/>
      <c r="P6114" s="2"/>
      <c r="Q6114" s="2"/>
      <c r="R6114" s="2"/>
      <c r="S6114" s="2"/>
      <c r="T6114" s="2"/>
      <c r="U6114" s="2"/>
    </row>
    <row r="6115" spans="14:21">
      <c r="N6115" s="2"/>
      <c r="O6115" s="2"/>
      <c r="P6115" s="2"/>
      <c r="Q6115" s="2"/>
      <c r="R6115" s="2"/>
      <c r="S6115" s="2"/>
      <c r="T6115" s="2"/>
      <c r="U6115" s="2"/>
    </row>
    <row r="6116" spans="14:21">
      <c r="N6116" s="2"/>
      <c r="O6116" s="2"/>
      <c r="P6116" s="2"/>
      <c r="Q6116" s="2"/>
      <c r="R6116" s="2"/>
      <c r="S6116" s="2"/>
      <c r="T6116" s="2"/>
      <c r="U6116" s="2"/>
    </row>
    <row r="6117" spans="14:21">
      <c r="N6117" s="2"/>
      <c r="O6117" s="2"/>
      <c r="P6117" s="2"/>
      <c r="Q6117" s="2"/>
      <c r="R6117" s="2"/>
      <c r="S6117" s="2"/>
      <c r="T6117" s="2"/>
      <c r="U6117" s="2"/>
    </row>
    <row r="6118" spans="14:21">
      <c r="N6118" s="2"/>
      <c r="O6118" s="2"/>
      <c r="P6118" s="2"/>
      <c r="Q6118" s="2"/>
      <c r="R6118" s="2"/>
      <c r="S6118" s="2"/>
      <c r="T6118" s="2"/>
      <c r="U6118" s="2"/>
    </row>
    <row r="6119" spans="14:21">
      <c r="N6119" s="2"/>
      <c r="O6119" s="2"/>
      <c r="P6119" s="2"/>
      <c r="Q6119" s="2"/>
      <c r="R6119" s="2"/>
      <c r="S6119" s="2"/>
      <c r="T6119" s="2"/>
      <c r="U6119" s="2"/>
    </row>
    <row r="6120" spans="14:21">
      <c r="N6120" s="2"/>
      <c r="O6120" s="2"/>
      <c r="P6120" s="2"/>
      <c r="Q6120" s="2"/>
      <c r="R6120" s="2"/>
      <c r="S6120" s="2"/>
      <c r="T6120" s="2"/>
      <c r="U6120" s="2"/>
    </row>
    <row r="6121" spans="14:21">
      <c r="N6121" s="2"/>
      <c r="O6121" s="2"/>
      <c r="P6121" s="2"/>
      <c r="Q6121" s="2"/>
      <c r="R6121" s="2"/>
      <c r="S6121" s="2"/>
      <c r="T6121" s="2"/>
      <c r="U6121" s="2"/>
    </row>
    <row r="6122" spans="14:21">
      <c r="N6122" s="2"/>
      <c r="O6122" s="2"/>
      <c r="P6122" s="2"/>
      <c r="Q6122" s="2"/>
      <c r="R6122" s="2"/>
      <c r="S6122" s="2"/>
      <c r="T6122" s="2"/>
      <c r="U6122" s="2"/>
    </row>
    <row r="6123" spans="14:21">
      <c r="N6123" s="2"/>
      <c r="O6123" s="2"/>
      <c r="P6123" s="2"/>
      <c r="Q6123" s="2"/>
      <c r="R6123" s="2"/>
      <c r="S6123" s="2"/>
      <c r="T6123" s="2"/>
      <c r="U6123" s="2"/>
    </row>
    <row r="6124" spans="14:21">
      <c r="N6124" s="2"/>
      <c r="O6124" s="2"/>
      <c r="P6124" s="2"/>
      <c r="Q6124" s="2"/>
      <c r="R6124" s="2"/>
      <c r="S6124" s="2"/>
      <c r="T6124" s="2"/>
      <c r="U6124" s="2"/>
    </row>
    <row r="6125" spans="14:21">
      <c r="N6125" s="2"/>
      <c r="O6125" s="2"/>
      <c r="P6125" s="2"/>
      <c r="Q6125" s="2"/>
      <c r="R6125" s="2"/>
      <c r="S6125" s="2"/>
      <c r="T6125" s="2"/>
      <c r="U6125" s="2"/>
    </row>
    <row r="6126" spans="14:21">
      <c r="N6126" s="2"/>
      <c r="O6126" s="2"/>
      <c r="P6126" s="2"/>
      <c r="Q6126" s="2"/>
      <c r="R6126" s="2"/>
      <c r="S6126" s="2"/>
      <c r="T6126" s="2"/>
      <c r="U6126" s="2"/>
    </row>
    <row r="6127" spans="14:21">
      <c r="N6127" s="2"/>
      <c r="O6127" s="2"/>
      <c r="P6127" s="2"/>
      <c r="Q6127" s="2"/>
      <c r="R6127" s="2"/>
      <c r="S6127" s="2"/>
      <c r="T6127" s="2"/>
      <c r="U6127" s="2"/>
    </row>
    <row r="6128" spans="14:21">
      <c r="N6128" s="2"/>
      <c r="O6128" s="2"/>
      <c r="P6128" s="2"/>
      <c r="Q6128" s="2"/>
      <c r="R6128" s="2"/>
      <c r="S6128" s="2"/>
      <c r="T6128" s="2"/>
      <c r="U6128" s="2"/>
    </row>
    <row r="6129" spans="14:21">
      <c r="N6129" s="2"/>
      <c r="O6129" s="2"/>
      <c r="P6129" s="2"/>
      <c r="Q6129" s="2"/>
      <c r="R6129" s="2"/>
      <c r="S6129" s="2"/>
      <c r="T6129" s="2"/>
      <c r="U6129" s="2"/>
    </row>
    <row r="6130" spans="14:21">
      <c r="N6130" s="2"/>
      <c r="O6130" s="2"/>
      <c r="P6130" s="2"/>
      <c r="Q6130" s="2"/>
      <c r="R6130" s="2"/>
      <c r="S6130" s="2"/>
      <c r="T6130" s="2"/>
      <c r="U6130" s="2"/>
    </row>
    <row r="6131" spans="14:21">
      <c r="N6131" s="2"/>
      <c r="O6131" s="2"/>
      <c r="P6131" s="2"/>
      <c r="Q6131" s="2"/>
      <c r="R6131" s="2"/>
      <c r="S6131" s="2"/>
      <c r="T6131" s="2"/>
      <c r="U6131" s="2"/>
    </row>
    <row r="6132" spans="14:21">
      <c r="N6132" s="2"/>
      <c r="O6132" s="2"/>
      <c r="P6132" s="2"/>
      <c r="Q6132" s="2"/>
      <c r="R6132" s="2"/>
      <c r="S6132" s="2"/>
      <c r="T6132" s="2"/>
      <c r="U6132" s="2"/>
    </row>
    <row r="6133" spans="14:21">
      <c r="N6133" s="2"/>
      <c r="O6133" s="2"/>
      <c r="P6133" s="2"/>
      <c r="Q6133" s="2"/>
      <c r="R6133" s="2"/>
      <c r="S6133" s="2"/>
      <c r="T6133" s="2"/>
      <c r="U6133" s="2"/>
    </row>
    <row r="6134" spans="14:21">
      <c r="N6134" s="2"/>
      <c r="O6134" s="2"/>
      <c r="P6134" s="2"/>
      <c r="Q6134" s="2"/>
      <c r="R6134" s="2"/>
      <c r="S6134" s="2"/>
      <c r="T6134" s="2"/>
      <c r="U6134" s="2"/>
    </row>
    <row r="6135" spans="14:21">
      <c r="N6135" s="2"/>
      <c r="O6135" s="2"/>
      <c r="P6135" s="2"/>
      <c r="Q6135" s="2"/>
      <c r="R6135" s="2"/>
      <c r="S6135" s="2"/>
      <c r="T6135" s="2"/>
      <c r="U6135" s="2"/>
    </row>
    <row r="6136" spans="14:21">
      <c r="N6136" s="2"/>
      <c r="O6136" s="2"/>
      <c r="P6136" s="2"/>
      <c r="Q6136" s="2"/>
      <c r="R6136" s="2"/>
      <c r="S6136" s="2"/>
      <c r="T6136" s="2"/>
      <c r="U6136" s="2"/>
    </row>
    <row r="6137" spans="14:21">
      <c r="N6137" s="2"/>
      <c r="O6137" s="2"/>
      <c r="P6137" s="2"/>
      <c r="Q6137" s="2"/>
      <c r="R6137" s="2"/>
      <c r="S6137" s="2"/>
      <c r="T6137" s="2"/>
      <c r="U6137" s="2"/>
    </row>
    <row r="6138" spans="14:21">
      <c r="N6138" s="2"/>
      <c r="O6138" s="2"/>
      <c r="P6138" s="2"/>
      <c r="Q6138" s="2"/>
      <c r="R6138" s="2"/>
      <c r="S6138" s="2"/>
      <c r="T6138" s="2"/>
      <c r="U6138" s="2"/>
    </row>
    <row r="6139" spans="14:21">
      <c r="N6139" s="2"/>
      <c r="O6139" s="2"/>
      <c r="P6139" s="2"/>
      <c r="Q6139" s="2"/>
      <c r="R6139" s="2"/>
      <c r="S6139" s="2"/>
      <c r="T6139" s="2"/>
      <c r="U6139" s="2"/>
    </row>
    <row r="6140" spans="14:21">
      <c r="N6140" s="2"/>
      <c r="O6140" s="2"/>
      <c r="P6140" s="2"/>
      <c r="Q6140" s="2"/>
      <c r="R6140" s="2"/>
      <c r="S6140" s="2"/>
      <c r="T6140" s="2"/>
      <c r="U6140" s="2"/>
    </row>
    <row r="6141" spans="14:21">
      <c r="N6141" s="2"/>
      <c r="O6141" s="2"/>
      <c r="P6141" s="2"/>
      <c r="Q6141" s="2"/>
      <c r="R6141" s="2"/>
      <c r="S6141" s="2"/>
      <c r="T6141" s="2"/>
      <c r="U6141" s="2"/>
    </row>
    <row r="6142" spans="14:21">
      <c r="N6142" s="2"/>
      <c r="O6142" s="2"/>
      <c r="P6142" s="2"/>
      <c r="Q6142" s="2"/>
      <c r="R6142" s="2"/>
      <c r="S6142" s="2"/>
      <c r="T6142" s="2"/>
      <c r="U6142" s="2"/>
    </row>
    <row r="6143" spans="14:21">
      <c r="N6143" s="2"/>
      <c r="O6143" s="2"/>
      <c r="P6143" s="2"/>
      <c r="Q6143" s="2"/>
      <c r="R6143" s="2"/>
      <c r="S6143" s="2"/>
      <c r="T6143" s="2"/>
      <c r="U6143" s="2"/>
    </row>
    <row r="6144" spans="14:21">
      <c r="N6144" s="2"/>
      <c r="O6144" s="2"/>
      <c r="P6144" s="2"/>
      <c r="Q6144" s="2"/>
      <c r="R6144" s="2"/>
      <c r="S6144" s="2"/>
      <c r="T6144" s="2"/>
      <c r="U6144" s="2"/>
    </row>
    <row r="6145" spans="14:21">
      <c r="N6145" s="2"/>
      <c r="O6145" s="2"/>
      <c r="P6145" s="2"/>
      <c r="Q6145" s="2"/>
      <c r="R6145" s="2"/>
      <c r="S6145" s="2"/>
      <c r="T6145" s="2"/>
      <c r="U6145" s="2"/>
    </row>
    <row r="6146" spans="14:21">
      <c r="N6146" s="2"/>
      <c r="O6146" s="2"/>
      <c r="P6146" s="2"/>
      <c r="Q6146" s="2"/>
      <c r="R6146" s="2"/>
      <c r="S6146" s="2"/>
      <c r="T6146" s="2"/>
      <c r="U6146" s="2"/>
    </row>
    <row r="6147" spans="14:21">
      <c r="N6147" s="2"/>
      <c r="O6147" s="2"/>
      <c r="P6147" s="2"/>
      <c r="Q6147" s="2"/>
      <c r="R6147" s="2"/>
      <c r="S6147" s="2"/>
      <c r="T6147" s="2"/>
      <c r="U6147" s="2"/>
    </row>
    <row r="6148" spans="14:21">
      <c r="N6148" s="2"/>
      <c r="O6148" s="2"/>
      <c r="P6148" s="2"/>
      <c r="Q6148" s="2"/>
      <c r="R6148" s="2"/>
      <c r="S6148" s="2"/>
      <c r="T6148" s="2"/>
      <c r="U6148" s="2"/>
    </row>
    <row r="6149" spans="14:21">
      <c r="N6149" s="2"/>
      <c r="O6149" s="2"/>
      <c r="P6149" s="2"/>
      <c r="Q6149" s="2"/>
      <c r="R6149" s="2"/>
      <c r="S6149" s="2"/>
      <c r="T6149" s="2"/>
      <c r="U6149" s="2"/>
    </row>
    <row r="6150" spans="14:21">
      <c r="N6150" s="2"/>
      <c r="O6150" s="2"/>
      <c r="P6150" s="2"/>
      <c r="Q6150" s="2"/>
      <c r="R6150" s="2"/>
      <c r="S6150" s="2"/>
      <c r="T6150" s="2"/>
      <c r="U6150" s="2"/>
    </row>
    <row r="6151" spans="14:21">
      <c r="N6151" s="2"/>
      <c r="O6151" s="2"/>
      <c r="P6151" s="2"/>
      <c r="Q6151" s="2"/>
      <c r="R6151" s="2"/>
      <c r="S6151" s="2"/>
      <c r="T6151" s="2"/>
      <c r="U6151" s="2"/>
    </row>
    <row r="6152" spans="14:21">
      <c r="N6152" s="2"/>
      <c r="O6152" s="2"/>
      <c r="P6152" s="2"/>
      <c r="Q6152" s="2"/>
      <c r="R6152" s="2"/>
      <c r="S6152" s="2"/>
      <c r="T6152" s="2"/>
      <c r="U6152" s="2"/>
    </row>
    <row r="6153" spans="14:21">
      <c r="N6153" s="2"/>
      <c r="O6153" s="2"/>
      <c r="P6153" s="2"/>
      <c r="Q6153" s="2"/>
      <c r="R6153" s="2"/>
      <c r="S6153" s="2"/>
      <c r="T6153" s="2"/>
      <c r="U6153" s="2"/>
    </row>
    <row r="6154" spans="14:21">
      <c r="N6154" s="2"/>
      <c r="O6154" s="2"/>
      <c r="P6154" s="2"/>
      <c r="Q6154" s="2"/>
      <c r="R6154" s="2"/>
      <c r="S6154" s="2"/>
      <c r="T6154" s="2"/>
      <c r="U6154" s="2"/>
    </row>
    <row r="6155" spans="14:21">
      <c r="N6155" s="2"/>
      <c r="O6155" s="2"/>
      <c r="P6155" s="2"/>
      <c r="Q6155" s="2"/>
      <c r="R6155" s="2"/>
      <c r="S6155" s="2"/>
      <c r="T6155" s="2"/>
      <c r="U6155" s="2"/>
    </row>
    <row r="6156" spans="14:21">
      <c r="N6156" s="2"/>
      <c r="O6156" s="2"/>
      <c r="P6156" s="2"/>
      <c r="Q6156" s="2"/>
      <c r="R6156" s="2"/>
      <c r="S6156" s="2"/>
      <c r="T6156" s="2"/>
      <c r="U6156" s="2"/>
    </row>
    <row r="6157" spans="14:21">
      <c r="N6157" s="2"/>
      <c r="O6157" s="2"/>
      <c r="P6157" s="2"/>
      <c r="Q6157" s="2"/>
      <c r="R6157" s="2"/>
      <c r="S6157" s="2"/>
      <c r="T6157" s="2"/>
      <c r="U6157" s="2"/>
    </row>
    <row r="6158" spans="14:21">
      <c r="N6158" s="2"/>
      <c r="O6158" s="2"/>
      <c r="P6158" s="2"/>
      <c r="Q6158" s="2"/>
      <c r="R6158" s="2"/>
      <c r="S6158" s="2"/>
      <c r="T6158" s="2"/>
      <c r="U6158" s="2"/>
    </row>
    <row r="6159" spans="14:21">
      <c r="N6159" s="2"/>
      <c r="O6159" s="2"/>
      <c r="P6159" s="2"/>
      <c r="Q6159" s="2"/>
      <c r="R6159" s="2"/>
      <c r="S6159" s="2"/>
      <c r="T6159" s="2"/>
      <c r="U6159" s="2"/>
    </row>
    <row r="6160" spans="14:21">
      <c r="N6160" s="2"/>
      <c r="O6160" s="2"/>
      <c r="P6160" s="2"/>
      <c r="Q6160" s="2"/>
      <c r="R6160" s="2"/>
      <c r="S6160" s="2"/>
      <c r="T6160" s="2"/>
      <c r="U6160" s="2"/>
    </row>
    <row r="6161" spans="14:21">
      <c r="N6161" s="2"/>
      <c r="O6161" s="2"/>
      <c r="P6161" s="2"/>
      <c r="Q6161" s="2"/>
      <c r="R6161" s="2"/>
      <c r="S6161" s="2"/>
      <c r="T6161" s="2"/>
      <c r="U6161" s="2"/>
    </row>
    <row r="6162" spans="14:21">
      <c r="N6162" s="2"/>
      <c r="O6162" s="2"/>
      <c r="P6162" s="2"/>
      <c r="Q6162" s="2"/>
      <c r="R6162" s="2"/>
      <c r="S6162" s="2"/>
      <c r="T6162" s="2"/>
      <c r="U6162" s="2"/>
    </row>
    <row r="6163" spans="14:21">
      <c r="N6163" s="2"/>
      <c r="O6163" s="2"/>
      <c r="P6163" s="2"/>
      <c r="Q6163" s="2"/>
      <c r="R6163" s="2"/>
      <c r="S6163" s="2"/>
      <c r="T6163" s="2"/>
      <c r="U6163" s="2"/>
    </row>
    <row r="6164" spans="14:21">
      <c r="N6164" s="2"/>
      <c r="O6164" s="2"/>
      <c r="P6164" s="2"/>
      <c r="Q6164" s="2"/>
      <c r="R6164" s="2"/>
      <c r="S6164" s="2"/>
      <c r="T6164" s="2"/>
      <c r="U6164" s="2"/>
    </row>
    <row r="6165" spans="14:21">
      <c r="N6165" s="2"/>
      <c r="O6165" s="2"/>
      <c r="P6165" s="2"/>
      <c r="Q6165" s="2"/>
      <c r="R6165" s="2"/>
      <c r="S6165" s="2"/>
      <c r="T6165" s="2"/>
      <c r="U6165" s="2"/>
    </row>
    <row r="6166" spans="14:21">
      <c r="N6166" s="2"/>
      <c r="O6166" s="2"/>
      <c r="P6166" s="2"/>
      <c r="Q6166" s="2"/>
      <c r="R6166" s="2"/>
      <c r="S6166" s="2"/>
      <c r="T6166" s="2"/>
      <c r="U6166" s="2"/>
    </row>
    <row r="6167" spans="14:21">
      <c r="N6167" s="2"/>
      <c r="O6167" s="2"/>
      <c r="P6167" s="2"/>
      <c r="Q6167" s="2"/>
      <c r="R6167" s="2"/>
      <c r="S6167" s="2"/>
      <c r="T6167" s="2"/>
      <c r="U6167" s="2"/>
    </row>
    <row r="6168" spans="14:21">
      <c r="N6168" s="2"/>
      <c r="O6168" s="2"/>
      <c r="P6168" s="2"/>
      <c r="Q6168" s="2"/>
      <c r="R6168" s="2"/>
      <c r="S6168" s="2"/>
      <c r="T6168" s="2"/>
      <c r="U6168" s="2"/>
    </row>
    <row r="6169" spans="14:21">
      <c r="N6169" s="2"/>
      <c r="O6169" s="2"/>
      <c r="P6169" s="2"/>
      <c r="Q6169" s="2"/>
      <c r="R6169" s="2"/>
      <c r="S6169" s="2"/>
      <c r="T6169" s="2"/>
      <c r="U6169" s="2"/>
    </row>
    <row r="6170" spans="14:21">
      <c r="N6170" s="2"/>
      <c r="O6170" s="2"/>
      <c r="P6170" s="2"/>
      <c r="Q6170" s="2"/>
      <c r="R6170" s="2"/>
      <c r="S6170" s="2"/>
      <c r="T6170" s="2"/>
      <c r="U6170" s="2"/>
    </row>
    <row r="6171" spans="14:21">
      <c r="N6171" s="2"/>
      <c r="O6171" s="2"/>
      <c r="P6171" s="2"/>
      <c r="Q6171" s="2"/>
      <c r="R6171" s="2"/>
      <c r="S6171" s="2"/>
      <c r="T6171" s="2"/>
      <c r="U6171" s="2"/>
    </row>
    <row r="6172" spans="14:21">
      <c r="N6172" s="2"/>
      <c r="O6172" s="2"/>
      <c r="P6172" s="2"/>
      <c r="Q6172" s="2"/>
      <c r="R6172" s="2"/>
      <c r="S6172" s="2"/>
      <c r="T6172" s="2"/>
      <c r="U6172" s="2"/>
    </row>
    <row r="6173" spans="14:21">
      <c r="N6173" s="2"/>
      <c r="O6173" s="2"/>
      <c r="P6173" s="2"/>
      <c r="Q6173" s="2"/>
      <c r="R6173" s="2"/>
      <c r="S6173" s="2"/>
      <c r="T6173" s="2"/>
      <c r="U6173" s="2"/>
    </row>
    <row r="6174" spans="14:21">
      <c r="N6174" s="2"/>
      <c r="O6174" s="2"/>
      <c r="P6174" s="2"/>
      <c r="Q6174" s="2"/>
      <c r="R6174" s="2"/>
      <c r="S6174" s="2"/>
      <c r="T6174" s="2"/>
      <c r="U6174" s="2"/>
    </row>
    <row r="6175" spans="14:21">
      <c r="N6175" s="2"/>
      <c r="O6175" s="2"/>
      <c r="P6175" s="2"/>
      <c r="Q6175" s="2"/>
      <c r="R6175" s="2"/>
      <c r="S6175" s="2"/>
      <c r="T6175" s="2"/>
      <c r="U6175" s="2"/>
    </row>
    <row r="6176" spans="14:21">
      <c r="N6176" s="2"/>
      <c r="O6176" s="2"/>
      <c r="P6176" s="2"/>
      <c r="Q6176" s="2"/>
      <c r="R6176" s="2"/>
      <c r="S6176" s="2"/>
      <c r="T6176" s="2"/>
      <c r="U6176" s="2"/>
    </row>
    <row r="6177" spans="14:21">
      <c r="N6177" s="2"/>
      <c r="O6177" s="2"/>
      <c r="P6177" s="2"/>
      <c r="Q6177" s="2"/>
      <c r="R6177" s="2"/>
      <c r="S6177" s="2"/>
      <c r="T6177" s="2"/>
      <c r="U6177" s="2"/>
    </row>
    <row r="6178" spans="14:21">
      <c r="N6178" s="2"/>
      <c r="O6178" s="2"/>
      <c r="P6178" s="2"/>
      <c r="Q6178" s="2"/>
      <c r="R6178" s="2"/>
      <c r="S6178" s="2"/>
      <c r="T6178" s="2"/>
      <c r="U6178" s="2"/>
    </row>
    <row r="6179" spans="14:21">
      <c r="N6179" s="2"/>
      <c r="O6179" s="2"/>
      <c r="P6179" s="2"/>
      <c r="Q6179" s="2"/>
      <c r="R6179" s="2"/>
      <c r="S6179" s="2"/>
      <c r="T6179" s="2"/>
      <c r="U6179" s="2"/>
    </row>
    <row r="6180" spans="14:21">
      <c r="N6180" s="2"/>
      <c r="O6180" s="2"/>
      <c r="P6180" s="2"/>
      <c r="Q6180" s="2"/>
      <c r="R6180" s="2"/>
      <c r="S6180" s="2"/>
      <c r="T6180" s="2"/>
      <c r="U6180" s="2"/>
    </row>
    <row r="6181" spans="14:21">
      <c r="N6181" s="2"/>
      <c r="O6181" s="2"/>
      <c r="P6181" s="2"/>
      <c r="Q6181" s="2"/>
      <c r="R6181" s="2"/>
      <c r="S6181" s="2"/>
      <c r="T6181" s="2"/>
      <c r="U6181" s="2"/>
    </row>
    <row r="6182" spans="14:21">
      <c r="N6182" s="2"/>
      <c r="O6182" s="2"/>
      <c r="P6182" s="2"/>
      <c r="Q6182" s="2"/>
      <c r="R6182" s="2"/>
      <c r="S6182" s="2"/>
      <c r="T6182" s="2"/>
      <c r="U6182" s="2"/>
    </row>
    <row r="6183" spans="14:21">
      <c r="N6183" s="2"/>
      <c r="O6183" s="2"/>
      <c r="P6183" s="2"/>
      <c r="Q6183" s="2"/>
      <c r="R6183" s="2"/>
      <c r="S6183" s="2"/>
      <c r="T6183" s="2"/>
      <c r="U6183" s="2"/>
    </row>
    <row r="6184" spans="14:21">
      <c r="N6184" s="2"/>
      <c r="O6184" s="2"/>
      <c r="P6184" s="2"/>
      <c r="Q6184" s="2"/>
      <c r="R6184" s="2"/>
      <c r="S6184" s="2"/>
      <c r="T6184" s="2"/>
      <c r="U6184" s="2"/>
    </row>
    <row r="6185" spans="14:21">
      <c r="N6185" s="2"/>
      <c r="O6185" s="2"/>
      <c r="P6185" s="2"/>
      <c r="Q6185" s="2"/>
      <c r="R6185" s="2"/>
      <c r="S6185" s="2"/>
      <c r="T6185" s="2"/>
      <c r="U6185" s="2"/>
    </row>
    <row r="6186" spans="14:21">
      <c r="N6186" s="2"/>
      <c r="O6186" s="2"/>
      <c r="P6186" s="2"/>
      <c r="Q6186" s="2"/>
      <c r="R6186" s="2"/>
      <c r="S6186" s="2"/>
      <c r="T6186" s="2"/>
      <c r="U6186" s="2"/>
    </row>
    <row r="6187" spans="14:21">
      <c r="N6187" s="2"/>
      <c r="O6187" s="2"/>
      <c r="P6187" s="2"/>
      <c r="Q6187" s="2"/>
      <c r="R6187" s="2"/>
      <c r="S6187" s="2"/>
      <c r="T6187" s="2"/>
      <c r="U6187" s="2"/>
    </row>
    <row r="6188" spans="14:21">
      <c r="N6188" s="2"/>
      <c r="O6188" s="2"/>
      <c r="P6188" s="2"/>
      <c r="Q6188" s="2"/>
      <c r="R6188" s="2"/>
      <c r="S6188" s="2"/>
      <c r="T6188" s="2"/>
      <c r="U6188" s="2"/>
    </row>
    <row r="6189" spans="14:21">
      <c r="N6189" s="2"/>
      <c r="O6189" s="2"/>
      <c r="P6189" s="2"/>
      <c r="Q6189" s="2"/>
      <c r="R6189" s="2"/>
      <c r="S6189" s="2"/>
      <c r="T6189" s="2"/>
      <c r="U6189" s="2"/>
    </row>
    <row r="6190" spans="14:21">
      <c r="N6190" s="2"/>
      <c r="O6190" s="2"/>
      <c r="P6190" s="2"/>
      <c r="Q6190" s="2"/>
      <c r="R6190" s="2"/>
      <c r="S6190" s="2"/>
      <c r="T6190" s="2"/>
      <c r="U6190" s="2"/>
    </row>
    <row r="6191" spans="14:21">
      <c r="N6191" s="2"/>
      <c r="O6191" s="2"/>
      <c r="P6191" s="2"/>
      <c r="Q6191" s="2"/>
      <c r="R6191" s="2"/>
      <c r="S6191" s="2"/>
      <c r="T6191" s="2"/>
      <c r="U6191" s="2"/>
    </row>
    <row r="6192" spans="14:21">
      <c r="N6192" s="2"/>
      <c r="O6192" s="2"/>
      <c r="P6192" s="2"/>
      <c r="Q6192" s="2"/>
      <c r="R6192" s="2"/>
      <c r="S6192" s="2"/>
      <c r="T6192" s="2"/>
      <c r="U6192" s="2"/>
    </row>
    <row r="6193" spans="14:21">
      <c r="N6193" s="2"/>
      <c r="O6193" s="2"/>
      <c r="P6193" s="2"/>
      <c r="Q6193" s="2"/>
      <c r="R6193" s="2"/>
      <c r="S6193" s="2"/>
      <c r="T6193" s="2"/>
      <c r="U6193" s="2"/>
    </row>
    <row r="6194" spans="14:21">
      <c r="N6194" s="2"/>
      <c r="O6194" s="2"/>
      <c r="P6194" s="2"/>
      <c r="Q6194" s="2"/>
      <c r="R6194" s="2"/>
      <c r="S6194" s="2"/>
      <c r="T6194" s="2"/>
      <c r="U6194" s="2"/>
    </row>
    <row r="6195" spans="14:21">
      <c r="N6195" s="2"/>
      <c r="O6195" s="2"/>
      <c r="P6195" s="2"/>
      <c r="Q6195" s="2"/>
      <c r="R6195" s="2"/>
      <c r="S6195" s="2"/>
      <c r="T6195" s="2"/>
      <c r="U6195" s="2"/>
    </row>
    <row r="6196" spans="14:21">
      <c r="N6196" s="2"/>
      <c r="O6196" s="2"/>
      <c r="P6196" s="2"/>
      <c r="Q6196" s="2"/>
      <c r="R6196" s="2"/>
      <c r="S6196" s="2"/>
      <c r="T6196" s="2"/>
      <c r="U6196" s="2"/>
    </row>
    <row r="6197" spans="14:21">
      <c r="N6197" s="2"/>
      <c r="O6197" s="2"/>
      <c r="P6197" s="2"/>
      <c r="Q6197" s="2"/>
      <c r="R6197" s="2"/>
      <c r="S6197" s="2"/>
      <c r="T6197" s="2"/>
      <c r="U6197" s="2"/>
    </row>
    <row r="6198" spans="14:21">
      <c r="N6198" s="2"/>
      <c r="O6198" s="2"/>
      <c r="P6198" s="2"/>
      <c r="Q6198" s="2"/>
      <c r="R6198" s="2"/>
      <c r="S6198" s="2"/>
      <c r="T6198" s="2"/>
      <c r="U6198" s="2"/>
    </row>
    <row r="6199" spans="14:21">
      <c r="N6199" s="2"/>
      <c r="O6199" s="2"/>
      <c r="P6199" s="2"/>
      <c r="Q6199" s="2"/>
      <c r="R6199" s="2"/>
      <c r="S6199" s="2"/>
      <c r="T6199" s="2"/>
      <c r="U6199" s="2"/>
    </row>
    <row r="6200" spans="14:21">
      <c r="N6200" s="2"/>
      <c r="O6200" s="2"/>
      <c r="P6200" s="2"/>
      <c r="Q6200" s="2"/>
      <c r="R6200" s="2"/>
      <c r="S6200" s="2"/>
      <c r="T6200" s="2"/>
      <c r="U6200" s="2"/>
    </row>
    <row r="6201" spans="14:21">
      <c r="N6201" s="2"/>
      <c r="O6201" s="2"/>
      <c r="P6201" s="2"/>
      <c r="Q6201" s="2"/>
      <c r="R6201" s="2"/>
      <c r="S6201" s="2"/>
      <c r="T6201" s="2"/>
      <c r="U6201" s="2"/>
    </row>
    <row r="6202" spans="14:21">
      <c r="N6202" s="2"/>
      <c r="O6202" s="2"/>
      <c r="P6202" s="2"/>
      <c r="Q6202" s="2"/>
      <c r="R6202" s="2"/>
      <c r="S6202" s="2"/>
      <c r="T6202" s="2"/>
      <c r="U6202" s="2"/>
    </row>
    <row r="6203" spans="14:21">
      <c r="N6203" s="2"/>
      <c r="O6203" s="2"/>
      <c r="P6203" s="2"/>
      <c r="Q6203" s="2"/>
      <c r="R6203" s="2"/>
      <c r="S6203" s="2"/>
      <c r="T6203" s="2"/>
      <c r="U6203" s="2"/>
    </row>
    <row r="6204" spans="14:21">
      <c r="N6204" s="2"/>
      <c r="O6204" s="2"/>
      <c r="P6204" s="2"/>
      <c r="Q6204" s="2"/>
      <c r="R6204" s="2"/>
      <c r="S6204" s="2"/>
      <c r="T6204" s="2"/>
      <c r="U6204" s="2"/>
    </row>
    <row r="6205" spans="14:21">
      <c r="N6205" s="2"/>
      <c r="O6205" s="2"/>
      <c r="P6205" s="2"/>
      <c r="Q6205" s="2"/>
      <c r="R6205" s="2"/>
      <c r="S6205" s="2"/>
      <c r="T6205" s="2"/>
      <c r="U6205" s="2"/>
    </row>
    <row r="6206" spans="14:21">
      <c r="N6206" s="2"/>
      <c r="O6206" s="2"/>
      <c r="P6206" s="2"/>
      <c r="Q6206" s="2"/>
      <c r="R6206" s="2"/>
      <c r="S6206" s="2"/>
      <c r="T6206" s="2"/>
      <c r="U6206" s="2"/>
    </row>
    <row r="6207" spans="14:21">
      <c r="N6207" s="2"/>
      <c r="O6207" s="2"/>
      <c r="P6207" s="2"/>
      <c r="Q6207" s="2"/>
      <c r="R6207" s="2"/>
      <c r="S6207" s="2"/>
      <c r="T6207" s="2"/>
      <c r="U6207" s="2"/>
    </row>
    <row r="6208" spans="14:21">
      <c r="N6208" s="2"/>
      <c r="O6208" s="2"/>
      <c r="P6208" s="2"/>
      <c r="Q6208" s="2"/>
      <c r="R6208" s="2"/>
      <c r="S6208" s="2"/>
      <c r="T6208" s="2"/>
      <c r="U6208" s="2"/>
    </row>
    <row r="6209" spans="14:21">
      <c r="N6209" s="2"/>
      <c r="O6209" s="2"/>
      <c r="P6209" s="2"/>
      <c r="Q6209" s="2"/>
      <c r="R6209" s="2"/>
      <c r="S6209" s="2"/>
      <c r="T6209" s="2"/>
      <c r="U6209" s="2"/>
    </row>
    <row r="6210" spans="14:21">
      <c r="N6210" s="2"/>
      <c r="O6210" s="2"/>
      <c r="P6210" s="2"/>
      <c r="Q6210" s="2"/>
      <c r="R6210" s="2"/>
      <c r="S6210" s="2"/>
      <c r="T6210" s="2"/>
      <c r="U6210" s="2"/>
    </row>
    <row r="6211" spans="14:21">
      <c r="N6211" s="2"/>
      <c r="O6211" s="2"/>
      <c r="P6211" s="2"/>
      <c r="Q6211" s="2"/>
      <c r="R6211" s="2"/>
      <c r="S6211" s="2"/>
      <c r="T6211" s="2"/>
      <c r="U6211" s="2"/>
    </row>
    <row r="6212" spans="14:21">
      <c r="N6212" s="2"/>
      <c r="O6212" s="2"/>
      <c r="P6212" s="2"/>
      <c r="Q6212" s="2"/>
      <c r="R6212" s="2"/>
      <c r="S6212" s="2"/>
      <c r="T6212" s="2"/>
      <c r="U6212" s="2"/>
    </row>
    <row r="6213" spans="14:21">
      <c r="N6213" s="2"/>
      <c r="O6213" s="2"/>
      <c r="P6213" s="2"/>
      <c r="Q6213" s="2"/>
      <c r="R6213" s="2"/>
      <c r="S6213" s="2"/>
      <c r="T6213" s="2"/>
      <c r="U6213" s="2"/>
    </row>
    <row r="6214" spans="14:21">
      <c r="N6214" s="2"/>
      <c r="O6214" s="2"/>
      <c r="P6214" s="2"/>
      <c r="Q6214" s="2"/>
      <c r="R6214" s="2"/>
      <c r="S6214" s="2"/>
      <c r="T6214" s="2"/>
      <c r="U6214" s="2"/>
    </row>
    <row r="6215" spans="14:21">
      <c r="N6215" s="2"/>
      <c r="O6215" s="2"/>
      <c r="P6215" s="2"/>
      <c r="Q6215" s="2"/>
      <c r="R6215" s="2"/>
      <c r="S6215" s="2"/>
      <c r="T6215" s="2"/>
      <c r="U6215" s="2"/>
    </row>
    <row r="6216" spans="14:21">
      <c r="N6216" s="2"/>
      <c r="O6216" s="2"/>
      <c r="P6216" s="2"/>
      <c r="Q6216" s="2"/>
      <c r="R6216" s="2"/>
      <c r="S6216" s="2"/>
      <c r="T6216" s="2"/>
      <c r="U6216" s="2"/>
    </row>
    <row r="6217" spans="14:21">
      <c r="N6217" s="2"/>
      <c r="O6217" s="2"/>
      <c r="P6217" s="2"/>
      <c r="Q6217" s="2"/>
      <c r="R6217" s="2"/>
      <c r="S6217" s="2"/>
      <c r="T6217" s="2"/>
      <c r="U6217" s="2"/>
    </row>
    <row r="6218" spans="14:21">
      <c r="N6218" s="2"/>
      <c r="O6218" s="2"/>
      <c r="P6218" s="2"/>
      <c r="Q6218" s="2"/>
      <c r="R6218" s="2"/>
      <c r="S6218" s="2"/>
      <c r="T6218" s="2"/>
      <c r="U6218" s="2"/>
    </row>
    <row r="6219" spans="14:21">
      <c r="N6219" s="2"/>
      <c r="O6219" s="2"/>
      <c r="P6219" s="2"/>
      <c r="Q6219" s="2"/>
      <c r="R6219" s="2"/>
      <c r="S6219" s="2"/>
      <c r="T6219" s="2"/>
      <c r="U6219" s="2"/>
    </row>
    <row r="6220" spans="14:21">
      <c r="N6220" s="2"/>
      <c r="O6220" s="2"/>
      <c r="P6220" s="2"/>
      <c r="Q6220" s="2"/>
      <c r="R6220" s="2"/>
      <c r="S6220" s="2"/>
      <c r="T6220" s="2"/>
      <c r="U6220" s="2"/>
    </row>
    <row r="6221" spans="14:21">
      <c r="N6221" s="2"/>
      <c r="O6221" s="2"/>
      <c r="P6221" s="2"/>
      <c r="Q6221" s="2"/>
      <c r="R6221" s="2"/>
      <c r="S6221" s="2"/>
      <c r="T6221" s="2"/>
      <c r="U6221" s="2"/>
    </row>
    <row r="6222" spans="14:21">
      <c r="N6222" s="2"/>
      <c r="O6222" s="2"/>
      <c r="P6222" s="2"/>
      <c r="Q6222" s="2"/>
      <c r="R6222" s="2"/>
      <c r="S6222" s="2"/>
      <c r="T6222" s="2"/>
      <c r="U6222" s="2"/>
    </row>
    <row r="6223" spans="14:21">
      <c r="N6223" s="2"/>
      <c r="O6223" s="2"/>
      <c r="P6223" s="2"/>
      <c r="Q6223" s="2"/>
      <c r="R6223" s="2"/>
      <c r="S6223" s="2"/>
      <c r="T6223" s="2"/>
      <c r="U6223" s="2"/>
    </row>
    <row r="6224" spans="14:21">
      <c r="N6224" s="2"/>
      <c r="O6224" s="2"/>
      <c r="P6224" s="2"/>
      <c r="Q6224" s="2"/>
      <c r="R6224" s="2"/>
      <c r="S6224" s="2"/>
      <c r="T6224" s="2"/>
      <c r="U6224" s="2"/>
    </row>
    <row r="6225" spans="14:21">
      <c r="N6225" s="2"/>
      <c r="O6225" s="2"/>
      <c r="P6225" s="2"/>
      <c r="Q6225" s="2"/>
      <c r="R6225" s="2"/>
      <c r="S6225" s="2"/>
      <c r="T6225" s="2"/>
      <c r="U6225" s="2"/>
    </row>
    <row r="6226" spans="14:21">
      <c r="N6226" s="2"/>
      <c r="O6226" s="2"/>
      <c r="P6226" s="2"/>
      <c r="Q6226" s="2"/>
      <c r="R6226" s="2"/>
      <c r="S6226" s="2"/>
      <c r="T6226" s="2"/>
      <c r="U6226" s="2"/>
    </row>
    <row r="6227" spans="14:21">
      <c r="N6227" s="2"/>
      <c r="O6227" s="2"/>
      <c r="P6227" s="2"/>
      <c r="Q6227" s="2"/>
      <c r="R6227" s="2"/>
      <c r="S6227" s="2"/>
      <c r="T6227" s="2"/>
      <c r="U6227" s="2"/>
    </row>
    <row r="6228" spans="14:21">
      <c r="N6228" s="2"/>
      <c r="O6228" s="2"/>
      <c r="P6228" s="2"/>
      <c r="Q6228" s="2"/>
      <c r="R6228" s="2"/>
      <c r="S6228" s="2"/>
      <c r="T6228" s="2"/>
      <c r="U6228" s="2"/>
    </row>
    <row r="6229" spans="14:21">
      <c r="N6229" s="2"/>
      <c r="O6229" s="2"/>
      <c r="P6229" s="2"/>
      <c r="Q6229" s="2"/>
      <c r="R6229" s="2"/>
      <c r="S6229" s="2"/>
      <c r="T6229" s="2"/>
      <c r="U6229" s="2"/>
    </row>
    <row r="6230" spans="14:21">
      <c r="N6230" s="2"/>
      <c r="O6230" s="2"/>
      <c r="P6230" s="2"/>
      <c r="Q6230" s="2"/>
      <c r="R6230" s="2"/>
      <c r="S6230" s="2"/>
      <c r="T6230" s="2"/>
      <c r="U6230" s="2"/>
    </row>
    <row r="6231" spans="14:21">
      <c r="N6231" s="2"/>
      <c r="O6231" s="2"/>
      <c r="P6231" s="2"/>
      <c r="Q6231" s="2"/>
      <c r="R6231" s="2"/>
      <c r="S6231" s="2"/>
      <c r="T6231" s="2"/>
      <c r="U6231" s="2"/>
    </row>
    <row r="6232" spans="14:21">
      <c r="N6232" s="2"/>
      <c r="O6232" s="2"/>
      <c r="P6232" s="2"/>
      <c r="Q6232" s="2"/>
      <c r="R6232" s="2"/>
      <c r="S6232" s="2"/>
      <c r="T6232" s="2"/>
      <c r="U6232" s="2"/>
    </row>
    <row r="6233" spans="14:21">
      <c r="N6233" s="2"/>
      <c r="O6233" s="2"/>
      <c r="P6233" s="2"/>
      <c r="Q6233" s="2"/>
      <c r="R6233" s="2"/>
      <c r="S6233" s="2"/>
      <c r="T6233" s="2"/>
      <c r="U6233" s="2"/>
    </row>
    <row r="6234" spans="14:21">
      <c r="N6234" s="2"/>
      <c r="O6234" s="2"/>
      <c r="P6234" s="2"/>
      <c r="Q6234" s="2"/>
      <c r="R6234" s="2"/>
      <c r="S6234" s="2"/>
      <c r="T6234" s="2"/>
      <c r="U6234" s="2"/>
    </row>
    <row r="6235" spans="14:21">
      <c r="N6235" s="2"/>
      <c r="O6235" s="2"/>
      <c r="P6235" s="2"/>
      <c r="Q6235" s="2"/>
      <c r="R6235" s="2"/>
      <c r="S6235" s="2"/>
      <c r="T6235" s="2"/>
      <c r="U6235" s="2"/>
    </row>
    <row r="6236" spans="14:21">
      <c r="N6236" s="2"/>
      <c r="O6236" s="2"/>
      <c r="P6236" s="2"/>
      <c r="Q6236" s="2"/>
      <c r="R6236" s="2"/>
      <c r="S6236" s="2"/>
      <c r="T6236" s="2"/>
      <c r="U6236" s="2"/>
    </row>
    <row r="6237" spans="14:21">
      <c r="N6237" s="2"/>
      <c r="O6237" s="2"/>
      <c r="P6237" s="2"/>
      <c r="Q6237" s="2"/>
      <c r="R6237" s="2"/>
      <c r="S6237" s="2"/>
      <c r="T6237" s="2"/>
      <c r="U6237" s="2"/>
    </row>
    <row r="6238" spans="14:21">
      <c r="N6238" s="2"/>
      <c r="O6238" s="2"/>
      <c r="P6238" s="2"/>
      <c r="Q6238" s="2"/>
      <c r="R6238" s="2"/>
      <c r="S6238" s="2"/>
      <c r="T6238" s="2"/>
      <c r="U6238" s="2"/>
    </row>
    <row r="6239" spans="14:21">
      <c r="N6239" s="2"/>
      <c r="O6239" s="2"/>
      <c r="P6239" s="2"/>
      <c r="Q6239" s="2"/>
      <c r="R6239" s="2"/>
      <c r="S6239" s="2"/>
      <c r="T6239" s="2"/>
      <c r="U6239" s="2"/>
    </row>
    <row r="6240" spans="14:21">
      <c r="N6240" s="2"/>
      <c r="O6240" s="2"/>
      <c r="P6240" s="2"/>
      <c r="Q6240" s="2"/>
      <c r="R6240" s="2"/>
      <c r="S6240" s="2"/>
      <c r="T6240" s="2"/>
      <c r="U6240" s="2"/>
    </row>
    <row r="6241" spans="14:21">
      <c r="N6241" s="2"/>
      <c r="O6241" s="2"/>
      <c r="P6241" s="2"/>
      <c r="Q6241" s="2"/>
      <c r="R6241" s="2"/>
      <c r="S6241" s="2"/>
      <c r="T6241" s="2"/>
      <c r="U6241" s="2"/>
    </row>
    <row r="6242" spans="14:21">
      <c r="N6242" s="2"/>
      <c r="O6242" s="2"/>
      <c r="P6242" s="2"/>
      <c r="Q6242" s="2"/>
      <c r="R6242" s="2"/>
      <c r="S6242" s="2"/>
      <c r="T6242" s="2"/>
      <c r="U6242" s="2"/>
    </row>
    <row r="6243" spans="14:21">
      <c r="N6243" s="2"/>
      <c r="O6243" s="2"/>
      <c r="P6243" s="2"/>
      <c r="Q6243" s="2"/>
      <c r="R6243" s="2"/>
      <c r="S6243" s="2"/>
      <c r="T6243" s="2"/>
      <c r="U6243" s="2"/>
    </row>
    <row r="6244" spans="14:21">
      <c r="N6244" s="2"/>
      <c r="O6244" s="2"/>
      <c r="P6244" s="2"/>
      <c r="Q6244" s="2"/>
      <c r="R6244" s="2"/>
      <c r="S6244" s="2"/>
      <c r="T6244" s="2"/>
      <c r="U6244" s="2"/>
    </row>
    <row r="6245" spans="14:21">
      <c r="N6245" s="2"/>
      <c r="O6245" s="2"/>
      <c r="P6245" s="2"/>
      <c r="Q6245" s="2"/>
      <c r="R6245" s="2"/>
      <c r="S6245" s="2"/>
      <c r="T6245" s="2"/>
      <c r="U6245" s="2"/>
    </row>
    <row r="6246" spans="14:21">
      <c r="N6246" s="2"/>
      <c r="O6246" s="2"/>
      <c r="P6246" s="2"/>
      <c r="Q6246" s="2"/>
      <c r="R6246" s="2"/>
      <c r="S6246" s="2"/>
      <c r="T6246" s="2"/>
      <c r="U6246" s="2"/>
    </row>
    <row r="6247" spans="14:21">
      <c r="N6247" s="2"/>
      <c r="O6247" s="2"/>
      <c r="P6247" s="2"/>
      <c r="Q6247" s="2"/>
      <c r="R6247" s="2"/>
      <c r="S6247" s="2"/>
      <c r="T6247" s="2"/>
      <c r="U6247" s="2"/>
    </row>
    <row r="6248" spans="14:21">
      <c r="N6248" s="2"/>
      <c r="O6248" s="2"/>
      <c r="P6248" s="2"/>
      <c r="Q6248" s="2"/>
      <c r="R6248" s="2"/>
      <c r="S6248" s="2"/>
      <c r="T6248" s="2"/>
      <c r="U6248" s="2"/>
    </row>
    <row r="6249" spans="14:21">
      <c r="N6249" s="2"/>
      <c r="O6249" s="2"/>
      <c r="P6249" s="2"/>
      <c r="Q6249" s="2"/>
      <c r="R6249" s="2"/>
      <c r="S6249" s="2"/>
      <c r="T6249" s="2"/>
      <c r="U6249" s="2"/>
    </row>
    <row r="6250" spans="14:21">
      <c r="N6250" s="2"/>
      <c r="O6250" s="2"/>
      <c r="P6250" s="2"/>
      <c r="Q6250" s="2"/>
      <c r="R6250" s="2"/>
      <c r="S6250" s="2"/>
      <c r="T6250" s="2"/>
      <c r="U6250" s="2"/>
    </row>
    <row r="6251" spans="14:21">
      <c r="N6251" s="2"/>
      <c r="O6251" s="2"/>
      <c r="P6251" s="2"/>
      <c r="Q6251" s="2"/>
      <c r="R6251" s="2"/>
      <c r="S6251" s="2"/>
      <c r="T6251" s="2"/>
      <c r="U6251" s="2"/>
    </row>
    <row r="6252" spans="14:21">
      <c r="N6252" s="2"/>
      <c r="O6252" s="2"/>
      <c r="P6252" s="2"/>
      <c r="Q6252" s="2"/>
      <c r="R6252" s="2"/>
      <c r="S6252" s="2"/>
      <c r="T6252" s="2"/>
      <c r="U6252" s="2"/>
    </row>
    <row r="6253" spans="14:21">
      <c r="N6253" s="2"/>
      <c r="O6253" s="2"/>
      <c r="P6253" s="2"/>
      <c r="Q6253" s="2"/>
      <c r="R6253" s="2"/>
      <c r="S6253" s="2"/>
      <c r="T6253" s="2"/>
      <c r="U6253" s="2"/>
    </row>
    <row r="6254" spans="14:21">
      <c r="N6254" s="2"/>
      <c r="O6254" s="2"/>
      <c r="P6254" s="2"/>
      <c r="Q6254" s="2"/>
      <c r="R6254" s="2"/>
      <c r="S6254" s="2"/>
      <c r="T6254" s="2"/>
      <c r="U6254" s="2"/>
    </row>
    <row r="6255" spans="14:21">
      <c r="N6255" s="2"/>
      <c r="O6255" s="2"/>
      <c r="P6255" s="2"/>
      <c r="Q6255" s="2"/>
      <c r="R6255" s="2"/>
      <c r="S6255" s="2"/>
      <c r="T6255" s="2"/>
      <c r="U6255" s="2"/>
    </row>
    <row r="6256" spans="14:21">
      <c r="N6256" s="2"/>
      <c r="O6256" s="2"/>
      <c r="P6256" s="2"/>
      <c r="Q6256" s="2"/>
      <c r="R6256" s="2"/>
      <c r="S6256" s="2"/>
      <c r="T6256" s="2"/>
      <c r="U6256" s="2"/>
    </row>
    <row r="6257" spans="14:21">
      <c r="N6257" s="2"/>
      <c r="O6257" s="2"/>
      <c r="P6257" s="2"/>
      <c r="Q6257" s="2"/>
      <c r="R6257" s="2"/>
      <c r="S6257" s="2"/>
      <c r="T6257" s="2"/>
      <c r="U6257" s="2"/>
    </row>
    <row r="6258" spans="14:21">
      <c r="N6258" s="2"/>
      <c r="O6258" s="2"/>
      <c r="P6258" s="2"/>
      <c r="Q6258" s="2"/>
      <c r="R6258" s="2"/>
      <c r="S6258" s="2"/>
      <c r="T6258" s="2"/>
      <c r="U6258" s="2"/>
    </row>
    <row r="6259" spans="14:21">
      <c r="N6259" s="2"/>
      <c r="O6259" s="2"/>
      <c r="P6259" s="2"/>
      <c r="Q6259" s="2"/>
      <c r="R6259" s="2"/>
      <c r="S6259" s="2"/>
      <c r="T6259" s="2"/>
      <c r="U6259" s="2"/>
    </row>
    <row r="6260" spans="14:21">
      <c r="N6260" s="2"/>
      <c r="O6260" s="2"/>
      <c r="P6260" s="2"/>
      <c r="Q6260" s="2"/>
      <c r="R6260" s="2"/>
      <c r="S6260" s="2"/>
      <c r="T6260" s="2"/>
      <c r="U6260" s="2"/>
    </row>
    <row r="6261" spans="14:21">
      <c r="N6261" s="2"/>
      <c r="O6261" s="2"/>
      <c r="P6261" s="2"/>
      <c r="Q6261" s="2"/>
      <c r="R6261" s="2"/>
      <c r="S6261" s="2"/>
      <c r="T6261" s="2"/>
      <c r="U6261" s="2"/>
    </row>
    <row r="6262" spans="14:21">
      <c r="N6262" s="2"/>
      <c r="O6262" s="2"/>
      <c r="P6262" s="2"/>
      <c r="Q6262" s="2"/>
      <c r="R6262" s="2"/>
      <c r="S6262" s="2"/>
      <c r="T6262" s="2"/>
      <c r="U6262" s="2"/>
    </row>
    <row r="6263" spans="14:21">
      <c r="N6263" s="2"/>
      <c r="O6263" s="2"/>
      <c r="P6263" s="2"/>
      <c r="Q6263" s="2"/>
      <c r="R6263" s="2"/>
      <c r="S6263" s="2"/>
      <c r="T6263" s="2"/>
      <c r="U6263" s="2"/>
    </row>
    <row r="6264" spans="14:21">
      <c r="N6264" s="2"/>
      <c r="O6264" s="2"/>
      <c r="P6264" s="2"/>
      <c r="Q6264" s="2"/>
      <c r="R6264" s="2"/>
      <c r="S6264" s="2"/>
      <c r="T6264" s="2"/>
      <c r="U6264" s="2"/>
    </row>
    <row r="6265" spans="14:21">
      <c r="N6265" s="2"/>
      <c r="O6265" s="2"/>
      <c r="P6265" s="2"/>
      <c r="Q6265" s="2"/>
      <c r="R6265" s="2"/>
      <c r="S6265" s="2"/>
      <c r="T6265" s="2"/>
      <c r="U6265" s="2"/>
    </row>
    <row r="6266" spans="14:21">
      <c r="N6266" s="2"/>
      <c r="O6266" s="2"/>
      <c r="P6266" s="2"/>
      <c r="Q6266" s="2"/>
      <c r="R6266" s="2"/>
      <c r="S6266" s="2"/>
      <c r="T6266" s="2"/>
      <c r="U6266" s="2"/>
    </row>
    <row r="6267" spans="14:21">
      <c r="N6267" s="2"/>
      <c r="O6267" s="2"/>
      <c r="P6267" s="2"/>
      <c r="Q6267" s="2"/>
      <c r="R6267" s="2"/>
      <c r="S6267" s="2"/>
      <c r="T6267" s="2"/>
      <c r="U6267" s="2"/>
    </row>
    <row r="6268" spans="14:21">
      <c r="N6268" s="2"/>
      <c r="O6268" s="2"/>
      <c r="P6268" s="2"/>
      <c r="Q6268" s="2"/>
      <c r="R6268" s="2"/>
      <c r="S6268" s="2"/>
      <c r="T6268" s="2"/>
      <c r="U6268" s="2"/>
    </row>
    <row r="6269" spans="14:21">
      <c r="N6269" s="2"/>
      <c r="O6269" s="2"/>
      <c r="P6269" s="2"/>
      <c r="Q6269" s="2"/>
      <c r="R6269" s="2"/>
      <c r="S6269" s="2"/>
      <c r="T6269" s="2"/>
      <c r="U6269" s="2"/>
    </row>
    <row r="6270" spans="14:21">
      <c r="N6270" s="2"/>
      <c r="O6270" s="2"/>
      <c r="P6270" s="2"/>
      <c r="Q6270" s="2"/>
      <c r="R6270" s="2"/>
      <c r="S6270" s="2"/>
      <c r="T6270" s="2"/>
      <c r="U6270" s="2"/>
    </row>
    <row r="6271" spans="14:21">
      <c r="N6271" s="2"/>
      <c r="O6271" s="2"/>
      <c r="P6271" s="2"/>
      <c r="Q6271" s="2"/>
      <c r="R6271" s="2"/>
      <c r="S6271" s="2"/>
      <c r="T6271" s="2"/>
      <c r="U6271" s="2"/>
    </row>
    <row r="6272" spans="14:21">
      <c r="N6272" s="2"/>
      <c r="O6272" s="2"/>
      <c r="P6272" s="2"/>
      <c r="Q6272" s="2"/>
      <c r="R6272" s="2"/>
      <c r="S6272" s="2"/>
      <c r="T6272" s="2"/>
      <c r="U6272" s="2"/>
    </row>
    <row r="6273" spans="14:21">
      <c r="N6273" s="2"/>
      <c r="O6273" s="2"/>
      <c r="P6273" s="2"/>
      <c r="Q6273" s="2"/>
      <c r="R6273" s="2"/>
      <c r="S6273" s="2"/>
      <c r="T6273" s="2"/>
      <c r="U6273" s="2"/>
    </row>
    <row r="6274" spans="14:21">
      <c r="N6274" s="2"/>
      <c r="O6274" s="2"/>
      <c r="P6274" s="2"/>
      <c r="Q6274" s="2"/>
      <c r="R6274" s="2"/>
      <c r="S6274" s="2"/>
      <c r="T6274" s="2"/>
      <c r="U6274" s="2"/>
    </row>
    <row r="6275" spans="14:21">
      <c r="N6275" s="2"/>
      <c r="O6275" s="2"/>
      <c r="P6275" s="2"/>
      <c r="Q6275" s="2"/>
      <c r="R6275" s="2"/>
      <c r="S6275" s="2"/>
      <c r="T6275" s="2"/>
      <c r="U6275" s="2"/>
    </row>
    <row r="6276" spans="14:21">
      <c r="N6276" s="2"/>
      <c r="O6276" s="2"/>
      <c r="P6276" s="2"/>
      <c r="Q6276" s="2"/>
      <c r="R6276" s="2"/>
      <c r="S6276" s="2"/>
      <c r="T6276" s="2"/>
      <c r="U6276" s="2"/>
    </row>
    <row r="6277" spans="14:21">
      <c r="N6277" s="2"/>
      <c r="O6277" s="2"/>
      <c r="P6277" s="2"/>
      <c r="Q6277" s="2"/>
      <c r="R6277" s="2"/>
      <c r="S6277" s="2"/>
      <c r="T6277" s="2"/>
      <c r="U6277" s="2"/>
    </row>
    <row r="6278" spans="14:21">
      <c r="N6278" s="2"/>
      <c r="O6278" s="2"/>
      <c r="P6278" s="2"/>
      <c r="Q6278" s="2"/>
      <c r="R6278" s="2"/>
      <c r="S6278" s="2"/>
      <c r="T6278" s="2"/>
      <c r="U6278" s="2"/>
    </row>
    <row r="6279" spans="14:21">
      <c r="N6279" s="2"/>
      <c r="O6279" s="2"/>
      <c r="P6279" s="2"/>
      <c r="Q6279" s="2"/>
      <c r="R6279" s="2"/>
      <c r="S6279" s="2"/>
      <c r="T6279" s="2"/>
      <c r="U6279" s="2"/>
    </row>
    <row r="6280" spans="14:21">
      <c r="N6280" s="2"/>
      <c r="O6280" s="2"/>
      <c r="P6280" s="2"/>
      <c r="Q6280" s="2"/>
      <c r="R6280" s="2"/>
      <c r="S6280" s="2"/>
      <c r="T6280" s="2"/>
      <c r="U6280" s="2"/>
    </row>
    <row r="6281" spans="14:21">
      <c r="N6281" s="2"/>
      <c r="O6281" s="2"/>
      <c r="P6281" s="2"/>
      <c r="Q6281" s="2"/>
      <c r="R6281" s="2"/>
      <c r="S6281" s="2"/>
      <c r="T6281" s="2"/>
      <c r="U6281" s="2"/>
    </row>
    <row r="6282" spans="14:21">
      <c r="N6282" s="2"/>
      <c r="O6282" s="2"/>
      <c r="P6282" s="2"/>
      <c r="Q6282" s="2"/>
      <c r="R6282" s="2"/>
      <c r="S6282" s="2"/>
      <c r="T6282" s="2"/>
      <c r="U6282" s="2"/>
    </row>
    <row r="6283" spans="14:21">
      <c r="N6283" s="2"/>
      <c r="O6283" s="2"/>
      <c r="P6283" s="2"/>
      <c r="Q6283" s="2"/>
      <c r="R6283" s="2"/>
      <c r="S6283" s="2"/>
      <c r="T6283" s="2"/>
      <c r="U6283" s="2"/>
    </row>
    <row r="6284" spans="14:21">
      <c r="N6284" s="2"/>
      <c r="O6284" s="2"/>
      <c r="P6284" s="2"/>
      <c r="Q6284" s="2"/>
      <c r="R6284" s="2"/>
      <c r="S6284" s="2"/>
      <c r="T6284" s="2"/>
      <c r="U6284" s="2"/>
    </row>
    <row r="6285" spans="14:21">
      <c r="N6285" s="2"/>
      <c r="O6285" s="2"/>
      <c r="P6285" s="2"/>
      <c r="Q6285" s="2"/>
      <c r="R6285" s="2"/>
      <c r="S6285" s="2"/>
      <c r="T6285" s="2"/>
      <c r="U6285" s="2"/>
    </row>
    <row r="6286" spans="14:21">
      <c r="N6286" s="2"/>
      <c r="O6286" s="2"/>
      <c r="P6286" s="2"/>
      <c r="Q6286" s="2"/>
      <c r="R6286" s="2"/>
      <c r="S6286" s="2"/>
      <c r="T6286" s="2"/>
      <c r="U6286" s="2"/>
    </row>
    <row r="6287" spans="14:21">
      <c r="N6287" s="2"/>
      <c r="O6287" s="2"/>
      <c r="P6287" s="2"/>
      <c r="Q6287" s="2"/>
      <c r="R6287" s="2"/>
      <c r="S6287" s="2"/>
      <c r="T6287" s="2"/>
      <c r="U6287" s="2"/>
    </row>
    <row r="6288" spans="14:21">
      <c r="N6288" s="2"/>
      <c r="O6288" s="2"/>
      <c r="P6288" s="2"/>
      <c r="Q6288" s="2"/>
      <c r="R6288" s="2"/>
      <c r="S6288" s="2"/>
      <c r="T6288" s="2"/>
      <c r="U6288" s="2"/>
    </row>
    <row r="6289" spans="14:21">
      <c r="N6289" s="2"/>
      <c r="O6289" s="2"/>
      <c r="P6289" s="2"/>
      <c r="Q6289" s="2"/>
      <c r="R6289" s="2"/>
      <c r="S6289" s="2"/>
      <c r="T6289" s="2"/>
      <c r="U6289" s="2"/>
    </row>
    <row r="6290" spans="14:21">
      <c r="N6290" s="2"/>
      <c r="O6290" s="2"/>
      <c r="P6290" s="2"/>
      <c r="Q6290" s="2"/>
      <c r="R6290" s="2"/>
      <c r="S6290" s="2"/>
      <c r="T6290" s="2"/>
      <c r="U6290" s="2"/>
    </row>
    <row r="6291" spans="14:21">
      <c r="N6291" s="2"/>
      <c r="O6291" s="2"/>
      <c r="P6291" s="2"/>
      <c r="Q6291" s="2"/>
      <c r="R6291" s="2"/>
      <c r="S6291" s="2"/>
      <c r="T6291" s="2"/>
      <c r="U6291" s="2"/>
    </row>
    <row r="6292" spans="14:21">
      <c r="N6292" s="2"/>
      <c r="O6292" s="2"/>
      <c r="P6292" s="2"/>
      <c r="Q6292" s="2"/>
      <c r="R6292" s="2"/>
      <c r="S6292" s="2"/>
      <c r="T6292" s="2"/>
      <c r="U6292" s="2"/>
    </row>
    <row r="6293" spans="14:21">
      <c r="N6293" s="2"/>
      <c r="O6293" s="2"/>
      <c r="P6293" s="2"/>
      <c r="Q6293" s="2"/>
      <c r="R6293" s="2"/>
      <c r="S6293" s="2"/>
      <c r="T6293" s="2"/>
      <c r="U6293" s="2"/>
    </row>
    <row r="6294" spans="14:21">
      <c r="N6294" s="2"/>
      <c r="O6294" s="2"/>
      <c r="P6294" s="2"/>
      <c r="Q6294" s="2"/>
      <c r="R6294" s="2"/>
      <c r="S6294" s="2"/>
      <c r="T6294" s="2"/>
      <c r="U6294" s="2"/>
    </row>
    <row r="6295" spans="14:21">
      <c r="N6295" s="2"/>
      <c r="O6295" s="2"/>
      <c r="P6295" s="2"/>
      <c r="Q6295" s="2"/>
      <c r="R6295" s="2"/>
      <c r="S6295" s="2"/>
      <c r="T6295" s="2"/>
      <c r="U6295" s="2"/>
    </row>
    <row r="6296" spans="14:21">
      <c r="N6296" s="2"/>
      <c r="O6296" s="2"/>
      <c r="P6296" s="2"/>
      <c r="Q6296" s="2"/>
      <c r="R6296" s="2"/>
      <c r="S6296" s="2"/>
      <c r="T6296" s="2"/>
      <c r="U6296" s="2"/>
    </row>
    <row r="6297" spans="14:21">
      <c r="N6297" s="2"/>
      <c r="O6297" s="2"/>
      <c r="P6297" s="2"/>
      <c r="Q6297" s="2"/>
      <c r="R6297" s="2"/>
      <c r="S6297" s="2"/>
      <c r="T6297" s="2"/>
      <c r="U6297" s="2"/>
    </row>
    <row r="6298" spans="14:21">
      <c r="N6298" s="2"/>
      <c r="O6298" s="2"/>
      <c r="P6298" s="2"/>
      <c r="Q6298" s="2"/>
      <c r="R6298" s="2"/>
      <c r="S6298" s="2"/>
      <c r="T6298" s="2"/>
      <c r="U6298" s="2"/>
    </row>
    <row r="6299" spans="14:21">
      <c r="N6299" s="2"/>
      <c r="O6299" s="2"/>
      <c r="P6299" s="2"/>
      <c r="Q6299" s="2"/>
      <c r="R6299" s="2"/>
      <c r="S6299" s="2"/>
      <c r="T6299" s="2"/>
      <c r="U6299" s="2"/>
    </row>
    <row r="6300" spans="14:21">
      <c r="N6300" s="2"/>
      <c r="O6300" s="2"/>
      <c r="P6300" s="2"/>
      <c r="Q6300" s="2"/>
      <c r="R6300" s="2"/>
      <c r="S6300" s="2"/>
      <c r="T6300" s="2"/>
      <c r="U6300" s="2"/>
    </row>
    <row r="6301" spans="14:21">
      <c r="N6301" s="2"/>
      <c r="O6301" s="2"/>
      <c r="P6301" s="2"/>
      <c r="Q6301" s="2"/>
      <c r="R6301" s="2"/>
      <c r="S6301" s="2"/>
      <c r="T6301" s="2"/>
      <c r="U6301" s="2"/>
    </row>
    <row r="6302" spans="14:21">
      <c r="N6302" s="2"/>
      <c r="O6302" s="2"/>
      <c r="P6302" s="2"/>
      <c r="Q6302" s="2"/>
      <c r="R6302" s="2"/>
      <c r="S6302" s="2"/>
      <c r="T6302" s="2"/>
      <c r="U6302" s="2"/>
    </row>
    <row r="6303" spans="14:21">
      <c r="N6303" s="2"/>
      <c r="O6303" s="2"/>
      <c r="P6303" s="2"/>
      <c r="Q6303" s="2"/>
      <c r="R6303" s="2"/>
      <c r="S6303" s="2"/>
      <c r="T6303" s="2"/>
      <c r="U6303" s="2"/>
    </row>
    <row r="6304" spans="14:21">
      <c r="N6304" s="2"/>
      <c r="O6304" s="2"/>
      <c r="P6304" s="2"/>
      <c r="Q6304" s="2"/>
      <c r="R6304" s="2"/>
      <c r="S6304" s="2"/>
      <c r="T6304" s="2"/>
      <c r="U6304" s="2"/>
    </row>
    <row r="6305" spans="14:21">
      <c r="N6305" s="2"/>
      <c r="O6305" s="2"/>
      <c r="P6305" s="2"/>
      <c r="Q6305" s="2"/>
      <c r="R6305" s="2"/>
      <c r="S6305" s="2"/>
      <c r="T6305" s="2"/>
      <c r="U6305" s="2"/>
    </row>
    <row r="6306" spans="14:21">
      <c r="N6306" s="2"/>
      <c r="O6306" s="2"/>
      <c r="P6306" s="2"/>
      <c r="Q6306" s="2"/>
      <c r="R6306" s="2"/>
      <c r="S6306" s="2"/>
      <c r="T6306" s="2"/>
      <c r="U6306" s="2"/>
    </row>
    <row r="6307" spans="14:21">
      <c r="N6307" s="2"/>
      <c r="O6307" s="2"/>
      <c r="P6307" s="2"/>
      <c r="Q6307" s="2"/>
      <c r="R6307" s="2"/>
      <c r="S6307" s="2"/>
      <c r="T6307" s="2"/>
      <c r="U6307" s="2"/>
    </row>
    <row r="6308" spans="14:21">
      <c r="N6308" s="2"/>
      <c r="O6308" s="2"/>
      <c r="P6308" s="2"/>
      <c r="Q6308" s="2"/>
      <c r="R6308" s="2"/>
      <c r="S6308" s="2"/>
      <c r="T6308" s="2"/>
      <c r="U6308" s="2"/>
    </row>
    <row r="6309" spans="14:21">
      <c r="N6309" s="2"/>
      <c r="O6309" s="2"/>
      <c r="P6309" s="2"/>
      <c r="Q6309" s="2"/>
      <c r="R6309" s="2"/>
      <c r="S6309" s="2"/>
      <c r="T6309" s="2"/>
      <c r="U6309" s="2"/>
    </row>
    <row r="6310" spans="14:21">
      <c r="N6310" s="2"/>
      <c r="O6310" s="2"/>
      <c r="P6310" s="2"/>
      <c r="Q6310" s="2"/>
      <c r="R6310" s="2"/>
      <c r="S6310" s="2"/>
      <c r="T6310" s="2"/>
      <c r="U6310" s="2"/>
    </row>
    <row r="6311" spans="14:21">
      <c r="N6311" s="2"/>
      <c r="O6311" s="2"/>
      <c r="P6311" s="2"/>
      <c r="Q6311" s="2"/>
      <c r="R6311" s="2"/>
      <c r="S6311" s="2"/>
      <c r="T6311" s="2"/>
      <c r="U6311" s="2"/>
    </row>
    <row r="6312" spans="14:21">
      <c r="N6312" s="2"/>
      <c r="O6312" s="2"/>
      <c r="P6312" s="2"/>
      <c r="Q6312" s="2"/>
      <c r="R6312" s="2"/>
      <c r="S6312" s="2"/>
      <c r="T6312" s="2"/>
      <c r="U6312" s="2"/>
    </row>
    <row r="6313" spans="14:21">
      <c r="N6313" s="2"/>
      <c r="O6313" s="2"/>
      <c r="P6313" s="2"/>
      <c r="Q6313" s="2"/>
      <c r="R6313" s="2"/>
      <c r="S6313" s="2"/>
      <c r="T6313" s="2"/>
      <c r="U6313" s="2"/>
    </row>
    <row r="6314" spans="14:21">
      <c r="N6314" s="2"/>
      <c r="O6314" s="2"/>
      <c r="P6314" s="2"/>
      <c r="Q6314" s="2"/>
      <c r="R6314" s="2"/>
      <c r="S6314" s="2"/>
      <c r="T6314" s="2"/>
      <c r="U6314" s="2"/>
    </row>
    <row r="6315" spans="14:21">
      <c r="N6315" s="2"/>
      <c r="O6315" s="2"/>
      <c r="P6315" s="2"/>
      <c r="Q6315" s="2"/>
      <c r="R6315" s="2"/>
      <c r="S6315" s="2"/>
      <c r="T6315" s="2"/>
      <c r="U6315" s="2"/>
    </row>
    <row r="6316" spans="14:21">
      <c r="N6316" s="2"/>
      <c r="O6316" s="2"/>
      <c r="P6316" s="2"/>
      <c r="Q6316" s="2"/>
      <c r="R6316" s="2"/>
      <c r="S6316" s="2"/>
      <c r="T6316" s="2"/>
      <c r="U6316" s="2"/>
    </row>
    <row r="6317" spans="14:21">
      <c r="N6317" s="2"/>
      <c r="O6317" s="2"/>
      <c r="P6317" s="2"/>
      <c r="Q6317" s="2"/>
      <c r="R6317" s="2"/>
      <c r="S6317" s="2"/>
      <c r="T6317" s="2"/>
      <c r="U6317" s="2"/>
    </row>
    <row r="6318" spans="14:21">
      <c r="N6318" s="2"/>
      <c r="O6318" s="2"/>
      <c r="P6318" s="2"/>
      <c r="Q6318" s="2"/>
      <c r="R6318" s="2"/>
      <c r="S6318" s="2"/>
      <c r="T6318" s="2"/>
      <c r="U6318" s="2"/>
    </row>
    <row r="6319" spans="14:21">
      <c r="N6319" s="2"/>
      <c r="O6319" s="2"/>
      <c r="P6319" s="2"/>
      <c r="Q6319" s="2"/>
      <c r="R6319" s="2"/>
      <c r="S6319" s="2"/>
      <c r="T6319" s="2"/>
      <c r="U6319" s="2"/>
    </row>
    <row r="6320" spans="14:21">
      <c r="N6320" s="2"/>
      <c r="O6320" s="2"/>
      <c r="P6320" s="2"/>
      <c r="Q6320" s="2"/>
      <c r="R6320" s="2"/>
      <c r="S6320" s="2"/>
      <c r="T6320" s="2"/>
      <c r="U6320" s="2"/>
    </row>
    <row r="6321" spans="14:21">
      <c r="N6321" s="2"/>
      <c r="O6321" s="2"/>
      <c r="P6321" s="2"/>
      <c r="Q6321" s="2"/>
      <c r="R6321" s="2"/>
      <c r="S6321" s="2"/>
      <c r="T6321" s="2"/>
      <c r="U6321" s="2"/>
    </row>
    <row r="6322" spans="14:21">
      <c r="N6322" s="2"/>
      <c r="O6322" s="2"/>
      <c r="P6322" s="2"/>
      <c r="Q6322" s="2"/>
      <c r="R6322" s="2"/>
      <c r="S6322" s="2"/>
      <c r="T6322" s="2"/>
      <c r="U6322" s="2"/>
    </row>
    <row r="6323" spans="14:21">
      <c r="N6323" s="2"/>
      <c r="O6323" s="2"/>
      <c r="P6323" s="2"/>
      <c r="Q6323" s="2"/>
      <c r="R6323" s="2"/>
      <c r="S6323" s="2"/>
      <c r="T6323" s="2"/>
      <c r="U6323" s="2"/>
    </row>
    <row r="6324" spans="14:21">
      <c r="N6324" s="2"/>
      <c r="O6324" s="2"/>
      <c r="P6324" s="2"/>
      <c r="Q6324" s="2"/>
      <c r="R6324" s="2"/>
      <c r="S6324" s="2"/>
      <c r="T6324" s="2"/>
      <c r="U6324" s="2"/>
    </row>
    <row r="6325" spans="14:21">
      <c r="N6325" s="2"/>
      <c r="O6325" s="2"/>
      <c r="P6325" s="2"/>
      <c r="Q6325" s="2"/>
      <c r="R6325" s="2"/>
      <c r="S6325" s="2"/>
      <c r="T6325" s="2"/>
      <c r="U6325" s="2"/>
    </row>
    <row r="6326" spans="14:21">
      <c r="N6326" s="2"/>
      <c r="O6326" s="2"/>
      <c r="P6326" s="2"/>
      <c r="Q6326" s="2"/>
      <c r="R6326" s="2"/>
      <c r="S6326" s="2"/>
      <c r="T6326" s="2"/>
      <c r="U6326" s="2"/>
    </row>
    <row r="6327" spans="14:21">
      <c r="N6327" s="2"/>
      <c r="O6327" s="2"/>
      <c r="P6327" s="2"/>
      <c r="Q6327" s="2"/>
      <c r="R6327" s="2"/>
      <c r="S6327" s="2"/>
      <c r="T6327" s="2"/>
      <c r="U6327" s="2"/>
    </row>
    <row r="6328" spans="14:21">
      <c r="N6328" s="2"/>
      <c r="O6328" s="2"/>
      <c r="P6328" s="2"/>
      <c r="Q6328" s="2"/>
      <c r="R6328" s="2"/>
      <c r="S6328" s="2"/>
      <c r="T6328" s="2"/>
      <c r="U6328" s="2"/>
    </row>
    <row r="6329" spans="14:21">
      <c r="N6329" s="2"/>
      <c r="O6329" s="2"/>
      <c r="P6329" s="2"/>
      <c r="Q6329" s="2"/>
      <c r="R6329" s="2"/>
      <c r="S6329" s="2"/>
      <c r="T6329" s="2"/>
      <c r="U6329" s="2"/>
    </row>
    <row r="6330" spans="14:21">
      <c r="N6330" s="2"/>
      <c r="O6330" s="2"/>
      <c r="P6330" s="2"/>
      <c r="Q6330" s="2"/>
      <c r="R6330" s="2"/>
      <c r="S6330" s="2"/>
      <c r="T6330" s="2"/>
      <c r="U6330" s="2"/>
    </row>
    <row r="6331" spans="14:21">
      <c r="N6331" s="2"/>
      <c r="O6331" s="2"/>
      <c r="P6331" s="2"/>
      <c r="Q6331" s="2"/>
      <c r="R6331" s="2"/>
      <c r="S6331" s="2"/>
      <c r="T6331" s="2"/>
      <c r="U6331" s="2"/>
    </row>
    <row r="6332" spans="14:21">
      <c r="N6332" s="2"/>
      <c r="O6332" s="2"/>
      <c r="P6332" s="2"/>
      <c r="Q6332" s="2"/>
      <c r="R6332" s="2"/>
      <c r="S6332" s="2"/>
      <c r="T6332" s="2"/>
      <c r="U6332" s="2"/>
    </row>
    <row r="6333" spans="14:21">
      <c r="N6333" s="2"/>
      <c r="O6333" s="2"/>
      <c r="P6333" s="2"/>
      <c r="Q6333" s="2"/>
      <c r="R6333" s="2"/>
      <c r="S6333" s="2"/>
      <c r="T6333" s="2"/>
      <c r="U6333" s="2"/>
    </row>
    <row r="6334" spans="14:21">
      <c r="N6334" s="2"/>
      <c r="O6334" s="2"/>
      <c r="P6334" s="2"/>
      <c r="Q6334" s="2"/>
      <c r="R6334" s="2"/>
      <c r="S6334" s="2"/>
      <c r="T6334" s="2"/>
      <c r="U6334" s="2"/>
    </row>
    <row r="6335" spans="14:21">
      <c r="N6335" s="2"/>
      <c r="O6335" s="2"/>
      <c r="P6335" s="2"/>
      <c r="Q6335" s="2"/>
      <c r="R6335" s="2"/>
      <c r="S6335" s="2"/>
      <c r="T6335" s="2"/>
      <c r="U6335" s="2"/>
    </row>
    <row r="6336" spans="14:21">
      <c r="N6336" s="2"/>
      <c r="O6336" s="2"/>
      <c r="P6336" s="2"/>
      <c r="Q6336" s="2"/>
      <c r="R6336" s="2"/>
      <c r="S6336" s="2"/>
      <c r="T6336" s="2"/>
      <c r="U6336" s="2"/>
    </row>
    <row r="6337" spans="14:21">
      <c r="N6337" s="2"/>
      <c r="O6337" s="2"/>
      <c r="P6337" s="2"/>
      <c r="Q6337" s="2"/>
      <c r="R6337" s="2"/>
      <c r="S6337" s="2"/>
      <c r="T6337" s="2"/>
      <c r="U6337" s="2"/>
    </row>
    <row r="6338" spans="14:21">
      <c r="N6338" s="2"/>
      <c r="O6338" s="2"/>
      <c r="P6338" s="2"/>
      <c r="Q6338" s="2"/>
      <c r="R6338" s="2"/>
      <c r="S6338" s="2"/>
      <c r="T6338" s="2"/>
      <c r="U6338" s="2"/>
    </row>
    <row r="6339" spans="14:21">
      <c r="N6339" s="2"/>
      <c r="O6339" s="2"/>
      <c r="P6339" s="2"/>
      <c r="Q6339" s="2"/>
      <c r="R6339" s="2"/>
      <c r="S6339" s="2"/>
      <c r="T6339" s="2"/>
      <c r="U6339" s="2"/>
    </row>
    <row r="6340" spans="14:21">
      <c r="N6340" s="2"/>
      <c r="O6340" s="2"/>
      <c r="P6340" s="2"/>
      <c r="Q6340" s="2"/>
      <c r="R6340" s="2"/>
      <c r="S6340" s="2"/>
      <c r="T6340" s="2"/>
      <c r="U6340" s="2"/>
    </row>
    <row r="6341" spans="14:21">
      <c r="N6341" s="2"/>
      <c r="O6341" s="2"/>
      <c r="P6341" s="2"/>
      <c r="Q6341" s="2"/>
      <c r="R6341" s="2"/>
      <c r="S6341" s="2"/>
      <c r="T6341" s="2"/>
      <c r="U6341" s="2"/>
    </row>
    <row r="6342" spans="14:21">
      <c r="N6342" s="2"/>
      <c r="O6342" s="2"/>
      <c r="P6342" s="2"/>
      <c r="Q6342" s="2"/>
      <c r="R6342" s="2"/>
      <c r="S6342" s="2"/>
      <c r="T6342" s="2"/>
      <c r="U6342" s="2"/>
    </row>
    <row r="6343" spans="14:21">
      <c r="N6343" s="2"/>
      <c r="O6343" s="2"/>
      <c r="P6343" s="2"/>
      <c r="Q6343" s="2"/>
      <c r="R6343" s="2"/>
      <c r="S6343" s="2"/>
      <c r="T6343" s="2"/>
      <c r="U6343" s="2"/>
    </row>
    <row r="6344" spans="14:21">
      <c r="N6344" s="2"/>
      <c r="O6344" s="2"/>
      <c r="P6344" s="2"/>
      <c r="Q6344" s="2"/>
      <c r="R6344" s="2"/>
      <c r="S6344" s="2"/>
      <c r="T6344" s="2"/>
      <c r="U6344" s="2"/>
    </row>
    <row r="6345" spans="14:21">
      <c r="N6345" s="2"/>
      <c r="O6345" s="2"/>
      <c r="P6345" s="2"/>
      <c r="Q6345" s="2"/>
      <c r="R6345" s="2"/>
      <c r="S6345" s="2"/>
      <c r="T6345" s="2"/>
      <c r="U6345" s="2"/>
    </row>
    <row r="6346" spans="14:21">
      <c r="N6346" s="2"/>
      <c r="O6346" s="2"/>
      <c r="P6346" s="2"/>
      <c r="Q6346" s="2"/>
      <c r="R6346" s="2"/>
      <c r="S6346" s="2"/>
      <c r="T6346" s="2"/>
      <c r="U6346" s="2"/>
    </row>
    <row r="6347" spans="14:21">
      <c r="N6347" s="2"/>
      <c r="O6347" s="2"/>
      <c r="P6347" s="2"/>
      <c r="Q6347" s="2"/>
      <c r="R6347" s="2"/>
      <c r="S6347" s="2"/>
      <c r="T6347" s="2"/>
      <c r="U6347" s="2"/>
    </row>
    <row r="6348" spans="14:21">
      <c r="N6348" s="2"/>
      <c r="O6348" s="2"/>
      <c r="P6348" s="2"/>
      <c r="Q6348" s="2"/>
      <c r="R6348" s="2"/>
      <c r="S6348" s="2"/>
      <c r="T6348" s="2"/>
      <c r="U6348" s="2"/>
    </row>
    <row r="6349" spans="14:21">
      <c r="N6349" s="2"/>
      <c r="O6349" s="2"/>
      <c r="P6349" s="2"/>
      <c r="Q6349" s="2"/>
      <c r="R6349" s="2"/>
      <c r="S6349" s="2"/>
      <c r="T6349" s="2"/>
      <c r="U6349" s="2"/>
    </row>
    <row r="6350" spans="14:21">
      <c r="N6350" s="2"/>
      <c r="O6350" s="2"/>
      <c r="P6350" s="2"/>
      <c r="Q6350" s="2"/>
      <c r="R6350" s="2"/>
      <c r="S6350" s="2"/>
      <c r="T6350" s="2"/>
      <c r="U6350" s="2"/>
    </row>
    <row r="6351" spans="14:21">
      <c r="N6351" s="2"/>
      <c r="O6351" s="2"/>
      <c r="P6351" s="2"/>
      <c r="Q6351" s="2"/>
      <c r="R6351" s="2"/>
      <c r="S6351" s="2"/>
      <c r="T6351" s="2"/>
      <c r="U6351" s="2"/>
    </row>
    <row r="6352" spans="14:21">
      <c r="N6352" s="2"/>
      <c r="O6352" s="2"/>
      <c r="P6352" s="2"/>
      <c r="Q6352" s="2"/>
      <c r="R6352" s="2"/>
      <c r="S6352" s="2"/>
      <c r="T6352" s="2"/>
      <c r="U6352" s="2"/>
    </row>
    <row r="6353" spans="14:21">
      <c r="N6353" s="2"/>
      <c r="O6353" s="2"/>
      <c r="P6353" s="2"/>
      <c r="Q6353" s="2"/>
      <c r="R6353" s="2"/>
      <c r="S6353" s="2"/>
      <c r="T6353" s="2"/>
      <c r="U6353" s="2"/>
    </row>
    <row r="6354" spans="14:21">
      <c r="N6354" s="2"/>
      <c r="O6354" s="2"/>
      <c r="P6354" s="2"/>
      <c r="Q6354" s="2"/>
      <c r="R6354" s="2"/>
      <c r="S6354" s="2"/>
      <c r="T6354" s="2"/>
      <c r="U6354" s="2"/>
    </row>
    <row r="6355" spans="14:21">
      <c r="N6355" s="2"/>
      <c r="O6355" s="2"/>
      <c r="P6355" s="2"/>
      <c r="Q6355" s="2"/>
      <c r="R6355" s="2"/>
      <c r="S6355" s="2"/>
      <c r="T6355" s="2"/>
      <c r="U6355" s="2"/>
    </row>
    <row r="6356" spans="14:21">
      <c r="N6356" s="2"/>
      <c r="O6356" s="2"/>
      <c r="P6356" s="2"/>
      <c r="Q6356" s="2"/>
      <c r="R6356" s="2"/>
      <c r="S6356" s="2"/>
      <c r="T6356" s="2"/>
      <c r="U6356" s="2"/>
    </row>
    <row r="6357" spans="14:21">
      <c r="N6357" s="2"/>
      <c r="O6357" s="2"/>
      <c r="P6357" s="2"/>
      <c r="Q6357" s="2"/>
      <c r="R6357" s="2"/>
      <c r="S6357" s="2"/>
      <c r="T6357" s="2"/>
      <c r="U6357" s="2"/>
    </row>
    <row r="6358" spans="14:21">
      <c r="N6358" s="2"/>
      <c r="O6358" s="2"/>
      <c r="P6358" s="2"/>
      <c r="Q6358" s="2"/>
      <c r="R6358" s="2"/>
      <c r="S6358" s="2"/>
      <c r="T6358" s="2"/>
      <c r="U6358" s="2"/>
    </row>
    <row r="6359" spans="14:21">
      <c r="N6359" s="2"/>
      <c r="O6359" s="2"/>
      <c r="P6359" s="2"/>
      <c r="Q6359" s="2"/>
      <c r="R6359" s="2"/>
      <c r="S6359" s="2"/>
      <c r="T6359" s="2"/>
      <c r="U6359" s="2"/>
    </row>
    <row r="6360" spans="14:21">
      <c r="N6360" s="2"/>
      <c r="O6360" s="2"/>
      <c r="P6360" s="2"/>
      <c r="Q6360" s="2"/>
      <c r="R6360" s="2"/>
      <c r="S6360" s="2"/>
      <c r="T6360" s="2"/>
      <c r="U6360" s="2"/>
    </row>
    <row r="6361" spans="14:21">
      <c r="N6361" s="2"/>
      <c r="O6361" s="2"/>
      <c r="P6361" s="2"/>
      <c r="Q6361" s="2"/>
      <c r="R6361" s="2"/>
      <c r="S6361" s="2"/>
      <c r="T6361" s="2"/>
      <c r="U6361" s="2"/>
    </row>
    <row r="6362" spans="14:21">
      <c r="N6362" s="2"/>
      <c r="O6362" s="2"/>
      <c r="P6362" s="2"/>
      <c r="Q6362" s="2"/>
      <c r="R6362" s="2"/>
      <c r="S6362" s="2"/>
      <c r="T6362" s="2"/>
      <c r="U6362" s="2"/>
    </row>
    <row r="6363" spans="14:21">
      <c r="N6363" s="2"/>
      <c r="O6363" s="2"/>
      <c r="P6363" s="2"/>
      <c r="Q6363" s="2"/>
      <c r="R6363" s="2"/>
      <c r="S6363" s="2"/>
      <c r="T6363" s="2"/>
      <c r="U6363" s="2"/>
    </row>
    <row r="6364" spans="14:21">
      <c r="N6364" s="2"/>
      <c r="O6364" s="2"/>
      <c r="P6364" s="2"/>
      <c r="Q6364" s="2"/>
      <c r="R6364" s="2"/>
      <c r="S6364" s="2"/>
      <c r="T6364" s="2"/>
      <c r="U6364" s="2"/>
    </row>
    <row r="6365" spans="14:21">
      <c r="N6365" s="2"/>
      <c r="O6365" s="2"/>
      <c r="P6365" s="2"/>
      <c r="Q6365" s="2"/>
      <c r="R6365" s="2"/>
      <c r="S6365" s="2"/>
      <c r="T6365" s="2"/>
      <c r="U6365" s="2"/>
    </row>
    <row r="6366" spans="14:21">
      <c r="N6366" s="2"/>
      <c r="O6366" s="2"/>
      <c r="P6366" s="2"/>
      <c r="Q6366" s="2"/>
      <c r="R6366" s="2"/>
      <c r="S6366" s="2"/>
      <c r="T6366" s="2"/>
      <c r="U6366" s="2"/>
    </row>
    <row r="6367" spans="14:21">
      <c r="N6367" s="2"/>
      <c r="O6367" s="2"/>
      <c r="P6367" s="2"/>
      <c r="Q6367" s="2"/>
      <c r="R6367" s="2"/>
      <c r="S6367" s="2"/>
      <c r="T6367" s="2"/>
      <c r="U6367" s="2"/>
    </row>
    <row r="6368" spans="14:21">
      <c r="N6368" s="2"/>
      <c r="O6368" s="2"/>
      <c r="P6368" s="2"/>
      <c r="Q6368" s="2"/>
      <c r="R6368" s="2"/>
      <c r="S6368" s="2"/>
      <c r="T6368" s="2"/>
      <c r="U6368" s="2"/>
    </row>
    <row r="6369" spans="14:21">
      <c r="N6369" s="2"/>
      <c r="O6369" s="2"/>
      <c r="P6369" s="2"/>
      <c r="Q6369" s="2"/>
      <c r="R6369" s="2"/>
      <c r="S6369" s="2"/>
      <c r="T6369" s="2"/>
      <c r="U6369" s="2"/>
    </row>
    <row r="6370" spans="14:21">
      <c r="N6370" s="2"/>
      <c r="O6370" s="2"/>
      <c r="P6370" s="2"/>
      <c r="Q6370" s="2"/>
      <c r="R6370" s="2"/>
      <c r="S6370" s="2"/>
      <c r="T6370" s="2"/>
      <c r="U6370" s="2"/>
    </row>
    <row r="6371" spans="14:21">
      <c r="N6371" s="2"/>
      <c r="O6371" s="2"/>
      <c r="P6371" s="2"/>
      <c r="Q6371" s="2"/>
      <c r="R6371" s="2"/>
      <c r="S6371" s="2"/>
      <c r="T6371" s="2"/>
      <c r="U6371" s="2"/>
    </row>
    <row r="6372" spans="14:21">
      <c r="N6372" s="2"/>
      <c r="O6372" s="2"/>
      <c r="P6372" s="2"/>
      <c r="Q6372" s="2"/>
      <c r="R6372" s="2"/>
      <c r="S6372" s="2"/>
      <c r="T6372" s="2"/>
      <c r="U6372" s="2"/>
    </row>
    <row r="6373" spans="14:21">
      <c r="N6373" s="2"/>
      <c r="O6373" s="2"/>
      <c r="P6373" s="2"/>
      <c r="Q6373" s="2"/>
      <c r="R6373" s="2"/>
      <c r="S6373" s="2"/>
      <c r="T6373" s="2"/>
      <c r="U6373" s="2"/>
    </row>
    <row r="6374" spans="14:21">
      <c r="N6374" s="2"/>
      <c r="O6374" s="2"/>
      <c r="P6374" s="2"/>
      <c r="Q6374" s="2"/>
      <c r="R6374" s="2"/>
      <c r="S6374" s="2"/>
      <c r="T6374" s="2"/>
      <c r="U6374" s="2"/>
    </row>
    <row r="6375" spans="14:21">
      <c r="N6375" s="2"/>
      <c r="O6375" s="2"/>
      <c r="P6375" s="2"/>
      <c r="Q6375" s="2"/>
      <c r="R6375" s="2"/>
      <c r="S6375" s="2"/>
      <c r="T6375" s="2"/>
      <c r="U6375" s="2"/>
    </row>
    <row r="6376" spans="14:21">
      <c r="N6376" s="2"/>
      <c r="O6376" s="2"/>
      <c r="P6376" s="2"/>
      <c r="Q6376" s="2"/>
      <c r="R6376" s="2"/>
      <c r="S6376" s="2"/>
      <c r="T6376" s="2"/>
      <c r="U6376" s="2"/>
    </row>
    <row r="6377" spans="14:21">
      <c r="N6377" s="2"/>
      <c r="O6377" s="2"/>
      <c r="P6377" s="2"/>
      <c r="Q6377" s="2"/>
      <c r="R6377" s="2"/>
      <c r="S6377" s="2"/>
      <c r="T6377" s="2"/>
      <c r="U6377" s="2"/>
    </row>
    <row r="6378" spans="14:21">
      <c r="N6378" s="2"/>
      <c r="O6378" s="2"/>
      <c r="P6378" s="2"/>
      <c r="Q6378" s="2"/>
      <c r="R6378" s="2"/>
      <c r="S6378" s="2"/>
      <c r="T6378" s="2"/>
      <c r="U6378" s="2"/>
    </row>
    <row r="6379" spans="14:21">
      <c r="N6379" s="2"/>
      <c r="O6379" s="2"/>
      <c r="P6379" s="2"/>
      <c r="Q6379" s="2"/>
      <c r="R6379" s="2"/>
      <c r="S6379" s="2"/>
      <c r="T6379" s="2"/>
      <c r="U6379" s="2"/>
    </row>
    <row r="6380" spans="14:21">
      <c r="N6380" s="2"/>
      <c r="O6380" s="2"/>
      <c r="P6380" s="2"/>
      <c r="Q6380" s="2"/>
      <c r="R6380" s="2"/>
      <c r="S6380" s="2"/>
      <c r="T6380" s="2"/>
      <c r="U6380" s="2"/>
    </row>
    <row r="6381" spans="14:21">
      <c r="N6381" s="2"/>
      <c r="O6381" s="2"/>
      <c r="P6381" s="2"/>
      <c r="Q6381" s="2"/>
      <c r="R6381" s="2"/>
      <c r="S6381" s="2"/>
      <c r="T6381" s="2"/>
      <c r="U6381" s="2"/>
    </row>
    <row r="6382" spans="14:21">
      <c r="N6382" s="2"/>
      <c r="O6382" s="2"/>
      <c r="P6382" s="2"/>
      <c r="Q6382" s="2"/>
      <c r="R6382" s="2"/>
      <c r="S6382" s="2"/>
      <c r="T6382" s="2"/>
      <c r="U6382" s="2"/>
    </row>
    <row r="6383" spans="14:21">
      <c r="N6383" s="2"/>
      <c r="O6383" s="2"/>
      <c r="P6383" s="2"/>
      <c r="Q6383" s="2"/>
      <c r="R6383" s="2"/>
      <c r="S6383" s="2"/>
      <c r="T6383" s="2"/>
      <c r="U6383" s="2"/>
    </row>
    <row r="6384" spans="14:21">
      <c r="N6384" s="2"/>
      <c r="O6384" s="2"/>
      <c r="P6384" s="2"/>
      <c r="Q6384" s="2"/>
      <c r="R6384" s="2"/>
      <c r="S6384" s="2"/>
      <c r="T6384" s="2"/>
      <c r="U6384" s="2"/>
    </row>
    <row r="6385" spans="14:21">
      <c r="N6385" s="2"/>
      <c r="O6385" s="2"/>
      <c r="P6385" s="2"/>
      <c r="Q6385" s="2"/>
      <c r="R6385" s="2"/>
      <c r="S6385" s="2"/>
      <c r="T6385" s="2"/>
      <c r="U6385" s="2"/>
    </row>
    <row r="6386" spans="14:21">
      <c r="N6386" s="2"/>
      <c r="O6386" s="2"/>
      <c r="P6386" s="2"/>
      <c r="Q6386" s="2"/>
      <c r="R6386" s="2"/>
      <c r="S6386" s="2"/>
      <c r="T6386" s="2"/>
      <c r="U6386" s="2"/>
    </row>
    <row r="6387" spans="14:21">
      <c r="N6387" s="2"/>
      <c r="O6387" s="2"/>
      <c r="P6387" s="2"/>
      <c r="Q6387" s="2"/>
      <c r="R6387" s="2"/>
      <c r="S6387" s="2"/>
      <c r="T6387" s="2"/>
      <c r="U6387" s="2"/>
    </row>
    <row r="6388" spans="14:21">
      <c r="N6388" s="2"/>
      <c r="O6388" s="2"/>
      <c r="P6388" s="2"/>
      <c r="Q6388" s="2"/>
      <c r="R6388" s="2"/>
      <c r="S6388" s="2"/>
      <c r="T6388" s="2"/>
      <c r="U6388" s="2"/>
    </row>
    <row r="6389" spans="14:21">
      <c r="N6389" s="2"/>
      <c r="O6389" s="2"/>
      <c r="P6389" s="2"/>
      <c r="Q6389" s="2"/>
      <c r="R6389" s="2"/>
      <c r="S6389" s="2"/>
      <c r="T6389" s="2"/>
      <c r="U6389" s="2"/>
    </row>
    <row r="6390" spans="14:21">
      <c r="N6390" s="2"/>
      <c r="O6390" s="2"/>
      <c r="P6390" s="2"/>
      <c r="Q6390" s="2"/>
      <c r="R6390" s="2"/>
      <c r="S6390" s="2"/>
      <c r="T6390" s="2"/>
      <c r="U6390" s="2"/>
    </row>
    <row r="6391" spans="14:21">
      <c r="N6391" s="2"/>
      <c r="O6391" s="2"/>
      <c r="P6391" s="2"/>
      <c r="Q6391" s="2"/>
      <c r="R6391" s="2"/>
      <c r="S6391" s="2"/>
      <c r="T6391" s="2"/>
      <c r="U6391" s="2"/>
    </row>
    <row r="6392" spans="14:21">
      <c r="N6392" s="2"/>
      <c r="O6392" s="2"/>
      <c r="P6392" s="2"/>
      <c r="Q6392" s="2"/>
      <c r="R6392" s="2"/>
      <c r="S6392" s="2"/>
      <c r="T6392" s="2"/>
      <c r="U6392" s="2"/>
    </row>
    <row r="6393" spans="14:21">
      <c r="N6393" s="2"/>
      <c r="O6393" s="2"/>
      <c r="P6393" s="2"/>
      <c r="Q6393" s="2"/>
      <c r="R6393" s="2"/>
      <c r="S6393" s="2"/>
      <c r="T6393" s="2"/>
      <c r="U6393" s="2"/>
    </row>
    <row r="6394" spans="14:21">
      <c r="N6394" s="2"/>
      <c r="O6394" s="2"/>
      <c r="P6394" s="2"/>
      <c r="Q6394" s="2"/>
      <c r="R6394" s="2"/>
      <c r="S6394" s="2"/>
      <c r="T6394" s="2"/>
      <c r="U6394" s="2"/>
    </row>
    <row r="6395" spans="14:21">
      <c r="N6395" s="2"/>
      <c r="O6395" s="2"/>
      <c r="P6395" s="2"/>
      <c r="Q6395" s="2"/>
      <c r="R6395" s="2"/>
      <c r="S6395" s="2"/>
      <c r="T6395" s="2"/>
      <c r="U6395" s="2"/>
    </row>
    <row r="6396" spans="14:21">
      <c r="N6396" s="2"/>
      <c r="O6396" s="2"/>
      <c r="P6396" s="2"/>
      <c r="Q6396" s="2"/>
      <c r="R6396" s="2"/>
      <c r="S6396" s="2"/>
      <c r="T6396" s="2"/>
      <c r="U6396" s="2"/>
    </row>
    <row r="6397" spans="14:21">
      <c r="N6397" s="2"/>
      <c r="O6397" s="2"/>
      <c r="P6397" s="2"/>
      <c r="Q6397" s="2"/>
      <c r="R6397" s="2"/>
      <c r="S6397" s="2"/>
      <c r="T6397" s="2"/>
      <c r="U6397" s="2"/>
    </row>
    <row r="6398" spans="14:21">
      <c r="N6398" s="2"/>
      <c r="O6398" s="2"/>
      <c r="P6398" s="2"/>
      <c r="Q6398" s="2"/>
      <c r="R6398" s="2"/>
      <c r="S6398" s="2"/>
      <c r="T6398" s="2"/>
      <c r="U6398" s="2"/>
    </row>
    <row r="6399" spans="14:21">
      <c r="N6399" s="2"/>
      <c r="O6399" s="2"/>
      <c r="P6399" s="2"/>
      <c r="Q6399" s="2"/>
      <c r="R6399" s="2"/>
      <c r="S6399" s="2"/>
      <c r="T6399" s="2"/>
      <c r="U6399" s="2"/>
    </row>
    <row r="6400" spans="14:21">
      <c r="N6400" s="2"/>
      <c r="O6400" s="2"/>
      <c r="P6400" s="2"/>
      <c r="Q6400" s="2"/>
      <c r="R6400" s="2"/>
      <c r="S6400" s="2"/>
      <c r="T6400" s="2"/>
      <c r="U6400" s="2"/>
    </row>
    <row r="6401" spans="14:21">
      <c r="N6401" s="2"/>
      <c r="O6401" s="2"/>
      <c r="P6401" s="2"/>
      <c r="Q6401" s="2"/>
      <c r="R6401" s="2"/>
      <c r="S6401" s="2"/>
      <c r="T6401" s="2"/>
      <c r="U6401" s="2"/>
    </row>
    <row r="6402" spans="14:21">
      <c r="N6402" s="2"/>
      <c r="O6402" s="2"/>
      <c r="P6402" s="2"/>
      <c r="Q6402" s="2"/>
      <c r="R6402" s="2"/>
      <c r="S6402" s="2"/>
      <c r="T6402" s="2"/>
      <c r="U6402" s="2"/>
    </row>
    <row r="6403" spans="14:21">
      <c r="N6403" s="2"/>
      <c r="O6403" s="2"/>
      <c r="P6403" s="2"/>
      <c r="Q6403" s="2"/>
      <c r="R6403" s="2"/>
      <c r="S6403" s="2"/>
      <c r="T6403" s="2"/>
      <c r="U6403" s="2"/>
    </row>
    <row r="6404" spans="14:21">
      <c r="N6404" s="2"/>
      <c r="O6404" s="2"/>
      <c r="P6404" s="2"/>
      <c r="Q6404" s="2"/>
      <c r="R6404" s="2"/>
      <c r="S6404" s="2"/>
      <c r="T6404" s="2"/>
      <c r="U6404" s="2"/>
    </row>
    <row r="6405" spans="14:21">
      <c r="N6405" s="2"/>
      <c r="O6405" s="2"/>
      <c r="P6405" s="2"/>
      <c r="Q6405" s="2"/>
      <c r="R6405" s="2"/>
      <c r="S6405" s="2"/>
      <c r="T6405" s="2"/>
      <c r="U6405" s="2"/>
    </row>
    <row r="6406" spans="14:21">
      <c r="N6406" s="2"/>
      <c r="O6406" s="2"/>
      <c r="P6406" s="2"/>
      <c r="Q6406" s="2"/>
      <c r="R6406" s="2"/>
      <c r="S6406" s="2"/>
      <c r="T6406" s="2"/>
      <c r="U6406" s="2"/>
    </row>
    <row r="6407" spans="14:21">
      <c r="N6407" s="2"/>
      <c r="O6407" s="2"/>
      <c r="P6407" s="2"/>
      <c r="Q6407" s="2"/>
      <c r="R6407" s="2"/>
      <c r="S6407" s="2"/>
      <c r="T6407" s="2"/>
      <c r="U6407" s="2"/>
    </row>
    <row r="6408" spans="14:21">
      <c r="N6408" s="2"/>
      <c r="O6408" s="2"/>
      <c r="P6408" s="2"/>
      <c r="Q6408" s="2"/>
      <c r="R6408" s="2"/>
      <c r="S6408" s="2"/>
      <c r="T6408" s="2"/>
      <c r="U6408" s="2"/>
    </row>
    <row r="6409" spans="14:21">
      <c r="N6409" s="2"/>
      <c r="O6409" s="2"/>
      <c r="P6409" s="2"/>
      <c r="Q6409" s="2"/>
      <c r="R6409" s="2"/>
      <c r="S6409" s="2"/>
      <c r="T6409" s="2"/>
      <c r="U6409" s="2"/>
    </row>
    <row r="6410" spans="14:21">
      <c r="N6410" s="2"/>
      <c r="O6410" s="2"/>
      <c r="P6410" s="2"/>
      <c r="Q6410" s="2"/>
      <c r="R6410" s="2"/>
      <c r="S6410" s="2"/>
      <c r="T6410" s="2"/>
      <c r="U6410" s="2"/>
    </row>
    <row r="6411" spans="14:21">
      <c r="N6411" s="2"/>
      <c r="O6411" s="2"/>
      <c r="P6411" s="2"/>
      <c r="Q6411" s="2"/>
      <c r="R6411" s="2"/>
      <c r="S6411" s="2"/>
      <c r="T6411" s="2"/>
      <c r="U6411" s="2"/>
    </row>
    <row r="6412" spans="14:21">
      <c r="N6412" s="2"/>
      <c r="O6412" s="2"/>
      <c r="P6412" s="2"/>
      <c r="Q6412" s="2"/>
      <c r="R6412" s="2"/>
      <c r="S6412" s="2"/>
      <c r="T6412" s="2"/>
      <c r="U6412" s="2"/>
    </row>
    <row r="6413" spans="14:21">
      <c r="N6413" s="2"/>
      <c r="O6413" s="2"/>
      <c r="P6413" s="2"/>
      <c r="Q6413" s="2"/>
      <c r="R6413" s="2"/>
      <c r="S6413" s="2"/>
      <c r="T6413" s="2"/>
      <c r="U6413" s="2"/>
    </row>
    <row r="6414" spans="14:21">
      <c r="N6414" s="2"/>
      <c r="O6414" s="2"/>
      <c r="P6414" s="2"/>
      <c r="Q6414" s="2"/>
      <c r="R6414" s="2"/>
      <c r="S6414" s="2"/>
      <c r="T6414" s="2"/>
      <c r="U6414" s="2"/>
    </row>
    <row r="6415" spans="14:21">
      <c r="N6415" s="2"/>
      <c r="O6415" s="2"/>
      <c r="P6415" s="2"/>
      <c r="Q6415" s="2"/>
      <c r="R6415" s="2"/>
      <c r="S6415" s="2"/>
      <c r="T6415" s="2"/>
      <c r="U6415" s="2"/>
    </row>
    <row r="6416" spans="14:21">
      <c r="N6416" s="2"/>
      <c r="O6416" s="2"/>
      <c r="P6416" s="2"/>
      <c r="Q6416" s="2"/>
      <c r="R6416" s="2"/>
      <c r="S6416" s="2"/>
      <c r="T6416" s="2"/>
      <c r="U6416" s="2"/>
    </row>
    <row r="6417" spans="14:21">
      <c r="N6417" s="2"/>
      <c r="O6417" s="2"/>
      <c r="P6417" s="2"/>
      <c r="Q6417" s="2"/>
      <c r="R6417" s="2"/>
      <c r="S6417" s="2"/>
      <c r="T6417" s="2"/>
      <c r="U6417" s="2"/>
    </row>
    <row r="6418" spans="14:21">
      <c r="N6418" s="2"/>
      <c r="O6418" s="2"/>
      <c r="P6418" s="2"/>
      <c r="Q6418" s="2"/>
      <c r="R6418" s="2"/>
      <c r="S6418" s="2"/>
      <c r="T6418" s="2"/>
      <c r="U6418" s="2"/>
    </row>
    <row r="6419" spans="14:21">
      <c r="N6419" s="2"/>
      <c r="O6419" s="2"/>
      <c r="P6419" s="2"/>
      <c r="Q6419" s="2"/>
      <c r="R6419" s="2"/>
      <c r="S6419" s="2"/>
      <c r="T6419" s="2"/>
      <c r="U6419" s="2"/>
    </row>
    <row r="6420" spans="14:21">
      <c r="N6420" s="2"/>
      <c r="O6420" s="2"/>
      <c r="P6420" s="2"/>
      <c r="Q6420" s="2"/>
      <c r="R6420" s="2"/>
      <c r="S6420" s="2"/>
      <c r="T6420" s="2"/>
      <c r="U6420" s="2"/>
    </row>
    <row r="6421" spans="14:21">
      <c r="N6421" s="2"/>
      <c r="O6421" s="2"/>
      <c r="P6421" s="2"/>
      <c r="Q6421" s="2"/>
      <c r="R6421" s="2"/>
      <c r="S6421" s="2"/>
      <c r="T6421" s="2"/>
      <c r="U6421" s="2"/>
    </row>
    <row r="6422" spans="14:21">
      <c r="N6422" s="2"/>
      <c r="O6422" s="2"/>
      <c r="P6422" s="2"/>
      <c r="Q6422" s="2"/>
      <c r="R6422" s="2"/>
      <c r="S6422" s="2"/>
      <c r="T6422" s="2"/>
      <c r="U6422" s="2"/>
    </row>
    <row r="6423" spans="14:21">
      <c r="N6423" s="2"/>
      <c r="O6423" s="2"/>
      <c r="P6423" s="2"/>
      <c r="Q6423" s="2"/>
      <c r="R6423" s="2"/>
      <c r="S6423" s="2"/>
      <c r="T6423" s="2"/>
      <c r="U6423" s="2"/>
    </row>
    <row r="6424" spans="14:21">
      <c r="N6424" s="2"/>
      <c r="O6424" s="2"/>
      <c r="P6424" s="2"/>
      <c r="Q6424" s="2"/>
      <c r="R6424" s="2"/>
      <c r="S6424" s="2"/>
      <c r="T6424" s="2"/>
      <c r="U6424" s="2"/>
    </row>
    <row r="6425" spans="14:21">
      <c r="N6425" s="2"/>
      <c r="O6425" s="2"/>
      <c r="P6425" s="2"/>
      <c r="Q6425" s="2"/>
      <c r="R6425" s="2"/>
      <c r="S6425" s="2"/>
      <c r="T6425" s="2"/>
      <c r="U6425" s="2"/>
    </row>
    <row r="6426" spans="14:21">
      <c r="N6426" s="2"/>
      <c r="O6426" s="2"/>
      <c r="P6426" s="2"/>
      <c r="Q6426" s="2"/>
      <c r="R6426" s="2"/>
      <c r="S6426" s="2"/>
      <c r="T6426" s="2"/>
      <c r="U6426" s="2"/>
    </row>
    <row r="6427" spans="14:21">
      <c r="N6427" s="2"/>
      <c r="O6427" s="2"/>
      <c r="P6427" s="2"/>
      <c r="Q6427" s="2"/>
      <c r="R6427" s="2"/>
      <c r="S6427" s="2"/>
      <c r="T6427" s="2"/>
      <c r="U6427" s="2"/>
    </row>
    <row r="6428" spans="14:21">
      <c r="N6428" s="2"/>
      <c r="O6428" s="2"/>
      <c r="P6428" s="2"/>
      <c r="Q6428" s="2"/>
      <c r="R6428" s="2"/>
      <c r="S6428" s="2"/>
      <c r="T6428" s="2"/>
      <c r="U6428" s="2"/>
    </row>
    <row r="6429" spans="14:21">
      <c r="N6429" s="2"/>
      <c r="O6429" s="2"/>
      <c r="P6429" s="2"/>
      <c r="Q6429" s="2"/>
      <c r="R6429" s="2"/>
      <c r="S6429" s="2"/>
      <c r="T6429" s="2"/>
      <c r="U6429" s="2"/>
    </row>
    <row r="6430" spans="14:21">
      <c r="N6430" s="2"/>
      <c r="O6430" s="2"/>
      <c r="P6430" s="2"/>
      <c r="Q6430" s="2"/>
      <c r="R6430" s="2"/>
      <c r="S6430" s="2"/>
      <c r="T6430" s="2"/>
      <c r="U6430" s="2"/>
    </row>
    <row r="6431" spans="14:21">
      <c r="N6431" s="2"/>
      <c r="O6431" s="2"/>
      <c r="P6431" s="2"/>
      <c r="Q6431" s="2"/>
      <c r="R6431" s="2"/>
      <c r="S6431" s="2"/>
      <c r="T6431" s="2"/>
      <c r="U6431" s="2"/>
    </row>
    <row r="6432" spans="14:21">
      <c r="N6432" s="2"/>
      <c r="O6432" s="2"/>
      <c r="P6432" s="2"/>
      <c r="Q6432" s="2"/>
      <c r="R6432" s="2"/>
      <c r="S6432" s="2"/>
      <c r="T6432" s="2"/>
      <c r="U6432" s="2"/>
    </row>
    <row r="6433" spans="14:21">
      <c r="N6433" s="2"/>
      <c r="O6433" s="2"/>
      <c r="P6433" s="2"/>
      <c r="Q6433" s="2"/>
      <c r="R6433" s="2"/>
      <c r="S6433" s="2"/>
      <c r="T6433" s="2"/>
      <c r="U6433" s="2"/>
    </row>
    <row r="6434" spans="14:21">
      <c r="N6434" s="2"/>
      <c r="O6434" s="2"/>
      <c r="P6434" s="2"/>
      <c r="Q6434" s="2"/>
      <c r="R6434" s="2"/>
      <c r="S6434" s="2"/>
      <c r="T6434" s="2"/>
      <c r="U6434" s="2"/>
    </row>
    <row r="6435" spans="14:21">
      <c r="N6435" s="2"/>
      <c r="O6435" s="2"/>
      <c r="P6435" s="2"/>
      <c r="Q6435" s="2"/>
      <c r="R6435" s="2"/>
      <c r="S6435" s="2"/>
      <c r="T6435" s="2"/>
      <c r="U6435" s="2"/>
    </row>
    <row r="6436" spans="14:21">
      <c r="N6436" s="2"/>
      <c r="O6436" s="2"/>
      <c r="P6436" s="2"/>
      <c r="Q6436" s="2"/>
      <c r="R6436" s="2"/>
      <c r="S6436" s="2"/>
      <c r="T6436" s="2"/>
      <c r="U6436" s="2"/>
    </row>
    <row r="6437" spans="14:21">
      <c r="N6437" s="2"/>
      <c r="O6437" s="2"/>
      <c r="P6437" s="2"/>
      <c r="Q6437" s="2"/>
      <c r="R6437" s="2"/>
      <c r="S6437" s="2"/>
      <c r="T6437" s="2"/>
      <c r="U6437" s="2"/>
    </row>
    <row r="6438" spans="14:21">
      <c r="N6438" s="2"/>
      <c r="O6438" s="2"/>
      <c r="P6438" s="2"/>
      <c r="Q6438" s="2"/>
      <c r="R6438" s="2"/>
      <c r="S6438" s="2"/>
      <c r="T6438" s="2"/>
      <c r="U6438" s="2"/>
    </row>
    <row r="6439" spans="14:21">
      <c r="N6439" s="2"/>
      <c r="O6439" s="2"/>
      <c r="P6439" s="2"/>
      <c r="Q6439" s="2"/>
      <c r="R6439" s="2"/>
      <c r="S6439" s="2"/>
      <c r="T6439" s="2"/>
      <c r="U6439" s="2"/>
    </row>
    <row r="6440" spans="14:21">
      <c r="N6440" s="2"/>
      <c r="O6440" s="2"/>
      <c r="P6440" s="2"/>
      <c r="Q6440" s="2"/>
      <c r="R6440" s="2"/>
      <c r="S6440" s="2"/>
      <c r="T6440" s="2"/>
      <c r="U6440" s="2"/>
    </row>
    <row r="6441" spans="14:21">
      <c r="N6441" s="2"/>
      <c r="O6441" s="2"/>
      <c r="P6441" s="2"/>
      <c r="Q6441" s="2"/>
      <c r="R6441" s="2"/>
      <c r="S6441" s="2"/>
      <c r="T6441" s="2"/>
      <c r="U6441" s="2"/>
    </row>
    <row r="6442" spans="14:21">
      <c r="N6442" s="2"/>
      <c r="O6442" s="2"/>
      <c r="P6442" s="2"/>
      <c r="Q6442" s="2"/>
      <c r="R6442" s="2"/>
      <c r="S6442" s="2"/>
      <c r="T6442" s="2"/>
      <c r="U6442" s="2"/>
    </row>
    <row r="6443" spans="14:21">
      <c r="N6443" s="2"/>
      <c r="O6443" s="2"/>
      <c r="P6443" s="2"/>
      <c r="Q6443" s="2"/>
      <c r="R6443" s="2"/>
      <c r="S6443" s="2"/>
      <c r="T6443" s="2"/>
      <c r="U6443" s="2"/>
    </row>
    <row r="6444" spans="14:21">
      <c r="N6444" s="2"/>
      <c r="O6444" s="2"/>
      <c r="P6444" s="2"/>
      <c r="Q6444" s="2"/>
      <c r="R6444" s="2"/>
      <c r="S6444" s="2"/>
      <c r="T6444" s="2"/>
      <c r="U6444" s="2"/>
    </row>
    <row r="6445" spans="14:21">
      <c r="N6445" s="2"/>
      <c r="O6445" s="2"/>
      <c r="P6445" s="2"/>
      <c r="Q6445" s="2"/>
      <c r="R6445" s="2"/>
      <c r="S6445" s="2"/>
      <c r="T6445" s="2"/>
      <c r="U6445" s="2"/>
    </row>
    <row r="6446" spans="14:21">
      <c r="N6446" s="2"/>
      <c r="O6446" s="2"/>
      <c r="P6446" s="2"/>
      <c r="Q6446" s="2"/>
      <c r="R6446" s="2"/>
      <c r="S6446" s="2"/>
      <c r="T6446" s="2"/>
      <c r="U6446" s="2"/>
    </row>
    <row r="6447" spans="14:21">
      <c r="N6447" s="2"/>
      <c r="O6447" s="2"/>
      <c r="P6447" s="2"/>
      <c r="Q6447" s="2"/>
      <c r="R6447" s="2"/>
      <c r="S6447" s="2"/>
      <c r="T6447" s="2"/>
      <c r="U6447" s="2"/>
    </row>
    <row r="6448" spans="14:21">
      <c r="N6448" s="2"/>
      <c r="O6448" s="2"/>
      <c r="P6448" s="2"/>
      <c r="Q6448" s="2"/>
      <c r="R6448" s="2"/>
      <c r="S6448" s="2"/>
      <c r="T6448" s="2"/>
      <c r="U6448" s="2"/>
    </row>
    <row r="6449" spans="14:21">
      <c r="N6449" s="2"/>
      <c r="O6449" s="2"/>
      <c r="P6449" s="2"/>
      <c r="Q6449" s="2"/>
      <c r="R6449" s="2"/>
      <c r="S6449" s="2"/>
      <c r="T6449" s="2"/>
      <c r="U6449" s="2"/>
    </row>
    <row r="6450" spans="14:21">
      <c r="N6450" s="2"/>
      <c r="O6450" s="2"/>
      <c r="P6450" s="2"/>
      <c r="Q6450" s="2"/>
      <c r="R6450" s="2"/>
      <c r="S6450" s="2"/>
      <c r="T6450" s="2"/>
      <c r="U6450" s="2"/>
    </row>
    <row r="6451" spans="14:21">
      <c r="N6451" s="2"/>
      <c r="O6451" s="2"/>
      <c r="P6451" s="2"/>
      <c r="Q6451" s="2"/>
      <c r="R6451" s="2"/>
      <c r="S6451" s="2"/>
      <c r="T6451" s="2"/>
      <c r="U6451" s="2"/>
    </row>
    <row r="6452" spans="14:21">
      <c r="N6452" s="2"/>
      <c r="O6452" s="2"/>
      <c r="P6452" s="2"/>
      <c r="Q6452" s="2"/>
      <c r="R6452" s="2"/>
      <c r="S6452" s="2"/>
      <c r="T6452" s="2"/>
      <c r="U6452" s="2"/>
    </row>
    <row r="6453" spans="14:21">
      <c r="N6453" s="2"/>
      <c r="O6453" s="2"/>
      <c r="P6453" s="2"/>
      <c r="Q6453" s="2"/>
      <c r="R6453" s="2"/>
      <c r="S6453" s="2"/>
      <c r="T6453" s="2"/>
      <c r="U6453" s="2"/>
    </row>
    <row r="6454" spans="14:21">
      <c r="N6454" s="2"/>
      <c r="O6454" s="2"/>
      <c r="P6454" s="2"/>
      <c r="Q6454" s="2"/>
      <c r="R6454" s="2"/>
      <c r="S6454" s="2"/>
      <c r="T6454" s="2"/>
      <c r="U6454" s="2"/>
    </row>
    <row r="6455" spans="14:21">
      <c r="N6455" s="2"/>
      <c r="O6455" s="2"/>
      <c r="P6455" s="2"/>
      <c r="Q6455" s="2"/>
      <c r="R6455" s="2"/>
      <c r="S6455" s="2"/>
      <c r="T6455" s="2"/>
      <c r="U6455" s="2"/>
    </row>
    <row r="6456" spans="14:21">
      <c r="N6456" s="2"/>
      <c r="O6456" s="2"/>
      <c r="P6456" s="2"/>
      <c r="Q6456" s="2"/>
      <c r="R6456" s="2"/>
      <c r="S6456" s="2"/>
      <c r="T6456" s="2"/>
      <c r="U6456" s="2"/>
    </row>
    <row r="6457" spans="14:21">
      <c r="N6457" s="2"/>
      <c r="O6457" s="2"/>
      <c r="P6457" s="2"/>
      <c r="Q6457" s="2"/>
      <c r="R6457" s="2"/>
      <c r="S6457" s="2"/>
      <c r="T6457" s="2"/>
      <c r="U6457" s="2"/>
    </row>
    <row r="6458" spans="14:21">
      <c r="N6458" s="2"/>
      <c r="O6458" s="2"/>
      <c r="P6458" s="2"/>
      <c r="Q6458" s="2"/>
      <c r="R6458" s="2"/>
      <c r="S6458" s="2"/>
      <c r="T6458" s="2"/>
      <c r="U6458" s="2"/>
    </row>
    <row r="6459" spans="14:21">
      <c r="N6459" s="2"/>
      <c r="O6459" s="2"/>
      <c r="P6459" s="2"/>
      <c r="Q6459" s="2"/>
      <c r="R6459" s="2"/>
      <c r="S6459" s="2"/>
      <c r="T6459" s="2"/>
      <c r="U6459" s="2"/>
    </row>
    <row r="6460" spans="14:21">
      <c r="N6460" s="2"/>
      <c r="O6460" s="2"/>
      <c r="P6460" s="2"/>
      <c r="Q6460" s="2"/>
      <c r="R6460" s="2"/>
      <c r="S6460" s="2"/>
      <c r="T6460" s="2"/>
      <c r="U6460" s="2"/>
    </row>
    <row r="6461" spans="14:21">
      <c r="N6461" s="2"/>
      <c r="O6461" s="2"/>
      <c r="P6461" s="2"/>
      <c r="Q6461" s="2"/>
      <c r="R6461" s="2"/>
      <c r="S6461" s="2"/>
      <c r="T6461" s="2"/>
      <c r="U6461" s="2"/>
    </row>
    <row r="6462" spans="14:21">
      <c r="N6462" s="2"/>
      <c r="O6462" s="2"/>
      <c r="P6462" s="2"/>
      <c r="Q6462" s="2"/>
      <c r="R6462" s="2"/>
      <c r="S6462" s="2"/>
      <c r="T6462" s="2"/>
      <c r="U6462" s="2"/>
    </row>
    <row r="6463" spans="14:21">
      <c r="N6463" s="2"/>
      <c r="O6463" s="2"/>
      <c r="P6463" s="2"/>
      <c r="Q6463" s="2"/>
      <c r="R6463" s="2"/>
      <c r="S6463" s="2"/>
      <c r="T6463" s="2"/>
      <c r="U6463" s="2"/>
    </row>
    <row r="6464" spans="14:21">
      <c r="N6464" s="2"/>
      <c r="O6464" s="2"/>
      <c r="P6464" s="2"/>
      <c r="Q6464" s="2"/>
      <c r="R6464" s="2"/>
      <c r="S6464" s="2"/>
      <c r="T6464" s="2"/>
      <c r="U6464" s="2"/>
    </row>
    <row r="6465" spans="14:21">
      <c r="N6465" s="2"/>
      <c r="O6465" s="2"/>
      <c r="P6465" s="2"/>
      <c r="Q6465" s="2"/>
      <c r="R6465" s="2"/>
      <c r="S6465" s="2"/>
      <c r="T6465" s="2"/>
      <c r="U6465" s="2"/>
    </row>
    <row r="6466" spans="14:21">
      <c r="N6466" s="2"/>
      <c r="O6466" s="2"/>
      <c r="P6466" s="2"/>
      <c r="Q6466" s="2"/>
      <c r="R6466" s="2"/>
      <c r="S6466" s="2"/>
      <c r="T6466" s="2"/>
      <c r="U6466" s="2"/>
    </row>
    <row r="6467" spans="14:21">
      <c r="N6467" s="2"/>
      <c r="O6467" s="2"/>
      <c r="P6467" s="2"/>
      <c r="Q6467" s="2"/>
      <c r="R6467" s="2"/>
      <c r="S6467" s="2"/>
      <c r="T6467" s="2"/>
      <c r="U6467" s="2"/>
    </row>
    <row r="6468" spans="14:21">
      <c r="N6468" s="2"/>
      <c r="O6468" s="2"/>
      <c r="P6468" s="2"/>
      <c r="Q6468" s="2"/>
      <c r="R6468" s="2"/>
      <c r="S6468" s="2"/>
      <c r="T6468" s="2"/>
      <c r="U6468" s="2"/>
    </row>
    <row r="6469" spans="14:21">
      <c r="N6469" s="2"/>
      <c r="O6469" s="2"/>
      <c r="P6469" s="2"/>
      <c r="Q6469" s="2"/>
      <c r="R6469" s="2"/>
      <c r="S6469" s="2"/>
      <c r="T6469" s="2"/>
      <c r="U6469" s="2"/>
    </row>
    <row r="6470" spans="14:21">
      <c r="N6470" s="2"/>
      <c r="O6470" s="2"/>
      <c r="P6470" s="2"/>
      <c r="Q6470" s="2"/>
      <c r="R6470" s="2"/>
      <c r="S6470" s="2"/>
      <c r="T6470" s="2"/>
      <c r="U6470" s="2"/>
    </row>
    <row r="6471" spans="14:21">
      <c r="N6471" s="2"/>
      <c r="O6471" s="2"/>
      <c r="P6471" s="2"/>
      <c r="Q6471" s="2"/>
      <c r="R6471" s="2"/>
      <c r="S6471" s="2"/>
      <c r="T6471" s="2"/>
      <c r="U6471" s="2"/>
    </row>
    <row r="6472" spans="14:21">
      <c r="N6472" s="2"/>
      <c r="O6472" s="2"/>
      <c r="P6472" s="2"/>
      <c r="Q6472" s="2"/>
      <c r="R6472" s="2"/>
      <c r="S6472" s="2"/>
      <c r="T6472" s="2"/>
      <c r="U6472" s="2"/>
    </row>
    <row r="6473" spans="14:21">
      <c r="N6473" s="2"/>
      <c r="O6473" s="2"/>
      <c r="P6473" s="2"/>
      <c r="Q6473" s="2"/>
      <c r="R6473" s="2"/>
      <c r="S6473" s="2"/>
      <c r="T6473" s="2"/>
      <c r="U6473" s="2"/>
    </row>
    <row r="6474" spans="14:21">
      <c r="N6474" s="2"/>
      <c r="O6474" s="2"/>
      <c r="P6474" s="2"/>
      <c r="Q6474" s="2"/>
      <c r="R6474" s="2"/>
      <c r="S6474" s="2"/>
      <c r="T6474" s="2"/>
      <c r="U6474" s="2"/>
    </row>
    <row r="6475" spans="14:21">
      <c r="N6475" s="2"/>
      <c r="O6475" s="2"/>
      <c r="P6475" s="2"/>
      <c r="Q6475" s="2"/>
      <c r="R6475" s="2"/>
      <c r="S6475" s="2"/>
      <c r="T6475" s="2"/>
      <c r="U6475" s="2"/>
    </row>
    <row r="6476" spans="14:21">
      <c r="N6476" s="2"/>
      <c r="O6476" s="2"/>
      <c r="P6476" s="2"/>
      <c r="Q6476" s="2"/>
      <c r="R6476" s="2"/>
      <c r="S6476" s="2"/>
      <c r="T6476" s="2"/>
      <c r="U6476" s="2"/>
    </row>
    <row r="6477" spans="14:21">
      <c r="N6477" s="2"/>
      <c r="O6477" s="2"/>
      <c r="P6477" s="2"/>
      <c r="Q6477" s="2"/>
      <c r="R6477" s="2"/>
      <c r="S6477" s="2"/>
      <c r="T6477" s="2"/>
      <c r="U6477" s="2"/>
    </row>
    <row r="6478" spans="14:21">
      <c r="N6478" s="2"/>
      <c r="O6478" s="2"/>
      <c r="P6478" s="2"/>
      <c r="Q6478" s="2"/>
      <c r="R6478" s="2"/>
      <c r="S6478" s="2"/>
      <c r="T6478" s="2"/>
      <c r="U6478" s="2"/>
    </row>
    <row r="6479" spans="14:21">
      <c r="N6479" s="2"/>
      <c r="O6479" s="2"/>
      <c r="P6479" s="2"/>
      <c r="Q6479" s="2"/>
      <c r="R6479" s="2"/>
      <c r="S6479" s="2"/>
      <c r="T6479" s="2"/>
      <c r="U6479" s="2"/>
    </row>
    <row r="6480" spans="14:21">
      <c r="N6480" s="2"/>
      <c r="O6480" s="2"/>
      <c r="P6480" s="2"/>
      <c r="Q6480" s="2"/>
      <c r="R6480" s="2"/>
      <c r="S6480" s="2"/>
      <c r="T6480" s="2"/>
      <c r="U6480" s="2"/>
    </row>
    <row r="6481" spans="14:21">
      <c r="N6481" s="2"/>
      <c r="O6481" s="2"/>
      <c r="P6481" s="2"/>
      <c r="Q6481" s="2"/>
      <c r="R6481" s="2"/>
      <c r="S6481" s="2"/>
      <c r="T6481" s="2"/>
      <c r="U6481" s="2"/>
    </row>
    <row r="6482" spans="14:21">
      <c r="N6482" s="2"/>
      <c r="O6482" s="2"/>
      <c r="P6482" s="2"/>
      <c r="Q6482" s="2"/>
      <c r="R6482" s="2"/>
      <c r="S6482" s="2"/>
      <c r="T6482" s="2"/>
      <c r="U6482" s="2"/>
    </row>
    <row r="6483" spans="14:21">
      <c r="N6483" s="2"/>
      <c r="O6483" s="2"/>
      <c r="P6483" s="2"/>
      <c r="Q6483" s="2"/>
      <c r="R6483" s="2"/>
      <c r="S6483" s="2"/>
      <c r="T6483" s="2"/>
      <c r="U6483" s="2"/>
    </row>
    <row r="6484" spans="14:21">
      <c r="N6484" s="2"/>
      <c r="O6484" s="2"/>
      <c r="P6484" s="2"/>
      <c r="Q6484" s="2"/>
      <c r="R6484" s="2"/>
      <c r="S6484" s="2"/>
      <c r="T6484" s="2"/>
      <c r="U6484" s="2"/>
    </row>
    <row r="6485" spans="14:21">
      <c r="N6485" s="2"/>
      <c r="O6485" s="2"/>
      <c r="P6485" s="2"/>
      <c r="Q6485" s="2"/>
      <c r="R6485" s="2"/>
      <c r="S6485" s="2"/>
      <c r="T6485" s="2"/>
      <c r="U6485" s="2"/>
    </row>
    <row r="6486" spans="14:21">
      <c r="N6486" s="2"/>
      <c r="O6486" s="2"/>
      <c r="P6486" s="2"/>
      <c r="Q6486" s="2"/>
      <c r="R6486" s="2"/>
      <c r="S6486" s="2"/>
      <c r="T6486" s="2"/>
      <c r="U6486" s="2"/>
    </row>
    <row r="6487" spans="14:21">
      <c r="N6487" s="2"/>
      <c r="O6487" s="2"/>
      <c r="P6487" s="2"/>
      <c r="Q6487" s="2"/>
      <c r="R6487" s="2"/>
      <c r="S6487" s="2"/>
      <c r="T6487" s="2"/>
      <c r="U6487" s="2"/>
    </row>
    <row r="6488" spans="14:21">
      <c r="N6488" s="2"/>
      <c r="O6488" s="2"/>
      <c r="P6488" s="2"/>
      <c r="Q6488" s="2"/>
      <c r="R6488" s="2"/>
      <c r="S6488" s="2"/>
      <c r="T6488" s="2"/>
      <c r="U6488" s="2"/>
    </row>
    <row r="6489" spans="14:21">
      <c r="N6489" s="2"/>
      <c r="O6489" s="2"/>
      <c r="P6489" s="2"/>
      <c r="Q6489" s="2"/>
      <c r="R6489" s="2"/>
      <c r="S6489" s="2"/>
      <c r="T6489" s="2"/>
      <c r="U6489" s="2"/>
    </row>
    <row r="6490" spans="14:21">
      <c r="N6490" s="2"/>
      <c r="O6490" s="2"/>
      <c r="P6490" s="2"/>
      <c r="Q6490" s="2"/>
      <c r="R6490" s="2"/>
      <c r="S6490" s="2"/>
      <c r="T6490" s="2"/>
      <c r="U6490" s="2"/>
    </row>
    <row r="6491" spans="14:21">
      <c r="N6491" s="2"/>
      <c r="O6491" s="2"/>
      <c r="P6491" s="2"/>
      <c r="Q6491" s="2"/>
      <c r="R6491" s="2"/>
      <c r="S6491" s="2"/>
      <c r="T6491" s="2"/>
      <c r="U6491" s="2"/>
    </row>
    <row r="6492" spans="14:21">
      <c r="N6492" s="2"/>
      <c r="O6492" s="2"/>
      <c r="P6492" s="2"/>
      <c r="Q6492" s="2"/>
      <c r="R6492" s="2"/>
      <c r="S6492" s="2"/>
      <c r="T6492" s="2"/>
      <c r="U6492" s="2"/>
    </row>
    <row r="6493" spans="14:21">
      <c r="N6493" s="2"/>
      <c r="O6493" s="2"/>
      <c r="P6493" s="2"/>
      <c r="Q6493" s="2"/>
      <c r="R6493" s="2"/>
      <c r="S6493" s="2"/>
      <c r="T6493" s="2"/>
      <c r="U6493" s="2"/>
    </row>
    <row r="6494" spans="14:21">
      <c r="N6494" s="2"/>
      <c r="O6494" s="2"/>
      <c r="P6494" s="2"/>
      <c r="Q6494" s="2"/>
      <c r="R6494" s="2"/>
      <c r="S6494" s="2"/>
      <c r="T6494" s="2"/>
      <c r="U6494" s="2"/>
    </row>
    <row r="6495" spans="14:21">
      <c r="N6495" s="2"/>
      <c r="O6495" s="2"/>
      <c r="P6495" s="2"/>
      <c r="Q6495" s="2"/>
      <c r="R6495" s="2"/>
      <c r="S6495" s="2"/>
      <c r="T6495" s="2"/>
      <c r="U6495" s="2"/>
    </row>
    <row r="6496" spans="14:21">
      <c r="N6496" s="2"/>
      <c r="O6496" s="2"/>
      <c r="P6496" s="2"/>
      <c r="Q6496" s="2"/>
      <c r="R6496" s="2"/>
      <c r="S6496" s="2"/>
      <c r="T6496" s="2"/>
      <c r="U6496" s="2"/>
    </row>
    <row r="6497" spans="14:21">
      <c r="N6497" s="2"/>
      <c r="O6497" s="2"/>
      <c r="P6497" s="2"/>
      <c r="Q6497" s="2"/>
      <c r="R6497" s="2"/>
      <c r="S6497" s="2"/>
      <c r="T6497" s="2"/>
      <c r="U6497" s="2"/>
    </row>
    <row r="6498" spans="14:21">
      <c r="N6498" s="2"/>
      <c r="O6498" s="2"/>
      <c r="P6498" s="2"/>
      <c r="Q6498" s="2"/>
      <c r="R6498" s="2"/>
      <c r="S6498" s="2"/>
      <c r="T6498" s="2"/>
      <c r="U6498" s="2"/>
    </row>
    <row r="6499" spans="14:21">
      <c r="N6499" s="2"/>
      <c r="O6499" s="2"/>
      <c r="P6499" s="2"/>
      <c r="Q6499" s="2"/>
      <c r="R6499" s="2"/>
      <c r="S6499" s="2"/>
      <c r="T6499" s="2"/>
      <c r="U6499" s="2"/>
    </row>
    <row r="6500" spans="14:21">
      <c r="N6500" s="2"/>
      <c r="O6500" s="2"/>
      <c r="P6500" s="2"/>
      <c r="Q6500" s="2"/>
      <c r="R6500" s="2"/>
      <c r="S6500" s="2"/>
      <c r="T6500" s="2"/>
      <c r="U6500" s="2"/>
    </row>
    <row r="6501" spans="14:21">
      <c r="N6501" s="2"/>
      <c r="O6501" s="2"/>
      <c r="P6501" s="2"/>
      <c r="Q6501" s="2"/>
      <c r="R6501" s="2"/>
      <c r="S6501" s="2"/>
      <c r="T6501" s="2"/>
      <c r="U6501" s="2"/>
    </row>
    <row r="6502" spans="14:21">
      <c r="N6502" s="2"/>
      <c r="O6502" s="2"/>
      <c r="P6502" s="2"/>
      <c r="Q6502" s="2"/>
      <c r="R6502" s="2"/>
      <c r="S6502" s="2"/>
      <c r="T6502" s="2"/>
      <c r="U6502" s="2"/>
    </row>
    <row r="6503" spans="14:21">
      <c r="N6503" s="2"/>
      <c r="O6503" s="2"/>
      <c r="P6503" s="2"/>
      <c r="Q6503" s="2"/>
      <c r="R6503" s="2"/>
      <c r="S6503" s="2"/>
      <c r="T6503" s="2"/>
      <c r="U6503" s="2"/>
    </row>
    <row r="6504" spans="14:21">
      <c r="N6504" s="2"/>
      <c r="O6504" s="2"/>
      <c r="P6504" s="2"/>
      <c r="Q6504" s="2"/>
      <c r="R6504" s="2"/>
      <c r="S6504" s="2"/>
      <c r="T6504" s="2"/>
      <c r="U6504" s="2"/>
    </row>
    <row r="6505" spans="14:21">
      <c r="N6505" s="2"/>
      <c r="O6505" s="2"/>
      <c r="P6505" s="2"/>
      <c r="Q6505" s="2"/>
      <c r="R6505" s="2"/>
      <c r="S6505" s="2"/>
      <c r="T6505" s="2"/>
      <c r="U6505" s="2"/>
    </row>
    <row r="6506" spans="14:21">
      <c r="N6506" s="2"/>
      <c r="O6506" s="2"/>
      <c r="P6506" s="2"/>
      <c r="Q6506" s="2"/>
      <c r="R6506" s="2"/>
      <c r="S6506" s="2"/>
      <c r="T6506" s="2"/>
      <c r="U6506" s="2"/>
    </row>
    <row r="6507" spans="14:21">
      <c r="N6507" s="2"/>
      <c r="O6507" s="2"/>
      <c r="P6507" s="2"/>
      <c r="Q6507" s="2"/>
      <c r="R6507" s="2"/>
      <c r="S6507" s="2"/>
      <c r="T6507" s="2"/>
      <c r="U6507" s="2"/>
    </row>
    <row r="6508" spans="14:21">
      <c r="N6508" s="2"/>
      <c r="O6508" s="2"/>
      <c r="P6508" s="2"/>
      <c r="Q6508" s="2"/>
      <c r="R6508" s="2"/>
      <c r="S6508" s="2"/>
      <c r="T6508" s="2"/>
      <c r="U6508" s="2"/>
    </row>
    <row r="6509" spans="14:21">
      <c r="N6509" s="2"/>
      <c r="O6509" s="2"/>
      <c r="P6509" s="2"/>
      <c r="Q6509" s="2"/>
      <c r="R6509" s="2"/>
      <c r="S6509" s="2"/>
      <c r="T6509" s="2"/>
      <c r="U6509" s="2"/>
    </row>
    <row r="6510" spans="14:21">
      <c r="N6510" s="2"/>
      <c r="O6510" s="2"/>
      <c r="P6510" s="2"/>
      <c r="Q6510" s="2"/>
      <c r="R6510" s="2"/>
      <c r="S6510" s="2"/>
      <c r="T6510" s="2"/>
      <c r="U6510" s="2"/>
    </row>
    <row r="6511" spans="14:21">
      <c r="N6511" s="2"/>
      <c r="O6511" s="2"/>
      <c r="P6511" s="2"/>
      <c r="Q6511" s="2"/>
      <c r="R6511" s="2"/>
      <c r="S6511" s="2"/>
      <c r="T6511" s="2"/>
      <c r="U6511" s="2"/>
    </row>
    <row r="6512" spans="14:21">
      <c r="N6512" s="2"/>
      <c r="O6512" s="2"/>
      <c r="P6512" s="2"/>
      <c r="Q6512" s="2"/>
      <c r="R6512" s="2"/>
      <c r="S6512" s="2"/>
      <c r="T6512" s="2"/>
      <c r="U6512" s="2"/>
    </row>
    <row r="6513" spans="14:21">
      <c r="N6513" s="2"/>
      <c r="O6513" s="2"/>
      <c r="P6513" s="2"/>
      <c r="Q6513" s="2"/>
      <c r="R6513" s="2"/>
      <c r="S6513" s="2"/>
      <c r="T6513" s="2"/>
      <c r="U6513" s="2"/>
    </row>
    <row r="6514" spans="14:21">
      <c r="N6514" s="2"/>
      <c r="O6514" s="2"/>
      <c r="P6514" s="2"/>
      <c r="Q6514" s="2"/>
      <c r="R6514" s="2"/>
      <c r="S6514" s="2"/>
      <c r="T6514" s="2"/>
      <c r="U6514" s="2"/>
    </row>
    <row r="6515" spans="14:21">
      <c r="N6515" s="2"/>
      <c r="O6515" s="2"/>
      <c r="P6515" s="2"/>
      <c r="Q6515" s="2"/>
      <c r="R6515" s="2"/>
      <c r="S6515" s="2"/>
      <c r="T6515" s="2"/>
      <c r="U6515" s="2"/>
    </row>
    <row r="6516" spans="14:21">
      <c r="N6516" s="2"/>
      <c r="O6516" s="2"/>
      <c r="P6516" s="2"/>
      <c r="Q6516" s="2"/>
      <c r="R6516" s="2"/>
      <c r="S6516" s="2"/>
      <c r="T6516" s="2"/>
      <c r="U6516" s="2"/>
    </row>
    <row r="6517" spans="14:21">
      <c r="N6517" s="2"/>
      <c r="O6517" s="2"/>
      <c r="P6517" s="2"/>
      <c r="Q6517" s="2"/>
      <c r="R6517" s="2"/>
      <c r="S6517" s="2"/>
      <c r="T6517" s="2"/>
      <c r="U6517" s="2"/>
    </row>
    <row r="6518" spans="14:21">
      <c r="N6518" s="2"/>
      <c r="O6518" s="2"/>
      <c r="P6518" s="2"/>
      <c r="Q6518" s="2"/>
      <c r="R6518" s="2"/>
      <c r="S6518" s="2"/>
      <c r="T6518" s="2"/>
      <c r="U6518" s="2"/>
    </row>
    <row r="6519" spans="14:21">
      <c r="N6519" s="2"/>
      <c r="O6519" s="2"/>
      <c r="P6519" s="2"/>
      <c r="Q6519" s="2"/>
      <c r="R6519" s="2"/>
      <c r="S6519" s="2"/>
      <c r="T6519" s="2"/>
      <c r="U6519" s="2"/>
    </row>
    <row r="6520" spans="14:21">
      <c r="N6520" s="2"/>
      <c r="O6520" s="2"/>
      <c r="P6520" s="2"/>
      <c r="Q6520" s="2"/>
      <c r="R6520" s="2"/>
      <c r="S6520" s="2"/>
      <c r="T6520" s="2"/>
      <c r="U6520" s="2"/>
    </row>
    <row r="6521" spans="14:21">
      <c r="N6521" s="2"/>
      <c r="O6521" s="2"/>
      <c r="P6521" s="2"/>
      <c r="Q6521" s="2"/>
      <c r="R6521" s="2"/>
      <c r="S6521" s="2"/>
      <c r="T6521" s="2"/>
      <c r="U6521" s="2"/>
    </row>
    <row r="6522" spans="14:21">
      <c r="N6522" s="2"/>
      <c r="O6522" s="2"/>
      <c r="P6522" s="2"/>
      <c r="Q6522" s="2"/>
      <c r="R6522" s="2"/>
      <c r="S6522" s="2"/>
      <c r="T6522" s="2"/>
      <c r="U6522" s="2"/>
    </row>
    <row r="6523" spans="14:21">
      <c r="N6523" s="2"/>
      <c r="O6523" s="2"/>
      <c r="P6523" s="2"/>
      <c r="Q6523" s="2"/>
      <c r="R6523" s="2"/>
      <c r="S6523" s="2"/>
      <c r="T6523" s="2"/>
      <c r="U6523" s="2"/>
    </row>
    <row r="6524" spans="14:21">
      <c r="N6524" s="2"/>
      <c r="O6524" s="2"/>
      <c r="P6524" s="2"/>
      <c r="Q6524" s="2"/>
      <c r="R6524" s="2"/>
      <c r="S6524" s="2"/>
      <c r="T6524" s="2"/>
      <c r="U6524" s="2"/>
    </row>
    <row r="6525" spans="14:21">
      <c r="N6525" s="2"/>
      <c r="O6525" s="2"/>
      <c r="P6525" s="2"/>
      <c r="Q6525" s="2"/>
      <c r="R6525" s="2"/>
      <c r="S6525" s="2"/>
      <c r="T6525" s="2"/>
      <c r="U6525" s="2"/>
    </row>
    <row r="6526" spans="14:21">
      <c r="N6526" s="2"/>
      <c r="O6526" s="2"/>
      <c r="P6526" s="2"/>
      <c r="Q6526" s="2"/>
      <c r="R6526" s="2"/>
      <c r="S6526" s="2"/>
      <c r="T6526" s="2"/>
      <c r="U6526" s="2"/>
    </row>
    <row r="6527" spans="14:21">
      <c r="N6527" s="2"/>
      <c r="O6527" s="2"/>
      <c r="P6527" s="2"/>
      <c r="Q6527" s="2"/>
      <c r="R6527" s="2"/>
      <c r="S6527" s="2"/>
      <c r="T6527" s="2"/>
      <c r="U6527" s="2"/>
    </row>
    <row r="6528" spans="14:21">
      <c r="N6528" s="2"/>
      <c r="O6528" s="2"/>
      <c r="P6528" s="2"/>
      <c r="Q6528" s="2"/>
      <c r="R6528" s="2"/>
      <c r="S6528" s="2"/>
      <c r="T6528" s="2"/>
      <c r="U6528" s="2"/>
    </row>
    <row r="6529" spans="14:21">
      <c r="N6529" s="2"/>
      <c r="O6529" s="2"/>
      <c r="P6529" s="2"/>
      <c r="Q6529" s="2"/>
      <c r="R6529" s="2"/>
      <c r="S6529" s="2"/>
      <c r="T6529" s="2"/>
      <c r="U6529" s="2"/>
    </row>
    <row r="6530" spans="14:21">
      <c r="N6530" s="2"/>
      <c r="O6530" s="2"/>
      <c r="P6530" s="2"/>
      <c r="Q6530" s="2"/>
      <c r="R6530" s="2"/>
      <c r="S6530" s="2"/>
      <c r="T6530" s="2"/>
      <c r="U6530" s="2"/>
    </row>
    <row r="6531" spans="14:21">
      <c r="N6531" s="2"/>
      <c r="O6531" s="2"/>
      <c r="P6531" s="2"/>
      <c r="Q6531" s="2"/>
      <c r="R6531" s="2"/>
      <c r="S6531" s="2"/>
      <c r="T6531" s="2"/>
      <c r="U6531" s="2"/>
    </row>
    <row r="6532" spans="14:21">
      <c r="N6532" s="2"/>
      <c r="O6532" s="2"/>
      <c r="P6532" s="2"/>
      <c r="Q6532" s="2"/>
      <c r="R6532" s="2"/>
      <c r="S6532" s="2"/>
      <c r="T6532" s="2"/>
      <c r="U6532" s="2"/>
    </row>
    <row r="6533" spans="14:21">
      <c r="N6533" s="2"/>
      <c r="O6533" s="2"/>
      <c r="P6533" s="2"/>
      <c r="Q6533" s="2"/>
      <c r="R6533" s="2"/>
      <c r="S6533" s="2"/>
      <c r="T6533" s="2"/>
      <c r="U6533" s="2"/>
    </row>
    <row r="6534" spans="14:21">
      <c r="N6534" s="2"/>
      <c r="O6534" s="2"/>
      <c r="P6534" s="2"/>
      <c r="Q6534" s="2"/>
      <c r="R6534" s="2"/>
      <c r="S6534" s="2"/>
      <c r="T6534" s="2"/>
      <c r="U6534" s="2"/>
    </row>
    <row r="6535" spans="14:21">
      <c r="N6535" s="2"/>
      <c r="O6535" s="2"/>
      <c r="P6535" s="2"/>
      <c r="Q6535" s="2"/>
      <c r="R6535" s="2"/>
      <c r="S6535" s="2"/>
      <c r="T6535" s="2"/>
      <c r="U6535" s="2"/>
    </row>
    <row r="6536" spans="14:21">
      <c r="N6536" s="2"/>
      <c r="O6536" s="2"/>
      <c r="P6536" s="2"/>
      <c r="Q6536" s="2"/>
      <c r="R6536" s="2"/>
      <c r="S6536" s="2"/>
      <c r="T6536" s="2"/>
      <c r="U6536" s="2"/>
    </row>
    <row r="6537" spans="14:21">
      <c r="N6537" s="2"/>
      <c r="O6537" s="2"/>
      <c r="P6537" s="2"/>
      <c r="Q6537" s="2"/>
      <c r="R6537" s="2"/>
      <c r="S6537" s="2"/>
      <c r="T6537" s="2"/>
      <c r="U6537" s="2"/>
    </row>
    <row r="6538" spans="14:21">
      <c r="N6538" s="2"/>
      <c r="O6538" s="2"/>
      <c r="P6538" s="2"/>
      <c r="Q6538" s="2"/>
      <c r="R6538" s="2"/>
      <c r="S6538" s="2"/>
      <c r="T6538" s="2"/>
      <c r="U6538" s="2"/>
    </row>
    <row r="6539" spans="14:21">
      <c r="N6539" s="2"/>
      <c r="O6539" s="2"/>
      <c r="P6539" s="2"/>
      <c r="Q6539" s="2"/>
      <c r="R6539" s="2"/>
      <c r="S6539" s="2"/>
      <c r="T6539" s="2"/>
      <c r="U6539" s="2"/>
    </row>
    <row r="6540" spans="14:21">
      <c r="N6540" s="2"/>
      <c r="O6540" s="2"/>
      <c r="P6540" s="2"/>
      <c r="Q6540" s="2"/>
      <c r="R6540" s="2"/>
      <c r="S6540" s="2"/>
      <c r="T6540" s="2"/>
      <c r="U6540" s="2"/>
    </row>
    <row r="6541" spans="14:21">
      <c r="N6541" s="2"/>
      <c r="O6541" s="2"/>
      <c r="P6541" s="2"/>
      <c r="Q6541" s="2"/>
      <c r="R6541" s="2"/>
      <c r="S6541" s="2"/>
      <c r="T6541" s="2"/>
      <c r="U6541" s="2"/>
    </row>
    <row r="6542" spans="14:21">
      <c r="N6542" s="2"/>
      <c r="O6542" s="2"/>
      <c r="P6542" s="2"/>
      <c r="Q6542" s="2"/>
      <c r="R6542" s="2"/>
      <c r="S6542" s="2"/>
      <c r="T6542" s="2"/>
      <c r="U6542" s="2"/>
    </row>
    <row r="6543" spans="14:21">
      <c r="N6543" s="2"/>
      <c r="O6543" s="2"/>
      <c r="P6543" s="2"/>
      <c r="Q6543" s="2"/>
      <c r="R6543" s="2"/>
      <c r="S6543" s="2"/>
      <c r="T6543" s="2"/>
      <c r="U6543" s="2"/>
    </row>
    <row r="6544" spans="14:21">
      <c r="N6544" s="2"/>
      <c r="O6544" s="2"/>
      <c r="P6544" s="2"/>
      <c r="Q6544" s="2"/>
      <c r="R6544" s="2"/>
      <c r="S6544" s="2"/>
      <c r="T6544" s="2"/>
      <c r="U6544" s="2"/>
    </row>
    <row r="6545" spans="14:21">
      <c r="N6545" s="2"/>
      <c r="O6545" s="2"/>
      <c r="P6545" s="2"/>
      <c r="Q6545" s="2"/>
      <c r="R6545" s="2"/>
      <c r="S6545" s="2"/>
      <c r="T6545" s="2"/>
      <c r="U6545" s="2"/>
    </row>
    <row r="6546" spans="14:21">
      <c r="N6546" s="2"/>
      <c r="O6546" s="2"/>
      <c r="P6546" s="2"/>
      <c r="Q6546" s="2"/>
      <c r="R6546" s="2"/>
      <c r="S6546" s="2"/>
      <c r="T6546" s="2"/>
      <c r="U6546" s="2"/>
    </row>
    <row r="6547" spans="14:21">
      <c r="N6547" s="2"/>
      <c r="O6547" s="2"/>
      <c r="P6547" s="2"/>
      <c r="Q6547" s="2"/>
      <c r="R6547" s="2"/>
      <c r="S6547" s="2"/>
      <c r="T6547" s="2"/>
      <c r="U6547" s="2"/>
    </row>
    <row r="6548" spans="14:21">
      <c r="N6548" s="2"/>
      <c r="O6548" s="2"/>
      <c r="P6548" s="2"/>
      <c r="Q6548" s="2"/>
      <c r="R6548" s="2"/>
      <c r="S6548" s="2"/>
      <c r="T6548" s="2"/>
      <c r="U6548" s="2"/>
    </row>
    <row r="6549" spans="14:21">
      <c r="N6549" s="2"/>
      <c r="O6549" s="2"/>
      <c r="P6549" s="2"/>
      <c r="Q6549" s="2"/>
      <c r="R6549" s="2"/>
      <c r="S6549" s="2"/>
      <c r="T6549" s="2"/>
      <c r="U6549" s="2"/>
    </row>
    <row r="6550" spans="14:21">
      <c r="N6550" s="2"/>
      <c r="O6550" s="2"/>
      <c r="P6550" s="2"/>
      <c r="Q6550" s="2"/>
      <c r="R6550" s="2"/>
      <c r="S6550" s="2"/>
      <c r="T6550" s="2"/>
      <c r="U6550" s="2"/>
    </row>
    <row r="6551" spans="14:21">
      <c r="N6551" s="2"/>
      <c r="O6551" s="2"/>
      <c r="P6551" s="2"/>
      <c r="Q6551" s="2"/>
      <c r="R6551" s="2"/>
      <c r="S6551" s="2"/>
      <c r="T6551" s="2"/>
      <c r="U6551" s="2"/>
    </row>
    <row r="6552" spans="14:21">
      <c r="N6552" s="2"/>
      <c r="O6552" s="2"/>
      <c r="P6552" s="2"/>
      <c r="Q6552" s="2"/>
      <c r="R6552" s="2"/>
      <c r="S6552" s="2"/>
      <c r="T6552" s="2"/>
      <c r="U6552" s="2"/>
    </row>
    <row r="6553" spans="14:21">
      <c r="N6553" s="2"/>
      <c r="O6553" s="2"/>
      <c r="P6553" s="2"/>
      <c r="Q6553" s="2"/>
      <c r="R6553" s="2"/>
      <c r="S6553" s="2"/>
      <c r="T6553" s="2"/>
      <c r="U6553" s="2"/>
    </row>
    <row r="6554" spans="14:21">
      <c r="N6554" s="2"/>
      <c r="O6554" s="2"/>
      <c r="P6554" s="2"/>
      <c r="Q6554" s="2"/>
      <c r="R6554" s="2"/>
      <c r="S6554" s="2"/>
      <c r="T6554" s="2"/>
      <c r="U6554" s="2"/>
    </row>
    <row r="6555" spans="14:21">
      <c r="N6555" s="2"/>
      <c r="O6555" s="2"/>
      <c r="P6555" s="2"/>
      <c r="Q6555" s="2"/>
      <c r="R6555" s="2"/>
      <c r="S6555" s="2"/>
      <c r="T6555" s="2"/>
      <c r="U6555" s="2"/>
    </row>
    <row r="6556" spans="14:21">
      <c r="N6556" s="2"/>
      <c r="O6556" s="2"/>
      <c r="P6556" s="2"/>
      <c r="Q6556" s="2"/>
      <c r="R6556" s="2"/>
      <c r="S6556" s="2"/>
      <c r="T6556" s="2"/>
      <c r="U6556" s="2"/>
    </row>
    <row r="6557" spans="14:21">
      <c r="N6557" s="2"/>
      <c r="O6557" s="2"/>
      <c r="P6557" s="2"/>
      <c r="Q6557" s="2"/>
      <c r="R6557" s="2"/>
      <c r="S6557" s="2"/>
      <c r="T6557" s="2"/>
      <c r="U6557" s="2"/>
    </row>
    <row r="6558" spans="14:21">
      <c r="N6558" s="2"/>
      <c r="O6558" s="2"/>
      <c r="P6558" s="2"/>
      <c r="Q6558" s="2"/>
      <c r="R6558" s="2"/>
      <c r="S6558" s="2"/>
      <c r="T6558" s="2"/>
      <c r="U6558" s="2"/>
    </row>
    <row r="6559" spans="14:21">
      <c r="N6559" s="2"/>
      <c r="O6559" s="2"/>
      <c r="P6559" s="2"/>
      <c r="Q6559" s="2"/>
      <c r="R6559" s="2"/>
      <c r="S6559" s="2"/>
      <c r="T6559" s="2"/>
      <c r="U6559" s="2"/>
    </row>
    <row r="6560" spans="14:21">
      <c r="N6560" s="2"/>
      <c r="O6560" s="2"/>
      <c r="P6560" s="2"/>
      <c r="Q6560" s="2"/>
      <c r="R6560" s="2"/>
      <c r="S6560" s="2"/>
      <c r="T6560" s="2"/>
      <c r="U6560" s="2"/>
    </row>
    <row r="6561" spans="14:21">
      <c r="N6561" s="2"/>
      <c r="O6561" s="2"/>
      <c r="P6561" s="2"/>
      <c r="Q6561" s="2"/>
      <c r="R6561" s="2"/>
      <c r="S6561" s="2"/>
      <c r="T6561" s="2"/>
      <c r="U6561" s="2"/>
    </row>
    <row r="6562" spans="14:21">
      <c r="N6562" s="2"/>
      <c r="O6562" s="2"/>
      <c r="P6562" s="2"/>
      <c r="Q6562" s="2"/>
      <c r="R6562" s="2"/>
      <c r="S6562" s="2"/>
      <c r="T6562" s="2"/>
      <c r="U6562" s="2"/>
    </row>
    <row r="6563" spans="14:21">
      <c r="N6563" s="2"/>
      <c r="O6563" s="2"/>
      <c r="P6563" s="2"/>
      <c r="Q6563" s="2"/>
      <c r="R6563" s="2"/>
      <c r="S6563" s="2"/>
      <c r="T6563" s="2"/>
      <c r="U6563" s="2"/>
    </row>
    <row r="6564" spans="14:21">
      <c r="N6564" s="2"/>
      <c r="O6564" s="2"/>
      <c r="P6564" s="2"/>
      <c r="Q6564" s="2"/>
      <c r="R6564" s="2"/>
      <c r="S6564" s="2"/>
      <c r="T6564" s="2"/>
      <c r="U6564" s="2"/>
    </row>
    <row r="6565" spans="14:21">
      <c r="N6565" s="2"/>
      <c r="O6565" s="2"/>
      <c r="P6565" s="2"/>
      <c r="Q6565" s="2"/>
      <c r="R6565" s="2"/>
      <c r="S6565" s="2"/>
      <c r="T6565" s="2"/>
      <c r="U6565" s="2"/>
    </row>
    <row r="6566" spans="14:21">
      <c r="N6566" s="2"/>
      <c r="O6566" s="2"/>
      <c r="P6566" s="2"/>
      <c r="Q6566" s="2"/>
      <c r="R6566" s="2"/>
      <c r="S6566" s="2"/>
      <c r="T6566" s="2"/>
      <c r="U6566" s="2"/>
    </row>
    <row r="6567" spans="14:21">
      <c r="N6567" s="2"/>
      <c r="O6567" s="2"/>
      <c r="P6567" s="2"/>
      <c r="Q6567" s="2"/>
      <c r="R6567" s="2"/>
      <c r="S6567" s="2"/>
      <c r="T6567" s="2"/>
      <c r="U6567" s="2"/>
    </row>
    <row r="6568" spans="14:21">
      <c r="N6568" s="2"/>
      <c r="O6568" s="2"/>
      <c r="P6568" s="2"/>
      <c r="Q6568" s="2"/>
      <c r="R6568" s="2"/>
      <c r="S6568" s="2"/>
      <c r="T6568" s="2"/>
      <c r="U6568" s="2"/>
    </row>
    <row r="6569" spans="14:21">
      <c r="N6569" s="2"/>
      <c r="O6569" s="2"/>
      <c r="P6569" s="2"/>
      <c r="Q6569" s="2"/>
      <c r="R6569" s="2"/>
      <c r="S6569" s="2"/>
      <c r="T6569" s="2"/>
      <c r="U6569" s="2"/>
    </row>
    <row r="6570" spans="14:21">
      <c r="N6570" s="2"/>
      <c r="O6570" s="2"/>
      <c r="P6570" s="2"/>
      <c r="Q6570" s="2"/>
      <c r="R6570" s="2"/>
      <c r="S6570" s="2"/>
      <c r="T6570" s="2"/>
      <c r="U6570" s="2"/>
    </row>
    <row r="6571" spans="14:21">
      <c r="N6571" s="2"/>
      <c r="O6571" s="2"/>
      <c r="P6571" s="2"/>
      <c r="Q6571" s="2"/>
      <c r="R6571" s="2"/>
      <c r="S6571" s="2"/>
      <c r="T6571" s="2"/>
      <c r="U6571" s="2"/>
    </row>
    <row r="6572" spans="14:21">
      <c r="N6572" s="2"/>
      <c r="O6572" s="2"/>
      <c r="P6572" s="2"/>
      <c r="Q6572" s="2"/>
      <c r="R6572" s="2"/>
      <c r="S6572" s="2"/>
      <c r="T6572" s="2"/>
      <c r="U6572" s="2"/>
    </row>
    <row r="6573" spans="14:21">
      <c r="N6573" s="2"/>
      <c r="O6573" s="2"/>
      <c r="P6573" s="2"/>
      <c r="Q6573" s="2"/>
      <c r="R6573" s="2"/>
      <c r="S6573" s="2"/>
      <c r="T6573" s="2"/>
      <c r="U6573" s="2"/>
    </row>
    <row r="6574" spans="14:21">
      <c r="N6574" s="2"/>
      <c r="O6574" s="2"/>
      <c r="P6574" s="2"/>
      <c r="Q6574" s="2"/>
      <c r="R6574" s="2"/>
      <c r="S6574" s="2"/>
      <c r="T6574" s="2"/>
      <c r="U6574" s="2"/>
    </row>
    <row r="6575" spans="14:21">
      <c r="N6575" s="2"/>
      <c r="O6575" s="2"/>
      <c r="P6575" s="2"/>
      <c r="Q6575" s="2"/>
      <c r="R6575" s="2"/>
      <c r="S6575" s="2"/>
      <c r="T6575" s="2"/>
      <c r="U6575" s="2"/>
    </row>
    <row r="6576" spans="14:21">
      <c r="N6576" s="2"/>
      <c r="O6576" s="2"/>
      <c r="P6576" s="2"/>
      <c r="Q6576" s="2"/>
      <c r="R6576" s="2"/>
      <c r="S6576" s="2"/>
      <c r="T6576" s="2"/>
      <c r="U6576" s="2"/>
    </row>
    <row r="6577" spans="14:21">
      <c r="N6577" s="2"/>
      <c r="O6577" s="2"/>
      <c r="P6577" s="2"/>
      <c r="Q6577" s="2"/>
      <c r="R6577" s="2"/>
      <c r="S6577" s="2"/>
      <c r="T6577" s="2"/>
      <c r="U6577" s="2"/>
    </row>
    <row r="6578" spans="14:21">
      <c r="N6578" s="2"/>
      <c r="O6578" s="2"/>
      <c r="P6578" s="2"/>
      <c r="Q6578" s="2"/>
      <c r="R6578" s="2"/>
      <c r="S6578" s="2"/>
      <c r="T6578" s="2"/>
      <c r="U6578" s="2"/>
    </row>
    <row r="6579" spans="14:21">
      <c r="N6579" s="2"/>
      <c r="O6579" s="2"/>
      <c r="P6579" s="2"/>
      <c r="Q6579" s="2"/>
      <c r="R6579" s="2"/>
      <c r="S6579" s="2"/>
      <c r="T6579" s="2"/>
      <c r="U6579" s="2"/>
    </row>
    <row r="6580" spans="14:21">
      <c r="N6580" s="2"/>
      <c r="O6580" s="2"/>
      <c r="P6580" s="2"/>
      <c r="Q6580" s="2"/>
      <c r="R6580" s="2"/>
      <c r="S6580" s="2"/>
      <c r="T6580" s="2"/>
      <c r="U6580" s="2"/>
    </row>
    <row r="6581" spans="14:21">
      <c r="N6581" s="2"/>
      <c r="O6581" s="2"/>
      <c r="P6581" s="2"/>
      <c r="Q6581" s="2"/>
      <c r="R6581" s="2"/>
      <c r="S6581" s="2"/>
      <c r="T6581" s="2"/>
      <c r="U6581" s="2"/>
    </row>
    <row r="6582" spans="14:21">
      <c r="N6582" s="2"/>
      <c r="O6582" s="2"/>
      <c r="P6582" s="2"/>
      <c r="Q6582" s="2"/>
      <c r="R6582" s="2"/>
      <c r="S6582" s="2"/>
      <c r="T6582" s="2"/>
      <c r="U6582" s="2"/>
    </row>
    <row r="6583" spans="14:21">
      <c r="N6583" s="2"/>
      <c r="O6583" s="2"/>
      <c r="P6583" s="2"/>
      <c r="Q6583" s="2"/>
      <c r="R6583" s="2"/>
      <c r="S6583" s="2"/>
      <c r="T6583" s="2"/>
      <c r="U6583" s="2"/>
    </row>
    <row r="6584" spans="14:21">
      <c r="N6584" s="2"/>
      <c r="O6584" s="2"/>
      <c r="P6584" s="2"/>
      <c r="Q6584" s="2"/>
      <c r="R6584" s="2"/>
      <c r="S6584" s="2"/>
      <c r="T6584" s="2"/>
      <c r="U6584" s="2"/>
    </row>
    <row r="6585" spans="14:21">
      <c r="N6585" s="2"/>
      <c r="O6585" s="2"/>
      <c r="P6585" s="2"/>
      <c r="Q6585" s="2"/>
      <c r="R6585" s="2"/>
      <c r="S6585" s="2"/>
      <c r="T6585" s="2"/>
      <c r="U6585" s="2"/>
    </row>
    <row r="6586" spans="14:21">
      <c r="N6586" s="2"/>
      <c r="O6586" s="2"/>
      <c r="P6586" s="2"/>
      <c r="Q6586" s="2"/>
      <c r="R6586" s="2"/>
      <c r="S6586" s="2"/>
      <c r="T6586" s="2"/>
      <c r="U6586" s="2"/>
    </row>
    <row r="6587" spans="14:21">
      <c r="N6587" s="2"/>
      <c r="O6587" s="2"/>
      <c r="P6587" s="2"/>
      <c r="Q6587" s="2"/>
      <c r="R6587" s="2"/>
      <c r="S6587" s="2"/>
      <c r="T6587" s="2"/>
      <c r="U6587" s="2"/>
    </row>
    <row r="6588" spans="14:21">
      <c r="N6588" s="2"/>
      <c r="O6588" s="2"/>
      <c r="P6588" s="2"/>
      <c r="Q6588" s="2"/>
      <c r="R6588" s="2"/>
      <c r="S6588" s="2"/>
      <c r="T6588" s="2"/>
      <c r="U6588" s="2"/>
    </row>
    <row r="6589" spans="14:21">
      <c r="N6589" s="2"/>
      <c r="O6589" s="2"/>
      <c r="P6589" s="2"/>
      <c r="Q6589" s="2"/>
      <c r="R6589" s="2"/>
      <c r="S6589" s="2"/>
      <c r="T6589" s="2"/>
      <c r="U6589" s="2"/>
    </row>
    <row r="6590" spans="14:21">
      <c r="N6590" s="2"/>
      <c r="O6590" s="2"/>
      <c r="P6590" s="2"/>
      <c r="Q6590" s="2"/>
      <c r="R6590" s="2"/>
      <c r="S6590" s="2"/>
      <c r="T6590" s="2"/>
      <c r="U6590" s="2"/>
    </row>
    <row r="6591" spans="14:21">
      <c r="N6591" s="2"/>
      <c r="O6591" s="2"/>
      <c r="P6591" s="2"/>
      <c r="Q6591" s="2"/>
      <c r="R6591" s="2"/>
      <c r="S6591" s="2"/>
      <c r="T6591" s="2"/>
      <c r="U6591" s="2"/>
    </row>
    <row r="6592" spans="14:21">
      <c r="N6592" s="2"/>
      <c r="O6592" s="2"/>
      <c r="P6592" s="2"/>
      <c r="Q6592" s="2"/>
      <c r="R6592" s="2"/>
      <c r="S6592" s="2"/>
      <c r="T6592" s="2"/>
      <c r="U6592" s="2"/>
    </row>
    <row r="6593" spans="14:21">
      <c r="N6593" s="2"/>
      <c r="O6593" s="2"/>
      <c r="P6593" s="2"/>
      <c r="Q6593" s="2"/>
      <c r="R6593" s="2"/>
      <c r="S6593" s="2"/>
      <c r="T6593" s="2"/>
      <c r="U6593" s="2"/>
    </row>
    <row r="6594" spans="14:21">
      <c r="N6594" s="2"/>
      <c r="O6594" s="2"/>
      <c r="P6594" s="2"/>
      <c r="Q6594" s="2"/>
      <c r="R6594" s="2"/>
      <c r="S6594" s="2"/>
      <c r="T6594" s="2"/>
      <c r="U6594" s="2"/>
    </row>
    <row r="6595" spans="14:21">
      <c r="N6595" s="2"/>
      <c r="O6595" s="2"/>
      <c r="P6595" s="2"/>
      <c r="Q6595" s="2"/>
      <c r="R6595" s="2"/>
      <c r="S6595" s="2"/>
      <c r="T6595" s="2"/>
      <c r="U6595" s="2"/>
    </row>
    <row r="6596" spans="14:21">
      <c r="N6596" s="2"/>
      <c r="O6596" s="2"/>
      <c r="P6596" s="2"/>
      <c r="Q6596" s="2"/>
      <c r="R6596" s="2"/>
      <c r="S6596" s="2"/>
      <c r="T6596" s="2"/>
      <c r="U6596" s="2"/>
    </row>
    <row r="6597" spans="14:21">
      <c r="N6597" s="2"/>
      <c r="O6597" s="2"/>
      <c r="P6597" s="2"/>
      <c r="Q6597" s="2"/>
      <c r="R6597" s="2"/>
      <c r="S6597" s="2"/>
      <c r="T6597" s="2"/>
      <c r="U6597" s="2"/>
    </row>
    <row r="6598" spans="14:21">
      <c r="N6598" s="2"/>
      <c r="O6598" s="2"/>
      <c r="P6598" s="2"/>
      <c r="Q6598" s="2"/>
      <c r="R6598" s="2"/>
      <c r="S6598" s="2"/>
      <c r="T6598" s="2"/>
      <c r="U6598" s="2"/>
    </row>
    <row r="6599" spans="14:21">
      <c r="N6599" s="2"/>
      <c r="O6599" s="2"/>
      <c r="P6599" s="2"/>
      <c r="Q6599" s="2"/>
      <c r="R6599" s="2"/>
      <c r="S6599" s="2"/>
      <c r="T6599" s="2"/>
      <c r="U6599" s="2"/>
    </row>
    <row r="6600" spans="14:21">
      <c r="N6600" s="2"/>
      <c r="O6600" s="2"/>
      <c r="P6600" s="2"/>
      <c r="Q6600" s="2"/>
      <c r="R6600" s="2"/>
      <c r="S6600" s="2"/>
      <c r="T6600" s="2"/>
      <c r="U6600" s="2"/>
    </row>
    <row r="6601" spans="14:21">
      <c r="N6601" s="2"/>
      <c r="O6601" s="2"/>
      <c r="P6601" s="2"/>
      <c r="Q6601" s="2"/>
      <c r="R6601" s="2"/>
      <c r="S6601" s="2"/>
      <c r="T6601" s="2"/>
      <c r="U6601" s="2"/>
    </row>
    <row r="6602" spans="14:21">
      <c r="N6602" s="2"/>
      <c r="O6602" s="2"/>
      <c r="P6602" s="2"/>
      <c r="Q6602" s="2"/>
      <c r="R6602" s="2"/>
      <c r="S6602" s="2"/>
      <c r="T6602" s="2"/>
      <c r="U6602" s="2"/>
    </row>
    <row r="6603" spans="14:21">
      <c r="N6603" s="2"/>
      <c r="O6603" s="2"/>
      <c r="P6603" s="2"/>
      <c r="Q6603" s="2"/>
      <c r="R6603" s="2"/>
      <c r="S6603" s="2"/>
      <c r="T6603" s="2"/>
      <c r="U6603" s="2"/>
    </row>
    <row r="6604" spans="14:21">
      <c r="N6604" s="2"/>
      <c r="O6604" s="2"/>
      <c r="P6604" s="2"/>
      <c r="Q6604" s="2"/>
      <c r="R6604" s="2"/>
      <c r="S6604" s="2"/>
      <c r="T6604" s="2"/>
      <c r="U6604" s="2"/>
    </row>
    <row r="6605" spans="14:21">
      <c r="N6605" s="2"/>
      <c r="O6605" s="2"/>
      <c r="P6605" s="2"/>
      <c r="Q6605" s="2"/>
      <c r="R6605" s="2"/>
      <c r="S6605" s="2"/>
      <c r="T6605" s="2"/>
      <c r="U6605" s="2"/>
    </row>
    <row r="6606" spans="14:21">
      <c r="N6606" s="2"/>
      <c r="O6606" s="2"/>
      <c r="P6606" s="2"/>
      <c r="Q6606" s="2"/>
      <c r="R6606" s="2"/>
      <c r="S6606" s="2"/>
      <c r="T6606" s="2"/>
      <c r="U6606" s="2"/>
    </row>
    <row r="6607" spans="14:21">
      <c r="N6607" s="2"/>
      <c r="O6607" s="2"/>
      <c r="P6607" s="2"/>
      <c r="Q6607" s="2"/>
      <c r="R6607" s="2"/>
      <c r="S6607" s="2"/>
      <c r="T6607" s="2"/>
      <c r="U6607" s="2"/>
    </row>
    <row r="6608" spans="14:21">
      <c r="N6608" s="2"/>
      <c r="O6608" s="2"/>
      <c r="P6608" s="2"/>
      <c r="Q6608" s="2"/>
      <c r="R6608" s="2"/>
      <c r="S6608" s="2"/>
      <c r="T6608" s="2"/>
      <c r="U6608" s="2"/>
    </row>
    <row r="6609" spans="14:21">
      <c r="N6609" s="2"/>
      <c r="O6609" s="2"/>
      <c r="P6609" s="2"/>
      <c r="Q6609" s="2"/>
      <c r="R6609" s="2"/>
      <c r="S6609" s="2"/>
      <c r="T6609" s="2"/>
      <c r="U6609" s="2"/>
    </row>
    <row r="6610" spans="14:21">
      <c r="N6610" s="2"/>
      <c r="O6610" s="2"/>
      <c r="P6610" s="2"/>
      <c r="Q6610" s="2"/>
      <c r="R6610" s="2"/>
      <c r="S6610" s="2"/>
      <c r="T6610" s="2"/>
      <c r="U6610" s="2"/>
    </row>
    <row r="6611" spans="14:21">
      <c r="N6611" s="2"/>
      <c r="O6611" s="2"/>
      <c r="P6611" s="2"/>
      <c r="Q6611" s="2"/>
      <c r="R6611" s="2"/>
      <c r="S6611" s="2"/>
      <c r="T6611" s="2"/>
      <c r="U6611" s="2"/>
    </row>
    <row r="6612" spans="14:21">
      <c r="N6612" s="2"/>
      <c r="O6612" s="2"/>
      <c r="P6612" s="2"/>
      <c r="Q6612" s="2"/>
      <c r="R6612" s="2"/>
      <c r="S6612" s="2"/>
      <c r="T6612" s="2"/>
      <c r="U6612" s="2"/>
    </row>
    <row r="6613" spans="14:21">
      <c r="N6613" s="2"/>
      <c r="O6613" s="2"/>
      <c r="P6613" s="2"/>
      <c r="Q6613" s="2"/>
      <c r="R6613" s="2"/>
      <c r="S6613" s="2"/>
      <c r="T6613" s="2"/>
      <c r="U6613" s="2"/>
    </row>
    <row r="6614" spans="14:21">
      <c r="N6614" s="2"/>
      <c r="O6614" s="2"/>
      <c r="P6614" s="2"/>
      <c r="Q6614" s="2"/>
      <c r="R6614" s="2"/>
      <c r="S6614" s="2"/>
      <c r="T6614" s="2"/>
      <c r="U6614" s="2"/>
    </row>
    <row r="6615" spans="14:21">
      <c r="N6615" s="2"/>
      <c r="O6615" s="2"/>
      <c r="P6615" s="2"/>
      <c r="Q6615" s="2"/>
      <c r="R6615" s="2"/>
      <c r="S6615" s="2"/>
      <c r="T6615" s="2"/>
      <c r="U6615" s="2"/>
    </row>
    <row r="6616" spans="14:21">
      <c r="N6616" s="2"/>
      <c r="O6616" s="2"/>
      <c r="P6616" s="2"/>
      <c r="Q6616" s="2"/>
      <c r="R6616" s="2"/>
      <c r="S6616" s="2"/>
      <c r="T6616" s="2"/>
      <c r="U6616" s="2"/>
    </row>
    <row r="6617" spans="14:21">
      <c r="N6617" s="2"/>
      <c r="O6617" s="2"/>
      <c r="P6617" s="2"/>
      <c r="Q6617" s="2"/>
      <c r="R6617" s="2"/>
      <c r="S6617" s="2"/>
      <c r="T6617" s="2"/>
      <c r="U6617" s="2"/>
    </row>
    <row r="6618" spans="14:21">
      <c r="N6618" s="2"/>
      <c r="O6618" s="2"/>
      <c r="P6618" s="2"/>
      <c r="Q6618" s="2"/>
      <c r="R6618" s="2"/>
      <c r="S6618" s="2"/>
      <c r="T6618" s="2"/>
      <c r="U6618" s="2"/>
    </row>
    <row r="6619" spans="14:21">
      <c r="N6619" s="2"/>
      <c r="O6619" s="2"/>
      <c r="P6619" s="2"/>
      <c r="Q6619" s="2"/>
      <c r="R6619" s="2"/>
      <c r="S6619" s="2"/>
      <c r="T6619" s="2"/>
      <c r="U6619" s="2"/>
    </row>
    <row r="6620" spans="14:21">
      <c r="N6620" s="2"/>
      <c r="O6620" s="2"/>
      <c r="P6620" s="2"/>
      <c r="Q6620" s="2"/>
      <c r="R6620" s="2"/>
      <c r="S6620" s="2"/>
      <c r="T6620" s="2"/>
      <c r="U6620" s="2"/>
    </row>
    <row r="6621" spans="14:21">
      <c r="N6621" s="2"/>
      <c r="O6621" s="2"/>
      <c r="P6621" s="2"/>
      <c r="Q6621" s="2"/>
      <c r="R6621" s="2"/>
      <c r="S6621" s="2"/>
      <c r="T6621" s="2"/>
      <c r="U6621" s="2"/>
    </row>
    <row r="6622" spans="14:21">
      <c r="N6622" s="2"/>
      <c r="O6622" s="2"/>
      <c r="P6622" s="2"/>
      <c r="Q6622" s="2"/>
      <c r="R6622" s="2"/>
      <c r="S6622" s="2"/>
      <c r="T6622" s="2"/>
      <c r="U6622" s="2"/>
    </row>
    <row r="6623" spans="14:21">
      <c r="N6623" s="2"/>
      <c r="O6623" s="2"/>
      <c r="P6623" s="2"/>
      <c r="Q6623" s="2"/>
      <c r="R6623" s="2"/>
      <c r="S6623" s="2"/>
      <c r="T6623" s="2"/>
      <c r="U6623" s="2"/>
    </row>
    <row r="6624" spans="14:21">
      <c r="N6624" s="2"/>
      <c r="O6624" s="2"/>
      <c r="P6624" s="2"/>
      <c r="Q6624" s="2"/>
      <c r="R6624" s="2"/>
      <c r="S6624" s="2"/>
      <c r="T6624" s="2"/>
      <c r="U6624" s="2"/>
    </row>
    <row r="6625" spans="14:21">
      <c r="N6625" s="2"/>
      <c r="O6625" s="2"/>
      <c r="P6625" s="2"/>
      <c r="Q6625" s="2"/>
      <c r="R6625" s="2"/>
      <c r="S6625" s="2"/>
      <c r="T6625" s="2"/>
      <c r="U6625" s="2"/>
    </row>
    <row r="6626" spans="14:21">
      <c r="N6626" s="2"/>
      <c r="O6626" s="2"/>
      <c r="P6626" s="2"/>
      <c r="Q6626" s="2"/>
      <c r="R6626" s="2"/>
      <c r="S6626" s="2"/>
      <c r="T6626" s="2"/>
      <c r="U6626" s="2"/>
    </row>
    <row r="6627" spans="14:21">
      <c r="N6627" s="2"/>
      <c r="O6627" s="2"/>
      <c r="P6627" s="2"/>
      <c r="Q6627" s="2"/>
      <c r="R6627" s="2"/>
      <c r="S6627" s="2"/>
      <c r="T6627" s="2"/>
      <c r="U6627" s="2"/>
    </row>
    <row r="6628" spans="14:21">
      <c r="N6628" s="2"/>
      <c r="O6628" s="2"/>
      <c r="P6628" s="2"/>
      <c r="Q6628" s="2"/>
      <c r="R6628" s="2"/>
      <c r="S6628" s="2"/>
      <c r="T6628" s="2"/>
      <c r="U6628" s="2"/>
    </row>
    <row r="6629" spans="14:21">
      <c r="N6629" s="2"/>
      <c r="O6629" s="2"/>
      <c r="P6629" s="2"/>
      <c r="Q6629" s="2"/>
      <c r="R6629" s="2"/>
      <c r="S6629" s="2"/>
      <c r="T6629" s="2"/>
      <c r="U6629" s="2"/>
    </row>
    <row r="6630" spans="14:21">
      <c r="N6630" s="2"/>
      <c r="O6630" s="2"/>
      <c r="P6630" s="2"/>
      <c r="Q6630" s="2"/>
      <c r="R6630" s="2"/>
      <c r="S6630" s="2"/>
      <c r="T6630" s="2"/>
      <c r="U6630" s="2"/>
    </row>
    <row r="6631" spans="14:21">
      <c r="N6631" s="2"/>
      <c r="O6631" s="2"/>
      <c r="P6631" s="2"/>
      <c r="Q6631" s="2"/>
      <c r="R6631" s="2"/>
      <c r="S6631" s="2"/>
      <c r="T6631" s="2"/>
      <c r="U6631" s="2"/>
    </row>
    <row r="6632" spans="14:21">
      <c r="N6632" s="2"/>
      <c r="O6632" s="2"/>
      <c r="P6632" s="2"/>
      <c r="Q6632" s="2"/>
      <c r="R6632" s="2"/>
      <c r="S6632" s="2"/>
      <c r="T6632" s="2"/>
      <c r="U6632" s="2"/>
    </row>
    <row r="6633" spans="14:21">
      <c r="N6633" s="2"/>
      <c r="O6633" s="2"/>
      <c r="P6633" s="2"/>
      <c r="Q6633" s="2"/>
      <c r="R6633" s="2"/>
      <c r="S6633" s="2"/>
      <c r="T6633" s="2"/>
      <c r="U6633" s="2"/>
    </row>
    <row r="6634" spans="14:21">
      <c r="N6634" s="2"/>
      <c r="O6634" s="2"/>
      <c r="P6634" s="2"/>
      <c r="Q6634" s="2"/>
      <c r="R6634" s="2"/>
      <c r="S6634" s="2"/>
      <c r="T6634" s="2"/>
      <c r="U6634" s="2"/>
    </row>
    <row r="6635" spans="14:21">
      <c r="N6635" s="2"/>
      <c r="O6635" s="2"/>
      <c r="P6635" s="2"/>
      <c r="Q6635" s="2"/>
      <c r="R6635" s="2"/>
      <c r="S6635" s="2"/>
      <c r="T6635" s="2"/>
      <c r="U6635" s="2"/>
    </row>
    <row r="6636" spans="14:21">
      <c r="N6636" s="2"/>
      <c r="O6636" s="2"/>
      <c r="P6636" s="2"/>
      <c r="Q6636" s="2"/>
      <c r="R6636" s="2"/>
      <c r="S6636" s="2"/>
      <c r="T6636" s="2"/>
      <c r="U6636" s="2"/>
    </row>
    <row r="6637" spans="14:21">
      <c r="N6637" s="2"/>
      <c r="O6637" s="2"/>
      <c r="P6637" s="2"/>
      <c r="Q6637" s="2"/>
      <c r="R6637" s="2"/>
      <c r="S6637" s="2"/>
      <c r="T6637" s="2"/>
      <c r="U6637" s="2"/>
    </row>
    <row r="6638" spans="14:21">
      <c r="N6638" s="2"/>
      <c r="O6638" s="2"/>
      <c r="P6638" s="2"/>
      <c r="Q6638" s="2"/>
      <c r="R6638" s="2"/>
      <c r="S6638" s="2"/>
      <c r="T6638" s="2"/>
      <c r="U6638" s="2"/>
    </row>
    <row r="6639" spans="14:21">
      <c r="N6639" s="2"/>
      <c r="O6639" s="2"/>
      <c r="P6639" s="2"/>
      <c r="Q6639" s="2"/>
      <c r="R6639" s="2"/>
      <c r="S6639" s="2"/>
      <c r="T6639" s="2"/>
      <c r="U6639" s="2"/>
    </row>
    <row r="6640" spans="14:21">
      <c r="N6640" s="2"/>
      <c r="O6640" s="2"/>
      <c r="P6640" s="2"/>
      <c r="Q6640" s="2"/>
      <c r="R6640" s="2"/>
      <c r="S6640" s="2"/>
      <c r="T6640" s="2"/>
      <c r="U6640" s="2"/>
    </row>
    <row r="6641" spans="14:21">
      <c r="N6641" s="2"/>
      <c r="O6641" s="2"/>
      <c r="P6641" s="2"/>
      <c r="Q6641" s="2"/>
      <c r="R6641" s="2"/>
      <c r="S6641" s="2"/>
      <c r="T6641" s="2"/>
      <c r="U6641" s="2"/>
    </row>
    <row r="6642" spans="14:21">
      <c r="N6642" s="2"/>
      <c r="O6642" s="2"/>
      <c r="P6642" s="2"/>
      <c r="Q6642" s="2"/>
      <c r="R6642" s="2"/>
      <c r="S6642" s="2"/>
      <c r="T6642" s="2"/>
      <c r="U6642" s="2"/>
    </row>
    <row r="6643" spans="14:21">
      <c r="N6643" s="2"/>
      <c r="O6643" s="2"/>
      <c r="P6643" s="2"/>
      <c r="Q6643" s="2"/>
      <c r="R6643" s="2"/>
      <c r="S6643" s="2"/>
      <c r="T6643" s="2"/>
      <c r="U6643" s="2"/>
    </row>
    <row r="6644" spans="14:21">
      <c r="N6644" s="2"/>
      <c r="O6644" s="2"/>
      <c r="P6644" s="2"/>
      <c r="Q6644" s="2"/>
      <c r="R6644" s="2"/>
      <c r="S6644" s="2"/>
      <c r="T6644" s="2"/>
      <c r="U6644" s="2"/>
    </row>
    <row r="6645" spans="14:21">
      <c r="N6645" s="2"/>
      <c r="O6645" s="2"/>
      <c r="P6645" s="2"/>
      <c r="Q6645" s="2"/>
      <c r="R6645" s="2"/>
      <c r="S6645" s="2"/>
      <c r="T6645" s="2"/>
      <c r="U6645" s="2"/>
    </row>
    <row r="6646" spans="14:21">
      <c r="N6646" s="2"/>
      <c r="O6646" s="2"/>
      <c r="P6646" s="2"/>
      <c r="Q6646" s="2"/>
      <c r="R6646" s="2"/>
      <c r="S6646" s="2"/>
      <c r="T6646" s="2"/>
      <c r="U6646" s="2"/>
    </row>
    <row r="6647" spans="14:21">
      <c r="N6647" s="2"/>
      <c r="O6647" s="2"/>
      <c r="P6647" s="2"/>
      <c r="Q6647" s="2"/>
      <c r="R6647" s="2"/>
      <c r="S6647" s="2"/>
      <c r="T6647" s="2"/>
      <c r="U6647" s="2"/>
    </row>
    <row r="6648" spans="14:21">
      <c r="N6648" s="2"/>
      <c r="O6648" s="2"/>
      <c r="P6648" s="2"/>
      <c r="Q6648" s="2"/>
      <c r="R6648" s="2"/>
      <c r="S6648" s="2"/>
      <c r="T6648" s="2"/>
      <c r="U6648" s="2"/>
    </row>
    <row r="6649" spans="14:21">
      <c r="N6649" s="2"/>
      <c r="O6649" s="2"/>
      <c r="P6649" s="2"/>
      <c r="Q6649" s="2"/>
      <c r="R6649" s="2"/>
      <c r="S6649" s="2"/>
      <c r="T6649" s="2"/>
      <c r="U6649" s="2"/>
    </row>
    <row r="6650" spans="14:21">
      <c r="N6650" s="2"/>
      <c r="O6650" s="2"/>
      <c r="P6650" s="2"/>
      <c r="Q6650" s="2"/>
      <c r="R6650" s="2"/>
      <c r="S6650" s="2"/>
      <c r="T6650" s="2"/>
      <c r="U6650" s="2"/>
    </row>
    <row r="6651" spans="14:21">
      <c r="N6651" s="2"/>
      <c r="O6651" s="2"/>
      <c r="P6651" s="2"/>
      <c r="Q6651" s="2"/>
      <c r="R6651" s="2"/>
      <c r="S6651" s="2"/>
      <c r="T6651" s="2"/>
      <c r="U6651" s="2"/>
    </row>
    <row r="6652" spans="14:21">
      <c r="N6652" s="2"/>
      <c r="O6652" s="2"/>
      <c r="P6652" s="2"/>
      <c r="Q6652" s="2"/>
      <c r="R6652" s="2"/>
      <c r="S6652" s="2"/>
      <c r="T6652" s="2"/>
      <c r="U6652" s="2"/>
    </row>
    <row r="6653" spans="14:21">
      <c r="N6653" s="2"/>
      <c r="O6653" s="2"/>
      <c r="P6653" s="2"/>
      <c r="Q6653" s="2"/>
      <c r="R6653" s="2"/>
      <c r="S6653" s="2"/>
      <c r="T6653" s="2"/>
      <c r="U6653" s="2"/>
    </row>
    <row r="6654" spans="14:21">
      <c r="N6654" s="2"/>
      <c r="O6654" s="2"/>
      <c r="P6654" s="2"/>
      <c r="Q6654" s="2"/>
      <c r="R6654" s="2"/>
      <c r="S6654" s="2"/>
      <c r="T6654" s="2"/>
      <c r="U6654" s="2"/>
    </row>
    <row r="6655" spans="14:21">
      <c r="N6655" s="2"/>
      <c r="O6655" s="2"/>
      <c r="P6655" s="2"/>
      <c r="Q6655" s="2"/>
      <c r="R6655" s="2"/>
      <c r="S6655" s="2"/>
      <c r="T6655" s="2"/>
      <c r="U6655" s="2"/>
    </row>
    <row r="6656" spans="14:21">
      <c r="N6656" s="2"/>
      <c r="O6656" s="2"/>
      <c r="P6656" s="2"/>
      <c r="Q6656" s="2"/>
      <c r="R6656" s="2"/>
      <c r="S6656" s="2"/>
      <c r="T6656" s="2"/>
      <c r="U6656" s="2"/>
    </row>
    <row r="6657" spans="14:21">
      <c r="N6657" s="2"/>
      <c r="O6657" s="2"/>
      <c r="P6657" s="2"/>
      <c r="Q6657" s="2"/>
      <c r="R6657" s="2"/>
      <c r="S6657" s="2"/>
      <c r="T6657" s="2"/>
      <c r="U6657" s="2"/>
    </row>
    <row r="6658" spans="14:21">
      <c r="N6658" s="2"/>
      <c r="O6658" s="2"/>
      <c r="P6658" s="2"/>
      <c r="Q6658" s="2"/>
      <c r="R6658" s="2"/>
      <c r="S6658" s="2"/>
      <c r="T6658" s="2"/>
      <c r="U6658" s="2"/>
    </row>
    <row r="6659" spans="14:21">
      <c r="N6659" s="2"/>
      <c r="O6659" s="2"/>
      <c r="P6659" s="2"/>
      <c r="Q6659" s="2"/>
      <c r="R6659" s="2"/>
      <c r="S6659" s="2"/>
      <c r="T6659" s="2"/>
      <c r="U6659" s="2"/>
    </row>
    <row r="6660" spans="14:21">
      <c r="N6660" s="2"/>
      <c r="O6660" s="2"/>
      <c r="P6660" s="2"/>
      <c r="Q6660" s="2"/>
      <c r="R6660" s="2"/>
      <c r="S6660" s="2"/>
      <c r="T6660" s="2"/>
      <c r="U6660" s="2"/>
    </row>
    <row r="6661" spans="14:21">
      <c r="N6661" s="2"/>
      <c r="O6661" s="2"/>
      <c r="P6661" s="2"/>
      <c r="Q6661" s="2"/>
      <c r="R6661" s="2"/>
      <c r="S6661" s="2"/>
      <c r="T6661" s="2"/>
      <c r="U6661" s="2"/>
    </row>
    <row r="6662" spans="14:21">
      <c r="N6662" s="2"/>
      <c r="O6662" s="2"/>
      <c r="P6662" s="2"/>
      <c r="Q6662" s="2"/>
      <c r="R6662" s="2"/>
      <c r="S6662" s="2"/>
      <c r="T6662" s="2"/>
      <c r="U6662" s="2"/>
    </row>
    <row r="6663" spans="14:21">
      <c r="N6663" s="2"/>
      <c r="O6663" s="2"/>
      <c r="P6663" s="2"/>
      <c r="Q6663" s="2"/>
      <c r="R6663" s="2"/>
      <c r="S6663" s="2"/>
      <c r="T6663" s="2"/>
      <c r="U6663" s="2"/>
    </row>
    <row r="6664" spans="14:21">
      <c r="N6664" s="2"/>
      <c r="O6664" s="2"/>
      <c r="P6664" s="2"/>
      <c r="Q6664" s="2"/>
      <c r="R6664" s="2"/>
      <c r="S6664" s="2"/>
      <c r="T6664" s="2"/>
      <c r="U6664" s="2"/>
    </row>
    <row r="6665" spans="14:21">
      <c r="N6665" s="2"/>
      <c r="O6665" s="2"/>
      <c r="P6665" s="2"/>
      <c r="Q6665" s="2"/>
      <c r="R6665" s="2"/>
      <c r="S6665" s="2"/>
      <c r="T6665" s="2"/>
      <c r="U6665" s="2"/>
    </row>
    <row r="6666" spans="14:21">
      <c r="N6666" s="2"/>
      <c r="O6666" s="2"/>
      <c r="P6666" s="2"/>
      <c r="Q6666" s="2"/>
      <c r="R6666" s="2"/>
      <c r="S6666" s="2"/>
      <c r="T6666" s="2"/>
      <c r="U6666" s="2"/>
    </row>
    <row r="6667" spans="14:21">
      <c r="N6667" s="2"/>
      <c r="O6667" s="2"/>
      <c r="P6667" s="2"/>
      <c r="Q6667" s="2"/>
      <c r="R6667" s="2"/>
      <c r="S6667" s="2"/>
      <c r="T6667" s="2"/>
      <c r="U6667" s="2"/>
    </row>
    <row r="6668" spans="14:21">
      <c r="N6668" s="2"/>
      <c r="O6668" s="2"/>
      <c r="P6668" s="2"/>
      <c r="Q6668" s="2"/>
      <c r="R6668" s="2"/>
      <c r="S6668" s="2"/>
      <c r="T6668" s="2"/>
      <c r="U6668" s="2"/>
    </row>
    <row r="6669" spans="14:21">
      <c r="N6669" s="2"/>
      <c r="O6669" s="2"/>
      <c r="P6669" s="2"/>
      <c r="Q6669" s="2"/>
      <c r="R6669" s="2"/>
      <c r="S6669" s="2"/>
      <c r="T6669" s="2"/>
      <c r="U6669" s="2"/>
    </row>
    <row r="6670" spans="14:21">
      <c r="N6670" s="2"/>
      <c r="O6670" s="2"/>
      <c r="P6670" s="2"/>
      <c r="Q6670" s="2"/>
      <c r="R6670" s="2"/>
      <c r="S6670" s="2"/>
      <c r="T6670" s="2"/>
      <c r="U6670" s="2"/>
    </row>
    <row r="6671" spans="14:21">
      <c r="N6671" s="2"/>
      <c r="O6671" s="2"/>
      <c r="P6671" s="2"/>
      <c r="Q6671" s="2"/>
      <c r="R6671" s="2"/>
      <c r="S6671" s="2"/>
      <c r="T6671" s="2"/>
      <c r="U6671" s="2"/>
    </row>
    <row r="6672" spans="14:21">
      <c r="N6672" s="2"/>
      <c r="O6672" s="2"/>
      <c r="P6672" s="2"/>
      <c r="Q6672" s="2"/>
      <c r="R6672" s="2"/>
      <c r="S6672" s="2"/>
      <c r="T6672" s="2"/>
      <c r="U6672" s="2"/>
    </row>
    <row r="6673" spans="14:21">
      <c r="N6673" s="2"/>
      <c r="O6673" s="2"/>
      <c r="P6673" s="2"/>
      <c r="Q6673" s="2"/>
      <c r="R6673" s="2"/>
      <c r="S6673" s="2"/>
      <c r="T6673" s="2"/>
      <c r="U6673" s="2"/>
    </row>
    <row r="6674" spans="14:21">
      <c r="N6674" s="2"/>
      <c r="O6674" s="2"/>
      <c r="P6674" s="2"/>
      <c r="Q6674" s="2"/>
      <c r="R6674" s="2"/>
      <c r="S6674" s="2"/>
      <c r="T6674" s="2"/>
      <c r="U6674" s="2"/>
    </row>
    <row r="6675" spans="14:21">
      <c r="N6675" s="2"/>
      <c r="O6675" s="2"/>
      <c r="P6675" s="2"/>
      <c r="Q6675" s="2"/>
      <c r="R6675" s="2"/>
      <c r="S6675" s="2"/>
      <c r="T6675" s="2"/>
      <c r="U6675" s="2"/>
    </row>
    <row r="6676" spans="14:21">
      <c r="N6676" s="2"/>
      <c r="O6676" s="2"/>
      <c r="P6676" s="2"/>
      <c r="Q6676" s="2"/>
      <c r="R6676" s="2"/>
      <c r="S6676" s="2"/>
      <c r="T6676" s="2"/>
      <c r="U6676" s="2"/>
    </row>
    <row r="6677" spans="14:21">
      <c r="N6677" s="2"/>
      <c r="O6677" s="2"/>
      <c r="P6677" s="2"/>
      <c r="Q6677" s="2"/>
      <c r="R6677" s="2"/>
      <c r="S6677" s="2"/>
      <c r="T6677" s="2"/>
      <c r="U6677" s="2"/>
    </row>
    <row r="6678" spans="14:21">
      <c r="N6678" s="2"/>
      <c r="O6678" s="2"/>
      <c r="P6678" s="2"/>
      <c r="Q6678" s="2"/>
      <c r="R6678" s="2"/>
      <c r="S6678" s="2"/>
      <c r="T6678" s="2"/>
      <c r="U6678" s="2"/>
    </row>
    <row r="6679" spans="14:21">
      <c r="N6679" s="2"/>
      <c r="O6679" s="2"/>
      <c r="P6679" s="2"/>
      <c r="Q6679" s="2"/>
      <c r="R6679" s="2"/>
      <c r="S6679" s="2"/>
      <c r="T6679" s="2"/>
      <c r="U6679" s="2"/>
    </row>
    <row r="6680" spans="14:21">
      <c r="N6680" s="2"/>
      <c r="O6680" s="2"/>
      <c r="P6680" s="2"/>
      <c r="Q6680" s="2"/>
      <c r="R6680" s="2"/>
      <c r="S6680" s="2"/>
      <c r="T6680" s="2"/>
      <c r="U6680" s="2"/>
    </row>
    <row r="6681" spans="14:21">
      <c r="N6681" s="2"/>
      <c r="O6681" s="2"/>
      <c r="P6681" s="2"/>
      <c r="Q6681" s="2"/>
      <c r="R6681" s="2"/>
      <c r="S6681" s="2"/>
      <c r="T6681" s="2"/>
      <c r="U6681" s="2"/>
    </row>
    <row r="6682" spans="14:21">
      <c r="N6682" s="2"/>
      <c r="O6682" s="2"/>
      <c r="P6682" s="2"/>
      <c r="Q6682" s="2"/>
      <c r="R6682" s="2"/>
      <c r="S6682" s="2"/>
      <c r="T6682" s="2"/>
      <c r="U6682" s="2"/>
    </row>
    <row r="6683" spans="14:21">
      <c r="N6683" s="2"/>
      <c r="O6683" s="2"/>
      <c r="P6683" s="2"/>
      <c r="Q6683" s="2"/>
      <c r="R6683" s="2"/>
      <c r="S6683" s="2"/>
      <c r="T6683" s="2"/>
      <c r="U6683" s="2"/>
    </row>
    <row r="6684" spans="14:21">
      <c r="N6684" s="2"/>
      <c r="O6684" s="2"/>
      <c r="P6684" s="2"/>
      <c r="Q6684" s="2"/>
      <c r="R6684" s="2"/>
      <c r="S6684" s="2"/>
      <c r="T6684" s="2"/>
      <c r="U6684" s="2"/>
    </row>
    <row r="6685" spans="14:21">
      <c r="N6685" s="2"/>
      <c r="O6685" s="2"/>
      <c r="P6685" s="2"/>
      <c r="Q6685" s="2"/>
      <c r="R6685" s="2"/>
      <c r="S6685" s="2"/>
      <c r="T6685" s="2"/>
      <c r="U6685" s="2"/>
    </row>
    <row r="6686" spans="14:21">
      <c r="N6686" s="2"/>
      <c r="O6686" s="2"/>
      <c r="P6686" s="2"/>
      <c r="Q6686" s="2"/>
      <c r="R6686" s="2"/>
      <c r="S6686" s="2"/>
      <c r="T6686" s="2"/>
      <c r="U6686" s="2"/>
    </row>
    <row r="6687" spans="14:21">
      <c r="N6687" s="2"/>
      <c r="O6687" s="2"/>
      <c r="P6687" s="2"/>
      <c r="Q6687" s="2"/>
      <c r="R6687" s="2"/>
      <c r="S6687" s="2"/>
      <c r="T6687" s="2"/>
      <c r="U6687" s="2"/>
    </row>
    <row r="6688" spans="14:21">
      <c r="N6688" s="2"/>
      <c r="O6688" s="2"/>
      <c r="P6688" s="2"/>
      <c r="Q6688" s="2"/>
      <c r="R6688" s="2"/>
      <c r="S6688" s="2"/>
      <c r="T6688" s="2"/>
      <c r="U6688" s="2"/>
    </row>
    <row r="6689" spans="14:21">
      <c r="N6689" s="2"/>
      <c r="O6689" s="2"/>
      <c r="P6689" s="2"/>
      <c r="Q6689" s="2"/>
      <c r="R6689" s="2"/>
      <c r="S6689" s="2"/>
      <c r="T6689" s="2"/>
      <c r="U6689" s="2"/>
    </row>
    <row r="6690" spans="14:21">
      <c r="N6690" s="2"/>
      <c r="O6690" s="2"/>
      <c r="P6690" s="2"/>
      <c r="Q6690" s="2"/>
      <c r="R6690" s="2"/>
      <c r="S6690" s="2"/>
      <c r="T6690" s="2"/>
      <c r="U6690" s="2"/>
    </row>
    <row r="6691" spans="14:21">
      <c r="N6691" s="2"/>
      <c r="O6691" s="2"/>
      <c r="P6691" s="2"/>
      <c r="Q6691" s="2"/>
      <c r="R6691" s="2"/>
      <c r="S6691" s="2"/>
      <c r="T6691" s="2"/>
      <c r="U6691" s="2"/>
    </row>
    <row r="6692" spans="14:21">
      <c r="N6692" s="2"/>
      <c r="O6692" s="2"/>
      <c r="P6692" s="2"/>
      <c r="Q6692" s="2"/>
      <c r="R6692" s="2"/>
      <c r="S6692" s="2"/>
      <c r="T6692" s="2"/>
      <c r="U6692" s="2"/>
    </row>
    <row r="6693" spans="14:21">
      <c r="N6693" s="2"/>
      <c r="O6693" s="2"/>
      <c r="P6693" s="2"/>
      <c r="Q6693" s="2"/>
      <c r="R6693" s="2"/>
      <c r="S6693" s="2"/>
      <c r="T6693" s="2"/>
      <c r="U6693" s="2"/>
    </row>
    <row r="6694" spans="14:21">
      <c r="N6694" s="2"/>
      <c r="O6694" s="2"/>
      <c r="P6694" s="2"/>
      <c r="Q6694" s="2"/>
      <c r="R6694" s="2"/>
      <c r="S6694" s="2"/>
      <c r="T6694" s="2"/>
      <c r="U6694" s="2"/>
    </row>
    <row r="6695" spans="14:21">
      <c r="N6695" s="2"/>
      <c r="O6695" s="2"/>
      <c r="P6695" s="2"/>
      <c r="Q6695" s="2"/>
      <c r="R6695" s="2"/>
      <c r="S6695" s="2"/>
      <c r="T6695" s="2"/>
      <c r="U6695" s="2"/>
    </row>
    <row r="6696" spans="14:21">
      <c r="N6696" s="2"/>
      <c r="O6696" s="2"/>
      <c r="P6696" s="2"/>
      <c r="Q6696" s="2"/>
      <c r="R6696" s="2"/>
      <c r="S6696" s="2"/>
      <c r="T6696" s="2"/>
      <c r="U6696" s="2"/>
    </row>
    <row r="6697" spans="14:21">
      <c r="N6697" s="2"/>
      <c r="O6697" s="2"/>
      <c r="P6697" s="2"/>
      <c r="Q6697" s="2"/>
      <c r="R6697" s="2"/>
      <c r="S6697" s="2"/>
      <c r="T6697" s="2"/>
      <c r="U6697" s="2"/>
    </row>
    <row r="6698" spans="14:21">
      <c r="N6698" s="2"/>
      <c r="O6698" s="2"/>
      <c r="P6698" s="2"/>
      <c r="Q6698" s="2"/>
      <c r="R6698" s="2"/>
      <c r="S6698" s="2"/>
      <c r="T6698" s="2"/>
      <c r="U6698" s="2"/>
    </row>
    <row r="6699" spans="14:21">
      <c r="N6699" s="2"/>
      <c r="O6699" s="2"/>
      <c r="P6699" s="2"/>
      <c r="Q6699" s="2"/>
      <c r="R6699" s="2"/>
      <c r="S6699" s="2"/>
      <c r="T6699" s="2"/>
      <c r="U6699" s="2"/>
    </row>
    <row r="6700" spans="14:21">
      <c r="N6700" s="2"/>
      <c r="O6700" s="2"/>
      <c r="P6700" s="2"/>
      <c r="Q6700" s="2"/>
      <c r="R6700" s="2"/>
      <c r="S6700" s="2"/>
      <c r="T6700" s="2"/>
      <c r="U6700" s="2"/>
    </row>
    <row r="6701" spans="14:21">
      <c r="N6701" s="2"/>
      <c r="O6701" s="2"/>
      <c r="P6701" s="2"/>
      <c r="Q6701" s="2"/>
      <c r="R6701" s="2"/>
      <c r="S6701" s="2"/>
      <c r="T6701" s="2"/>
      <c r="U6701" s="2"/>
    </row>
    <row r="6702" spans="14:21">
      <c r="N6702" s="2"/>
      <c r="O6702" s="2"/>
      <c r="P6702" s="2"/>
      <c r="Q6702" s="2"/>
      <c r="R6702" s="2"/>
      <c r="S6702" s="2"/>
      <c r="T6702" s="2"/>
      <c r="U6702" s="2"/>
    </row>
    <row r="6703" spans="14:21">
      <c r="N6703" s="2"/>
      <c r="O6703" s="2"/>
      <c r="P6703" s="2"/>
      <c r="Q6703" s="2"/>
      <c r="R6703" s="2"/>
      <c r="S6703" s="2"/>
      <c r="T6703" s="2"/>
      <c r="U6703" s="2"/>
    </row>
    <row r="6704" spans="14:21">
      <c r="N6704" s="2"/>
      <c r="O6704" s="2"/>
      <c r="P6704" s="2"/>
      <c r="Q6704" s="2"/>
      <c r="R6704" s="2"/>
      <c r="S6704" s="2"/>
      <c r="T6704" s="2"/>
      <c r="U6704" s="2"/>
    </row>
    <row r="6705" spans="14:21">
      <c r="N6705" s="2"/>
      <c r="O6705" s="2"/>
      <c r="P6705" s="2"/>
      <c r="Q6705" s="2"/>
      <c r="R6705" s="2"/>
      <c r="S6705" s="2"/>
      <c r="T6705" s="2"/>
      <c r="U6705" s="2"/>
    </row>
    <row r="6706" spans="14:21">
      <c r="N6706" s="2"/>
      <c r="O6706" s="2"/>
      <c r="P6706" s="2"/>
      <c r="Q6706" s="2"/>
      <c r="R6706" s="2"/>
      <c r="S6706" s="2"/>
      <c r="T6706" s="2"/>
      <c r="U6706" s="2"/>
    </row>
    <row r="6707" spans="14:21">
      <c r="N6707" s="2"/>
      <c r="O6707" s="2"/>
      <c r="P6707" s="2"/>
      <c r="Q6707" s="2"/>
      <c r="R6707" s="2"/>
      <c r="S6707" s="2"/>
      <c r="T6707" s="2"/>
      <c r="U6707" s="2"/>
    </row>
    <row r="6708" spans="14:21">
      <c r="N6708" s="2"/>
      <c r="O6708" s="2"/>
      <c r="P6708" s="2"/>
      <c r="Q6708" s="2"/>
      <c r="R6708" s="2"/>
      <c r="S6708" s="2"/>
      <c r="T6708" s="2"/>
      <c r="U6708" s="2"/>
    </row>
    <row r="6709" spans="14:21">
      <c r="N6709" s="2"/>
      <c r="O6709" s="2"/>
      <c r="P6709" s="2"/>
      <c r="Q6709" s="2"/>
      <c r="R6709" s="2"/>
      <c r="S6709" s="2"/>
      <c r="T6709" s="2"/>
      <c r="U6709" s="2"/>
    </row>
    <row r="6710" spans="14:21">
      <c r="N6710" s="2"/>
      <c r="O6710" s="2"/>
      <c r="P6710" s="2"/>
      <c r="Q6710" s="2"/>
      <c r="R6710" s="2"/>
      <c r="S6710" s="2"/>
      <c r="T6710" s="2"/>
      <c r="U6710" s="2"/>
    </row>
    <row r="6711" spans="14:21">
      <c r="N6711" s="2"/>
      <c r="O6711" s="2"/>
      <c r="P6711" s="2"/>
      <c r="Q6711" s="2"/>
      <c r="R6711" s="2"/>
      <c r="S6711" s="2"/>
      <c r="T6711" s="2"/>
      <c r="U6711" s="2"/>
    </row>
    <row r="6712" spans="14:21">
      <c r="N6712" s="2"/>
      <c r="O6712" s="2"/>
      <c r="P6712" s="2"/>
      <c r="Q6712" s="2"/>
      <c r="R6712" s="2"/>
      <c r="S6712" s="2"/>
      <c r="T6712" s="2"/>
      <c r="U6712" s="2"/>
    </row>
    <row r="6713" spans="14:21">
      <c r="N6713" s="2"/>
      <c r="O6713" s="2"/>
      <c r="P6713" s="2"/>
      <c r="Q6713" s="2"/>
      <c r="R6713" s="2"/>
      <c r="S6713" s="2"/>
      <c r="T6713" s="2"/>
      <c r="U6713" s="2"/>
    </row>
    <row r="6714" spans="14:21">
      <c r="N6714" s="2"/>
      <c r="O6714" s="2"/>
      <c r="P6714" s="2"/>
      <c r="Q6714" s="2"/>
      <c r="R6714" s="2"/>
      <c r="S6714" s="2"/>
      <c r="T6714" s="2"/>
      <c r="U6714" s="2"/>
    </row>
    <row r="6715" spans="14:21">
      <c r="N6715" s="2"/>
      <c r="O6715" s="2"/>
      <c r="P6715" s="2"/>
      <c r="Q6715" s="2"/>
      <c r="R6715" s="2"/>
      <c r="S6715" s="2"/>
      <c r="T6715" s="2"/>
      <c r="U6715" s="2"/>
    </row>
    <row r="6716" spans="14:21">
      <c r="N6716" s="2"/>
      <c r="O6716" s="2"/>
      <c r="P6716" s="2"/>
      <c r="Q6716" s="2"/>
      <c r="R6716" s="2"/>
      <c r="S6716" s="2"/>
      <c r="T6716" s="2"/>
      <c r="U6716" s="2"/>
    </row>
    <row r="6717" spans="14:21">
      <c r="N6717" s="2"/>
      <c r="O6717" s="2"/>
      <c r="P6717" s="2"/>
      <c r="Q6717" s="2"/>
      <c r="R6717" s="2"/>
      <c r="S6717" s="2"/>
      <c r="T6717" s="2"/>
      <c r="U6717" s="2"/>
    </row>
    <row r="6718" spans="14:21">
      <c r="N6718" s="2"/>
      <c r="O6718" s="2"/>
      <c r="P6718" s="2"/>
      <c r="Q6718" s="2"/>
      <c r="R6718" s="2"/>
      <c r="S6718" s="2"/>
      <c r="T6718" s="2"/>
      <c r="U6718" s="2"/>
    </row>
    <row r="6719" spans="14:21">
      <c r="N6719" s="2"/>
      <c r="O6719" s="2"/>
      <c r="P6719" s="2"/>
      <c r="Q6719" s="2"/>
      <c r="R6719" s="2"/>
      <c r="S6719" s="2"/>
      <c r="T6719" s="2"/>
      <c r="U6719" s="2"/>
    </row>
    <row r="6720" spans="14:21">
      <c r="N6720" s="2"/>
      <c r="O6720" s="2"/>
      <c r="P6720" s="2"/>
      <c r="Q6720" s="2"/>
      <c r="R6720" s="2"/>
      <c r="S6720" s="2"/>
      <c r="T6720" s="2"/>
      <c r="U6720" s="2"/>
    </row>
    <row r="6721" spans="14:21">
      <c r="N6721" s="2"/>
      <c r="O6721" s="2"/>
      <c r="P6721" s="2"/>
      <c r="Q6721" s="2"/>
      <c r="R6721" s="2"/>
      <c r="S6721" s="2"/>
      <c r="T6721" s="2"/>
      <c r="U6721" s="2"/>
    </row>
    <row r="6722" spans="14:21">
      <c r="N6722" s="2"/>
      <c r="O6722" s="2"/>
      <c r="P6722" s="2"/>
      <c r="Q6722" s="2"/>
      <c r="R6722" s="2"/>
      <c r="S6722" s="2"/>
      <c r="T6722" s="2"/>
      <c r="U6722" s="2"/>
    </row>
    <row r="6723" spans="14:21">
      <c r="N6723" s="2"/>
      <c r="O6723" s="2"/>
      <c r="P6723" s="2"/>
      <c r="Q6723" s="2"/>
      <c r="R6723" s="2"/>
      <c r="S6723" s="2"/>
      <c r="T6723" s="2"/>
      <c r="U6723" s="2"/>
    </row>
    <row r="6724" spans="14:21">
      <c r="N6724" s="2"/>
      <c r="O6724" s="2"/>
      <c r="P6724" s="2"/>
      <c r="Q6724" s="2"/>
      <c r="R6724" s="2"/>
      <c r="S6724" s="2"/>
      <c r="T6724" s="2"/>
      <c r="U6724" s="2"/>
    </row>
    <row r="6725" spans="14:21">
      <c r="N6725" s="2"/>
      <c r="O6725" s="2"/>
      <c r="P6725" s="2"/>
      <c r="Q6725" s="2"/>
      <c r="R6725" s="2"/>
      <c r="S6725" s="2"/>
      <c r="T6725" s="2"/>
      <c r="U6725" s="2"/>
    </row>
    <row r="6726" spans="14:21">
      <c r="N6726" s="2"/>
      <c r="O6726" s="2"/>
      <c r="P6726" s="2"/>
      <c r="Q6726" s="2"/>
      <c r="R6726" s="2"/>
      <c r="S6726" s="2"/>
      <c r="T6726" s="2"/>
      <c r="U6726" s="2"/>
    </row>
    <row r="6727" spans="14:21">
      <c r="N6727" s="2"/>
      <c r="O6727" s="2"/>
      <c r="P6727" s="2"/>
      <c r="Q6727" s="2"/>
      <c r="R6727" s="2"/>
      <c r="S6727" s="2"/>
      <c r="T6727" s="2"/>
      <c r="U6727" s="2"/>
    </row>
    <row r="6728" spans="14:21">
      <c r="N6728" s="2"/>
      <c r="O6728" s="2"/>
      <c r="P6728" s="2"/>
      <c r="Q6728" s="2"/>
      <c r="R6728" s="2"/>
      <c r="S6728" s="2"/>
      <c r="T6728" s="2"/>
      <c r="U6728" s="2"/>
    </row>
    <row r="6729" spans="14:21">
      <c r="N6729" s="2"/>
      <c r="O6729" s="2"/>
      <c r="P6729" s="2"/>
      <c r="Q6729" s="2"/>
      <c r="R6729" s="2"/>
      <c r="S6729" s="2"/>
      <c r="T6729" s="2"/>
      <c r="U6729" s="2"/>
    </row>
    <row r="6730" spans="14:21">
      <c r="N6730" s="2"/>
      <c r="O6730" s="2"/>
      <c r="P6730" s="2"/>
      <c r="Q6730" s="2"/>
      <c r="R6730" s="2"/>
      <c r="S6730" s="2"/>
      <c r="T6730" s="2"/>
      <c r="U6730" s="2"/>
    </row>
    <row r="6731" spans="14:21">
      <c r="N6731" s="2"/>
      <c r="O6731" s="2"/>
      <c r="P6731" s="2"/>
      <c r="Q6731" s="2"/>
      <c r="R6731" s="2"/>
      <c r="S6731" s="2"/>
      <c r="T6731" s="2"/>
      <c r="U6731" s="2"/>
    </row>
    <row r="6732" spans="14:21">
      <c r="N6732" s="2"/>
      <c r="O6732" s="2"/>
      <c r="P6732" s="2"/>
      <c r="Q6732" s="2"/>
      <c r="R6732" s="2"/>
      <c r="S6732" s="2"/>
      <c r="T6732" s="2"/>
      <c r="U6732" s="2"/>
    </row>
    <row r="6733" spans="14:21">
      <c r="N6733" s="2"/>
      <c r="O6733" s="2"/>
      <c r="P6733" s="2"/>
      <c r="Q6733" s="2"/>
      <c r="R6733" s="2"/>
      <c r="S6733" s="2"/>
      <c r="T6733" s="2"/>
      <c r="U6733" s="2"/>
    </row>
    <row r="6734" spans="14:21">
      <c r="N6734" s="2"/>
      <c r="O6734" s="2"/>
      <c r="P6734" s="2"/>
      <c r="Q6734" s="2"/>
      <c r="R6734" s="2"/>
      <c r="S6734" s="2"/>
      <c r="T6734" s="2"/>
      <c r="U6734" s="2"/>
    </row>
    <row r="6735" spans="14:21">
      <c r="N6735" s="2"/>
      <c r="O6735" s="2"/>
      <c r="P6735" s="2"/>
      <c r="Q6735" s="2"/>
      <c r="R6735" s="2"/>
      <c r="S6735" s="2"/>
      <c r="T6735" s="2"/>
      <c r="U6735" s="2"/>
    </row>
    <row r="6736" spans="14:21">
      <c r="N6736" s="2"/>
      <c r="O6736" s="2"/>
      <c r="P6736" s="2"/>
      <c r="Q6736" s="2"/>
      <c r="R6736" s="2"/>
      <c r="S6736" s="2"/>
      <c r="T6736" s="2"/>
      <c r="U6736" s="2"/>
    </row>
    <row r="6737" spans="14:21">
      <c r="N6737" s="2"/>
      <c r="O6737" s="2"/>
      <c r="P6737" s="2"/>
      <c r="Q6737" s="2"/>
      <c r="R6737" s="2"/>
      <c r="S6737" s="2"/>
      <c r="T6737" s="2"/>
      <c r="U6737" s="2"/>
    </row>
    <row r="6738" spans="14:21">
      <c r="N6738" s="2"/>
      <c r="O6738" s="2"/>
      <c r="P6738" s="2"/>
      <c r="Q6738" s="2"/>
      <c r="R6738" s="2"/>
      <c r="S6738" s="2"/>
      <c r="T6738" s="2"/>
      <c r="U6738" s="2"/>
    </row>
    <row r="6739" spans="14:21">
      <c r="N6739" s="2"/>
      <c r="O6739" s="2"/>
      <c r="P6739" s="2"/>
      <c r="Q6739" s="2"/>
      <c r="R6739" s="2"/>
      <c r="S6739" s="2"/>
      <c r="T6739" s="2"/>
      <c r="U6739" s="2"/>
    </row>
    <row r="6740" spans="14:21">
      <c r="N6740" s="2"/>
      <c r="O6740" s="2"/>
      <c r="P6740" s="2"/>
      <c r="Q6740" s="2"/>
      <c r="R6740" s="2"/>
      <c r="S6740" s="2"/>
      <c r="T6740" s="2"/>
      <c r="U6740" s="2"/>
    </row>
    <row r="6741" spans="14:21">
      <c r="N6741" s="2"/>
      <c r="O6741" s="2"/>
      <c r="P6741" s="2"/>
      <c r="Q6741" s="2"/>
      <c r="R6741" s="2"/>
      <c r="S6741" s="2"/>
      <c r="T6741" s="2"/>
      <c r="U6741" s="2"/>
    </row>
    <row r="6742" spans="14:21">
      <c r="N6742" s="2"/>
      <c r="O6742" s="2"/>
      <c r="P6742" s="2"/>
      <c r="Q6742" s="2"/>
      <c r="R6742" s="2"/>
      <c r="S6742" s="2"/>
      <c r="T6742" s="2"/>
      <c r="U6742" s="2"/>
    </row>
    <row r="6743" spans="14:21">
      <c r="N6743" s="2"/>
      <c r="O6743" s="2"/>
      <c r="P6743" s="2"/>
      <c r="Q6743" s="2"/>
      <c r="R6743" s="2"/>
      <c r="S6743" s="2"/>
      <c r="T6743" s="2"/>
      <c r="U6743" s="2"/>
    </row>
    <row r="6744" spans="14:21">
      <c r="N6744" s="2"/>
      <c r="O6744" s="2"/>
      <c r="P6744" s="2"/>
      <c r="Q6744" s="2"/>
      <c r="R6744" s="2"/>
      <c r="S6744" s="2"/>
      <c r="T6744" s="2"/>
      <c r="U6744" s="2"/>
    </row>
    <row r="6745" spans="14:21">
      <c r="N6745" s="2"/>
      <c r="O6745" s="2"/>
      <c r="P6745" s="2"/>
      <c r="Q6745" s="2"/>
      <c r="R6745" s="2"/>
      <c r="S6745" s="2"/>
      <c r="T6745" s="2"/>
      <c r="U6745" s="2"/>
    </row>
    <row r="6746" spans="14:21">
      <c r="N6746" s="2"/>
      <c r="O6746" s="2"/>
      <c r="P6746" s="2"/>
      <c r="Q6746" s="2"/>
      <c r="R6746" s="2"/>
      <c r="S6746" s="2"/>
      <c r="T6746" s="2"/>
      <c r="U6746" s="2"/>
    </row>
    <row r="6747" spans="14:21">
      <c r="N6747" s="2"/>
      <c r="O6747" s="2"/>
      <c r="P6747" s="2"/>
      <c r="Q6747" s="2"/>
      <c r="R6747" s="2"/>
      <c r="S6747" s="2"/>
      <c r="T6747" s="2"/>
      <c r="U6747" s="2"/>
    </row>
    <row r="6748" spans="14:21">
      <c r="N6748" s="2"/>
      <c r="O6748" s="2"/>
      <c r="P6748" s="2"/>
      <c r="Q6748" s="2"/>
      <c r="R6748" s="2"/>
      <c r="S6748" s="2"/>
      <c r="T6748" s="2"/>
      <c r="U6748" s="2"/>
    </row>
    <row r="6749" spans="14:21">
      <c r="N6749" s="2"/>
      <c r="O6749" s="2"/>
      <c r="P6749" s="2"/>
      <c r="Q6749" s="2"/>
      <c r="R6749" s="2"/>
      <c r="S6749" s="2"/>
      <c r="T6749" s="2"/>
      <c r="U6749" s="2"/>
    </row>
    <row r="6750" spans="14:21">
      <c r="N6750" s="2"/>
      <c r="O6750" s="2"/>
      <c r="P6750" s="2"/>
      <c r="Q6750" s="2"/>
      <c r="R6750" s="2"/>
      <c r="S6750" s="2"/>
      <c r="T6750" s="2"/>
      <c r="U6750" s="2"/>
    </row>
    <row r="6751" spans="14:21">
      <c r="N6751" s="2"/>
      <c r="O6751" s="2"/>
      <c r="P6751" s="2"/>
      <c r="Q6751" s="2"/>
      <c r="R6751" s="2"/>
      <c r="S6751" s="2"/>
      <c r="T6751" s="2"/>
      <c r="U6751" s="2"/>
    </row>
    <row r="6752" spans="14:21">
      <c r="N6752" s="2"/>
      <c r="O6752" s="2"/>
      <c r="P6752" s="2"/>
      <c r="Q6752" s="2"/>
      <c r="R6752" s="2"/>
      <c r="S6752" s="2"/>
      <c r="T6752" s="2"/>
      <c r="U6752" s="2"/>
    </row>
    <row r="6753" spans="14:21">
      <c r="N6753" s="2"/>
      <c r="O6753" s="2"/>
      <c r="P6753" s="2"/>
      <c r="Q6753" s="2"/>
      <c r="R6753" s="2"/>
      <c r="S6753" s="2"/>
      <c r="T6753" s="2"/>
      <c r="U6753" s="2"/>
    </row>
    <row r="6754" spans="14:21">
      <c r="N6754" s="2"/>
      <c r="O6754" s="2"/>
      <c r="P6754" s="2"/>
      <c r="Q6754" s="2"/>
      <c r="R6754" s="2"/>
      <c r="S6754" s="2"/>
      <c r="T6754" s="2"/>
      <c r="U6754" s="2"/>
    </row>
    <row r="6755" spans="14:21">
      <c r="N6755" s="2"/>
      <c r="O6755" s="2"/>
      <c r="P6755" s="2"/>
      <c r="Q6755" s="2"/>
      <c r="R6755" s="2"/>
      <c r="S6755" s="2"/>
      <c r="T6755" s="2"/>
      <c r="U6755" s="2"/>
    </row>
    <row r="6756" spans="14:21">
      <c r="N6756" s="2"/>
      <c r="O6756" s="2"/>
      <c r="P6756" s="2"/>
      <c r="Q6756" s="2"/>
      <c r="R6756" s="2"/>
      <c r="S6756" s="2"/>
      <c r="T6756" s="2"/>
      <c r="U6756" s="2"/>
    </row>
    <row r="6757" spans="14:21">
      <c r="N6757" s="2"/>
      <c r="O6757" s="2"/>
      <c r="P6757" s="2"/>
      <c r="Q6757" s="2"/>
      <c r="R6757" s="2"/>
      <c r="S6757" s="2"/>
      <c r="T6757" s="2"/>
      <c r="U6757" s="2"/>
    </row>
    <row r="6758" spans="14:21">
      <c r="N6758" s="2"/>
      <c r="O6758" s="2"/>
      <c r="P6758" s="2"/>
      <c r="Q6758" s="2"/>
      <c r="R6758" s="2"/>
      <c r="S6758" s="2"/>
      <c r="T6758" s="2"/>
      <c r="U6758" s="2"/>
    </row>
    <row r="6759" spans="14:21">
      <c r="N6759" s="2"/>
      <c r="O6759" s="2"/>
      <c r="P6759" s="2"/>
      <c r="Q6759" s="2"/>
      <c r="R6759" s="2"/>
      <c r="S6759" s="2"/>
      <c r="T6759" s="2"/>
      <c r="U6759" s="2"/>
    </row>
    <row r="6760" spans="14:21">
      <c r="N6760" s="2"/>
      <c r="O6760" s="2"/>
      <c r="P6760" s="2"/>
      <c r="Q6760" s="2"/>
      <c r="R6760" s="2"/>
      <c r="S6760" s="2"/>
      <c r="T6760" s="2"/>
      <c r="U6760" s="2"/>
    </row>
    <row r="6761" spans="14:21">
      <c r="N6761" s="2"/>
      <c r="O6761" s="2"/>
      <c r="P6761" s="2"/>
      <c r="Q6761" s="2"/>
      <c r="R6761" s="2"/>
      <c r="S6761" s="2"/>
      <c r="T6761" s="2"/>
      <c r="U6761" s="2"/>
    </row>
    <row r="6762" spans="14:21">
      <c r="N6762" s="2"/>
      <c r="O6762" s="2"/>
      <c r="P6762" s="2"/>
      <c r="Q6762" s="2"/>
      <c r="R6762" s="2"/>
      <c r="S6762" s="2"/>
      <c r="T6762" s="2"/>
      <c r="U6762" s="2"/>
    </row>
    <row r="6763" spans="14:21">
      <c r="N6763" s="2"/>
      <c r="O6763" s="2"/>
      <c r="P6763" s="2"/>
      <c r="Q6763" s="2"/>
      <c r="R6763" s="2"/>
      <c r="S6763" s="2"/>
      <c r="T6763" s="2"/>
      <c r="U6763" s="2"/>
    </row>
    <row r="6764" spans="14:21">
      <c r="N6764" s="2"/>
      <c r="O6764" s="2"/>
      <c r="P6764" s="2"/>
      <c r="Q6764" s="2"/>
      <c r="R6764" s="2"/>
      <c r="S6764" s="2"/>
      <c r="T6764" s="2"/>
      <c r="U6764" s="2"/>
    </row>
    <row r="6765" spans="14:21">
      <c r="N6765" s="2"/>
      <c r="O6765" s="2"/>
      <c r="P6765" s="2"/>
      <c r="Q6765" s="2"/>
      <c r="R6765" s="2"/>
      <c r="S6765" s="2"/>
      <c r="T6765" s="2"/>
      <c r="U6765" s="2"/>
    </row>
    <row r="6766" spans="14:21">
      <c r="N6766" s="2"/>
      <c r="O6766" s="2"/>
      <c r="P6766" s="2"/>
      <c r="Q6766" s="2"/>
      <c r="R6766" s="2"/>
      <c r="S6766" s="2"/>
      <c r="T6766" s="2"/>
      <c r="U6766" s="2"/>
    </row>
    <row r="6767" spans="14:21">
      <c r="N6767" s="2"/>
      <c r="O6767" s="2"/>
      <c r="P6767" s="2"/>
      <c r="Q6767" s="2"/>
      <c r="R6767" s="2"/>
      <c r="S6767" s="2"/>
      <c r="T6767" s="2"/>
      <c r="U6767" s="2"/>
    </row>
    <row r="6768" spans="14:21">
      <c r="N6768" s="2"/>
      <c r="O6768" s="2"/>
      <c r="P6768" s="2"/>
      <c r="Q6768" s="2"/>
      <c r="R6768" s="2"/>
      <c r="S6768" s="2"/>
      <c r="T6768" s="2"/>
      <c r="U6768" s="2"/>
    </row>
    <row r="6769" spans="14:21">
      <c r="N6769" s="2"/>
      <c r="O6769" s="2"/>
      <c r="P6769" s="2"/>
      <c r="Q6769" s="2"/>
      <c r="R6769" s="2"/>
      <c r="S6769" s="2"/>
      <c r="T6769" s="2"/>
      <c r="U6769" s="2"/>
    </row>
    <row r="6770" spans="14:21">
      <c r="N6770" s="2"/>
      <c r="O6770" s="2"/>
      <c r="P6770" s="2"/>
      <c r="Q6770" s="2"/>
      <c r="R6770" s="2"/>
      <c r="S6770" s="2"/>
      <c r="T6770" s="2"/>
      <c r="U6770" s="2"/>
    </row>
    <row r="6771" spans="14:21">
      <c r="N6771" s="2"/>
      <c r="O6771" s="2"/>
      <c r="P6771" s="2"/>
      <c r="Q6771" s="2"/>
      <c r="R6771" s="2"/>
      <c r="S6771" s="2"/>
      <c r="T6771" s="2"/>
      <c r="U6771" s="2"/>
    </row>
    <row r="6772" spans="14:21">
      <c r="N6772" s="2"/>
      <c r="O6772" s="2"/>
      <c r="P6772" s="2"/>
      <c r="Q6772" s="2"/>
      <c r="R6772" s="2"/>
      <c r="S6772" s="2"/>
      <c r="T6772" s="2"/>
      <c r="U6772" s="2"/>
    </row>
    <row r="6773" spans="14:21">
      <c r="N6773" s="2"/>
      <c r="O6773" s="2"/>
      <c r="P6773" s="2"/>
      <c r="Q6773" s="2"/>
      <c r="R6773" s="2"/>
      <c r="S6773" s="2"/>
      <c r="T6773" s="2"/>
      <c r="U6773" s="2"/>
    </row>
    <row r="6774" spans="14:21">
      <c r="N6774" s="2"/>
      <c r="O6774" s="2"/>
      <c r="P6774" s="2"/>
      <c r="Q6774" s="2"/>
      <c r="R6774" s="2"/>
      <c r="S6774" s="2"/>
      <c r="T6774" s="2"/>
      <c r="U6774" s="2"/>
    </row>
    <row r="6775" spans="14:21">
      <c r="N6775" s="2"/>
      <c r="O6775" s="2"/>
      <c r="P6775" s="2"/>
      <c r="Q6775" s="2"/>
      <c r="R6775" s="2"/>
      <c r="S6775" s="2"/>
      <c r="T6775" s="2"/>
      <c r="U6775" s="2"/>
    </row>
    <row r="6776" spans="14:21">
      <c r="N6776" s="2"/>
      <c r="O6776" s="2"/>
      <c r="P6776" s="2"/>
      <c r="Q6776" s="2"/>
      <c r="R6776" s="2"/>
      <c r="S6776" s="2"/>
      <c r="T6776" s="2"/>
      <c r="U6776" s="2"/>
    </row>
    <row r="6777" spans="14:21">
      <c r="N6777" s="2"/>
      <c r="O6777" s="2"/>
      <c r="P6777" s="2"/>
      <c r="Q6777" s="2"/>
      <c r="R6777" s="2"/>
      <c r="S6777" s="2"/>
      <c r="T6777" s="2"/>
      <c r="U6777" s="2"/>
    </row>
    <row r="6778" spans="14:21">
      <c r="N6778" s="2"/>
      <c r="O6778" s="2"/>
      <c r="P6778" s="2"/>
      <c r="Q6778" s="2"/>
      <c r="R6778" s="2"/>
      <c r="S6778" s="2"/>
      <c r="T6778" s="2"/>
      <c r="U6778" s="2"/>
    </row>
    <row r="6779" spans="14:21">
      <c r="N6779" s="2"/>
      <c r="O6779" s="2"/>
      <c r="P6779" s="2"/>
      <c r="Q6779" s="2"/>
      <c r="R6779" s="2"/>
      <c r="S6779" s="2"/>
      <c r="T6779" s="2"/>
      <c r="U6779" s="2"/>
    </row>
    <row r="6780" spans="14:21">
      <c r="N6780" s="2"/>
      <c r="O6780" s="2"/>
      <c r="P6780" s="2"/>
      <c r="Q6780" s="2"/>
      <c r="R6780" s="2"/>
      <c r="S6780" s="2"/>
      <c r="T6780" s="2"/>
      <c r="U6780" s="2"/>
    </row>
    <row r="6781" spans="14:21">
      <c r="N6781" s="2"/>
      <c r="O6781" s="2"/>
      <c r="P6781" s="2"/>
      <c r="Q6781" s="2"/>
      <c r="R6781" s="2"/>
      <c r="S6781" s="2"/>
      <c r="T6781" s="2"/>
      <c r="U6781" s="2"/>
    </row>
    <row r="6782" spans="14:21">
      <c r="N6782" s="2"/>
      <c r="O6782" s="2"/>
      <c r="P6782" s="2"/>
      <c r="Q6782" s="2"/>
      <c r="R6782" s="2"/>
      <c r="S6782" s="2"/>
      <c r="T6782" s="2"/>
      <c r="U6782" s="2"/>
    </row>
    <row r="6783" spans="14:21">
      <c r="N6783" s="2"/>
      <c r="O6783" s="2"/>
      <c r="P6783" s="2"/>
      <c r="Q6783" s="2"/>
      <c r="R6783" s="2"/>
      <c r="S6783" s="2"/>
      <c r="T6783" s="2"/>
      <c r="U6783" s="2"/>
    </row>
    <row r="6784" spans="14:21">
      <c r="N6784" s="2"/>
      <c r="O6784" s="2"/>
      <c r="P6784" s="2"/>
      <c r="Q6784" s="2"/>
      <c r="R6784" s="2"/>
      <c r="S6784" s="2"/>
      <c r="T6784" s="2"/>
      <c r="U6784" s="2"/>
    </row>
    <row r="6785" spans="14:21">
      <c r="N6785" s="2"/>
      <c r="O6785" s="2"/>
      <c r="P6785" s="2"/>
      <c r="Q6785" s="2"/>
      <c r="R6785" s="2"/>
      <c r="S6785" s="2"/>
      <c r="T6785" s="2"/>
      <c r="U6785" s="2"/>
    </row>
    <row r="6786" spans="14:21">
      <c r="N6786" s="2"/>
      <c r="O6786" s="2"/>
      <c r="P6786" s="2"/>
      <c r="Q6786" s="2"/>
      <c r="R6786" s="2"/>
      <c r="S6786" s="2"/>
      <c r="T6786" s="2"/>
      <c r="U6786" s="2"/>
    </row>
    <row r="6787" spans="14:21">
      <c r="N6787" s="2"/>
      <c r="O6787" s="2"/>
      <c r="P6787" s="2"/>
      <c r="Q6787" s="2"/>
      <c r="R6787" s="2"/>
      <c r="S6787" s="2"/>
      <c r="T6787" s="2"/>
      <c r="U6787" s="2"/>
    </row>
    <row r="6788" spans="14:21">
      <c r="N6788" s="2"/>
      <c r="O6788" s="2"/>
      <c r="P6788" s="2"/>
      <c r="Q6788" s="2"/>
      <c r="R6788" s="2"/>
      <c r="S6788" s="2"/>
      <c r="T6788" s="2"/>
      <c r="U6788" s="2"/>
    </row>
    <row r="6789" spans="14:21">
      <c r="N6789" s="2"/>
      <c r="O6789" s="2"/>
      <c r="P6789" s="2"/>
      <c r="Q6789" s="2"/>
      <c r="R6789" s="2"/>
      <c r="S6789" s="2"/>
      <c r="T6789" s="2"/>
      <c r="U6789" s="2"/>
    </row>
    <row r="6790" spans="14:21">
      <c r="N6790" s="2"/>
      <c r="O6790" s="2"/>
      <c r="P6790" s="2"/>
      <c r="Q6790" s="2"/>
      <c r="R6790" s="2"/>
      <c r="S6790" s="2"/>
      <c r="T6790" s="2"/>
      <c r="U6790" s="2"/>
    </row>
    <row r="6791" spans="14:21">
      <c r="N6791" s="2"/>
      <c r="O6791" s="2"/>
      <c r="P6791" s="2"/>
      <c r="Q6791" s="2"/>
      <c r="R6791" s="2"/>
      <c r="S6791" s="2"/>
      <c r="T6791" s="2"/>
      <c r="U6791" s="2"/>
    </row>
    <row r="6792" spans="14:21">
      <c r="N6792" s="2"/>
      <c r="O6792" s="2"/>
      <c r="P6792" s="2"/>
      <c r="Q6792" s="2"/>
      <c r="R6792" s="2"/>
      <c r="S6792" s="2"/>
      <c r="T6792" s="2"/>
      <c r="U6792" s="2"/>
    </row>
    <row r="6793" spans="14:21">
      <c r="N6793" s="2"/>
      <c r="O6793" s="2"/>
      <c r="P6793" s="2"/>
      <c r="Q6793" s="2"/>
      <c r="R6793" s="2"/>
      <c r="S6793" s="2"/>
      <c r="T6793" s="2"/>
      <c r="U6793" s="2"/>
    </row>
    <row r="6794" spans="14:21">
      <c r="N6794" s="2"/>
      <c r="O6794" s="2"/>
      <c r="P6794" s="2"/>
      <c r="Q6794" s="2"/>
      <c r="R6794" s="2"/>
      <c r="S6794" s="2"/>
      <c r="T6794" s="2"/>
      <c r="U6794" s="2"/>
    </row>
    <row r="6795" spans="14:21">
      <c r="N6795" s="2"/>
      <c r="O6795" s="2"/>
      <c r="P6795" s="2"/>
      <c r="Q6795" s="2"/>
      <c r="R6795" s="2"/>
      <c r="S6795" s="2"/>
      <c r="T6795" s="2"/>
      <c r="U6795" s="2"/>
    </row>
    <row r="6796" spans="14:21">
      <c r="N6796" s="2"/>
      <c r="O6796" s="2"/>
      <c r="P6796" s="2"/>
      <c r="Q6796" s="2"/>
      <c r="R6796" s="2"/>
      <c r="S6796" s="2"/>
      <c r="T6796" s="2"/>
      <c r="U6796" s="2"/>
    </row>
    <row r="6797" spans="14:21">
      <c r="N6797" s="2"/>
      <c r="O6797" s="2"/>
      <c r="P6797" s="2"/>
      <c r="Q6797" s="2"/>
      <c r="R6797" s="2"/>
      <c r="S6797" s="2"/>
      <c r="T6797" s="2"/>
      <c r="U6797" s="2"/>
    </row>
    <row r="6798" spans="14:21">
      <c r="N6798" s="2"/>
      <c r="O6798" s="2"/>
      <c r="P6798" s="2"/>
      <c r="Q6798" s="2"/>
      <c r="R6798" s="2"/>
      <c r="S6798" s="2"/>
      <c r="T6798" s="2"/>
      <c r="U6798" s="2"/>
    </row>
    <row r="6799" spans="14:21">
      <c r="N6799" s="2"/>
      <c r="O6799" s="2"/>
      <c r="P6799" s="2"/>
      <c r="Q6799" s="2"/>
      <c r="R6799" s="2"/>
      <c r="S6799" s="2"/>
      <c r="T6799" s="2"/>
      <c r="U6799" s="2"/>
    </row>
    <row r="6800" spans="14:21">
      <c r="N6800" s="2"/>
      <c r="O6800" s="2"/>
      <c r="P6800" s="2"/>
      <c r="Q6800" s="2"/>
      <c r="R6800" s="2"/>
      <c r="S6800" s="2"/>
      <c r="T6800" s="2"/>
      <c r="U6800" s="2"/>
    </row>
    <row r="6801" spans="14:21">
      <c r="N6801" s="2"/>
      <c r="O6801" s="2"/>
      <c r="P6801" s="2"/>
      <c r="Q6801" s="2"/>
      <c r="R6801" s="2"/>
      <c r="S6801" s="2"/>
      <c r="T6801" s="2"/>
      <c r="U6801" s="2"/>
    </row>
    <row r="6802" spans="14:21">
      <c r="N6802" s="2"/>
      <c r="O6802" s="2"/>
      <c r="P6802" s="2"/>
      <c r="Q6802" s="2"/>
      <c r="R6802" s="2"/>
      <c r="S6802" s="2"/>
      <c r="T6802" s="2"/>
      <c r="U6802" s="2"/>
    </row>
    <row r="6803" spans="14:21">
      <c r="N6803" s="2"/>
      <c r="O6803" s="2"/>
      <c r="P6803" s="2"/>
      <c r="Q6803" s="2"/>
      <c r="R6803" s="2"/>
      <c r="S6803" s="2"/>
      <c r="T6803" s="2"/>
      <c r="U6803" s="2"/>
    </row>
    <row r="6804" spans="14:21">
      <c r="N6804" s="2"/>
      <c r="O6804" s="2"/>
      <c r="P6804" s="2"/>
      <c r="Q6804" s="2"/>
      <c r="R6804" s="2"/>
      <c r="S6804" s="2"/>
      <c r="T6804" s="2"/>
      <c r="U6804" s="2"/>
    </row>
    <row r="6805" spans="14:21">
      <c r="N6805" s="2"/>
      <c r="O6805" s="2"/>
      <c r="P6805" s="2"/>
      <c r="Q6805" s="2"/>
      <c r="R6805" s="2"/>
      <c r="S6805" s="2"/>
      <c r="T6805" s="2"/>
      <c r="U6805" s="2"/>
    </row>
    <row r="6806" spans="14:21">
      <c r="N6806" s="2"/>
      <c r="O6806" s="2"/>
      <c r="P6806" s="2"/>
      <c r="Q6806" s="2"/>
      <c r="R6806" s="2"/>
      <c r="S6806" s="2"/>
      <c r="T6806" s="2"/>
      <c r="U6806" s="2"/>
    </row>
    <row r="6807" spans="14:21">
      <c r="N6807" s="2"/>
      <c r="O6807" s="2"/>
      <c r="P6807" s="2"/>
      <c r="Q6807" s="2"/>
      <c r="R6807" s="2"/>
      <c r="S6807" s="2"/>
      <c r="T6807" s="2"/>
      <c r="U6807" s="2"/>
    </row>
    <row r="6808" spans="14:21">
      <c r="N6808" s="2"/>
      <c r="O6808" s="2"/>
      <c r="P6808" s="2"/>
      <c r="Q6808" s="2"/>
      <c r="R6808" s="2"/>
      <c r="S6808" s="2"/>
      <c r="T6808" s="2"/>
      <c r="U6808" s="2"/>
    </row>
    <row r="6809" spans="14:21">
      <c r="N6809" s="2"/>
      <c r="O6809" s="2"/>
      <c r="P6809" s="2"/>
      <c r="Q6809" s="2"/>
      <c r="R6809" s="2"/>
      <c r="S6809" s="2"/>
      <c r="T6809" s="2"/>
      <c r="U6809" s="2"/>
    </row>
    <row r="6810" spans="14:21">
      <c r="N6810" s="2"/>
      <c r="O6810" s="2"/>
      <c r="P6810" s="2"/>
      <c r="Q6810" s="2"/>
      <c r="R6810" s="2"/>
      <c r="S6810" s="2"/>
      <c r="T6810" s="2"/>
      <c r="U6810" s="2"/>
    </row>
    <row r="6811" spans="14:21">
      <c r="N6811" s="2"/>
      <c r="O6811" s="2"/>
      <c r="P6811" s="2"/>
      <c r="Q6811" s="2"/>
      <c r="R6811" s="2"/>
      <c r="S6811" s="2"/>
      <c r="T6811" s="2"/>
      <c r="U6811" s="2"/>
    </row>
    <row r="6812" spans="14:21">
      <c r="N6812" s="2"/>
      <c r="O6812" s="2"/>
      <c r="P6812" s="2"/>
      <c r="Q6812" s="2"/>
      <c r="R6812" s="2"/>
      <c r="S6812" s="2"/>
      <c r="T6812" s="2"/>
      <c r="U6812" s="2"/>
    </row>
    <row r="6813" spans="14:21">
      <c r="N6813" s="2"/>
      <c r="O6813" s="2"/>
      <c r="P6813" s="2"/>
      <c r="Q6813" s="2"/>
      <c r="R6813" s="2"/>
      <c r="S6813" s="2"/>
      <c r="T6813" s="2"/>
      <c r="U6813" s="2"/>
    </row>
    <row r="6814" spans="14:21">
      <c r="N6814" s="2"/>
      <c r="O6814" s="2"/>
      <c r="P6814" s="2"/>
      <c r="Q6814" s="2"/>
      <c r="R6814" s="2"/>
      <c r="S6814" s="2"/>
      <c r="T6814" s="2"/>
      <c r="U6814" s="2"/>
    </row>
    <row r="6815" spans="14:21">
      <c r="N6815" s="2"/>
      <c r="O6815" s="2"/>
      <c r="P6815" s="2"/>
      <c r="Q6815" s="2"/>
      <c r="R6815" s="2"/>
      <c r="S6815" s="2"/>
      <c r="T6815" s="2"/>
      <c r="U6815" s="2"/>
    </row>
    <row r="6816" spans="14:21">
      <c r="N6816" s="2"/>
      <c r="O6816" s="2"/>
      <c r="P6816" s="2"/>
      <c r="Q6816" s="2"/>
      <c r="R6816" s="2"/>
      <c r="S6816" s="2"/>
      <c r="T6816" s="2"/>
      <c r="U6816" s="2"/>
    </row>
    <row r="6817" spans="14:21">
      <c r="N6817" s="2"/>
      <c r="O6817" s="2"/>
      <c r="P6817" s="2"/>
      <c r="Q6817" s="2"/>
      <c r="R6817" s="2"/>
      <c r="S6817" s="2"/>
      <c r="T6817" s="2"/>
      <c r="U6817" s="2"/>
    </row>
    <row r="6818" spans="14:21">
      <c r="N6818" s="2"/>
      <c r="O6818" s="2"/>
      <c r="P6818" s="2"/>
      <c r="Q6818" s="2"/>
      <c r="R6818" s="2"/>
      <c r="S6818" s="2"/>
      <c r="T6818" s="2"/>
      <c r="U6818" s="2"/>
    </row>
    <row r="6819" spans="14:21">
      <c r="N6819" s="2"/>
      <c r="O6819" s="2"/>
      <c r="P6819" s="2"/>
      <c r="Q6819" s="2"/>
      <c r="R6819" s="2"/>
      <c r="S6819" s="2"/>
      <c r="T6819" s="2"/>
      <c r="U6819" s="2"/>
    </row>
    <row r="6820" spans="14:21">
      <c r="N6820" s="2"/>
      <c r="O6820" s="2"/>
      <c r="P6820" s="2"/>
      <c r="Q6820" s="2"/>
      <c r="R6820" s="2"/>
      <c r="S6820" s="2"/>
      <c r="T6820" s="2"/>
      <c r="U6820" s="2"/>
    </row>
    <row r="6821" spans="14:21">
      <c r="N6821" s="2"/>
      <c r="O6821" s="2"/>
      <c r="P6821" s="2"/>
      <c r="Q6821" s="2"/>
      <c r="R6821" s="2"/>
      <c r="S6821" s="2"/>
      <c r="T6821" s="2"/>
      <c r="U6821" s="2"/>
    </row>
    <row r="6822" spans="14:21">
      <c r="N6822" s="2"/>
      <c r="O6822" s="2"/>
      <c r="P6822" s="2"/>
      <c r="Q6822" s="2"/>
      <c r="R6822" s="2"/>
      <c r="S6822" s="2"/>
      <c r="T6822" s="2"/>
      <c r="U6822" s="2"/>
    </row>
    <row r="6823" spans="14:21">
      <c r="N6823" s="2"/>
      <c r="O6823" s="2"/>
      <c r="P6823" s="2"/>
      <c r="Q6823" s="2"/>
      <c r="R6823" s="2"/>
      <c r="S6823" s="2"/>
      <c r="T6823" s="2"/>
      <c r="U6823" s="2"/>
    </row>
    <row r="6824" spans="14:21">
      <c r="N6824" s="2"/>
      <c r="O6824" s="2"/>
      <c r="P6824" s="2"/>
      <c r="Q6824" s="2"/>
      <c r="R6824" s="2"/>
      <c r="S6824" s="2"/>
      <c r="T6824" s="2"/>
      <c r="U6824" s="2"/>
    </row>
    <row r="6825" spans="14:21">
      <c r="N6825" s="2"/>
      <c r="O6825" s="2"/>
      <c r="P6825" s="2"/>
      <c r="Q6825" s="2"/>
      <c r="R6825" s="2"/>
      <c r="S6825" s="2"/>
      <c r="T6825" s="2"/>
      <c r="U6825" s="2"/>
    </row>
    <row r="6826" spans="14:21">
      <c r="N6826" s="2"/>
      <c r="O6826" s="2"/>
      <c r="P6826" s="2"/>
      <c r="Q6826" s="2"/>
      <c r="R6826" s="2"/>
      <c r="S6826" s="2"/>
      <c r="T6826" s="2"/>
      <c r="U6826" s="2"/>
    </row>
    <row r="6827" spans="14:21">
      <c r="N6827" s="2"/>
      <c r="O6827" s="2"/>
      <c r="P6827" s="2"/>
      <c r="Q6827" s="2"/>
      <c r="R6827" s="2"/>
      <c r="S6827" s="2"/>
      <c r="T6827" s="2"/>
      <c r="U6827" s="2"/>
    </row>
    <row r="6828" spans="14:21">
      <c r="N6828" s="2"/>
      <c r="O6828" s="2"/>
      <c r="P6828" s="2"/>
      <c r="Q6828" s="2"/>
      <c r="R6828" s="2"/>
      <c r="S6828" s="2"/>
      <c r="T6828" s="2"/>
      <c r="U6828" s="2"/>
    </row>
    <row r="6829" spans="14:21">
      <c r="N6829" s="2"/>
      <c r="O6829" s="2"/>
      <c r="P6829" s="2"/>
      <c r="Q6829" s="2"/>
      <c r="R6829" s="2"/>
      <c r="S6829" s="2"/>
      <c r="T6829" s="2"/>
      <c r="U6829" s="2"/>
    </row>
    <row r="6830" spans="14:21">
      <c r="N6830" s="2"/>
      <c r="O6830" s="2"/>
      <c r="P6830" s="2"/>
      <c r="Q6830" s="2"/>
      <c r="R6830" s="2"/>
      <c r="S6830" s="2"/>
      <c r="T6830" s="2"/>
      <c r="U6830" s="2"/>
    </row>
    <row r="6831" spans="14:21">
      <c r="N6831" s="2"/>
      <c r="O6831" s="2"/>
      <c r="P6831" s="2"/>
      <c r="Q6831" s="2"/>
      <c r="R6831" s="2"/>
      <c r="S6831" s="2"/>
      <c r="T6831" s="2"/>
      <c r="U6831" s="2"/>
    </row>
    <row r="6832" spans="14:21">
      <c r="N6832" s="2"/>
      <c r="O6832" s="2"/>
      <c r="P6832" s="2"/>
      <c r="Q6832" s="2"/>
      <c r="R6832" s="2"/>
      <c r="S6832" s="2"/>
      <c r="T6832" s="2"/>
      <c r="U6832" s="2"/>
    </row>
    <row r="6833" spans="14:21">
      <c r="N6833" s="2"/>
      <c r="O6833" s="2"/>
      <c r="P6833" s="2"/>
      <c r="Q6833" s="2"/>
      <c r="R6833" s="2"/>
      <c r="S6833" s="2"/>
      <c r="T6833" s="2"/>
      <c r="U6833" s="2"/>
    </row>
    <row r="6834" spans="14:21">
      <c r="N6834" s="2"/>
      <c r="O6834" s="2"/>
      <c r="P6834" s="2"/>
      <c r="Q6834" s="2"/>
      <c r="R6834" s="2"/>
      <c r="S6834" s="2"/>
      <c r="T6834" s="2"/>
      <c r="U6834" s="2"/>
    </row>
    <row r="6835" spans="14:21">
      <c r="N6835" s="2"/>
      <c r="O6835" s="2"/>
      <c r="P6835" s="2"/>
      <c r="Q6835" s="2"/>
      <c r="R6835" s="2"/>
      <c r="S6835" s="2"/>
      <c r="T6835" s="2"/>
      <c r="U6835" s="2"/>
    </row>
    <row r="6836" spans="14:21">
      <c r="N6836" s="2"/>
      <c r="O6836" s="2"/>
      <c r="P6836" s="2"/>
      <c r="Q6836" s="2"/>
      <c r="R6836" s="2"/>
      <c r="S6836" s="2"/>
      <c r="T6836" s="2"/>
      <c r="U6836" s="2"/>
    </row>
    <row r="6837" spans="14:21">
      <c r="N6837" s="2"/>
      <c r="O6837" s="2"/>
      <c r="P6837" s="2"/>
      <c r="Q6837" s="2"/>
      <c r="R6837" s="2"/>
      <c r="S6837" s="2"/>
      <c r="T6837" s="2"/>
      <c r="U6837" s="2"/>
    </row>
    <row r="6838" spans="14:21">
      <c r="N6838" s="2"/>
      <c r="O6838" s="2"/>
      <c r="P6838" s="2"/>
      <c r="Q6838" s="2"/>
      <c r="R6838" s="2"/>
      <c r="S6838" s="2"/>
      <c r="T6838" s="2"/>
      <c r="U6838" s="2"/>
    </row>
    <row r="6839" spans="14:21">
      <c r="N6839" s="2"/>
      <c r="O6839" s="2"/>
      <c r="P6839" s="2"/>
      <c r="Q6839" s="2"/>
      <c r="R6839" s="2"/>
      <c r="S6839" s="2"/>
      <c r="T6839" s="2"/>
      <c r="U6839" s="2"/>
    </row>
    <row r="6840" spans="14:21">
      <c r="N6840" s="2"/>
      <c r="O6840" s="2"/>
      <c r="P6840" s="2"/>
      <c r="Q6840" s="2"/>
      <c r="R6840" s="2"/>
      <c r="S6840" s="2"/>
      <c r="T6840" s="2"/>
      <c r="U6840" s="2"/>
    </row>
    <row r="6841" spans="14:21">
      <c r="N6841" s="2"/>
      <c r="O6841" s="2"/>
      <c r="P6841" s="2"/>
      <c r="Q6841" s="2"/>
      <c r="R6841" s="2"/>
      <c r="S6841" s="2"/>
      <c r="T6841" s="2"/>
      <c r="U6841" s="2"/>
    </row>
    <row r="6842" spans="14:21">
      <c r="N6842" s="2"/>
      <c r="O6842" s="2"/>
      <c r="P6842" s="2"/>
      <c r="Q6842" s="2"/>
      <c r="R6842" s="2"/>
      <c r="S6842" s="2"/>
      <c r="T6842" s="2"/>
      <c r="U6842" s="2"/>
    </row>
    <row r="6843" spans="14:21">
      <c r="N6843" s="2"/>
      <c r="O6843" s="2"/>
      <c r="P6843" s="2"/>
      <c r="Q6843" s="2"/>
      <c r="R6843" s="2"/>
      <c r="S6843" s="2"/>
      <c r="T6843" s="2"/>
      <c r="U6843" s="2"/>
    </row>
    <row r="6844" spans="14:21">
      <c r="N6844" s="2"/>
      <c r="O6844" s="2"/>
      <c r="P6844" s="2"/>
      <c r="Q6844" s="2"/>
      <c r="R6844" s="2"/>
      <c r="S6844" s="2"/>
      <c r="T6844" s="2"/>
      <c r="U6844" s="2"/>
    </row>
    <row r="6845" spans="14:21">
      <c r="N6845" s="2"/>
      <c r="O6845" s="2"/>
      <c r="P6845" s="2"/>
      <c r="Q6845" s="2"/>
      <c r="R6845" s="2"/>
      <c r="S6845" s="2"/>
      <c r="T6845" s="2"/>
      <c r="U6845" s="2"/>
    </row>
    <row r="6846" spans="14:21">
      <c r="N6846" s="2"/>
      <c r="O6846" s="2"/>
      <c r="P6846" s="2"/>
      <c r="Q6846" s="2"/>
      <c r="R6846" s="2"/>
      <c r="S6846" s="2"/>
      <c r="T6846" s="2"/>
      <c r="U6846" s="2"/>
    </row>
    <row r="6847" spans="14:21">
      <c r="N6847" s="2"/>
      <c r="O6847" s="2"/>
      <c r="P6847" s="2"/>
      <c r="Q6847" s="2"/>
      <c r="R6847" s="2"/>
      <c r="S6847" s="2"/>
      <c r="T6847" s="2"/>
      <c r="U6847" s="2"/>
    </row>
    <row r="6848" spans="14:21">
      <c r="N6848" s="2"/>
      <c r="O6848" s="2"/>
      <c r="P6848" s="2"/>
      <c r="Q6848" s="2"/>
      <c r="R6848" s="2"/>
      <c r="S6848" s="2"/>
      <c r="T6848" s="2"/>
      <c r="U6848" s="2"/>
    </row>
    <row r="6849" spans="14:21">
      <c r="N6849" s="2"/>
      <c r="O6849" s="2"/>
      <c r="P6849" s="2"/>
      <c r="Q6849" s="2"/>
      <c r="R6849" s="2"/>
      <c r="S6849" s="2"/>
      <c r="T6849" s="2"/>
      <c r="U6849" s="2"/>
    </row>
    <row r="6850" spans="14:21">
      <c r="N6850" s="2"/>
      <c r="O6850" s="2"/>
      <c r="P6850" s="2"/>
      <c r="Q6850" s="2"/>
      <c r="R6850" s="2"/>
      <c r="S6850" s="2"/>
      <c r="T6850" s="2"/>
      <c r="U6850" s="2"/>
    </row>
    <row r="6851" spans="14:21">
      <c r="N6851" s="2"/>
      <c r="O6851" s="2"/>
      <c r="P6851" s="2"/>
      <c r="Q6851" s="2"/>
      <c r="R6851" s="2"/>
      <c r="S6851" s="2"/>
      <c r="T6851" s="2"/>
      <c r="U6851" s="2"/>
    </row>
    <row r="6852" spans="14:21">
      <c r="N6852" s="2"/>
      <c r="O6852" s="2"/>
      <c r="P6852" s="2"/>
      <c r="Q6852" s="2"/>
      <c r="R6852" s="2"/>
      <c r="S6852" s="2"/>
      <c r="T6852" s="2"/>
      <c r="U6852" s="2"/>
    </row>
    <row r="6853" spans="14:21">
      <c r="N6853" s="2"/>
      <c r="O6853" s="2"/>
      <c r="P6853" s="2"/>
      <c r="Q6853" s="2"/>
      <c r="R6853" s="2"/>
      <c r="S6853" s="2"/>
      <c r="T6853" s="2"/>
      <c r="U6853" s="2"/>
    </row>
    <row r="6854" spans="14:21">
      <c r="N6854" s="2"/>
      <c r="O6854" s="2"/>
      <c r="P6854" s="2"/>
      <c r="Q6854" s="2"/>
      <c r="R6854" s="2"/>
      <c r="S6854" s="2"/>
      <c r="T6854" s="2"/>
      <c r="U6854" s="2"/>
    </row>
    <row r="6855" spans="14:21">
      <c r="N6855" s="2"/>
      <c r="O6855" s="2"/>
      <c r="P6855" s="2"/>
      <c r="Q6855" s="2"/>
      <c r="R6855" s="2"/>
      <c r="S6855" s="2"/>
      <c r="T6855" s="2"/>
      <c r="U6855" s="2"/>
    </row>
    <row r="6856" spans="14:21">
      <c r="N6856" s="2"/>
      <c r="O6856" s="2"/>
      <c r="P6856" s="2"/>
      <c r="Q6856" s="2"/>
      <c r="R6856" s="2"/>
      <c r="S6856" s="2"/>
      <c r="T6856" s="2"/>
      <c r="U6856" s="2"/>
    </row>
    <row r="6857" spans="14:21">
      <c r="N6857" s="2"/>
      <c r="O6857" s="2"/>
      <c r="P6857" s="2"/>
      <c r="Q6857" s="2"/>
      <c r="R6857" s="2"/>
      <c r="S6857" s="2"/>
      <c r="T6857" s="2"/>
      <c r="U6857" s="2"/>
    </row>
    <row r="6858" spans="14:21">
      <c r="N6858" s="2"/>
      <c r="O6858" s="2"/>
      <c r="P6858" s="2"/>
      <c r="Q6858" s="2"/>
      <c r="R6858" s="2"/>
      <c r="S6858" s="2"/>
      <c r="T6858" s="2"/>
      <c r="U6858" s="2"/>
    </row>
    <row r="6859" spans="14:21">
      <c r="N6859" s="2"/>
      <c r="O6859" s="2"/>
      <c r="P6859" s="2"/>
      <c r="Q6859" s="2"/>
      <c r="R6859" s="2"/>
      <c r="S6859" s="2"/>
      <c r="T6859" s="2"/>
      <c r="U6859" s="2"/>
    </row>
    <row r="6860" spans="14:21">
      <c r="N6860" s="2"/>
      <c r="O6860" s="2"/>
      <c r="P6860" s="2"/>
      <c r="Q6860" s="2"/>
      <c r="R6860" s="2"/>
      <c r="S6860" s="2"/>
      <c r="T6860" s="2"/>
      <c r="U6860" s="2"/>
    </row>
    <row r="6861" spans="14:21">
      <c r="N6861" s="2"/>
      <c r="O6861" s="2"/>
      <c r="P6861" s="2"/>
      <c r="Q6861" s="2"/>
      <c r="R6861" s="2"/>
      <c r="S6861" s="2"/>
      <c r="T6861" s="2"/>
      <c r="U6861" s="2"/>
    </row>
    <row r="6862" spans="14:21">
      <c r="N6862" s="2"/>
      <c r="O6862" s="2"/>
      <c r="P6862" s="2"/>
      <c r="Q6862" s="2"/>
      <c r="R6862" s="2"/>
      <c r="S6862" s="2"/>
      <c r="T6862" s="2"/>
      <c r="U6862" s="2"/>
    </row>
    <row r="6863" spans="14:21">
      <c r="N6863" s="2"/>
      <c r="O6863" s="2"/>
      <c r="P6863" s="2"/>
      <c r="Q6863" s="2"/>
      <c r="R6863" s="2"/>
      <c r="S6863" s="2"/>
      <c r="T6863" s="2"/>
      <c r="U6863" s="2"/>
    </row>
    <row r="6864" spans="14:21">
      <c r="N6864" s="2"/>
      <c r="O6864" s="2"/>
      <c r="P6864" s="2"/>
      <c r="Q6864" s="2"/>
      <c r="R6864" s="2"/>
      <c r="S6864" s="2"/>
      <c r="T6864" s="2"/>
      <c r="U6864" s="2"/>
    </row>
    <row r="6865" spans="14:21">
      <c r="N6865" s="2"/>
      <c r="O6865" s="2"/>
      <c r="P6865" s="2"/>
      <c r="Q6865" s="2"/>
      <c r="R6865" s="2"/>
      <c r="S6865" s="2"/>
      <c r="T6865" s="2"/>
      <c r="U6865" s="2"/>
    </row>
    <row r="6866" spans="14:21">
      <c r="N6866" s="2"/>
      <c r="O6866" s="2"/>
      <c r="P6866" s="2"/>
      <c r="Q6866" s="2"/>
      <c r="R6866" s="2"/>
      <c r="S6866" s="2"/>
      <c r="T6866" s="2"/>
      <c r="U6866" s="2"/>
    </row>
    <row r="6867" spans="14:21">
      <c r="N6867" s="2"/>
      <c r="O6867" s="2"/>
      <c r="P6867" s="2"/>
      <c r="Q6867" s="2"/>
      <c r="R6867" s="2"/>
      <c r="S6867" s="2"/>
      <c r="T6867" s="2"/>
      <c r="U6867" s="2"/>
    </row>
    <row r="6868" spans="14:21">
      <c r="N6868" s="2"/>
      <c r="O6868" s="2"/>
      <c r="P6868" s="2"/>
      <c r="Q6868" s="2"/>
      <c r="R6868" s="2"/>
      <c r="S6868" s="2"/>
      <c r="T6868" s="2"/>
      <c r="U6868" s="2"/>
    </row>
    <row r="6869" spans="14:21">
      <c r="N6869" s="2"/>
      <c r="O6869" s="2"/>
      <c r="P6869" s="2"/>
      <c r="Q6869" s="2"/>
      <c r="R6869" s="2"/>
      <c r="S6869" s="2"/>
      <c r="T6869" s="2"/>
      <c r="U6869" s="2"/>
    </row>
    <row r="6870" spans="14:21">
      <c r="N6870" s="2"/>
      <c r="O6870" s="2"/>
      <c r="P6870" s="2"/>
      <c r="Q6870" s="2"/>
      <c r="R6870" s="2"/>
      <c r="S6870" s="2"/>
      <c r="T6870" s="2"/>
      <c r="U6870" s="2"/>
    </row>
    <row r="6871" spans="14:21">
      <c r="N6871" s="2"/>
      <c r="O6871" s="2"/>
      <c r="P6871" s="2"/>
      <c r="Q6871" s="2"/>
      <c r="R6871" s="2"/>
      <c r="S6871" s="2"/>
      <c r="T6871" s="2"/>
      <c r="U6871" s="2"/>
    </row>
    <row r="6872" spans="14:21">
      <c r="N6872" s="2"/>
      <c r="O6872" s="2"/>
      <c r="P6872" s="2"/>
      <c r="Q6872" s="2"/>
      <c r="R6872" s="2"/>
      <c r="S6872" s="2"/>
      <c r="T6872" s="2"/>
      <c r="U6872" s="2"/>
    </row>
    <row r="6873" spans="14:21">
      <c r="N6873" s="2"/>
      <c r="O6873" s="2"/>
      <c r="P6873" s="2"/>
      <c r="Q6873" s="2"/>
      <c r="R6873" s="2"/>
      <c r="S6873" s="2"/>
      <c r="T6873" s="2"/>
      <c r="U6873" s="2"/>
    </row>
    <row r="6874" spans="14:21">
      <c r="N6874" s="2"/>
      <c r="O6874" s="2"/>
      <c r="P6874" s="2"/>
      <c r="Q6874" s="2"/>
      <c r="R6874" s="2"/>
      <c r="S6874" s="2"/>
      <c r="T6874" s="2"/>
      <c r="U6874" s="2"/>
    </row>
    <row r="6875" spans="14:21">
      <c r="N6875" s="2"/>
      <c r="O6875" s="2"/>
      <c r="P6875" s="2"/>
      <c r="Q6875" s="2"/>
      <c r="R6875" s="2"/>
      <c r="S6875" s="2"/>
      <c r="T6875" s="2"/>
      <c r="U6875" s="2"/>
    </row>
    <row r="6876" spans="14:21">
      <c r="N6876" s="2"/>
      <c r="O6876" s="2"/>
      <c r="P6876" s="2"/>
      <c r="Q6876" s="2"/>
      <c r="R6876" s="2"/>
      <c r="S6876" s="2"/>
      <c r="T6876" s="2"/>
      <c r="U6876" s="2"/>
    </row>
    <row r="6877" spans="14:21">
      <c r="N6877" s="2"/>
      <c r="O6877" s="2"/>
      <c r="P6877" s="2"/>
      <c r="Q6877" s="2"/>
      <c r="R6877" s="2"/>
      <c r="S6877" s="2"/>
      <c r="T6877" s="2"/>
      <c r="U6877" s="2"/>
    </row>
    <row r="6878" spans="14:21">
      <c r="N6878" s="2"/>
      <c r="O6878" s="2"/>
      <c r="P6878" s="2"/>
      <c r="Q6878" s="2"/>
      <c r="R6878" s="2"/>
      <c r="S6878" s="2"/>
      <c r="T6878" s="2"/>
      <c r="U6878" s="2"/>
    </row>
    <row r="6879" spans="14:21">
      <c r="N6879" s="2"/>
      <c r="O6879" s="2"/>
      <c r="P6879" s="2"/>
      <c r="Q6879" s="2"/>
      <c r="R6879" s="2"/>
      <c r="S6879" s="2"/>
      <c r="T6879" s="2"/>
      <c r="U6879" s="2"/>
    </row>
    <row r="6880" spans="14:21">
      <c r="N6880" s="2"/>
      <c r="O6880" s="2"/>
      <c r="P6880" s="2"/>
      <c r="Q6880" s="2"/>
      <c r="R6880" s="2"/>
      <c r="S6880" s="2"/>
      <c r="T6880" s="2"/>
      <c r="U6880" s="2"/>
    </row>
    <row r="6881" spans="14:21">
      <c r="N6881" s="2"/>
      <c r="O6881" s="2"/>
      <c r="P6881" s="2"/>
      <c r="Q6881" s="2"/>
      <c r="R6881" s="2"/>
      <c r="S6881" s="2"/>
      <c r="T6881" s="2"/>
      <c r="U6881" s="2"/>
    </row>
    <row r="6882" spans="14:21">
      <c r="N6882" s="2"/>
      <c r="O6882" s="2"/>
      <c r="P6882" s="2"/>
      <c r="Q6882" s="2"/>
      <c r="R6882" s="2"/>
      <c r="S6882" s="2"/>
      <c r="T6882" s="2"/>
      <c r="U6882" s="2"/>
    </row>
    <row r="6883" spans="14:21">
      <c r="N6883" s="2"/>
      <c r="O6883" s="2"/>
      <c r="P6883" s="2"/>
      <c r="Q6883" s="2"/>
      <c r="R6883" s="2"/>
      <c r="S6883" s="2"/>
      <c r="T6883" s="2"/>
      <c r="U6883" s="2"/>
    </row>
    <row r="6884" spans="14:21">
      <c r="N6884" s="2"/>
      <c r="O6884" s="2"/>
      <c r="P6884" s="2"/>
      <c r="Q6884" s="2"/>
      <c r="R6884" s="2"/>
      <c r="S6884" s="2"/>
      <c r="T6884" s="2"/>
      <c r="U6884" s="2"/>
    </row>
    <row r="6885" spans="14:21">
      <c r="N6885" s="2"/>
      <c r="O6885" s="2"/>
      <c r="P6885" s="2"/>
      <c r="Q6885" s="2"/>
      <c r="R6885" s="2"/>
      <c r="S6885" s="2"/>
      <c r="T6885" s="2"/>
      <c r="U6885" s="2"/>
    </row>
    <row r="6886" spans="14:21">
      <c r="N6886" s="2"/>
      <c r="O6886" s="2"/>
      <c r="P6886" s="2"/>
      <c r="Q6886" s="2"/>
      <c r="R6886" s="2"/>
      <c r="S6886" s="2"/>
      <c r="T6886" s="2"/>
      <c r="U6886" s="2"/>
    </row>
    <row r="6887" spans="14:21">
      <c r="N6887" s="2"/>
      <c r="O6887" s="2"/>
      <c r="P6887" s="2"/>
      <c r="Q6887" s="2"/>
      <c r="R6887" s="2"/>
      <c r="S6887" s="2"/>
      <c r="T6887" s="2"/>
      <c r="U6887" s="2"/>
    </row>
    <row r="6888" spans="14:21">
      <c r="N6888" s="2"/>
      <c r="O6888" s="2"/>
      <c r="P6888" s="2"/>
      <c r="Q6888" s="2"/>
      <c r="R6888" s="2"/>
      <c r="S6888" s="2"/>
      <c r="T6888" s="2"/>
      <c r="U6888" s="2"/>
    </row>
    <row r="6889" spans="14:21">
      <c r="N6889" s="2"/>
      <c r="O6889" s="2"/>
      <c r="P6889" s="2"/>
      <c r="Q6889" s="2"/>
      <c r="R6889" s="2"/>
      <c r="S6889" s="2"/>
      <c r="T6889" s="2"/>
      <c r="U6889" s="2"/>
    </row>
    <row r="6890" spans="14:21">
      <c r="N6890" s="2"/>
      <c r="O6890" s="2"/>
      <c r="P6890" s="2"/>
      <c r="Q6890" s="2"/>
      <c r="R6890" s="2"/>
      <c r="S6890" s="2"/>
      <c r="T6890" s="2"/>
      <c r="U6890" s="2"/>
    </row>
    <row r="6891" spans="14:21">
      <c r="N6891" s="2"/>
      <c r="O6891" s="2"/>
      <c r="P6891" s="2"/>
      <c r="Q6891" s="2"/>
      <c r="R6891" s="2"/>
      <c r="S6891" s="2"/>
      <c r="T6891" s="2"/>
      <c r="U6891" s="2"/>
    </row>
    <row r="6892" spans="14:21">
      <c r="N6892" s="2"/>
      <c r="O6892" s="2"/>
      <c r="P6892" s="2"/>
      <c r="Q6892" s="2"/>
      <c r="R6892" s="2"/>
      <c r="S6892" s="2"/>
      <c r="T6892" s="2"/>
      <c r="U6892" s="2"/>
    </row>
    <row r="6893" spans="14:21">
      <c r="N6893" s="2"/>
      <c r="O6893" s="2"/>
      <c r="P6893" s="2"/>
      <c r="Q6893" s="2"/>
      <c r="R6893" s="2"/>
      <c r="S6893" s="2"/>
      <c r="T6893" s="2"/>
      <c r="U6893" s="2"/>
    </row>
    <row r="6894" spans="14:21">
      <c r="N6894" s="2"/>
      <c r="O6894" s="2"/>
      <c r="P6894" s="2"/>
      <c r="Q6894" s="2"/>
      <c r="R6894" s="2"/>
      <c r="S6894" s="2"/>
      <c r="T6894" s="2"/>
      <c r="U6894" s="2"/>
    </row>
    <row r="6895" spans="14:21">
      <c r="N6895" s="2"/>
      <c r="O6895" s="2"/>
      <c r="P6895" s="2"/>
      <c r="Q6895" s="2"/>
      <c r="R6895" s="2"/>
      <c r="S6895" s="2"/>
      <c r="T6895" s="2"/>
      <c r="U6895" s="2"/>
    </row>
    <row r="6896" spans="14:21">
      <c r="N6896" s="2"/>
      <c r="O6896" s="2"/>
      <c r="P6896" s="2"/>
      <c r="Q6896" s="2"/>
      <c r="R6896" s="2"/>
      <c r="S6896" s="2"/>
      <c r="T6896" s="2"/>
      <c r="U6896" s="2"/>
    </row>
    <row r="6897" spans="14:21">
      <c r="N6897" s="2"/>
      <c r="O6897" s="2"/>
      <c r="P6897" s="2"/>
      <c r="Q6897" s="2"/>
      <c r="R6897" s="2"/>
      <c r="S6897" s="2"/>
      <c r="T6897" s="2"/>
      <c r="U6897" s="2"/>
    </row>
    <row r="6898" spans="14:21">
      <c r="N6898" s="2"/>
      <c r="O6898" s="2"/>
      <c r="P6898" s="2"/>
      <c r="Q6898" s="2"/>
      <c r="R6898" s="2"/>
      <c r="S6898" s="2"/>
      <c r="T6898" s="2"/>
      <c r="U6898" s="2"/>
    </row>
    <row r="6899" spans="14:21">
      <c r="N6899" s="2"/>
      <c r="O6899" s="2"/>
      <c r="P6899" s="2"/>
      <c r="Q6899" s="2"/>
      <c r="R6899" s="2"/>
      <c r="S6899" s="2"/>
      <c r="T6899" s="2"/>
      <c r="U6899" s="2"/>
    </row>
    <row r="6900" spans="14:21">
      <c r="N6900" s="2"/>
      <c r="O6900" s="2"/>
      <c r="P6900" s="2"/>
      <c r="Q6900" s="2"/>
      <c r="R6900" s="2"/>
      <c r="S6900" s="2"/>
      <c r="T6900" s="2"/>
      <c r="U6900" s="2"/>
    </row>
    <row r="6901" spans="14:21">
      <c r="N6901" s="2"/>
      <c r="O6901" s="2"/>
      <c r="P6901" s="2"/>
      <c r="Q6901" s="2"/>
      <c r="R6901" s="2"/>
      <c r="S6901" s="2"/>
      <c r="T6901" s="2"/>
      <c r="U6901" s="2"/>
    </row>
    <row r="6902" spans="14:21">
      <c r="N6902" s="2"/>
      <c r="O6902" s="2"/>
      <c r="P6902" s="2"/>
      <c r="Q6902" s="2"/>
      <c r="R6902" s="2"/>
      <c r="S6902" s="2"/>
      <c r="T6902" s="2"/>
      <c r="U6902" s="2"/>
    </row>
    <row r="6903" spans="14:21">
      <c r="N6903" s="2"/>
      <c r="O6903" s="2"/>
      <c r="P6903" s="2"/>
      <c r="Q6903" s="2"/>
      <c r="R6903" s="2"/>
      <c r="S6903" s="2"/>
      <c r="T6903" s="2"/>
      <c r="U6903" s="2"/>
    </row>
    <row r="6904" spans="14:21">
      <c r="N6904" s="2"/>
      <c r="O6904" s="2"/>
      <c r="P6904" s="2"/>
      <c r="Q6904" s="2"/>
      <c r="R6904" s="2"/>
      <c r="S6904" s="2"/>
      <c r="T6904" s="2"/>
      <c r="U6904" s="2"/>
    </row>
    <row r="6905" spans="14:21">
      <c r="N6905" s="2"/>
      <c r="O6905" s="2"/>
      <c r="P6905" s="2"/>
      <c r="Q6905" s="2"/>
      <c r="R6905" s="2"/>
      <c r="S6905" s="2"/>
      <c r="T6905" s="2"/>
      <c r="U6905" s="2"/>
    </row>
    <row r="6906" spans="14:21">
      <c r="N6906" s="2"/>
      <c r="O6906" s="2"/>
      <c r="P6906" s="2"/>
      <c r="Q6906" s="2"/>
      <c r="R6906" s="2"/>
      <c r="S6906" s="2"/>
      <c r="T6906" s="2"/>
      <c r="U6906" s="2"/>
    </row>
    <row r="6907" spans="14:21">
      <c r="N6907" s="2"/>
      <c r="O6907" s="2"/>
      <c r="P6907" s="2"/>
      <c r="Q6907" s="2"/>
      <c r="R6907" s="2"/>
      <c r="S6907" s="2"/>
      <c r="T6907" s="2"/>
      <c r="U6907" s="2"/>
    </row>
    <row r="6908" spans="14:21">
      <c r="N6908" s="2"/>
      <c r="O6908" s="2"/>
      <c r="P6908" s="2"/>
      <c r="Q6908" s="2"/>
      <c r="R6908" s="2"/>
      <c r="S6908" s="2"/>
      <c r="T6908" s="2"/>
      <c r="U6908" s="2"/>
    </row>
    <row r="6909" spans="14:21">
      <c r="N6909" s="2"/>
      <c r="O6909" s="2"/>
      <c r="P6909" s="2"/>
      <c r="Q6909" s="2"/>
      <c r="R6909" s="2"/>
      <c r="S6909" s="2"/>
      <c r="T6909" s="2"/>
      <c r="U6909" s="2"/>
    </row>
    <row r="6910" spans="14:21">
      <c r="N6910" s="2"/>
      <c r="O6910" s="2"/>
      <c r="P6910" s="2"/>
      <c r="Q6910" s="2"/>
      <c r="R6910" s="2"/>
      <c r="S6910" s="2"/>
      <c r="T6910" s="2"/>
      <c r="U6910" s="2"/>
    </row>
    <row r="6911" spans="14:21">
      <c r="N6911" s="2"/>
      <c r="O6911" s="2"/>
      <c r="P6911" s="2"/>
      <c r="Q6911" s="2"/>
      <c r="R6911" s="2"/>
      <c r="S6911" s="2"/>
      <c r="T6911" s="2"/>
      <c r="U6911" s="2"/>
    </row>
    <row r="6912" spans="14:21">
      <c r="N6912" s="2"/>
      <c r="O6912" s="2"/>
      <c r="P6912" s="2"/>
      <c r="Q6912" s="2"/>
      <c r="R6912" s="2"/>
      <c r="S6912" s="2"/>
      <c r="T6912" s="2"/>
      <c r="U6912" s="2"/>
    </row>
    <row r="6913" spans="14:21">
      <c r="N6913" s="2"/>
      <c r="O6913" s="2"/>
      <c r="P6913" s="2"/>
      <c r="Q6913" s="2"/>
      <c r="R6913" s="2"/>
      <c r="S6913" s="2"/>
      <c r="T6913" s="2"/>
      <c r="U6913" s="2"/>
    </row>
    <row r="6914" spans="14:21">
      <c r="N6914" s="2"/>
      <c r="O6914" s="2"/>
      <c r="P6914" s="2"/>
      <c r="Q6914" s="2"/>
      <c r="R6914" s="2"/>
      <c r="S6914" s="2"/>
      <c r="T6914" s="2"/>
      <c r="U6914" s="2"/>
    </row>
    <row r="6915" spans="14:21">
      <c r="N6915" s="2"/>
      <c r="O6915" s="2"/>
      <c r="P6915" s="2"/>
      <c r="Q6915" s="2"/>
      <c r="R6915" s="2"/>
      <c r="S6915" s="2"/>
      <c r="T6915" s="2"/>
      <c r="U6915" s="2"/>
    </row>
    <row r="6916" spans="14:21">
      <c r="N6916" s="2"/>
      <c r="O6916" s="2"/>
      <c r="P6916" s="2"/>
      <c r="Q6916" s="2"/>
      <c r="R6916" s="2"/>
      <c r="S6916" s="2"/>
      <c r="T6916" s="2"/>
      <c r="U6916" s="2"/>
    </row>
    <row r="6917" spans="14:21">
      <c r="N6917" s="2"/>
      <c r="O6917" s="2"/>
      <c r="P6917" s="2"/>
      <c r="Q6917" s="2"/>
      <c r="R6917" s="2"/>
      <c r="S6917" s="2"/>
      <c r="T6917" s="2"/>
      <c r="U6917" s="2"/>
    </row>
    <row r="6918" spans="14:21">
      <c r="N6918" s="2"/>
      <c r="O6918" s="2"/>
      <c r="P6918" s="2"/>
      <c r="Q6918" s="2"/>
      <c r="R6918" s="2"/>
      <c r="S6918" s="2"/>
      <c r="T6918" s="2"/>
      <c r="U6918" s="2"/>
    </row>
    <row r="6919" spans="14:21">
      <c r="N6919" s="2"/>
      <c r="O6919" s="2"/>
      <c r="P6919" s="2"/>
      <c r="Q6919" s="2"/>
      <c r="R6919" s="2"/>
      <c r="S6919" s="2"/>
      <c r="T6919" s="2"/>
      <c r="U6919" s="2"/>
    </row>
    <row r="6920" spans="14:21">
      <c r="N6920" s="2"/>
      <c r="O6920" s="2"/>
      <c r="P6920" s="2"/>
      <c r="Q6920" s="2"/>
      <c r="R6920" s="2"/>
      <c r="S6920" s="2"/>
      <c r="T6920" s="2"/>
      <c r="U6920" s="2"/>
    </row>
    <row r="6921" spans="14:21">
      <c r="N6921" s="2"/>
      <c r="O6921" s="2"/>
      <c r="P6921" s="2"/>
      <c r="Q6921" s="2"/>
      <c r="R6921" s="2"/>
      <c r="S6921" s="2"/>
      <c r="T6921" s="2"/>
      <c r="U6921" s="2"/>
    </row>
    <row r="6922" spans="14:21">
      <c r="N6922" s="2"/>
      <c r="O6922" s="2"/>
      <c r="P6922" s="2"/>
      <c r="Q6922" s="2"/>
      <c r="R6922" s="2"/>
      <c r="S6922" s="2"/>
      <c r="T6922" s="2"/>
      <c r="U6922" s="2"/>
    </row>
    <row r="6923" spans="14:21">
      <c r="N6923" s="2"/>
      <c r="O6923" s="2"/>
      <c r="P6923" s="2"/>
      <c r="Q6923" s="2"/>
      <c r="R6923" s="2"/>
      <c r="S6923" s="2"/>
      <c r="T6923" s="2"/>
      <c r="U6923" s="2"/>
    </row>
    <row r="6924" spans="14:21">
      <c r="N6924" s="2"/>
      <c r="O6924" s="2"/>
      <c r="P6924" s="2"/>
      <c r="Q6924" s="2"/>
      <c r="R6924" s="2"/>
      <c r="S6924" s="2"/>
      <c r="T6924" s="2"/>
      <c r="U6924" s="2"/>
    </row>
    <row r="6925" spans="14:21">
      <c r="N6925" s="2"/>
      <c r="O6925" s="2"/>
      <c r="P6925" s="2"/>
      <c r="Q6925" s="2"/>
      <c r="R6925" s="2"/>
      <c r="S6925" s="2"/>
      <c r="T6925" s="2"/>
      <c r="U6925" s="2"/>
    </row>
    <row r="6926" spans="14:21">
      <c r="N6926" s="2"/>
      <c r="O6926" s="2"/>
      <c r="P6926" s="2"/>
      <c r="Q6926" s="2"/>
      <c r="R6926" s="2"/>
      <c r="S6926" s="2"/>
      <c r="T6926" s="2"/>
      <c r="U6926" s="2"/>
    </row>
    <row r="6927" spans="14:21">
      <c r="N6927" s="2"/>
      <c r="O6927" s="2"/>
      <c r="P6927" s="2"/>
      <c r="Q6927" s="2"/>
      <c r="R6927" s="2"/>
      <c r="S6927" s="2"/>
      <c r="T6927" s="2"/>
      <c r="U6927" s="2"/>
    </row>
    <row r="6928" spans="14:21">
      <c r="N6928" s="2"/>
      <c r="O6928" s="2"/>
      <c r="P6928" s="2"/>
      <c r="Q6928" s="2"/>
      <c r="R6928" s="2"/>
      <c r="S6928" s="2"/>
      <c r="T6928" s="2"/>
      <c r="U6928" s="2"/>
    </row>
    <row r="6929" spans="14:21">
      <c r="N6929" s="2"/>
      <c r="O6929" s="2"/>
      <c r="P6929" s="2"/>
      <c r="Q6929" s="2"/>
      <c r="R6929" s="2"/>
      <c r="S6929" s="2"/>
      <c r="T6929" s="2"/>
      <c r="U6929" s="2"/>
    </row>
    <row r="6930" spans="14:21">
      <c r="N6930" s="2"/>
      <c r="O6930" s="2"/>
      <c r="P6930" s="2"/>
      <c r="Q6930" s="2"/>
      <c r="R6930" s="2"/>
      <c r="S6930" s="2"/>
      <c r="T6930" s="2"/>
      <c r="U6930" s="2"/>
    </row>
    <row r="6931" spans="14:21">
      <c r="N6931" s="2"/>
      <c r="O6931" s="2"/>
      <c r="P6931" s="2"/>
      <c r="Q6931" s="2"/>
      <c r="R6931" s="2"/>
      <c r="S6931" s="2"/>
      <c r="T6931" s="2"/>
      <c r="U6931" s="2"/>
    </row>
    <row r="6932" spans="14:21">
      <c r="N6932" s="2"/>
      <c r="O6932" s="2"/>
      <c r="P6932" s="2"/>
      <c r="Q6932" s="2"/>
      <c r="R6932" s="2"/>
      <c r="S6932" s="2"/>
      <c r="T6932" s="2"/>
      <c r="U6932" s="2"/>
    </row>
    <row r="6933" spans="14:21">
      <c r="N6933" s="2"/>
      <c r="O6933" s="2"/>
      <c r="P6933" s="2"/>
      <c r="Q6933" s="2"/>
      <c r="R6933" s="2"/>
      <c r="S6933" s="2"/>
      <c r="T6933" s="2"/>
      <c r="U6933" s="2"/>
    </row>
    <row r="6934" spans="14:21">
      <c r="N6934" s="2"/>
      <c r="O6934" s="2"/>
      <c r="P6934" s="2"/>
      <c r="Q6934" s="2"/>
      <c r="R6934" s="2"/>
      <c r="S6934" s="2"/>
      <c r="T6934" s="2"/>
      <c r="U6934" s="2"/>
    </row>
    <row r="6935" spans="14:21">
      <c r="N6935" s="2"/>
      <c r="O6935" s="2"/>
      <c r="P6935" s="2"/>
      <c r="Q6935" s="2"/>
      <c r="R6935" s="2"/>
      <c r="S6935" s="2"/>
      <c r="T6935" s="2"/>
      <c r="U6935" s="2"/>
    </row>
    <row r="6936" spans="14:21">
      <c r="N6936" s="2"/>
      <c r="O6936" s="2"/>
      <c r="P6936" s="2"/>
      <c r="Q6936" s="2"/>
      <c r="R6936" s="2"/>
      <c r="S6936" s="2"/>
      <c r="T6936" s="2"/>
      <c r="U6936" s="2"/>
    </row>
    <row r="6937" spans="14:21">
      <c r="N6937" s="2"/>
      <c r="O6937" s="2"/>
      <c r="P6937" s="2"/>
      <c r="Q6937" s="2"/>
      <c r="R6937" s="2"/>
      <c r="S6937" s="2"/>
      <c r="T6937" s="2"/>
      <c r="U6937" s="2"/>
    </row>
    <row r="6938" spans="14:21">
      <c r="N6938" s="2"/>
      <c r="O6938" s="2"/>
      <c r="P6938" s="2"/>
      <c r="Q6938" s="2"/>
      <c r="R6938" s="2"/>
      <c r="S6938" s="2"/>
      <c r="T6938" s="2"/>
      <c r="U6938" s="2"/>
    </row>
    <row r="6939" spans="14:21">
      <c r="N6939" s="2"/>
      <c r="O6939" s="2"/>
      <c r="P6939" s="2"/>
      <c r="Q6939" s="2"/>
      <c r="R6939" s="2"/>
      <c r="S6939" s="2"/>
      <c r="T6939" s="2"/>
      <c r="U6939" s="2"/>
    </row>
    <row r="6940" spans="14:21">
      <c r="N6940" s="2"/>
      <c r="O6940" s="2"/>
      <c r="P6940" s="2"/>
      <c r="Q6940" s="2"/>
      <c r="R6940" s="2"/>
      <c r="S6940" s="2"/>
      <c r="T6940" s="2"/>
      <c r="U6940" s="2"/>
    </row>
    <row r="6941" spans="14:21">
      <c r="N6941" s="2"/>
      <c r="O6941" s="2"/>
      <c r="P6941" s="2"/>
      <c r="Q6941" s="2"/>
      <c r="R6941" s="2"/>
      <c r="S6941" s="2"/>
      <c r="T6941" s="2"/>
      <c r="U6941" s="2"/>
    </row>
    <row r="6942" spans="14:21">
      <c r="N6942" s="2"/>
      <c r="O6942" s="2"/>
      <c r="P6942" s="2"/>
      <c r="Q6942" s="2"/>
      <c r="R6942" s="2"/>
      <c r="S6942" s="2"/>
      <c r="T6942" s="2"/>
      <c r="U6942" s="2"/>
    </row>
    <row r="6943" spans="14:21">
      <c r="N6943" s="2"/>
      <c r="O6943" s="2"/>
      <c r="P6943" s="2"/>
      <c r="Q6943" s="2"/>
      <c r="R6943" s="2"/>
      <c r="S6943" s="2"/>
      <c r="T6943" s="2"/>
      <c r="U6943" s="2"/>
    </row>
    <row r="6944" spans="14:21">
      <c r="N6944" s="2"/>
      <c r="O6944" s="2"/>
      <c r="P6944" s="2"/>
      <c r="Q6944" s="2"/>
      <c r="R6944" s="2"/>
      <c r="S6944" s="2"/>
      <c r="T6944" s="2"/>
      <c r="U6944" s="2"/>
    </row>
    <row r="6945" spans="14:21">
      <c r="N6945" s="2"/>
      <c r="O6945" s="2"/>
      <c r="P6945" s="2"/>
      <c r="Q6945" s="2"/>
      <c r="R6945" s="2"/>
      <c r="S6945" s="2"/>
      <c r="T6945" s="2"/>
      <c r="U6945" s="2"/>
    </row>
    <row r="6946" spans="14:21">
      <c r="N6946" s="2"/>
      <c r="O6946" s="2"/>
      <c r="P6946" s="2"/>
      <c r="Q6946" s="2"/>
      <c r="R6946" s="2"/>
      <c r="S6946" s="2"/>
      <c r="T6946" s="2"/>
      <c r="U6946" s="2"/>
    </row>
    <row r="6947" spans="14:21">
      <c r="N6947" s="2"/>
      <c r="O6947" s="2"/>
      <c r="P6947" s="2"/>
      <c r="Q6947" s="2"/>
      <c r="R6947" s="2"/>
      <c r="S6947" s="2"/>
      <c r="T6947" s="2"/>
      <c r="U6947" s="2"/>
    </row>
    <row r="6948" spans="14:21">
      <c r="N6948" s="2"/>
      <c r="O6948" s="2"/>
      <c r="P6948" s="2"/>
      <c r="Q6948" s="2"/>
      <c r="R6948" s="2"/>
      <c r="S6948" s="2"/>
      <c r="T6948" s="2"/>
      <c r="U6948" s="2"/>
    </row>
    <row r="6949" spans="14:21">
      <c r="N6949" s="2"/>
      <c r="O6949" s="2"/>
      <c r="P6949" s="2"/>
      <c r="Q6949" s="2"/>
      <c r="R6949" s="2"/>
      <c r="S6949" s="2"/>
      <c r="T6949" s="2"/>
      <c r="U6949" s="2"/>
    </row>
    <row r="6950" spans="14:21">
      <c r="N6950" s="2"/>
      <c r="O6950" s="2"/>
      <c r="P6950" s="2"/>
      <c r="Q6950" s="2"/>
      <c r="R6950" s="2"/>
      <c r="S6950" s="2"/>
      <c r="T6950" s="2"/>
      <c r="U6950" s="2"/>
    </row>
    <row r="6951" spans="14:21">
      <c r="N6951" s="2"/>
      <c r="O6951" s="2"/>
      <c r="P6951" s="2"/>
      <c r="Q6951" s="2"/>
      <c r="R6951" s="2"/>
      <c r="S6951" s="2"/>
      <c r="T6951" s="2"/>
      <c r="U6951" s="2"/>
    </row>
    <row r="6952" spans="14:21">
      <c r="N6952" s="2"/>
      <c r="O6952" s="2"/>
      <c r="P6952" s="2"/>
      <c r="Q6952" s="2"/>
      <c r="R6952" s="2"/>
      <c r="S6952" s="2"/>
      <c r="T6952" s="2"/>
      <c r="U6952" s="2"/>
    </row>
    <row r="6953" spans="14:21">
      <c r="N6953" s="2"/>
      <c r="O6953" s="2"/>
      <c r="P6953" s="2"/>
      <c r="Q6953" s="2"/>
      <c r="R6953" s="2"/>
      <c r="S6953" s="2"/>
      <c r="T6953" s="2"/>
      <c r="U6953" s="2"/>
    </row>
    <row r="6954" spans="14:21">
      <c r="N6954" s="2"/>
      <c r="O6954" s="2"/>
      <c r="P6954" s="2"/>
      <c r="Q6954" s="2"/>
      <c r="R6954" s="2"/>
      <c r="S6954" s="2"/>
      <c r="T6954" s="2"/>
      <c r="U6954" s="2"/>
    </row>
    <row r="6955" spans="14:21">
      <c r="N6955" s="2"/>
      <c r="O6955" s="2"/>
      <c r="P6955" s="2"/>
      <c r="Q6955" s="2"/>
      <c r="R6955" s="2"/>
      <c r="S6955" s="2"/>
      <c r="T6955" s="2"/>
      <c r="U6955" s="2"/>
    </row>
    <row r="6956" spans="14:21">
      <c r="N6956" s="2"/>
      <c r="O6956" s="2"/>
      <c r="P6956" s="2"/>
      <c r="Q6956" s="2"/>
      <c r="R6956" s="2"/>
      <c r="S6956" s="2"/>
      <c r="T6956" s="2"/>
      <c r="U6956" s="2"/>
    </row>
    <row r="6957" spans="14:21">
      <c r="N6957" s="2"/>
      <c r="O6957" s="2"/>
      <c r="P6957" s="2"/>
      <c r="Q6957" s="2"/>
      <c r="R6957" s="2"/>
      <c r="S6957" s="2"/>
      <c r="T6957" s="2"/>
      <c r="U6957" s="2"/>
    </row>
    <row r="6958" spans="14:21">
      <c r="N6958" s="2"/>
      <c r="O6958" s="2"/>
      <c r="P6958" s="2"/>
      <c r="Q6958" s="2"/>
      <c r="R6958" s="2"/>
      <c r="S6958" s="2"/>
      <c r="T6958" s="2"/>
      <c r="U6958" s="2"/>
    </row>
    <row r="6959" spans="14:21">
      <c r="N6959" s="2"/>
      <c r="O6959" s="2"/>
      <c r="P6959" s="2"/>
      <c r="Q6959" s="2"/>
      <c r="R6959" s="2"/>
      <c r="S6959" s="2"/>
      <c r="T6959" s="2"/>
      <c r="U6959" s="2"/>
    </row>
    <row r="6960" spans="14:21">
      <c r="N6960" s="2"/>
      <c r="O6960" s="2"/>
      <c r="P6960" s="2"/>
      <c r="Q6960" s="2"/>
      <c r="R6960" s="2"/>
      <c r="S6960" s="2"/>
      <c r="T6960" s="2"/>
      <c r="U6960" s="2"/>
    </row>
    <row r="6961" spans="14:21">
      <c r="N6961" s="2"/>
      <c r="O6961" s="2"/>
      <c r="P6961" s="2"/>
      <c r="Q6961" s="2"/>
      <c r="R6961" s="2"/>
      <c r="S6961" s="2"/>
      <c r="T6961" s="2"/>
      <c r="U6961" s="2"/>
    </row>
    <row r="6962" spans="14:21">
      <c r="N6962" s="2"/>
      <c r="O6962" s="2"/>
      <c r="P6962" s="2"/>
      <c r="Q6962" s="2"/>
      <c r="R6962" s="2"/>
      <c r="S6962" s="2"/>
      <c r="T6962" s="2"/>
      <c r="U6962" s="2"/>
    </row>
    <row r="6963" spans="14:21">
      <c r="N6963" s="2"/>
      <c r="O6963" s="2"/>
      <c r="P6963" s="2"/>
      <c r="Q6963" s="2"/>
      <c r="R6963" s="2"/>
      <c r="S6963" s="2"/>
      <c r="T6963" s="2"/>
      <c r="U6963" s="2"/>
    </row>
    <row r="6964" spans="14:21">
      <c r="N6964" s="2"/>
      <c r="O6964" s="2"/>
      <c r="P6964" s="2"/>
      <c r="Q6964" s="2"/>
      <c r="R6964" s="2"/>
      <c r="S6964" s="2"/>
      <c r="T6964" s="2"/>
      <c r="U6964" s="2"/>
    </row>
    <row r="6965" spans="14:21">
      <c r="N6965" s="2"/>
      <c r="O6965" s="2"/>
      <c r="P6965" s="2"/>
      <c r="Q6965" s="2"/>
      <c r="R6965" s="2"/>
      <c r="S6965" s="2"/>
      <c r="T6965" s="2"/>
      <c r="U6965" s="2"/>
    </row>
    <row r="6966" spans="14:21">
      <c r="N6966" s="2"/>
      <c r="O6966" s="2"/>
      <c r="P6966" s="2"/>
      <c r="Q6966" s="2"/>
      <c r="R6966" s="2"/>
      <c r="S6966" s="2"/>
      <c r="T6966" s="2"/>
      <c r="U6966" s="2"/>
    </row>
    <row r="6967" spans="14:21">
      <c r="N6967" s="2"/>
      <c r="O6967" s="2"/>
      <c r="P6967" s="2"/>
      <c r="Q6967" s="2"/>
      <c r="R6967" s="2"/>
      <c r="S6967" s="2"/>
      <c r="T6967" s="2"/>
      <c r="U6967" s="2"/>
    </row>
    <row r="6968" spans="14:21">
      <c r="N6968" s="2"/>
      <c r="O6968" s="2"/>
      <c r="P6968" s="2"/>
      <c r="Q6968" s="2"/>
      <c r="R6968" s="2"/>
      <c r="S6968" s="2"/>
      <c r="T6968" s="2"/>
      <c r="U6968" s="2"/>
    </row>
    <row r="6969" spans="14:21">
      <c r="N6969" s="2"/>
      <c r="O6969" s="2"/>
      <c r="P6969" s="2"/>
      <c r="Q6969" s="2"/>
      <c r="R6969" s="2"/>
      <c r="S6969" s="2"/>
      <c r="T6969" s="2"/>
      <c r="U6969" s="2"/>
    </row>
    <row r="6970" spans="14:21">
      <c r="N6970" s="2"/>
      <c r="O6970" s="2"/>
      <c r="P6970" s="2"/>
      <c r="Q6970" s="2"/>
      <c r="R6970" s="2"/>
      <c r="S6970" s="2"/>
      <c r="T6970" s="2"/>
      <c r="U6970" s="2"/>
    </row>
    <row r="6971" spans="14:21">
      <c r="N6971" s="2"/>
      <c r="O6971" s="2"/>
      <c r="P6971" s="2"/>
      <c r="Q6971" s="2"/>
      <c r="R6971" s="2"/>
      <c r="S6971" s="2"/>
      <c r="T6971" s="2"/>
      <c r="U6971" s="2"/>
    </row>
    <row r="6972" spans="14:21">
      <c r="N6972" s="2"/>
      <c r="O6972" s="2"/>
      <c r="P6972" s="2"/>
      <c r="Q6972" s="2"/>
      <c r="R6972" s="2"/>
      <c r="S6972" s="2"/>
      <c r="T6972" s="2"/>
      <c r="U6972" s="2"/>
    </row>
    <row r="6973" spans="14:21">
      <c r="N6973" s="2"/>
      <c r="O6973" s="2"/>
      <c r="P6973" s="2"/>
      <c r="Q6973" s="2"/>
      <c r="R6973" s="2"/>
      <c r="S6973" s="2"/>
      <c r="T6973" s="2"/>
      <c r="U6973" s="2"/>
    </row>
    <row r="6974" spans="14:21">
      <c r="N6974" s="2"/>
      <c r="O6974" s="2"/>
      <c r="P6974" s="2"/>
      <c r="Q6974" s="2"/>
      <c r="R6974" s="2"/>
      <c r="S6974" s="2"/>
      <c r="T6974" s="2"/>
      <c r="U6974" s="2"/>
    </row>
    <row r="6975" spans="14:21">
      <c r="N6975" s="2"/>
      <c r="O6975" s="2"/>
      <c r="P6975" s="2"/>
      <c r="Q6975" s="2"/>
      <c r="R6975" s="2"/>
      <c r="S6975" s="2"/>
      <c r="T6975" s="2"/>
      <c r="U6975" s="2"/>
    </row>
    <row r="6976" spans="14:21">
      <c r="N6976" s="2"/>
      <c r="O6976" s="2"/>
      <c r="P6976" s="2"/>
      <c r="Q6976" s="2"/>
      <c r="R6976" s="2"/>
      <c r="S6976" s="2"/>
      <c r="T6976" s="2"/>
      <c r="U6976" s="2"/>
    </row>
    <row r="6977" spans="14:21">
      <c r="N6977" s="2"/>
      <c r="O6977" s="2"/>
      <c r="P6977" s="2"/>
      <c r="Q6977" s="2"/>
      <c r="R6977" s="2"/>
      <c r="S6977" s="2"/>
      <c r="T6977" s="2"/>
      <c r="U6977" s="2"/>
    </row>
    <row r="6978" spans="14:21">
      <c r="N6978" s="2"/>
      <c r="O6978" s="2"/>
      <c r="P6978" s="2"/>
      <c r="Q6978" s="2"/>
      <c r="R6978" s="2"/>
      <c r="S6978" s="2"/>
      <c r="T6978" s="2"/>
      <c r="U6978" s="2"/>
    </row>
    <row r="6979" spans="14:21">
      <c r="N6979" s="2"/>
      <c r="O6979" s="2"/>
      <c r="P6979" s="2"/>
      <c r="Q6979" s="2"/>
      <c r="R6979" s="2"/>
      <c r="S6979" s="2"/>
      <c r="T6979" s="2"/>
      <c r="U6979" s="2"/>
    </row>
    <row r="6980" spans="14:21">
      <c r="N6980" s="2"/>
      <c r="O6980" s="2"/>
      <c r="P6980" s="2"/>
      <c r="Q6980" s="2"/>
      <c r="R6980" s="2"/>
      <c r="S6980" s="2"/>
      <c r="T6980" s="2"/>
      <c r="U6980" s="2"/>
    </row>
    <row r="6981" spans="14:21">
      <c r="N6981" s="2"/>
      <c r="O6981" s="2"/>
      <c r="P6981" s="2"/>
      <c r="Q6981" s="2"/>
      <c r="R6981" s="2"/>
      <c r="S6981" s="2"/>
      <c r="T6981" s="2"/>
      <c r="U6981" s="2"/>
    </row>
    <row r="6982" spans="14:21">
      <c r="N6982" s="2"/>
      <c r="O6982" s="2"/>
      <c r="P6982" s="2"/>
      <c r="Q6982" s="2"/>
      <c r="R6982" s="2"/>
      <c r="S6982" s="2"/>
      <c r="T6982" s="2"/>
      <c r="U6982" s="2"/>
    </row>
    <row r="6983" spans="14:21">
      <c r="N6983" s="2"/>
      <c r="O6983" s="2"/>
      <c r="P6983" s="2"/>
      <c r="Q6983" s="2"/>
      <c r="R6983" s="2"/>
      <c r="S6983" s="2"/>
      <c r="T6983" s="2"/>
      <c r="U6983" s="2"/>
    </row>
    <row r="6984" spans="14:21">
      <c r="N6984" s="2"/>
      <c r="O6984" s="2"/>
      <c r="P6984" s="2"/>
      <c r="Q6984" s="2"/>
      <c r="R6984" s="2"/>
      <c r="S6984" s="2"/>
      <c r="T6984" s="2"/>
      <c r="U6984" s="2"/>
    </row>
    <row r="6985" spans="14:21">
      <c r="N6985" s="2"/>
      <c r="O6985" s="2"/>
      <c r="P6985" s="2"/>
      <c r="Q6985" s="2"/>
      <c r="R6985" s="2"/>
      <c r="S6985" s="2"/>
      <c r="T6985" s="2"/>
      <c r="U6985" s="2"/>
    </row>
    <row r="6986" spans="14:21">
      <c r="N6986" s="2"/>
      <c r="O6986" s="2"/>
      <c r="P6986" s="2"/>
      <c r="Q6986" s="2"/>
      <c r="R6986" s="2"/>
      <c r="S6986" s="2"/>
      <c r="T6986" s="2"/>
      <c r="U6986" s="2"/>
    </row>
    <row r="6987" spans="14:21">
      <c r="N6987" s="2"/>
      <c r="O6987" s="2"/>
      <c r="P6987" s="2"/>
      <c r="Q6987" s="2"/>
      <c r="R6987" s="2"/>
      <c r="S6987" s="2"/>
      <c r="T6987" s="2"/>
      <c r="U6987" s="2"/>
    </row>
    <row r="6988" spans="14:21">
      <c r="N6988" s="2"/>
      <c r="O6988" s="2"/>
      <c r="P6988" s="2"/>
      <c r="Q6988" s="2"/>
      <c r="R6988" s="2"/>
      <c r="S6988" s="2"/>
      <c r="T6988" s="2"/>
      <c r="U6988" s="2"/>
    </row>
    <row r="6989" spans="14:21">
      <c r="N6989" s="2"/>
      <c r="O6989" s="2"/>
      <c r="P6989" s="2"/>
      <c r="Q6989" s="2"/>
      <c r="R6989" s="2"/>
      <c r="S6989" s="2"/>
      <c r="T6989" s="2"/>
      <c r="U6989" s="2"/>
    </row>
    <row r="6990" spans="14:21">
      <c r="N6990" s="2"/>
      <c r="O6990" s="2"/>
      <c r="P6990" s="2"/>
      <c r="Q6990" s="2"/>
      <c r="R6990" s="2"/>
      <c r="S6990" s="2"/>
      <c r="T6990" s="2"/>
      <c r="U6990" s="2"/>
    </row>
    <row r="6991" spans="14:21">
      <c r="N6991" s="2"/>
      <c r="O6991" s="2"/>
      <c r="P6991" s="2"/>
      <c r="Q6991" s="2"/>
      <c r="R6991" s="2"/>
      <c r="S6991" s="2"/>
      <c r="T6991" s="2"/>
      <c r="U6991" s="2"/>
    </row>
    <row r="6992" spans="14:21">
      <c r="N6992" s="2"/>
      <c r="O6992" s="2"/>
      <c r="P6992" s="2"/>
      <c r="Q6992" s="2"/>
      <c r="R6992" s="2"/>
      <c r="S6992" s="2"/>
      <c r="T6992" s="2"/>
      <c r="U6992" s="2"/>
    </row>
    <row r="6993" spans="14:21">
      <c r="N6993" s="2"/>
      <c r="O6993" s="2"/>
      <c r="P6993" s="2"/>
      <c r="Q6993" s="2"/>
      <c r="R6993" s="2"/>
      <c r="S6993" s="2"/>
      <c r="T6993" s="2"/>
      <c r="U6993" s="2"/>
    </row>
    <row r="6994" spans="14:21">
      <c r="N6994" s="2"/>
      <c r="O6994" s="2"/>
      <c r="P6994" s="2"/>
      <c r="Q6994" s="2"/>
      <c r="R6994" s="2"/>
      <c r="S6994" s="2"/>
      <c r="T6994" s="2"/>
      <c r="U6994" s="2"/>
    </row>
    <row r="6995" spans="14:21">
      <c r="N6995" s="2"/>
      <c r="O6995" s="2"/>
      <c r="P6995" s="2"/>
      <c r="Q6995" s="2"/>
      <c r="R6995" s="2"/>
      <c r="S6995" s="2"/>
      <c r="T6995" s="2"/>
      <c r="U6995" s="2"/>
    </row>
    <row r="6996" spans="14:21">
      <c r="N6996" s="2"/>
      <c r="O6996" s="2"/>
      <c r="P6996" s="2"/>
      <c r="Q6996" s="2"/>
      <c r="R6996" s="2"/>
      <c r="S6996" s="2"/>
      <c r="T6996" s="2"/>
      <c r="U6996" s="2"/>
    </row>
    <row r="6997" spans="14:21">
      <c r="N6997" s="2"/>
      <c r="O6997" s="2"/>
      <c r="P6997" s="2"/>
      <c r="Q6997" s="2"/>
      <c r="R6997" s="2"/>
      <c r="S6997" s="2"/>
      <c r="T6997" s="2"/>
      <c r="U6997" s="2"/>
    </row>
    <row r="6998" spans="14:21">
      <c r="N6998" s="2"/>
      <c r="O6998" s="2"/>
      <c r="P6998" s="2"/>
      <c r="Q6998" s="2"/>
      <c r="R6998" s="2"/>
      <c r="S6998" s="2"/>
      <c r="T6998" s="2"/>
      <c r="U6998" s="2"/>
    </row>
    <row r="6999" spans="14:21">
      <c r="N6999" s="2"/>
      <c r="O6999" s="2"/>
      <c r="P6999" s="2"/>
      <c r="Q6999" s="2"/>
      <c r="R6999" s="2"/>
      <c r="S6999" s="2"/>
      <c r="T6999" s="2"/>
      <c r="U6999" s="2"/>
    </row>
    <row r="7000" spans="14:21">
      <c r="N7000" s="2"/>
      <c r="O7000" s="2"/>
      <c r="P7000" s="2"/>
      <c r="Q7000" s="2"/>
      <c r="R7000" s="2"/>
      <c r="S7000" s="2"/>
      <c r="T7000" s="2"/>
      <c r="U7000" s="2"/>
    </row>
    <row r="7001" spans="14:21">
      <c r="N7001" s="2"/>
      <c r="O7001" s="2"/>
      <c r="P7001" s="2"/>
      <c r="Q7001" s="2"/>
      <c r="R7001" s="2"/>
      <c r="S7001" s="2"/>
      <c r="T7001" s="2"/>
      <c r="U7001" s="2"/>
    </row>
    <row r="7002" spans="14:21">
      <c r="N7002" s="2"/>
      <c r="O7002" s="2"/>
      <c r="P7002" s="2"/>
      <c r="Q7002" s="2"/>
      <c r="R7002" s="2"/>
      <c r="S7002" s="2"/>
      <c r="T7002" s="2"/>
      <c r="U7002" s="2"/>
    </row>
    <row r="7003" spans="14:21">
      <c r="N7003" s="2"/>
      <c r="O7003" s="2"/>
      <c r="P7003" s="2"/>
      <c r="Q7003" s="2"/>
      <c r="R7003" s="2"/>
      <c r="S7003" s="2"/>
      <c r="T7003" s="2"/>
      <c r="U7003" s="2"/>
    </row>
    <row r="7004" spans="14:21">
      <c r="N7004" s="2"/>
      <c r="O7004" s="2"/>
      <c r="P7004" s="2"/>
      <c r="Q7004" s="2"/>
      <c r="R7004" s="2"/>
      <c r="S7004" s="2"/>
      <c r="T7004" s="2"/>
      <c r="U7004" s="2"/>
    </row>
    <row r="7005" spans="14:21">
      <c r="N7005" s="2"/>
      <c r="O7005" s="2"/>
      <c r="P7005" s="2"/>
      <c r="Q7005" s="2"/>
      <c r="R7005" s="2"/>
      <c r="S7005" s="2"/>
      <c r="T7005" s="2"/>
      <c r="U7005" s="2"/>
    </row>
    <row r="7006" spans="14:21">
      <c r="N7006" s="2"/>
      <c r="O7006" s="2"/>
      <c r="P7006" s="2"/>
      <c r="Q7006" s="2"/>
      <c r="R7006" s="2"/>
      <c r="S7006" s="2"/>
      <c r="T7006" s="2"/>
      <c r="U7006" s="2"/>
    </row>
    <row r="7007" spans="14:21">
      <c r="N7007" s="2"/>
      <c r="O7007" s="2"/>
      <c r="P7007" s="2"/>
      <c r="Q7007" s="2"/>
      <c r="R7007" s="2"/>
      <c r="S7007" s="2"/>
      <c r="T7007" s="2"/>
      <c r="U7007" s="2"/>
    </row>
    <row r="7008" spans="14:21">
      <c r="N7008" s="2"/>
      <c r="O7008" s="2"/>
      <c r="P7008" s="2"/>
      <c r="Q7008" s="2"/>
      <c r="R7008" s="2"/>
      <c r="S7008" s="2"/>
      <c r="T7008" s="2"/>
      <c r="U7008" s="2"/>
    </row>
    <row r="7009" spans="14:21">
      <c r="N7009" s="2"/>
      <c r="O7009" s="2"/>
      <c r="P7009" s="2"/>
      <c r="Q7009" s="2"/>
      <c r="R7009" s="2"/>
      <c r="S7009" s="2"/>
      <c r="T7009" s="2"/>
      <c r="U7009" s="2"/>
    </row>
    <row r="7010" spans="14:21">
      <c r="N7010" s="2"/>
      <c r="O7010" s="2"/>
      <c r="P7010" s="2"/>
      <c r="Q7010" s="2"/>
      <c r="R7010" s="2"/>
      <c r="S7010" s="2"/>
      <c r="T7010" s="2"/>
      <c r="U7010" s="2"/>
    </row>
    <row r="7011" spans="14:21">
      <c r="N7011" s="2"/>
      <c r="O7011" s="2"/>
      <c r="P7011" s="2"/>
      <c r="Q7011" s="2"/>
      <c r="R7011" s="2"/>
      <c r="S7011" s="2"/>
      <c r="T7011" s="2"/>
      <c r="U7011" s="2"/>
    </row>
    <row r="7012" spans="14:21">
      <c r="N7012" s="2"/>
      <c r="O7012" s="2"/>
      <c r="P7012" s="2"/>
      <c r="Q7012" s="2"/>
      <c r="R7012" s="2"/>
      <c r="S7012" s="2"/>
      <c r="T7012" s="2"/>
      <c r="U7012" s="2"/>
    </row>
    <row r="7013" spans="14:21">
      <c r="N7013" s="2"/>
      <c r="O7013" s="2"/>
      <c r="P7013" s="2"/>
      <c r="Q7013" s="2"/>
      <c r="R7013" s="2"/>
      <c r="S7013" s="2"/>
      <c r="T7013" s="2"/>
      <c r="U7013" s="2"/>
    </row>
    <row r="7014" spans="14:21">
      <c r="N7014" s="2"/>
      <c r="O7014" s="2"/>
      <c r="P7014" s="2"/>
      <c r="Q7014" s="2"/>
      <c r="R7014" s="2"/>
      <c r="S7014" s="2"/>
      <c r="T7014" s="2"/>
      <c r="U7014" s="2"/>
    </row>
    <row r="7015" spans="14:21">
      <c r="N7015" s="2"/>
      <c r="O7015" s="2"/>
      <c r="P7015" s="2"/>
      <c r="Q7015" s="2"/>
      <c r="R7015" s="2"/>
      <c r="S7015" s="2"/>
      <c r="T7015" s="2"/>
      <c r="U7015" s="2"/>
    </row>
    <row r="7016" spans="14:21">
      <c r="N7016" s="2"/>
      <c r="O7016" s="2"/>
      <c r="P7016" s="2"/>
      <c r="Q7016" s="2"/>
      <c r="R7016" s="2"/>
      <c r="S7016" s="2"/>
      <c r="T7016" s="2"/>
      <c r="U7016" s="2"/>
    </row>
    <row r="7017" spans="14:21">
      <c r="N7017" s="2"/>
      <c r="O7017" s="2"/>
      <c r="P7017" s="2"/>
      <c r="Q7017" s="2"/>
      <c r="R7017" s="2"/>
      <c r="S7017" s="2"/>
      <c r="T7017" s="2"/>
      <c r="U7017" s="2"/>
    </row>
    <row r="7018" spans="14:21">
      <c r="N7018" s="2"/>
      <c r="O7018" s="2"/>
      <c r="P7018" s="2"/>
      <c r="Q7018" s="2"/>
      <c r="R7018" s="2"/>
      <c r="S7018" s="2"/>
      <c r="T7018" s="2"/>
      <c r="U7018" s="2"/>
    </row>
    <row r="7019" spans="14:21">
      <c r="N7019" s="2"/>
      <c r="O7019" s="2"/>
      <c r="P7019" s="2"/>
      <c r="Q7019" s="2"/>
      <c r="R7019" s="2"/>
      <c r="S7019" s="2"/>
      <c r="T7019" s="2"/>
      <c r="U7019" s="2"/>
    </row>
    <row r="7020" spans="14:21">
      <c r="N7020" s="2"/>
      <c r="O7020" s="2"/>
      <c r="P7020" s="2"/>
      <c r="Q7020" s="2"/>
      <c r="R7020" s="2"/>
      <c r="S7020" s="2"/>
      <c r="T7020" s="2"/>
      <c r="U7020" s="2"/>
    </row>
    <row r="7021" spans="14:21">
      <c r="N7021" s="2"/>
      <c r="O7021" s="2"/>
      <c r="P7021" s="2"/>
      <c r="Q7021" s="2"/>
      <c r="R7021" s="2"/>
      <c r="S7021" s="2"/>
      <c r="T7021" s="2"/>
      <c r="U7021" s="2"/>
    </row>
    <row r="7022" spans="14:21">
      <c r="N7022" s="2"/>
      <c r="O7022" s="2"/>
      <c r="P7022" s="2"/>
      <c r="Q7022" s="2"/>
      <c r="R7022" s="2"/>
      <c r="S7022" s="2"/>
      <c r="T7022" s="2"/>
      <c r="U7022" s="2"/>
    </row>
    <row r="7023" spans="14:21">
      <c r="N7023" s="2"/>
      <c r="O7023" s="2"/>
      <c r="P7023" s="2"/>
      <c r="Q7023" s="2"/>
      <c r="R7023" s="2"/>
      <c r="S7023" s="2"/>
      <c r="T7023" s="2"/>
      <c r="U7023" s="2"/>
    </row>
    <row r="7024" spans="14:21">
      <c r="N7024" s="2"/>
      <c r="O7024" s="2"/>
      <c r="P7024" s="2"/>
      <c r="Q7024" s="2"/>
      <c r="R7024" s="2"/>
      <c r="S7024" s="2"/>
      <c r="T7024" s="2"/>
      <c r="U7024" s="2"/>
    </row>
    <row r="7025" spans="14:21">
      <c r="N7025" s="2"/>
      <c r="O7025" s="2"/>
      <c r="P7025" s="2"/>
      <c r="Q7025" s="2"/>
      <c r="R7025" s="2"/>
      <c r="S7025" s="2"/>
      <c r="T7025" s="2"/>
      <c r="U7025" s="2"/>
    </row>
    <row r="7026" spans="14:21">
      <c r="N7026" s="2"/>
      <c r="O7026" s="2"/>
      <c r="P7026" s="2"/>
      <c r="Q7026" s="2"/>
      <c r="R7026" s="2"/>
      <c r="S7026" s="2"/>
      <c r="T7026" s="2"/>
      <c r="U7026" s="2"/>
    </row>
    <row r="7027" spans="14:21">
      <c r="N7027" s="2"/>
      <c r="O7027" s="2"/>
      <c r="P7027" s="2"/>
      <c r="Q7027" s="2"/>
      <c r="R7027" s="2"/>
      <c r="S7027" s="2"/>
      <c r="T7027" s="2"/>
      <c r="U7027" s="2"/>
    </row>
    <row r="7028" spans="14:21">
      <c r="N7028" s="2"/>
      <c r="O7028" s="2"/>
      <c r="P7028" s="2"/>
      <c r="Q7028" s="2"/>
      <c r="R7028" s="2"/>
      <c r="S7028" s="2"/>
      <c r="T7028" s="2"/>
      <c r="U7028" s="2"/>
    </row>
    <row r="7029" spans="14:21">
      <c r="N7029" s="2"/>
      <c r="O7029" s="2"/>
      <c r="P7029" s="2"/>
      <c r="Q7029" s="2"/>
      <c r="R7029" s="2"/>
      <c r="S7029" s="2"/>
      <c r="T7029" s="2"/>
      <c r="U7029" s="2"/>
    </row>
    <row r="7030" spans="14:21">
      <c r="N7030" s="2"/>
      <c r="O7030" s="2"/>
      <c r="P7030" s="2"/>
      <c r="Q7030" s="2"/>
      <c r="R7030" s="2"/>
      <c r="S7030" s="2"/>
      <c r="T7030" s="2"/>
      <c r="U7030" s="2"/>
    </row>
    <row r="7031" spans="14:21">
      <c r="N7031" s="2"/>
      <c r="O7031" s="2"/>
      <c r="P7031" s="2"/>
      <c r="Q7031" s="2"/>
      <c r="R7031" s="2"/>
      <c r="S7031" s="2"/>
      <c r="T7031" s="2"/>
      <c r="U7031" s="2"/>
    </row>
    <row r="7032" spans="14:21">
      <c r="N7032" s="2"/>
      <c r="O7032" s="2"/>
      <c r="P7032" s="2"/>
      <c r="Q7032" s="2"/>
      <c r="R7032" s="2"/>
      <c r="S7032" s="2"/>
      <c r="T7032" s="2"/>
      <c r="U7032" s="2"/>
    </row>
    <row r="7033" spans="14:21">
      <c r="N7033" s="2"/>
      <c r="O7033" s="2"/>
      <c r="P7033" s="2"/>
      <c r="Q7033" s="2"/>
      <c r="R7033" s="2"/>
      <c r="S7033" s="2"/>
      <c r="T7033" s="2"/>
      <c r="U7033" s="2"/>
    </row>
    <row r="7034" spans="14:21">
      <c r="N7034" s="2"/>
      <c r="O7034" s="2"/>
      <c r="P7034" s="2"/>
      <c r="Q7034" s="2"/>
      <c r="R7034" s="2"/>
      <c r="S7034" s="2"/>
      <c r="T7034" s="2"/>
      <c r="U7034" s="2"/>
    </row>
    <row r="7035" spans="14:21">
      <c r="N7035" s="2"/>
      <c r="O7035" s="2"/>
      <c r="P7035" s="2"/>
      <c r="Q7035" s="2"/>
      <c r="R7035" s="2"/>
      <c r="S7035" s="2"/>
      <c r="T7035" s="2"/>
      <c r="U7035" s="2"/>
    </row>
    <row r="7036" spans="14:21">
      <c r="N7036" s="2"/>
      <c r="O7036" s="2"/>
      <c r="P7036" s="2"/>
      <c r="Q7036" s="2"/>
      <c r="R7036" s="2"/>
      <c r="S7036" s="2"/>
      <c r="T7036" s="2"/>
      <c r="U7036" s="2"/>
    </row>
    <row r="7037" spans="14:21">
      <c r="N7037" s="2"/>
      <c r="O7037" s="2"/>
      <c r="P7037" s="2"/>
      <c r="Q7037" s="2"/>
      <c r="R7037" s="2"/>
      <c r="S7037" s="2"/>
      <c r="T7037" s="2"/>
      <c r="U7037" s="2"/>
    </row>
    <row r="7038" spans="14:21">
      <c r="N7038" s="2"/>
      <c r="O7038" s="2"/>
      <c r="P7038" s="2"/>
      <c r="Q7038" s="2"/>
      <c r="R7038" s="2"/>
      <c r="S7038" s="2"/>
      <c r="T7038" s="2"/>
      <c r="U7038" s="2"/>
    </row>
    <row r="7039" spans="14:21">
      <c r="N7039" s="2"/>
      <c r="O7039" s="2"/>
      <c r="P7039" s="2"/>
      <c r="Q7039" s="2"/>
      <c r="R7039" s="2"/>
      <c r="S7039" s="2"/>
      <c r="T7039" s="2"/>
      <c r="U7039" s="2"/>
    </row>
    <row r="7040" spans="14:21">
      <c r="N7040" s="2"/>
      <c r="O7040" s="2"/>
      <c r="P7040" s="2"/>
      <c r="Q7040" s="2"/>
      <c r="R7040" s="2"/>
      <c r="S7040" s="2"/>
      <c r="T7040" s="2"/>
      <c r="U7040" s="2"/>
    </row>
    <row r="7041" spans="14:21">
      <c r="N7041" s="2"/>
      <c r="O7041" s="2"/>
      <c r="P7041" s="2"/>
      <c r="Q7041" s="2"/>
      <c r="R7041" s="2"/>
      <c r="S7041" s="2"/>
      <c r="T7041" s="2"/>
      <c r="U7041" s="2"/>
    </row>
    <row r="7042" spans="14:21">
      <c r="N7042" s="2"/>
      <c r="O7042" s="2"/>
      <c r="P7042" s="2"/>
      <c r="Q7042" s="2"/>
      <c r="R7042" s="2"/>
      <c r="S7042" s="2"/>
      <c r="T7042" s="2"/>
      <c r="U7042" s="2"/>
    </row>
    <row r="7043" spans="14:21">
      <c r="N7043" s="2"/>
      <c r="O7043" s="2"/>
      <c r="P7043" s="2"/>
      <c r="Q7043" s="2"/>
      <c r="R7043" s="2"/>
      <c r="S7043" s="2"/>
      <c r="T7043" s="2"/>
      <c r="U7043" s="2"/>
    </row>
    <row r="7044" spans="14:21">
      <c r="N7044" s="2"/>
      <c r="O7044" s="2"/>
      <c r="P7044" s="2"/>
      <c r="Q7044" s="2"/>
      <c r="R7044" s="2"/>
      <c r="S7044" s="2"/>
      <c r="T7044" s="2"/>
      <c r="U7044" s="2"/>
    </row>
    <row r="7045" spans="14:21">
      <c r="N7045" s="2"/>
      <c r="O7045" s="2"/>
      <c r="P7045" s="2"/>
      <c r="Q7045" s="2"/>
      <c r="R7045" s="2"/>
      <c r="S7045" s="2"/>
      <c r="T7045" s="2"/>
      <c r="U7045" s="2"/>
    </row>
    <row r="7046" spans="14:21">
      <c r="N7046" s="2"/>
      <c r="O7046" s="2"/>
      <c r="P7046" s="2"/>
      <c r="Q7046" s="2"/>
      <c r="R7046" s="2"/>
      <c r="S7046" s="2"/>
      <c r="T7046" s="2"/>
      <c r="U7046" s="2"/>
    </row>
    <row r="7047" spans="14:21">
      <c r="N7047" s="2"/>
      <c r="O7047" s="2"/>
      <c r="P7047" s="2"/>
      <c r="Q7047" s="2"/>
      <c r="R7047" s="2"/>
      <c r="S7047" s="2"/>
      <c r="T7047" s="2"/>
      <c r="U7047" s="2"/>
    </row>
    <row r="7048" spans="14:21">
      <c r="N7048" s="2"/>
      <c r="O7048" s="2"/>
      <c r="P7048" s="2"/>
      <c r="Q7048" s="2"/>
      <c r="R7048" s="2"/>
      <c r="S7048" s="2"/>
      <c r="T7048" s="2"/>
      <c r="U7048" s="2"/>
    </row>
    <row r="7049" spans="14:21">
      <c r="N7049" s="2"/>
      <c r="O7049" s="2"/>
      <c r="P7049" s="2"/>
      <c r="Q7049" s="2"/>
      <c r="R7049" s="2"/>
      <c r="S7049" s="2"/>
      <c r="T7049" s="2"/>
      <c r="U7049" s="2"/>
    </row>
    <row r="7050" spans="14:21">
      <c r="N7050" s="2"/>
      <c r="O7050" s="2"/>
      <c r="P7050" s="2"/>
      <c r="Q7050" s="2"/>
      <c r="R7050" s="2"/>
      <c r="S7050" s="2"/>
      <c r="T7050" s="2"/>
      <c r="U7050" s="2"/>
    </row>
    <row r="7051" spans="14:21">
      <c r="N7051" s="2"/>
      <c r="O7051" s="2"/>
      <c r="P7051" s="2"/>
      <c r="Q7051" s="2"/>
      <c r="R7051" s="2"/>
      <c r="S7051" s="2"/>
      <c r="T7051" s="2"/>
      <c r="U7051" s="2"/>
    </row>
    <row r="7052" spans="14:21">
      <c r="N7052" s="2"/>
      <c r="O7052" s="2"/>
      <c r="P7052" s="2"/>
      <c r="Q7052" s="2"/>
      <c r="R7052" s="2"/>
      <c r="S7052" s="2"/>
      <c r="T7052" s="2"/>
      <c r="U7052" s="2"/>
    </row>
    <row r="7053" spans="14:21">
      <c r="N7053" s="2"/>
      <c r="O7053" s="2"/>
      <c r="P7053" s="2"/>
      <c r="Q7053" s="2"/>
      <c r="R7053" s="2"/>
      <c r="S7053" s="2"/>
      <c r="T7053" s="2"/>
      <c r="U7053" s="2"/>
    </row>
    <row r="7054" spans="14:21">
      <c r="N7054" s="2"/>
      <c r="O7054" s="2"/>
      <c r="P7054" s="2"/>
      <c r="Q7054" s="2"/>
      <c r="R7054" s="2"/>
      <c r="S7054" s="2"/>
      <c r="T7054" s="2"/>
      <c r="U7054" s="2"/>
    </row>
    <row r="7055" spans="14:21">
      <c r="N7055" s="2"/>
      <c r="O7055" s="2"/>
      <c r="P7055" s="2"/>
      <c r="Q7055" s="2"/>
      <c r="R7055" s="2"/>
      <c r="S7055" s="2"/>
      <c r="T7055" s="2"/>
      <c r="U7055" s="2"/>
    </row>
    <row r="7056" spans="14:21">
      <c r="N7056" s="2"/>
      <c r="O7056" s="2"/>
      <c r="P7056" s="2"/>
      <c r="Q7056" s="2"/>
      <c r="R7056" s="2"/>
      <c r="S7056" s="2"/>
      <c r="T7056" s="2"/>
      <c r="U7056" s="2"/>
    </row>
    <row r="7057" spans="14:21">
      <c r="N7057" s="2"/>
      <c r="O7057" s="2"/>
      <c r="P7057" s="2"/>
      <c r="Q7057" s="2"/>
      <c r="R7057" s="2"/>
      <c r="S7057" s="2"/>
      <c r="T7057" s="2"/>
      <c r="U7057" s="2"/>
    </row>
    <row r="7058" spans="14:21">
      <c r="N7058" s="2"/>
      <c r="O7058" s="2"/>
      <c r="P7058" s="2"/>
      <c r="Q7058" s="2"/>
      <c r="R7058" s="2"/>
      <c r="S7058" s="2"/>
      <c r="T7058" s="2"/>
      <c r="U7058" s="2"/>
    </row>
    <row r="7059" spans="14:21">
      <c r="N7059" s="2"/>
      <c r="O7059" s="2"/>
      <c r="P7059" s="2"/>
      <c r="Q7059" s="2"/>
      <c r="R7059" s="2"/>
      <c r="S7059" s="2"/>
      <c r="T7059" s="2"/>
      <c r="U7059" s="2"/>
    </row>
    <row r="7060" spans="14:21">
      <c r="N7060" s="2"/>
      <c r="O7060" s="2"/>
      <c r="P7060" s="2"/>
      <c r="Q7060" s="2"/>
      <c r="R7060" s="2"/>
      <c r="S7060" s="2"/>
      <c r="T7060" s="2"/>
      <c r="U7060" s="2"/>
    </row>
    <row r="7061" spans="14:21">
      <c r="N7061" s="2"/>
      <c r="O7061" s="2"/>
      <c r="P7061" s="2"/>
      <c r="Q7061" s="2"/>
      <c r="R7061" s="2"/>
      <c r="S7061" s="2"/>
      <c r="T7061" s="2"/>
      <c r="U7061" s="2"/>
    </row>
    <row r="7062" spans="14:21">
      <c r="N7062" s="2"/>
      <c r="O7062" s="2"/>
      <c r="P7062" s="2"/>
      <c r="Q7062" s="2"/>
      <c r="R7062" s="2"/>
      <c r="S7062" s="2"/>
      <c r="T7062" s="2"/>
      <c r="U7062" s="2"/>
    </row>
    <row r="7063" spans="14:21">
      <c r="N7063" s="2"/>
      <c r="O7063" s="2"/>
      <c r="P7063" s="2"/>
      <c r="Q7063" s="2"/>
      <c r="R7063" s="2"/>
      <c r="S7063" s="2"/>
      <c r="T7063" s="2"/>
      <c r="U7063" s="2"/>
    </row>
    <row r="7064" spans="14:21">
      <c r="N7064" s="2"/>
      <c r="O7064" s="2"/>
      <c r="P7064" s="2"/>
      <c r="Q7064" s="2"/>
      <c r="R7064" s="2"/>
      <c r="S7064" s="2"/>
      <c r="T7064" s="2"/>
      <c r="U7064" s="2"/>
    </row>
    <row r="7065" spans="14:21">
      <c r="N7065" s="2"/>
      <c r="O7065" s="2"/>
      <c r="P7065" s="2"/>
      <c r="Q7065" s="2"/>
      <c r="R7065" s="2"/>
      <c r="S7065" s="2"/>
      <c r="T7065" s="2"/>
      <c r="U7065" s="2"/>
    </row>
    <row r="7066" spans="14:21">
      <c r="N7066" s="2"/>
      <c r="O7066" s="2"/>
      <c r="P7066" s="2"/>
      <c r="Q7066" s="2"/>
      <c r="R7066" s="2"/>
      <c r="S7066" s="2"/>
      <c r="T7066" s="2"/>
      <c r="U7066" s="2"/>
    </row>
    <row r="7067" spans="14:21">
      <c r="N7067" s="2"/>
      <c r="O7067" s="2"/>
      <c r="P7067" s="2"/>
      <c r="Q7067" s="2"/>
      <c r="R7067" s="2"/>
      <c r="S7067" s="2"/>
      <c r="T7067" s="2"/>
      <c r="U7067" s="2"/>
    </row>
    <row r="7068" spans="14:21">
      <c r="N7068" s="2"/>
      <c r="O7068" s="2"/>
      <c r="P7068" s="2"/>
      <c r="Q7068" s="2"/>
      <c r="R7068" s="2"/>
      <c r="S7068" s="2"/>
      <c r="T7068" s="2"/>
      <c r="U7068" s="2"/>
    </row>
    <row r="7069" spans="14:21">
      <c r="N7069" s="2"/>
      <c r="O7069" s="2"/>
      <c r="P7069" s="2"/>
      <c r="Q7069" s="2"/>
      <c r="R7069" s="2"/>
      <c r="S7069" s="2"/>
      <c r="T7069" s="2"/>
      <c r="U7069" s="2"/>
    </row>
    <row r="7070" spans="14:21">
      <c r="N7070" s="2"/>
      <c r="O7070" s="2"/>
      <c r="P7070" s="2"/>
      <c r="Q7070" s="2"/>
      <c r="R7070" s="2"/>
      <c r="S7070" s="2"/>
      <c r="T7070" s="2"/>
      <c r="U7070" s="2"/>
    </row>
    <row r="7071" spans="14:21">
      <c r="N7071" s="2"/>
      <c r="O7071" s="2"/>
      <c r="P7071" s="2"/>
      <c r="Q7071" s="2"/>
      <c r="R7071" s="2"/>
      <c r="S7071" s="2"/>
      <c r="T7071" s="2"/>
      <c r="U7071" s="2"/>
    </row>
    <row r="7072" spans="14:21">
      <c r="N7072" s="2"/>
      <c r="O7072" s="2"/>
      <c r="P7072" s="2"/>
      <c r="Q7072" s="2"/>
      <c r="R7072" s="2"/>
      <c r="S7072" s="2"/>
      <c r="T7072" s="2"/>
      <c r="U7072" s="2"/>
    </row>
    <row r="7073" spans="14:21">
      <c r="N7073" s="2"/>
      <c r="O7073" s="2"/>
      <c r="P7073" s="2"/>
      <c r="Q7073" s="2"/>
      <c r="R7073" s="2"/>
      <c r="S7073" s="2"/>
      <c r="T7073" s="2"/>
      <c r="U7073" s="2"/>
    </row>
    <row r="7074" spans="14:21">
      <c r="N7074" s="2"/>
      <c r="O7074" s="2"/>
      <c r="P7074" s="2"/>
      <c r="Q7074" s="2"/>
      <c r="R7074" s="2"/>
      <c r="S7074" s="2"/>
      <c r="T7074" s="2"/>
      <c r="U7074" s="2"/>
    </row>
    <row r="7075" spans="14:21">
      <c r="N7075" s="2"/>
      <c r="O7075" s="2"/>
      <c r="P7075" s="2"/>
      <c r="Q7075" s="2"/>
      <c r="R7075" s="2"/>
      <c r="S7075" s="2"/>
      <c r="T7075" s="2"/>
      <c r="U7075" s="2"/>
    </row>
    <row r="7076" spans="14:21">
      <c r="N7076" s="2"/>
      <c r="O7076" s="2"/>
      <c r="P7076" s="2"/>
      <c r="Q7076" s="2"/>
      <c r="R7076" s="2"/>
      <c r="S7076" s="2"/>
      <c r="T7076" s="2"/>
      <c r="U7076" s="2"/>
    </row>
    <row r="7077" spans="14:21">
      <c r="N7077" s="2"/>
      <c r="O7077" s="2"/>
      <c r="P7077" s="2"/>
      <c r="Q7077" s="2"/>
      <c r="R7077" s="2"/>
      <c r="S7077" s="2"/>
      <c r="T7077" s="2"/>
      <c r="U7077" s="2"/>
    </row>
    <row r="7078" spans="14:21">
      <c r="N7078" s="2"/>
      <c r="O7078" s="2"/>
      <c r="P7078" s="2"/>
      <c r="Q7078" s="2"/>
      <c r="R7078" s="2"/>
      <c r="S7078" s="2"/>
      <c r="T7078" s="2"/>
      <c r="U7078" s="2"/>
    </row>
    <row r="7079" spans="14:21">
      <c r="N7079" s="2"/>
      <c r="O7079" s="2"/>
      <c r="P7079" s="2"/>
      <c r="Q7079" s="2"/>
      <c r="R7079" s="2"/>
      <c r="S7079" s="2"/>
      <c r="T7079" s="2"/>
      <c r="U7079" s="2"/>
    </row>
    <row r="7080" spans="14:21">
      <c r="N7080" s="2"/>
      <c r="O7080" s="2"/>
      <c r="P7080" s="2"/>
      <c r="Q7080" s="2"/>
      <c r="R7080" s="2"/>
      <c r="S7080" s="2"/>
      <c r="T7080" s="2"/>
      <c r="U7080" s="2"/>
    </row>
    <row r="7081" spans="14:21">
      <c r="N7081" s="2"/>
      <c r="O7081" s="2"/>
      <c r="P7081" s="2"/>
      <c r="Q7081" s="2"/>
      <c r="R7081" s="2"/>
      <c r="S7081" s="2"/>
      <c r="T7081" s="2"/>
      <c r="U7081" s="2"/>
    </row>
    <row r="7082" spans="14:21">
      <c r="N7082" s="2"/>
      <c r="O7082" s="2"/>
      <c r="P7082" s="2"/>
      <c r="Q7082" s="2"/>
      <c r="R7082" s="2"/>
      <c r="S7082" s="2"/>
      <c r="T7082" s="2"/>
      <c r="U7082" s="2"/>
    </row>
    <row r="7083" spans="14:21">
      <c r="N7083" s="2"/>
      <c r="O7083" s="2"/>
      <c r="P7083" s="2"/>
      <c r="Q7083" s="2"/>
      <c r="R7083" s="2"/>
      <c r="S7083" s="2"/>
      <c r="T7083" s="2"/>
      <c r="U7083" s="2"/>
    </row>
    <row r="7084" spans="14:21">
      <c r="N7084" s="2"/>
      <c r="O7084" s="2"/>
      <c r="P7084" s="2"/>
      <c r="Q7084" s="2"/>
      <c r="R7084" s="2"/>
      <c r="S7084" s="2"/>
      <c r="T7084" s="2"/>
      <c r="U7084" s="2"/>
    </row>
    <row r="7085" spans="14:21">
      <c r="N7085" s="2"/>
      <c r="O7085" s="2"/>
      <c r="P7085" s="2"/>
      <c r="Q7085" s="2"/>
      <c r="R7085" s="2"/>
      <c r="S7085" s="2"/>
      <c r="T7085" s="2"/>
      <c r="U7085" s="2"/>
    </row>
    <row r="7086" spans="14:21">
      <c r="N7086" s="2"/>
      <c r="O7086" s="2"/>
      <c r="P7086" s="2"/>
      <c r="Q7086" s="2"/>
      <c r="R7086" s="2"/>
      <c r="S7086" s="2"/>
      <c r="T7086" s="2"/>
      <c r="U7086" s="2"/>
    </row>
    <row r="7087" spans="14:21">
      <c r="N7087" s="2"/>
      <c r="O7087" s="2"/>
      <c r="P7087" s="2"/>
      <c r="Q7087" s="2"/>
      <c r="R7087" s="2"/>
      <c r="S7087" s="2"/>
      <c r="T7087" s="2"/>
      <c r="U7087" s="2"/>
    </row>
    <row r="7088" spans="14:21">
      <c r="N7088" s="2"/>
      <c r="O7088" s="2"/>
      <c r="P7088" s="2"/>
      <c r="Q7088" s="2"/>
      <c r="R7088" s="2"/>
      <c r="S7088" s="2"/>
      <c r="T7088" s="2"/>
      <c r="U7088" s="2"/>
    </row>
    <row r="7089" spans="14:21">
      <c r="N7089" s="2"/>
      <c r="O7089" s="2"/>
      <c r="P7089" s="2"/>
      <c r="Q7089" s="2"/>
      <c r="R7089" s="2"/>
      <c r="S7089" s="2"/>
      <c r="T7089" s="2"/>
      <c r="U7089" s="2"/>
    </row>
    <row r="7090" spans="14:21">
      <c r="N7090" s="2"/>
      <c r="O7090" s="2"/>
      <c r="P7090" s="2"/>
      <c r="Q7090" s="2"/>
      <c r="R7090" s="2"/>
      <c r="S7090" s="2"/>
      <c r="T7090" s="2"/>
      <c r="U7090" s="2"/>
    </row>
    <row r="7091" spans="14:21">
      <c r="N7091" s="2"/>
      <c r="O7091" s="2"/>
      <c r="P7091" s="2"/>
      <c r="Q7091" s="2"/>
      <c r="R7091" s="2"/>
      <c r="S7091" s="2"/>
      <c r="T7091" s="2"/>
      <c r="U7091" s="2"/>
    </row>
    <row r="7092" spans="14:21">
      <c r="N7092" s="2"/>
      <c r="O7092" s="2"/>
      <c r="P7092" s="2"/>
      <c r="Q7092" s="2"/>
      <c r="R7092" s="2"/>
      <c r="S7092" s="2"/>
      <c r="T7092" s="2"/>
      <c r="U7092" s="2"/>
    </row>
    <row r="7093" spans="14:21">
      <c r="N7093" s="2"/>
      <c r="O7093" s="2"/>
      <c r="P7093" s="2"/>
      <c r="Q7093" s="2"/>
      <c r="R7093" s="2"/>
      <c r="S7093" s="2"/>
      <c r="T7093" s="2"/>
      <c r="U7093" s="2"/>
    </row>
    <row r="7094" spans="14:21">
      <c r="N7094" s="2"/>
      <c r="O7094" s="2"/>
      <c r="P7094" s="2"/>
      <c r="Q7094" s="2"/>
      <c r="R7094" s="2"/>
      <c r="S7094" s="2"/>
      <c r="T7094" s="2"/>
      <c r="U7094" s="2"/>
    </row>
    <row r="7095" spans="14:21">
      <c r="N7095" s="2"/>
      <c r="O7095" s="2"/>
      <c r="P7095" s="2"/>
      <c r="Q7095" s="2"/>
      <c r="R7095" s="2"/>
      <c r="S7095" s="2"/>
      <c r="T7095" s="2"/>
      <c r="U7095" s="2"/>
    </row>
    <row r="7096" spans="14:21">
      <c r="N7096" s="2"/>
      <c r="O7096" s="2"/>
      <c r="P7096" s="2"/>
      <c r="Q7096" s="2"/>
      <c r="R7096" s="2"/>
      <c r="S7096" s="2"/>
      <c r="T7096" s="2"/>
      <c r="U7096" s="2"/>
    </row>
    <row r="7097" spans="14:21">
      <c r="N7097" s="2"/>
      <c r="O7097" s="2"/>
      <c r="P7097" s="2"/>
      <c r="Q7097" s="2"/>
      <c r="R7097" s="2"/>
      <c r="S7097" s="2"/>
      <c r="T7097" s="2"/>
      <c r="U7097" s="2"/>
    </row>
    <row r="7098" spans="14:21">
      <c r="N7098" s="2"/>
      <c r="O7098" s="2"/>
      <c r="P7098" s="2"/>
      <c r="Q7098" s="2"/>
      <c r="R7098" s="2"/>
      <c r="S7098" s="2"/>
      <c r="T7098" s="2"/>
      <c r="U7098" s="2"/>
    </row>
    <row r="7099" spans="14:21">
      <c r="N7099" s="2"/>
      <c r="O7099" s="2"/>
      <c r="P7099" s="2"/>
      <c r="Q7099" s="2"/>
      <c r="R7099" s="2"/>
      <c r="S7099" s="2"/>
      <c r="T7099" s="2"/>
      <c r="U7099" s="2"/>
    </row>
    <row r="7100" spans="14:21">
      <c r="N7100" s="2"/>
      <c r="O7100" s="2"/>
      <c r="P7100" s="2"/>
      <c r="Q7100" s="2"/>
      <c r="R7100" s="2"/>
      <c r="S7100" s="2"/>
      <c r="T7100" s="2"/>
      <c r="U7100" s="2"/>
    </row>
    <row r="7101" spans="14:21">
      <c r="N7101" s="2"/>
      <c r="O7101" s="2"/>
      <c r="P7101" s="2"/>
      <c r="Q7101" s="2"/>
      <c r="R7101" s="2"/>
      <c r="S7101" s="2"/>
      <c r="T7101" s="2"/>
      <c r="U7101" s="2"/>
    </row>
    <row r="7102" spans="14:21">
      <c r="N7102" s="2"/>
      <c r="O7102" s="2"/>
      <c r="P7102" s="2"/>
      <c r="Q7102" s="2"/>
      <c r="R7102" s="2"/>
      <c r="S7102" s="2"/>
      <c r="T7102" s="2"/>
      <c r="U7102" s="2"/>
    </row>
    <row r="7103" spans="14:21">
      <c r="N7103" s="2"/>
      <c r="O7103" s="2"/>
      <c r="P7103" s="2"/>
      <c r="Q7103" s="2"/>
      <c r="R7103" s="2"/>
      <c r="S7103" s="2"/>
      <c r="T7103" s="2"/>
      <c r="U7103" s="2"/>
    </row>
    <row r="7104" spans="14:21">
      <c r="N7104" s="2"/>
      <c r="O7104" s="2"/>
      <c r="P7104" s="2"/>
      <c r="Q7104" s="2"/>
      <c r="R7104" s="2"/>
      <c r="S7104" s="2"/>
      <c r="T7104" s="2"/>
      <c r="U7104" s="2"/>
    </row>
    <row r="7105" spans="14:21">
      <c r="N7105" s="2"/>
      <c r="O7105" s="2"/>
      <c r="P7105" s="2"/>
      <c r="Q7105" s="2"/>
      <c r="R7105" s="2"/>
      <c r="S7105" s="2"/>
      <c r="T7105" s="2"/>
      <c r="U7105" s="2"/>
    </row>
    <row r="7106" spans="14:21">
      <c r="N7106" s="2"/>
      <c r="O7106" s="2"/>
      <c r="P7106" s="2"/>
      <c r="Q7106" s="2"/>
      <c r="R7106" s="2"/>
      <c r="S7106" s="2"/>
      <c r="T7106" s="2"/>
      <c r="U7106" s="2"/>
    </row>
    <row r="7107" spans="14:21">
      <c r="N7107" s="2"/>
      <c r="O7107" s="2"/>
      <c r="P7107" s="2"/>
      <c r="Q7107" s="2"/>
      <c r="R7107" s="2"/>
      <c r="S7107" s="2"/>
      <c r="T7107" s="2"/>
      <c r="U7107" s="2"/>
    </row>
    <row r="7108" spans="14:21">
      <c r="N7108" s="2"/>
      <c r="O7108" s="2"/>
      <c r="P7108" s="2"/>
      <c r="Q7108" s="2"/>
      <c r="R7108" s="2"/>
      <c r="S7108" s="2"/>
      <c r="T7108" s="2"/>
      <c r="U7108" s="2"/>
    </row>
    <row r="7109" spans="14:21">
      <c r="N7109" s="2"/>
      <c r="O7109" s="2"/>
      <c r="P7109" s="2"/>
      <c r="Q7109" s="2"/>
      <c r="R7109" s="2"/>
      <c r="S7109" s="2"/>
      <c r="T7109" s="2"/>
      <c r="U7109" s="2"/>
    </row>
    <row r="7110" spans="14:21">
      <c r="N7110" s="2"/>
      <c r="O7110" s="2"/>
      <c r="P7110" s="2"/>
      <c r="Q7110" s="2"/>
      <c r="R7110" s="2"/>
      <c r="S7110" s="2"/>
      <c r="T7110" s="2"/>
      <c r="U7110" s="2"/>
    </row>
    <row r="7111" spans="14:21">
      <c r="N7111" s="2"/>
      <c r="O7111" s="2"/>
      <c r="P7111" s="2"/>
      <c r="Q7111" s="2"/>
      <c r="R7111" s="2"/>
      <c r="S7111" s="2"/>
      <c r="T7111" s="2"/>
      <c r="U7111" s="2"/>
    </row>
    <row r="7112" spans="14:21">
      <c r="N7112" s="2"/>
      <c r="O7112" s="2"/>
      <c r="P7112" s="2"/>
      <c r="Q7112" s="2"/>
      <c r="R7112" s="2"/>
      <c r="S7112" s="2"/>
      <c r="T7112" s="2"/>
      <c r="U7112" s="2"/>
    </row>
    <row r="7113" spans="14:21">
      <c r="N7113" s="2"/>
      <c r="O7113" s="2"/>
      <c r="P7113" s="2"/>
      <c r="Q7113" s="2"/>
      <c r="R7113" s="2"/>
      <c r="S7113" s="2"/>
      <c r="T7113" s="2"/>
      <c r="U7113" s="2"/>
    </row>
    <row r="7114" spans="14:21">
      <c r="N7114" s="2"/>
      <c r="O7114" s="2"/>
      <c r="P7114" s="2"/>
      <c r="Q7114" s="2"/>
      <c r="R7114" s="2"/>
      <c r="S7114" s="2"/>
      <c r="T7114" s="2"/>
      <c r="U7114" s="2"/>
    </row>
    <row r="7115" spans="14:21">
      <c r="N7115" s="2"/>
      <c r="O7115" s="2"/>
      <c r="P7115" s="2"/>
      <c r="Q7115" s="2"/>
      <c r="R7115" s="2"/>
      <c r="S7115" s="2"/>
      <c r="T7115" s="2"/>
      <c r="U7115" s="2"/>
    </row>
    <row r="7116" spans="14:21">
      <c r="N7116" s="2"/>
      <c r="O7116" s="2"/>
      <c r="P7116" s="2"/>
      <c r="Q7116" s="2"/>
      <c r="R7116" s="2"/>
      <c r="S7116" s="2"/>
      <c r="T7116" s="2"/>
      <c r="U7116" s="2"/>
    </row>
    <row r="7117" spans="14:21">
      <c r="N7117" s="2"/>
      <c r="O7117" s="2"/>
      <c r="P7117" s="2"/>
      <c r="Q7117" s="2"/>
      <c r="R7117" s="2"/>
      <c r="S7117" s="2"/>
      <c r="T7117" s="2"/>
      <c r="U7117" s="2"/>
    </row>
    <row r="7118" spans="14:21">
      <c r="N7118" s="2"/>
      <c r="O7118" s="2"/>
      <c r="P7118" s="2"/>
      <c r="Q7118" s="2"/>
      <c r="R7118" s="2"/>
      <c r="S7118" s="2"/>
      <c r="T7118" s="2"/>
      <c r="U7118" s="2"/>
    </row>
    <row r="7119" spans="14:21">
      <c r="N7119" s="2"/>
      <c r="O7119" s="2"/>
      <c r="P7119" s="2"/>
      <c r="Q7119" s="2"/>
      <c r="R7119" s="2"/>
      <c r="S7119" s="2"/>
      <c r="T7119" s="2"/>
      <c r="U7119" s="2"/>
    </row>
    <row r="7120" spans="14:21">
      <c r="N7120" s="2"/>
      <c r="O7120" s="2"/>
      <c r="P7120" s="2"/>
      <c r="Q7120" s="2"/>
      <c r="R7120" s="2"/>
      <c r="S7120" s="2"/>
      <c r="T7120" s="2"/>
      <c r="U7120" s="2"/>
    </row>
    <row r="7121" spans="14:21">
      <c r="N7121" s="2"/>
      <c r="O7121" s="2"/>
      <c r="P7121" s="2"/>
      <c r="Q7121" s="2"/>
      <c r="R7121" s="2"/>
      <c r="S7121" s="2"/>
      <c r="T7121" s="2"/>
      <c r="U7121" s="2"/>
    </row>
    <row r="7122" spans="14:21">
      <c r="N7122" s="2"/>
      <c r="O7122" s="2"/>
      <c r="P7122" s="2"/>
      <c r="Q7122" s="2"/>
      <c r="R7122" s="2"/>
      <c r="S7122" s="2"/>
      <c r="T7122" s="2"/>
      <c r="U7122" s="2"/>
    </row>
    <row r="7123" spans="14:21">
      <c r="N7123" s="2"/>
      <c r="O7123" s="2"/>
      <c r="P7123" s="2"/>
      <c r="Q7123" s="2"/>
      <c r="R7123" s="2"/>
      <c r="S7123" s="2"/>
      <c r="T7123" s="2"/>
      <c r="U7123" s="2"/>
    </row>
    <row r="7124" spans="14:21">
      <c r="N7124" s="2"/>
      <c r="O7124" s="2"/>
      <c r="P7124" s="2"/>
      <c r="Q7124" s="2"/>
      <c r="R7124" s="2"/>
      <c r="S7124" s="2"/>
      <c r="T7124" s="2"/>
      <c r="U7124" s="2"/>
    </row>
    <row r="7125" spans="14:21">
      <c r="N7125" s="2"/>
      <c r="O7125" s="2"/>
      <c r="P7125" s="2"/>
      <c r="Q7125" s="2"/>
      <c r="R7125" s="2"/>
      <c r="S7125" s="2"/>
      <c r="T7125" s="2"/>
      <c r="U7125" s="2"/>
    </row>
    <row r="7126" spans="14:21">
      <c r="N7126" s="2"/>
      <c r="O7126" s="2"/>
      <c r="P7126" s="2"/>
      <c r="Q7126" s="2"/>
      <c r="R7126" s="2"/>
      <c r="S7126" s="2"/>
      <c r="T7126" s="2"/>
      <c r="U7126" s="2"/>
    </row>
    <row r="7127" spans="14:21">
      <c r="N7127" s="2"/>
      <c r="O7127" s="2"/>
      <c r="P7127" s="2"/>
      <c r="Q7127" s="2"/>
      <c r="R7127" s="2"/>
      <c r="S7127" s="2"/>
      <c r="T7127" s="2"/>
      <c r="U7127" s="2"/>
    </row>
    <row r="7128" spans="14:21">
      <c r="N7128" s="2"/>
      <c r="O7128" s="2"/>
      <c r="P7128" s="2"/>
      <c r="Q7128" s="2"/>
      <c r="R7128" s="2"/>
      <c r="S7128" s="2"/>
      <c r="T7128" s="2"/>
      <c r="U7128" s="2"/>
    </row>
    <row r="7129" spans="14:21">
      <c r="N7129" s="2"/>
      <c r="O7129" s="2"/>
      <c r="P7129" s="2"/>
      <c r="Q7129" s="2"/>
      <c r="R7129" s="2"/>
      <c r="S7129" s="2"/>
      <c r="T7129" s="2"/>
      <c r="U7129" s="2"/>
    </row>
    <row r="7130" spans="14:21">
      <c r="N7130" s="2"/>
      <c r="O7130" s="2"/>
      <c r="P7130" s="2"/>
      <c r="Q7130" s="2"/>
      <c r="R7130" s="2"/>
      <c r="S7130" s="2"/>
      <c r="T7130" s="2"/>
      <c r="U7130" s="2"/>
    </row>
    <row r="7131" spans="14:21">
      <c r="N7131" s="2"/>
      <c r="O7131" s="2"/>
      <c r="P7131" s="2"/>
      <c r="Q7131" s="2"/>
      <c r="R7131" s="2"/>
      <c r="S7131" s="2"/>
      <c r="T7131" s="2"/>
      <c r="U7131" s="2"/>
    </row>
    <row r="7132" spans="14:21">
      <c r="N7132" s="2"/>
      <c r="O7132" s="2"/>
      <c r="P7132" s="2"/>
      <c r="Q7132" s="2"/>
      <c r="R7132" s="2"/>
      <c r="S7132" s="2"/>
      <c r="T7132" s="2"/>
      <c r="U7132" s="2"/>
    </row>
    <row r="7133" spans="14:21">
      <c r="N7133" s="2"/>
      <c r="O7133" s="2"/>
      <c r="P7133" s="2"/>
      <c r="Q7133" s="2"/>
      <c r="R7133" s="2"/>
      <c r="S7133" s="2"/>
      <c r="T7133" s="2"/>
      <c r="U7133" s="2"/>
    </row>
    <row r="7134" spans="14:21">
      <c r="N7134" s="2"/>
      <c r="O7134" s="2"/>
      <c r="P7134" s="2"/>
      <c r="Q7134" s="2"/>
      <c r="R7134" s="2"/>
      <c r="S7134" s="2"/>
      <c r="T7134" s="2"/>
      <c r="U7134" s="2"/>
    </row>
    <row r="7135" spans="14:21">
      <c r="N7135" s="2"/>
      <c r="O7135" s="2"/>
      <c r="P7135" s="2"/>
      <c r="Q7135" s="2"/>
      <c r="R7135" s="2"/>
      <c r="S7135" s="2"/>
      <c r="T7135" s="2"/>
      <c r="U7135" s="2"/>
    </row>
    <row r="7136" spans="14:21">
      <c r="N7136" s="2"/>
      <c r="O7136" s="2"/>
      <c r="P7136" s="2"/>
      <c r="Q7136" s="2"/>
      <c r="R7136" s="2"/>
      <c r="S7136" s="2"/>
      <c r="T7136" s="2"/>
      <c r="U7136" s="2"/>
    </row>
    <row r="7137" spans="14:21">
      <c r="N7137" s="2"/>
      <c r="O7137" s="2"/>
      <c r="P7137" s="2"/>
      <c r="Q7137" s="2"/>
      <c r="R7137" s="2"/>
      <c r="S7137" s="2"/>
      <c r="T7137" s="2"/>
      <c r="U7137" s="2"/>
    </row>
    <row r="7138" spans="14:21">
      <c r="N7138" s="2"/>
      <c r="O7138" s="2"/>
      <c r="P7138" s="2"/>
      <c r="Q7138" s="2"/>
      <c r="R7138" s="2"/>
      <c r="S7138" s="2"/>
      <c r="T7138" s="2"/>
      <c r="U7138" s="2"/>
    </row>
    <row r="7139" spans="14:21">
      <c r="N7139" s="2"/>
      <c r="O7139" s="2"/>
      <c r="P7139" s="2"/>
      <c r="Q7139" s="2"/>
      <c r="R7139" s="2"/>
      <c r="S7139" s="2"/>
      <c r="T7139" s="2"/>
      <c r="U7139" s="2"/>
    </row>
    <row r="7140" spans="14:21">
      <c r="N7140" s="2"/>
      <c r="O7140" s="2"/>
      <c r="P7140" s="2"/>
      <c r="Q7140" s="2"/>
      <c r="R7140" s="2"/>
      <c r="S7140" s="2"/>
      <c r="T7140" s="2"/>
      <c r="U7140" s="2"/>
    </row>
    <row r="7141" spans="14:21">
      <c r="N7141" s="2"/>
      <c r="O7141" s="2"/>
      <c r="P7141" s="2"/>
      <c r="Q7141" s="2"/>
      <c r="R7141" s="2"/>
      <c r="S7141" s="2"/>
      <c r="T7141" s="2"/>
      <c r="U7141" s="2"/>
    </row>
    <row r="7142" spans="14:21">
      <c r="N7142" s="2"/>
      <c r="O7142" s="2"/>
      <c r="P7142" s="2"/>
      <c r="Q7142" s="2"/>
      <c r="R7142" s="2"/>
      <c r="S7142" s="2"/>
      <c r="T7142" s="2"/>
      <c r="U7142" s="2"/>
    </row>
    <row r="7143" spans="14:21">
      <c r="N7143" s="2"/>
      <c r="O7143" s="2"/>
      <c r="P7143" s="2"/>
      <c r="Q7143" s="2"/>
      <c r="R7143" s="2"/>
      <c r="S7143" s="2"/>
      <c r="T7143" s="2"/>
      <c r="U7143" s="2"/>
    </row>
    <row r="7144" spans="14:21">
      <c r="N7144" s="2"/>
      <c r="O7144" s="2"/>
      <c r="P7144" s="2"/>
      <c r="Q7144" s="2"/>
      <c r="R7144" s="2"/>
      <c r="S7144" s="2"/>
      <c r="T7144" s="2"/>
      <c r="U7144" s="2"/>
    </row>
    <row r="7145" spans="14:21">
      <c r="N7145" s="2"/>
      <c r="O7145" s="2"/>
      <c r="P7145" s="2"/>
      <c r="Q7145" s="2"/>
      <c r="R7145" s="2"/>
      <c r="S7145" s="2"/>
      <c r="T7145" s="2"/>
      <c r="U7145" s="2"/>
    </row>
    <row r="7146" spans="14:21">
      <c r="N7146" s="2"/>
      <c r="O7146" s="2"/>
      <c r="P7146" s="2"/>
      <c r="Q7146" s="2"/>
      <c r="R7146" s="2"/>
      <c r="S7146" s="2"/>
      <c r="T7146" s="2"/>
      <c r="U7146" s="2"/>
    </row>
    <row r="7147" spans="14:21">
      <c r="N7147" s="2"/>
      <c r="O7147" s="2"/>
      <c r="P7147" s="2"/>
      <c r="Q7147" s="2"/>
      <c r="R7147" s="2"/>
      <c r="S7147" s="2"/>
      <c r="T7147" s="2"/>
      <c r="U7147" s="2"/>
    </row>
    <row r="7148" spans="14:21">
      <c r="N7148" s="2"/>
      <c r="O7148" s="2"/>
      <c r="P7148" s="2"/>
      <c r="Q7148" s="2"/>
      <c r="R7148" s="2"/>
      <c r="S7148" s="2"/>
      <c r="T7148" s="2"/>
      <c r="U7148" s="2"/>
    </row>
    <row r="7149" spans="14:21">
      <c r="N7149" s="2"/>
      <c r="O7149" s="2"/>
      <c r="P7149" s="2"/>
      <c r="Q7149" s="2"/>
      <c r="R7149" s="2"/>
      <c r="S7149" s="2"/>
      <c r="T7149" s="2"/>
      <c r="U7149" s="2"/>
    </row>
    <row r="7150" spans="14:21">
      <c r="N7150" s="2"/>
      <c r="O7150" s="2"/>
      <c r="P7150" s="2"/>
      <c r="Q7150" s="2"/>
      <c r="R7150" s="2"/>
      <c r="S7150" s="2"/>
      <c r="T7150" s="2"/>
      <c r="U7150" s="2"/>
    </row>
    <row r="7151" spans="14:21">
      <c r="N7151" s="2"/>
      <c r="O7151" s="2"/>
      <c r="P7151" s="2"/>
      <c r="Q7151" s="2"/>
      <c r="R7151" s="2"/>
      <c r="S7151" s="2"/>
      <c r="T7151" s="2"/>
      <c r="U7151" s="2"/>
    </row>
    <row r="7152" spans="14:21">
      <c r="N7152" s="2"/>
      <c r="O7152" s="2"/>
      <c r="P7152" s="2"/>
      <c r="Q7152" s="2"/>
      <c r="R7152" s="2"/>
      <c r="S7152" s="2"/>
      <c r="T7152" s="2"/>
      <c r="U7152" s="2"/>
    </row>
    <row r="7153" spans="14:21">
      <c r="N7153" s="2"/>
      <c r="O7153" s="2"/>
      <c r="P7153" s="2"/>
      <c r="Q7153" s="2"/>
      <c r="R7153" s="2"/>
      <c r="S7153" s="2"/>
      <c r="T7153" s="2"/>
      <c r="U7153" s="2"/>
    </row>
    <row r="7154" spans="14:21">
      <c r="N7154" s="2"/>
      <c r="O7154" s="2"/>
      <c r="P7154" s="2"/>
      <c r="Q7154" s="2"/>
      <c r="R7154" s="2"/>
      <c r="S7154" s="2"/>
      <c r="T7154" s="2"/>
      <c r="U7154" s="2"/>
    </row>
    <row r="7155" spans="14:21">
      <c r="N7155" s="2"/>
      <c r="O7155" s="2"/>
      <c r="P7155" s="2"/>
      <c r="Q7155" s="2"/>
      <c r="R7155" s="2"/>
      <c r="S7155" s="2"/>
      <c r="T7155" s="2"/>
      <c r="U7155" s="2"/>
    </row>
    <row r="7156" spans="14:21">
      <c r="N7156" s="2"/>
      <c r="O7156" s="2"/>
      <c r="P7156" s="2"/>
      <c r="Q7156" s="2"/>
      <c r="R7156" s="2"/>
      <c r="S7156" s="2"/>
      <c r="T7156" s="2"/>
      <c r="U7156" s="2"/>
    </row>
    <row r="7157" spans="14:21">
      <c r="N7157" s="2"/>
      <c r="O7157" s="2"/>
      <c r="P7157" s="2"/>
      <c r="Q7157" s="2"/>
      <c r="R7157" s="2"/>
      <c r="S7157" s="2"/>
      <c r="T7157" s="2"/>
      <c r="U7157" s="2"/>
    </row>
    <row r="7158" spans="14:21">
      <c r="N7158" s="2"/>
      <c r="O7158" s="2"/>
      <c r="P7158" s="2"/>
      <c r="Q7158" s="2"/>
      <c r="R7158" s="2"/>
      <c r="S7158" s="2"/>
      <c r="T7158" s="2"/>
      <c r="U7158" s="2"/>
    </row>
    <row r="7159" spans="14:21">
      <c r="N7159" s="2"/>
      <c r="O7159" s="2"/>
      <c r="P7159" s="2"/>
      <c r="Q7159" s="2"/>
      <c r="R7159" s="2"/>
      <c r="S7159" s="2"/>
      <c r="T7159" s="2"/>
      <c r="U7159" s="2"/>
    </row>
    <row r="7160" spans="14:21">
      <c r="N7160" s="2"/>
      <c r="O7160" s="2"/>
      <c r="P7160" s="2"/>
      <c r="Q7160" s="2"/>
      <c r="R7160" s="2"/>
      <c r="S7160" s="2"/>
      <c r="T7160" s="2"/>
      <c r="U7160" s="2"/>
    </row>
    <row r="7161" spans="14:21">
      <c r="N7161" s="2"/>
      <c r="O7161" s="2"/>
      <c r="P7161" s="2"/>
      <c r="Q7161" s="2"/>
      <c r="R7161" s="2"/>
      <c r="S7161" s="2"/>
      <c r="T7161" s="2"/>
      <c r="U7161" s="2"/>
    </row>
    <row r="7162" spans="14:21">
      <c r="N7162" s="2"/>
      <c r="O7162" s="2"/>
      <c r="P7162" s="2"/>
      <c r="Q7162" s="2"/>
      <c r="R7162" s="2"/>
      <c r="S7162" s="2"/>
      <c r="T7162" s="2"/>
      <c r="U7162" s="2"/>
    </row>
    <row r="7163" spans="14:21">
      <c r="N7163" s="2"/>
      <c r="O7163" s="2"/>
      <c r="P7163" s="2"/>
      <c r="Q7163" s="2"/>
      <c r="R7163" s="2"/>
      <c r="S7163" s="2"/>
      <c r="T7163" s="2"/>
      <c r="U7163" s="2"/>
    </row>
    <row r="7164" spans="14:21">
      <c r="N7164" s="2"/>
      <c r="O7164" s="2"/>
      <c r="P7164" s="2"/>
      <c r="Q7164" s="2"/>
      <c r="R7164" s="2"/>
      <c r="S7164" s="2"/>
      <c r="T7164" s="2"/>
      <c r="U7164" s="2"/>
    </row>
    <row r="7165" spans="14:21">
      <c r="N7165" s="2"/>
      <c r="O7165" s="2"/>
      <c r="P7165" s="2"/>
      <c r="Q7165" s="2"/>
      <c r="R7165" s="2"/>
      <c r="S7165" s="2"/>
      <c r="T7165" s="2"/>
      <c r="U7165" s="2"/>
    </row>
    <row r="7166" spans="14:21">
      <c r="N7166" s="2"/>
      <c r="O7166" s="2"/>
      <c r="P7166" s="2"/>
      <c r="Q7166" s="2"/>
      <c r="R7166" s="2"/>
      <c r="S7166" s="2"/>
      <c r="T7166" s="2"/>
      <c r="U7166" s="2"/>
    </row>
    <row r="7167" spans="14:21">
      <c r="N7167" s="2"/>
      <c r="O7167" s="2"/>
      <c r="P7167" s="2"/>
      <c r="Q7167" s="2"/>
      <c r="R7167" s="2"/>
      <c r="S7167" s="2"/>
      <c r="T7167" s="2"/>
      <c r="U7167" s="2"/>
    </row>
    <row r="7168" spans="14:21">
      <c r="N7168" s="2"/>
      <c r="O7168" s="2"/>
      <c r="P7168" s="2"/>
      <c r="Q7168" s="2"/>
      <c r="R7168" s="2"/>
      <c r="S7168" s="2"/>
      <c r="T7168" s="2"/>
      <c r="U7168" s="2"/>
    </row>
    <row r="7169" spans="14:21">
      <c r="N7169" s="2"/>
      <c r="O7169" s="2"/>
      <c r="P7169" s="2"/>
      <c r="Q7169" s="2"/>
      <c r="R7169" s="2"/>
      <c r="S7169" s="2"/>
      <c r="T7169" s="2"/>
      <c r="U7169" s="2"/>
    </row>
    <row r="7170" spans="14:21">
      <c r="N7170" s="2"/>
      <c r="O7170" s="2"/>
      <c r="P7170" s="2"/>
      <c r="Q7170" s="2"/>
      <c r="R7170" s="2"/>
      <c r="S7170" s="2"/>
      <c r="T7170" s="2"/>
      <c r="U7170" s="2"/>
    </row>
    <row r="7171" spans="14:21">
      <c r="N7171" s="2"/>
      <c r="O7171" s="2"/>
      <c r="P7171" s="2"/>
      <c r="Q7171" s="2"/>
      <c r="R7171" s="2"/>
      <c r="S7171" s="2"/>
      <c r="T7171" s="2"/>
      <c r="U7171" s="2"/>
    </row>
    <row r="7172" spans="14:21">
      <c r="N7172" s="2"/>
      <c r="O7172" s="2"/>
      <c r="P7172" s="2"/>
      <c r="Q7172" s="2"/>
      <c r="R7172" s="2"/>
      <c r="S7172" s="2"/>
      <c r="T7172" s="2"/>
      <c r="U7172" s="2"/>
    </row>
    <row r="7173" spans="14:21">
      <c r="N7173" s="2"/>
      <c r="O7173" s="2"/>
      <c r="P7173" s="2"/>
      <c r="Q7173" s="2"/>
      <c r="R7173" s="2"/>
      <c r="S7173" s="2"/>
      <c r="T7173" s="2"/>
      <c r="U7173" s="2"/>
    </row>
    <row r="7174" spans="14:21">
      <c r="N7174" s="2"/>
      <c r="O7174" s="2"/>
      <c r="P7174" s="2"/>
      <c r="Q7174" s="2"/>
      <c r="R7174" s="2"/>
      <c r="S7174" s="2"/>
      <c r="T7174" s="2"/>
      <c r="U7174" s="2"/>
    </row>
    <row r="7175" spans="14:21">
      <c r="N7175" s="2"/>
      <c r="O7175" s="2"/>
      <c r="P7175" s="2"/>
      <c r="Q7175" s="2"/>
      <c r="R7175" s="2"/>
      <c r="S7175" s="2"/>
      <c r="T7175" s="2"/>
      <c r="U7175" s="2"/>
    </row>
    <row r="7176" spans="14:21">
      <c r="N7176" s="2"/>
      <c r="O7176" s="2"/>
      <c r="P7176" s="2"/>
      <c r="Q7176" s="2"/>
      <c r="R7176" s="2"/>
      <c r="S7176" s="2"/>
      <c r="T7176" s="2"/>
      <c r="U7176" s="2"/>
    </row>
    <row r="7177" spans="14:21">
      <c r="N7177" s="2"/>
      <c r="O7177" s="2"/>
      <c r="P7177" s="2"/>
      <c r="Q7177" s="2"/>
      <c r="R7177" s="2"/>
      <c r="S7177" s="2"/>
      <c r="T7177" s="2"/>
      <c r="U7177" s="2"/>
    </row>
    <row r="7178" spans="14:21">
      <c r="N7178" s="2"/>
      <c r="O7178" s="2"/>
      <c r="P7178" s="2"/>
      <c r="Q7178" s="2"/>
      <c r="R7178" s="2"/>
      <c r="S7178" s="2"/>
      <c r="T7178" s="2"/>
      <c r="U7178" s="2"/>
    </row>
    <row r="7179" spans="14:21">
      <c r="N7179" s="2"/>
      <c r="O7179" s="2"/>
      <c r="P7179" s="2"/>
      <c r="Q7179" s="2"/>
      <c r="R7179" s="2"/>
      <c r="S7179" s="2"/>
      <c r="T7179" s="2"/>
      <c r="U7179" s="2"/>
    </row>
    <row r="7180" spans="14:21">
      <c r="N7180" s="2"/>
      <c r="O7180" s="2"/>
      <c r="P7180" s="2"/>
      <c r="Q7180" s="2"/>
      <c r="R7180" s="2"/>
      <c r="S7180" s="2"/>
      <c r="T7180" s="2"/>
      <c r="U7180" s="2"/>
    </row>
    <row r="7181" spans="14:21">
      <c r="N7181" s="2"/>
      <c r="O7181" s="2"/>
      <c r="P7181" s="2"/>
      <c r="Q7181" s="2"/>
      <c r="R7181" s="2"/>
      <c r="S7181" s="2"/>
      <c r="T7181" s="2"/>
      <c r="U7181" s="2"/>
    </row>
    <row r="7182" spans="14:21">
      <c r="N7182" s="2"/>
      <c r="O7182" s="2"/>
      <c r="P7182" s="2"/>
      <c r="Q7182" s="2"/>
      <c r="R7182" s="2"/>
      <c r="S7182" s="2"/>
      <c r="T7182" s="2"/>
      <c r="U7182" s="2"/>
    </row>
    <row r="7183" spans="14:21">
      <c r="N7183" s="2"/>
      <c r="O7183" s="2"/>
      <c r="P7183" s="2"/>
      <c r="Q7183" s="2"/>
      <c r="R7183" s="2"/>
      <c r="S7183" s="2"/>
      <c r="T7183" s="2"/>
      <c r="U7183" s="2"/>
    </row>
    <row r="7184" spans="14:21">
      <c r="N7184" s="2"/>
      <c r="O7184" s="2"/>
      <c r="P7184" s="2"/>
      <c r="Q7184" s="2"/>
      <c r="R7184" s="2"/>
      <c r="S7184" s="2"/>
      <c r="T7184" s="2"/>
      <c r="U7184" s="2"/>
    </row>
    <row r="7185" spans="14:21">
      <c r="N7185" s="2"/>
      <c r="O7185" s="2"/>
      <c r="P7185" s="2"/>
      <c r="Q7185" s="2"/>
      <c r="R7185" s="2"/>
      <c r="S7185" s="2"/>
      <c r="T7185" s="2"/>
      <c r="U7185" s="2"/>
    </row>
    <row r="7186" spans="14:21">
      <c r="N7186" s="2"/>
      <c r="O7186" s="2"/>
      <c r="P7186" s="2"/>
      <c r="Q7186" s="2"/>
      <c r="R7186" s="2"/>
      <c r="S7186" s="2"/>
      <c r="T7186" s="2"/>
      <c r="U7186" s="2"/>
    </row>
    <row r="7187" spans="14:21">
      <c r="N7187" s="2"/>
      <c r="O7187" s="2"/>
      <c r="P7187" s="2"/>
      <c r="Q7187" s="2"/>
      <c r="R7187" s="2"/>
      <c r="S7187" s="2"/>
      <c r="T7187" s="2"/>
      <c r="U7187" s="2"/>
    </row>
    <row r="7188" spans="14:21">
      <c r="N7188" s="2"/>
      <c r="O7188" s="2"/>
      <c r="P7188" s="2"/>
      <c r="Q7188" s="2"/>
      <c r="R7188" s="2"/>
      <c r="S7188" s="2"/>
      <c r="T7188" s="2"/>
      <c r="U7188" s="2"/>
    </row>
    <row r="7189" spans="14:21">
      <c r="N7189" s="2"/>
      <c r="O7189" s="2"/>
      <c r="P7189" s="2"/>
      <c r="Q7189" s="2"/>
      <c r="R7189" s="2"/>
      <c r="S7189" s="2"/>
      <c r="T7189" s="2"/>
      <c r="U7189" s="2"/>
    </row>
    <row r="7190" spans="14:21">
      <c r="N7190" s="2"/>
      <c r="O7190" s="2"/>
      <c r="P7190" s="2"/>
      <c r="Q7190" s="2"/>
      <c r="R7190" s="2"/>
      <c r="S7190" s="2"/>
      <c r="T7190" s="2"/>
      <c r="U7190" s="2"/>
    </row>
    <row r="7191" spans="14:21">
      <c r="N7191" s="2"/>
      <c r="O7191" s="2"/>
      <c r="P7191" s="2"/>
      <c r="Q7191" s="2"/>
      <c r="R7191" s="2"/>
      <c r="S7191" s="2"/>
      <c r="T7191" s="2"/>
      <c r="U7191" s="2"/>
    </row>
    <row r="7192" spans="14:21">
      <c r="N7192" s="2"/>
      <c r="O7192" s="2"/>
      <c r="P7192" s="2"/>
      <c r="Q7192" s="2"/>
      <c r="R7192" s="2"/>
      <c r="S7192" s="2"/>
      <c r="T7192" s="2"/>
      <c r="U7192" s="2"/>
    </row>
    <row r="7193" spans="14:21">
      <c r="N7193" s="2"/>
      <c r="O7193" s="2"/>
      <c r="P7193" s="2"/>
      <c r="Q7193" s="2"/>
      <c r="R7193" s="2"/>
      <c r="S7193" s="2"/>
      <c r="T7193" s="2"/>
      <c r="U7193" s="2"/>
    </row>
    <row r="7194" spans="14:21">
      <c r="N7194" s="2"/>
      <c r="O7194" s="2"/>
      <c r="P7194" s="2"/>
      <c r="Q7194" s="2"/>
      <c r="R7194" s="2"/>
      <c r="S7194" s="2"/>
      <c r="T7194" s="2"/>
      <c r="U7194" s="2"/>
    </row>
    <row r="7195" spans="14:21">
      <c r="N7195" s="2"/>
      <c r="O7195" s="2"/>
      <c r="P7195" s="2"/>
      <c r="Q7195" s="2"/>
      <c r="R7195" s="2"/>
      <c r="S7195" s="2"/>
      <c r="T7195" s="2"/>
      <c r="U7195" s="2"/>
    </row>
    <row r="7196" spans="14:21">
      <c r="N7196" s="2"/>
      <c r="O7196" s="2"/>
      <c r="P7196" s="2"/>
      <c r="Q7196" s="2"/>
      <c r="R7196" s="2"/>
      <c r="S7196" s="2"/>
      <c r="T7196" s="2"/>
      <c r="U7196" s="2"/>
    </row>
    <row r="7197" spans="14:21">
      <c r="N7197" s="2"/>
      <c r="O7197" s="2"/>
      <c r="P7197" s="2"/>
      <c r="Q7197" s="2"/>
      <c r="R7197" s="2"/>
      <c r="S7197" s="2"/>
      <c r="T7197" s="2"/>
      <c r="U7197" s="2"/>
    </row>
    <row r="7198" spans="14:21">
      <c r="N7198" s="2"/>
      <c r="O7198" s="2"/>
      <c r="P7198" s="2"/>
      <c r="Q7198" s="2"/>
      <c r="R7198" s="2"/>
      <c r="S7198" s="2"/>
      <c r="T7198" s="2"/>
      <c r="U7198" s="2"/>
    </row>
    <row r="7199" spans="14:21">
      <c r="N7199" s="2"/>
      <c r="O7199" s="2"/>
      <c r="P7199" s="2"/>
      <c r="Q7199" s="2"/>
      <c r="R7199" s="2"/>
      <c r="S7199" s="2"/>
      <c r="T7199" s="2"/>
      <c r="U7199" s="2"/>
    </row>
    <row r="7200" spans="14:21">
      <c r="N7200" s="2"/>
      <c r="O7200" s="2"/>
      <c r="P7200" s="2"/>
      <c r="Q7200" s="2"/>
      <c r="R7200" s="2"/>
      <c r="S7200" s="2"/>
      <c r="T7200" s="2"/>
      <c r="U7200" s="2"/>
    </row>
    <row r="7201" spans="14:21">
      <c r="N7201" s="2"/>
      <c r="O7201" s="2"/>
      <c r="P7201" s="2"/>
      <c r="Q7201" s="2"/>
      <c r="R7201" s="2"/>
      <c r="S7201" s="2"/>
      <c r="T7201" s="2"/>
      <c r="U7201" s="2"/>
    </row>
    <row r="7202" spans="14:21">
      <c r="N7202" s="2"/>
      <c r="O7202" s="2"/>
      <c r="P7202" s="2"/>
      <c r="Q7202" s="2"/>
      <c r="R7202" s="2"/>
      <c r="S7202" s="2"/>
      <c r="T7202" s="2"/>
      <c r="U7202" s="2"/>
    </row>
    <row r="7203" spans="14:21">
      <c r="N7203" s="2"/>
      <c r="O7203" s="2"/>
      <c r="P7203" s="2"/>
      <c r="Q7203" s="2"/>
      <c r="R7203" s="2"/>
      <c r="S7203" s="2"/>
      <c r="T7203" s="2"/>
      <c r="U7203" s="2"/>
    </row>
    <row r="7204" spans="14:21">
      <c r="N7204" s="2"/>
      <c r="O7204" s="2"/>
      <c r="P7204" s="2"/>
      <c r="Q7204" s="2"/>
      <c r="R7204" s="2"/>
      <c r="S7204" s="2"/>
      <c r="T7204" s="2"/>
      <c r="U7204" s="2"/>
    </row>
    <row r="7205" spans="14:21">
      <c r="N7205" s="2"/>
      <c r="O7205" s="2"/>
      <c r="P7205" s="2"/>
      <c r="Q7205" s="2"/>
      <c r="R7205" s="2"/>
      <c r="S7205" s="2"/>
      <c r="T7205" s="2"/>
      <c r="U7205" s="2"/>
    </row>
    <row r="7206" spans="14:21">
      <c r="N7206" s="2"/>
      <c r="O7206" s="2"/>
      <c r="P7206" s="2"/>
      <c r="Q7206" s="2"/>
      <c r="R7206" s="2"/>
      <c r="S7206" s="2"/>
      <c r="T7206" s="2"/>
      <c r="U7206" s="2"/>
    </row>
    <row r="7207" spans="14:21">
      <c r="N7207" s="2"/>
      <c r="O7207" s="2"/>
      <c r="P7207" s="2"/>
      <c r="Q7207" s="2"/>
      <c r="R7207" s="2"/>
      <c r="S7207" s="2"/>
      <c r="T7207" s="2"/>
      <c r="U7207" s="2"/>
    </row>
    <row r="7208" spans="14:21">
      <c r="N7208" s="2"/>
      <c r="O7208" s="2"/>
      <c r="P7208" s="2"/>
      <c r="Q7208" s="2"/>
      <c r="R7208" s="2"/>
      <c r="S7208" s="2"/>
      <c r="T7208" s="2"/>
      <c r="U7208" s="2"/>
    </row>
    <row r="7209" spans="14:21">
      <c r="N7209" s="2"/>
      <c r="O7209" s="2"/>
      <c r="P7209" s="2"/>
      <c r="Q7209" s="2"/>
      <c r="R7209" s="2"/>
      <c r="S7209" s="2"/>
      <c r="T7209" s="2"/>
      <c r="U7209" s="2"/>
    </row>
    <row r="7210" spans="14:21">
      <c r="N7210" s="2"/>
      <c r="O7210" s="2"/>
      <c r="P7210" s="2"/>
      <c r="Q7210" s="2"/>
      <c r="R7210" s="2"/>
      <c r="S7210" s="2"/>
      <c r="T7210" s="2"/>
      <c r="U7210" s="2"/>
    </row>
    <row r="7211" spans="14:21">
      <c r="N7211" s="2"/>
      <c r="O7211" s="2"/>
      <c r="P7211" s="2"/>
      <c r="Q7211" s="2"/>
      <c r="R7211" s="2"/>
      <c r="S7211" s="2"/>
      <c r="T7211" s="2"/>
      <c r="U7211" s="2"/>
    </row>
    <row r="7212" spans="14:21">
      <c r="N7212" s="2"/>
      <c r="O7212" s="2"/>
      <c r="P7212" s="2"/>
      <c r="Q7212" s="2"/>
      <c r="R7212" s="2"/>
      <c r="S7212" s="2"/>
      <c r="T7212" s="2"/>
      <c r="U7212" s="2"/>
    </row>
    <row r="7213" spans="14:21">
      <c r="N7213" s="2"/>
      <c r="O7213" s="2"/>
      <c r="P7213" s="2"/>
      <c r="Q7213" s="2"/>
      <c r="R7213" s="2"/>
      <c r="S7213" s="2"/>
      <c r="T7213" s="2"/>
      <c r="U7213" s="2"/>
    </row>
    <row r="7214" spans="14:21">
      <c r="N7214" s="2"/>
      <c r="O7214" s="2"/>
      <c r="P7214" s="2"/>
      <c r="Q7214" s="2"/>
      <c r="R7214" s="2"/>
      <c r="S7214" s="2"/>
      <c r="T7214" s="2"/>
      <c r="U7214" s="2"/>
    </row>
    <row r="7215" spans="14:21">
      <c r="N7215" s="2"/>
      <c r="O7215" s="2"/>
      <c r="P7215" s="2"/>
      <c r="Q7215" s="2"/>
      <c r="R7215" s="2"/>
      <c r="S7215" s="2"/>
      <c r="T7215" s="2"/>
      <c r="U7215" s="2"/>
    </row>
    <row r="7216" spans="14:21">
      <c r="N7216" s="2"/>
      <c r="O7216" s="2"/>
      <c r="P7216" s="2"/>
      <c r="Q7216" s="2"/>
      <c r="R7216" s="2"/>
      <c r="S7216" s="2"/>
      <c r="T7216" s="2"/>
      <c r="U7216" s="2"/>
    </row>
    <row r="7217" spans="14:21">
      <c r="N7217" s="2"/>
      <c r="O7217" s="2"/>
      <c r="P7217" s="2"/>
      <c r="Q7217" s="2"/>
      <c r="R7217" s="2"/>
      <c r="S7217" s="2"/>
      <c r="T7217" s="2"/>
      <c r="U7217" s="2"/>
    </row>
    <row r="7218" spans="14:21">
      <c r="N7218" s="2"/>
      <c r="O7218" s="2"/>
      <c r="P7218" s="2"/>
      <c r="Q7218" s="2"/>
      <c r="R7218" s="2"/>
      <c r="S7218" s="2"/>
      <c r="T7218" s="2"/>
      <c r="U7218" s="2"/>
    </row>
    <row r="7219" spans="14:21">
      <c r="N7219" s="2"/>
      <c r="O7219" s="2"/>
      <c r="P7219" s="2"/>
      <c r="Q7219" s="2"/>
      <c r="R7219" s="2"/>
      <c r="S7219" s="2"/>
      <c r="T7219" s="2"/>
      <c r="U7219" s="2"/>
    </row>
    <row r="7220" spans="14:21">
      <c r="N7220" s="2"/>
      <c r="O7220" s="2"/>
      <c r="P7220" s="2"/>
      <c r="Q7220" s="2"/>
      <c r="R7220" s="2"/>
      <c r="S7220" s="2"/>
      <c r="T7220" s="2"/>
      <c r="U7220" s="2"/>
    </row>
    <row r="7221" spans="14:21">
      <c r="N7221" s="2"/>
      <c r="O7221" s="2"/>
      <c r="P7221" s="2"/>
      <c r="Q7221" s="2"/>
      <c r="R7221" s="2"/>
      <c r="S7221" s="2"/>
      <c r="T7221" s="2"/>
      <c r="U7221" s="2"/>
    </row>
    <row r="7222" spans="14:21">
      <c r="N7222" s="2"/>
      <c r="O7222" s="2"/>
      <c r="P7222" s="2"/>
      <c r="Q7222" s="2"/>
      <c r="R7222" s="2"/>
      <c r="S7222" s="2"/>
      <c r="T7222" s="2"/>
      <c r="U7222" s="2"/>
    </row>
    <row r="7223" spans="14:21">
      <c r="N7223" s="2"/>
      <c r="O7223" s="2"/>
      <c r="P7223" s="2"/>
      <c r="Q7223" s="2"/>
      <c r="R7223" s="2"/>
      <c r="S7223" s="2"/>
      <c r="T7223" s="2"/>
      <c r="U7223" s="2"/>
    </row>
    <row r="7224" spans="14:21">
      <c r="N7224" s="2"/>
      <c r="O7224" s="2"/>
      <c r="P7224" s="2"/>
      <c r="Q7224" s="2"/>
      <c r="R7224" s="2"/>
      <c r="S7224" s="2"/>
      <c r="T7224" s="2"/>
      <c r="U7224" s="2"/>
    </row>
    <row r="7225" spans="14:21">
      <c r="N7225" s="2"/>
      <c r="O7225" s="2"/>
      <c r="P7225" s="2"/>
      <c r="Q7225" s="2"/>
      <c r="R7225" s="2"/>
      <c r="S7225" s="2"/>
      <c r="T7225" s="2"/>
      <c r="U7225" s="2"/>
    </row>
    <row r="7226" spans="14:21">
      <c r="N7226" s="2"/>
      <c r="O7226" s="2"/>
      <c r="P7226" s="2"/>
      <c r="Q7226" s="2"/>
      <c r="R7226" s="2"/>
      <c r="S7226" s="2"/>
      <c r="T7226" s="2"/>
      <c r="U7226" s="2"/>
    </row>
    <row r="7227" spans="14:21">
      <c r="N7227" s="2"/>
      <c r="O7227" s="2"/>
      <c r="P7227" s="2"/>
      <c r="Q7227" s="2"/>
      <c r="R7227" s="2"/>
      <c r="S7227" s="2"/>
      <c r="T7227" s="2"/>
      <c r="U7227" s="2"/>
    </row>
    <row r="7228" spans="14:21">
      <c r="N7228" s="2"/>
      <c r="O7228" s="2"/>
      <c r="P7228" s="2"/>
      <c r="Q7228" s="2"/>
      <c r="R7228" s="2"/>
      <c r="S7228" s="2"/>
      <c r="T7228" s="2"/>
      <c r="U7228" s="2"/>
    </row>
    <row r="7229" spans="14:21">
      <c r="N7229" s="2"/>
      <c r="O7229" s="2"/>
      <c r="P7229" s="2"/>
      <c r="Q7229" s="2"/>
      <c r="R7229" s="2"/>
      <c r="S7229" s="2"/>
      <c r="T7229" s="2"/>
      <c r="U7229" s="2"/>
    </row>
    <row r="7230" spans="14:21">
      <c r="N7230" s="2"/>
      <c r="O7230" s="2"/>
      <c r="P7230" s="2"/>
      <c r="Q7230" s="2"/>
      <c r="R7230" s="2"/>
      <c r="S7230" s="2"/>
      <c r="T7230" s="2"/>
      <c r="U7230" s="2"/>
    </row>
    <row r="7231" spans="14:21">
      <c r="N7231" s="2"/>
      <c r="O7231" s="2"/>
      <c r="P7231" s="2"/>
      <c r="Q7231" s="2"/>
      <c r="R7231" s="2"/>
      <c r="S7231" s="2"/>
      <c r="T7231" s="2"/>
      <c r="U7231" s="2"/>
    </row>
    <row r="7232" spans="14:21">
      <c r="N7232" s="2"/>
      <c r="O7232" s="2"/>
      <c r="P7232" s="2"/>
      <c r="Q7232" s="2"/>
      <c r="R7232" s="2"/>
      <c r="S7232" s="2"/>
      <c r="T7232" s="2"/>
      <c r="U7232" s="2"/>
    </row>
    <row r="7233" spans="14:21">
      <c r="N7233" s="2"/>
      <c r="O7233" s="2"/>
      <c r="P7233" s="2"/>
      <c r="Q7233" s="2"/>
      <c r="R7233" s="2"/>
      <c r="S7233" s="2"/>
      <c r="T7233" s="2"/>
      <c r="U7233" s="2"/>
    </row>
    <row r="7234" spans="14:21">
      <c r="N7234" s="2"/>
      <c r="O7234" s="2"/>
      <c r="P7234" s="2"/>
      <c r="Q7234" s="2"/>
      <c r="R7234" s="2"/>
      <c r="S7234" s="2"/>
      <c r="T7234" s="2"/>
      <c r="U7234" s="2"/>
    </row>
    <row r="7235" spans="14:21">
      <c r="N7235" s="2"/>
      <c r="O7235" s="2"/>
      <c r="P7235" s="2"/>
      <c r="Q7235" s="2"/>
      <c r="R7235" s="2"/>
      <c r="S7235" s="2"/>
      <c r="T7235" s="2"/>
      <c r="U7235" s="2"/>
    </row>
    <row r="7236" spans="14:21">
      <c r="N7236" s="2"/>
      <c r="O7236" s="2"/>
      <c r="P7236" s="2"/>
      <c r="Q7236" s="2"/>
      <c r="R7236" s="2"/>
      <c r="S7236" s="2"/>
      <c r="T7236" s="2"/>
      <c r="U7236" s="2"/>
    </row>
    <row r="7237" spans="14:21">
      <c r="N7237" s="2"/>
      <c r="O7237" s="2"/>
      <c r="P7237" s="2"/>
      <c r="Q7237" s="2"/>
      <c r="R7237" s="2"/>
      <c r="S7237" s="2"/>
      <c r="T7237" s="2"/>
      <c r="U7237" s="2"/>
    </row>
    <row r="7238" spans="14:21">
      <c r="N7238" s="2"/>
      <c r="O7238" s="2"/>
      <c r="P7238" s="2"/>
      <c r="Q7238" s="2"/>
      <c r="R7238" s="2"/>
      <c r="S7238" s="2"/>
      <c r="T7238" s="2"/>
      <c r="U7238" s="2"/>
    </row>
    <row r="7239" spans="14:21">
      <c r="N7239" s="2"/>
      <c r="O7239" s="2"/>
      <c r="P7239" s="2"/>
      <c r="Q7239" s="2"/>
      <c r="R7239" s="2"/>
      <c r="S7239" s="2"/>
      <c r="T7239" s="2"/>
      <c r="U7239" s="2"/>
    </row>
    <row r="7240" spans="14:21">
      <c r="N7240" s="2"/>
      <c r="O7240" s="2"/>
      <c r="P7240" s="2"/>
      <c r="Q7240" s="2"/>
      <c r="R7240" s="2"/>
      <c r="S7240" s="2"/>
      <c r="T7240" s="2"/>
      <c r="U7240" s="2"/>
    </row>
    <row r="7241" spans="14:21">
      <c r="N7241" s="2"/>
      <c r="O7241" s="2"/>
      <c r="P7241" s="2"/>
      <c r="Q7241" s="2"/>
      <c r="R7241" s="2"/>
      <c r="S7241" s="2"/>
      <c r="T7241" s="2"/>
      <c r="U7241" s="2"/>
    </row>
    <row r="7242" spans="14:21">
      <c r="N7242" s="2"/>
      <c r="O7242" s="2"/>
      <c r="P7242" s="2"/>
      <c r="Q7242" s="2"/>
      <c r="R7242" s="2"/>
      <c r="S7242" s="2"/>
      <c r="T7242" s="2"/>
      <c r="U7242" s="2"/>
    </row>
    <row r="7243" spans="14:21">
      <c r="N7243" s="2"/>
      <c r="O7243" s="2"/>
      <c r="P7243" s="2"/>
      <c r="Q7243" s="2"/>
      <c r="R7243" s="2"/>
      <c r="S7243" s="2"/>
      <c r="T7243" s="2"/>
      <c r="U7243" s="2"/>
    </row>
    <row r="7244" spans="14:21">
      <c r="N7244" s="2"/>
      <c r="O7244" s="2"/>
      <c r="P7244" s="2"/>
      <c r="Q7244" s="2"/>
      <c r="R7244" s="2"/>
      <c r="S7244" s="2"/>
      <c r="T7244" s="2"/>
      <c r="U7244" s="2"/>
    </row>
    <row r="7245" spans="14:21">
      <c r="N7245" s="2"/>
      <c r="O7245" s="2"/>
      <c r="P7245" s="2"/>
      <c r="Q7245" s="2"/>
      <c r="R7245" s="2"/>
      <c r="S7245" s="2"/>
      <c r="T7245" s="2"/>
      <c r="U7245" s="2"/>
    </row>
    <row r="7246" spans="14:21">
      <c r="N7246" s="2"/>
      <c r="O7246" s="2"/>
      <c r="P7246" s="2"/>
      <c r="Q7246" s="2"/>
      <c r="R7246" s="2"/>
      <c r="S7246" s="2"/>
      <c r="T7246" s="2"/>
      <c r="U7246" s="2"/>
    </row>
    <row r="7247" spans="14:21">
      <c r="N7247" s="2"/>
      <c r="O7247" s="2"/>
      <c r="P7247" s="2"/>
      <c r="Q7247" s="2"/>
      <c r="R7247" s="2"/>
      <c r="S7247" s="2"/>
      <c r="T7247" s="2"/>
      <c r="U7247" s="2"/>
    </row>
    <row r="7248" spans="14:21">
      <c r="N7248" s="2"/>
      <c r="O7248" s="2"/>
      <c r="P7248" s="2"/>
      <c r="Q7248" s="2"/>
      <c r="R7248" s="2"/>
      <c r="S7248" s="2"/>
      <c r="T7248" s="2"/>
      <c r="U7248" s="2"/>
    </row>
    <row r="7249" spans="14:21">
      <c r="N7249" s="2"/>
      <c r="O7249" s="2"/>
      <c r="P7249" s="2"/>
      <c r="Q7249" s="2"/>
      <c r="R7249" s="2"/>
      <c r="S7249" s="2"/>
      <c r="T7249" s="2"/>
      <c r="U7249" s="2"/>
    </row>
    <row r="7250" spans="14:21">
      <c r="N7250" s="2"/>
      <c r="O7250" s="2"/>
      <c r="P7250" s="2"/>
      <c r="Q7250" s="2"/>
      <c r="R7250" s="2"/>
      <c r="S7250" s="2"/>
      <c r="T7250" s="2"/>
      <c r="U7250" s="2"/>
    </row>
    <row r="7251" spans="14:21">
      <c r="N7251" s="2"/>
      <c r="O7251" s="2"/>
      <c r="P7251" s="2"/>
      <c r="Q7251" s="2"/>
      <c r="R7251" s="2"/>
      <c r="S7251" s="2"/>
      <c r="T7251" s="2"/>
      <c r="U7251" s="2"/>
    </row>
    <row r="7252" spans="14:21">
      <c r="N7252" s="2"/>
      <c r="O7252" s="2"/>
      <c r="P7252" s="2"/>
      <c r="Q7252" s="2"/>
      <c r="R7252" s="2"/>
      <c r="S7252" s="2"/>
      <c r="T7252" s="2"/>
      <c r="U7252" s="2"/>
    </row>
    <row r="7253" spans="14:21">
      <c r="N7253" s="2"/>
      <c r="O7253" s="2"/>
      <c r="P7253" s="2"/>
      <c r="Q7253" s="2"/>
      <c r="R7253" s="2"/>
      <c r="S7253" s="2"/>
      <c r="T7253" s="2"/>
      <c r="U7253" s="2"/>
    </row>
    <row r="7254" spans="14:21">
      <c r="N7254" s="2"/>
      <c r="O7254" s="2"/>
      <c r="P7254" s="2"/>
      <c r="Q7254" s="2"/>
      <c r="R7254" s="2"/>
      <c r="S7254" s="2"/>
      <c r="T7254" s="2"/>
      <c r="U7254" s="2"/>
    </row>
    <row r="7255" spans="14:21">
      <c r="N7255" s="2"/>
      <c r="O7255" s="2"/>
      <c r="P7255" s="2"/>
      <c r="Q7255" s="2"/>
      <c r="R7255" s="2"/>
      <c r="S7255" s="2"/>
      <c r="T7255" s="2"/>
      <c r="U7255" s="2"/>
    </row>
    <row r="7256" spans="14:21">
      <c r="N7256" s="2"/>
      <c r="O7256" s="2"/>
      <c r="P7256" s="2"/>
      <c r="Q7256" s="2"/>
      <c r="R7256" s="2"/>
      <c r="S7256" s="2"/>
      <c r="T7256" s="2"/>
      <c r="U7256" s="2"/>
    </row>
    <row r="7257" spans="14:21">
      <c r="N7257" s="2"/>
      <c r="O7257" s="2"/>
      <c r="P7257" s="2"/>
      <c r="Q7257" s="2"/>
      <c r="R7257" s="2"/>
      <c r="S7257" s="2"/>
      <c r="T7257" s="2"/>
      <c r="U7257" s="2"/>
    </row>
    <row r="7258" spans="14:21">
      <c r="N7258" s="2"/>
      <c r="O7258" s="2"/>
      <c r="P7258" s="2"/>
      <c r="Q7258" s="2"/>
      <c r="R7258" s="2"/>
      <c r="S7258" s="2"/>
      <c r="T7258" s="2"/>
      <c r="U7258" s="2"/>
    </row>
    <row r="7259" spans="14:21">
      <c r="N7259" s="2"/>
      <c r="O7259" s="2"/>
      <c r="P7259" s="2"/>
      <c r="Q7259" s="2"/>
      <c r="R7259" s="2"/>
      <c r="S7259" s="2"/>
      <c r="T7259" s="2"/>
      <c r="U7259" s="2"/>
    </row>
    <row r="7260" spans="14:21">
      <c r="N7260" s="2"/>
      <c r="O7260" s="2"/>
      <c r="P7260" s="2"/>
      <c r="Q7260" s="2"/>
      <c r="R7260" s="2"/>
      <c r="S7260" s="2"/>
      <c r="T7260" s="2"/>
      <c r="U7260" s="2"/>
    </row>
    <row r="7261" spans="14:21">
      <c r="N7261" s="2"/>
      <c r="O7261" s="2"/>
      <c r="P7261" s="2"/>
      <c r="Q7261" s="2"/>
      <c r="R7261" s="2"/>
      <c r="S7261" s="2"/>
      <c r="T7261" s="2"/>
      <c r="U7261" s="2"/>
    </row>
    <row r="7262" spans="14:21">
      <c r="N7262" s="2"/>
      <c r="O7262" s="2"/>
      <c r="P7262" s="2"/>
      <c r="Q7262" s="2"/>
      <c r="R7262" s="2"/>
      <c r="S7262" s="2"/>
      <c r="T7262" s="2"/>
      <c r="U7262" s="2"/>
    </row>
    <row r="7263" spans="14:21">
      <c r="N7263" s="2"/>
      <c r="O7263" s="2"/>
      <c r="P7263" s="2"/>
      <c r="Q7263" s="2"/>
      <c r="R7263" s="2"/>
      <c r="S7263" s="2"/>
      <c r="T7263" s="2"/>
      <c r="U7263" s="2"/>
    </row>
    <row r="7264" spans="14:21">
      <c r="N7264" s="2"/>
      <c r="O7264" s="2"/>
      <c r="P7264" s="2"/>
      <c r="Q7264" s="2"/>
      <c r="R7264" s="2"/>
      <c r="S7264" s="2"/>
      <c r="T7264" s="2"/>
      <c r="U7264" s="2"/>
    </row>
    <row r="7265" spans="14:21">
      <c r="N7265" s="2"/>
      <c r="O7265" s="2"/>
      <c r="P7265" s="2"/>
      <c r="Q7265" s="2"/>
      <c r="R7265" s="2"/>
      <c r="S7265" s="2"/>
      <c r="T7265" s="2"/>
      <c r="U7265" s="2"/>
    </row>
    <row r="7266" spans="14:21">
      <c r="N7266" s="2"/>
      <c r="O7266" s="2"/>
      <c r="P7266" s="2"/>
      <c r="Q7266" s="2"/>
      <c r="R7266" s="2"/>
      <c r="S7266" s="2"/>
      <c r="T7266" s="2"/>
      <c r="U7266" s="2"/>
    </row>
    <row r="7267" spans="14:21">
      <c r="N7267" s="2"/>
      <c r="O7267" s="2"/>
      <c r="P7267" s="2"/>
      <c r="Q7267" s="2"/>
      <c r="R7267" s="2"/>
      <c r="S7267" s="2"/>
      <c r="T7267" s="2"/>
      <c r="U7267" s="2"/>
    </row>
    <row r="7268" spans="14:21">
      <c r="N7268" s="2"/>
      <c r="O7268" s="2"/>
      <c r="P7268" s="2"/>
      <c r="Q7268" s="2"/>
      <c r="R7268" s="2"/>
      <c r="S7268" s="2"/>
      <c r="T7268" s="2"/>
      <c r="U7268" s="2"/>
    </row>
    <row r="7269" spans="14:21">
      <c r="N7269" s="2"/>
      <c r="O7269" s="2"/>
      <c r="P7269" s="2"/>
      <c r="Q7269" s="2"/>
      <c r="R7269" s="2"/>
      <c r="S7269" s="2"/>
      <c r="T7269" s="2"/>
      <c r="U7269" s="2"/>
    </row>
    <row r="7270" spans="14:21">
      <c r="N7270" s="2"/>
      <c r="O7270" s="2"/>
      <c r="P7270" s="2"/>
      <c r="Q7270" s="2"/>
      <c r="R7270" s="2"/>
      <c r="S7270" s="2"/>
      <c r="T7270" s="2"/>
      <c r="U7270" s="2"/>
    </row>
    <row r="7271" spans="14:21">
      <c r="N7271" s="2"/>
      <c r="O7271" s="2"/>
      <c r="P7271" s="2"/>
      <c r="Q7271" s="2"/>
      <c r="R7271" s="2"/>
      <c r="S7271" s="2"/>
      <c r="T7271" s="2"/>
      <c r="U7271" s="2"/>
    </row>
    <row r="7272" spans="14:21">
      <c r="N7272" s="2"/>
      <c r="O7272" s="2"/>
      <c r="P7272" s="2"/>
      <c r="Q7272" s="2"/>
      <c r="R7272" s="2"/>
      <c r="S7272" s="2"/>
      <c r="T7272" s="2"/>
      <c r="U7272" s="2"/>
    </row>
    <row r="7273" spans="14:21">
      <c r="N7273" s="2"/>
      <c r="O7273" s="2"/>
      <c r="P7273" s="2"/>
      <c r="Q7273" s="2"/>
      <c r="R7273" s="2"/>
      <c r="S7273" s="2"/>
      <c r="T7273" s="2"/>
      <c r="U7273" s="2"/>
    </row>
    <row r="7274" spans="14:21">
      <c r="N7274" s="2"/>
      <c r="O7274" s="2"/>
      <c r="P7274" s="2"/>
      <c r="Q7274" s="2"/>
      <c r="R7274" s="2"/>
      <c r="S7274" s="2"/>
      <c r="T7274" s="2"/>
      <c r="U7274" s="2"/>
    </row>
    <row r="7275" spans="14:21">
      <c r="N7275" s="2"/>
      <c r="O7275" s="2"/>
      <c r="P7275" s="2"/>
      <c r="Q7275" s="2"/>
      <c r="R7275" s="2"/>
      <c r="S7275" s="2"/>
      <c r="T7275" s="2"/>
      <c r="U7275" s="2"/>
    </row>
    <row r="7276" spans="14:21">
      <c r="N7276" s="2"/>
      <c r="O7276" s="2"/>
      <c r="P7276" s="2"/>
      <c r="Q7276" s="2"/>
      <c r="R7276" s="2"/>
      <c r="S7276" s="2"/>
      <c r="T7276" s="2"/>
      <c r="U7276" s="2"/>
    </row>
    <row r="7277" spans="14:21">
      <c r="N7277" s="2"/>
      <c r="O7277" s="2"/>
      <c r="P7277" s="2"/>
      <c r="Q7277" s="2"/>
      <c r="R7277" s="2"/>
      <c r="S7277" s="2"/>
      <c r="T7277" s="2"/>
      <c r="U7277" s="2"/>
    </row>
    <row r="7278" spans="14:21">
      <c r="N7278" s="2"/>
      <c r="O7278" s="2"/>
      <c r="P7278" s="2"/>
      <c r="Q7278" s="2"/>
      <c r="R7278" s="2"/>
      <c r="S7278" s="2"/>
      <c r="T7278" s="2"/>
      <c r="U7278" s="2"/>
    </row>
    <row r="7279" spans="14:21">
      <c r="N7279" s="2"/>
      <c r="O7279" s="2"/>
      <c r="P7279" s="2"/>
      <c r="Q7279" s="2"/>
      <c r="R7279" s="2"/>
      <c r="S7279" s="2"/>
      <c r="T7279" s="2"/>
      <c r="U7279" s="2"/>
    </row>
    <row r="7280" spans="14:21">
      <c r="N7280" s="2"/>
      <c r="O7280" s="2"/>
      <c r="P7280" s="2"/>
      <c r="Q7280" s="2"/>
      <c r="R7280" s="2"/>
      <c r="S7280" s="2"/>
      <c r="T7280" s="2"/>
      <c r="U7280" s="2"/>
    </row>
    <row r="7281" spans="14:21">
      <c r="N7281" s="2"/>
      <c r="O7281" s="2"/>
      <c r="P7281" s="2"/>
      <c r="Q7281" s="2"/>
      <c r="R7281" s="2"/>
      <c r="S7281" s="2"/>
      <c r="T7281" s="2"/>
      <c r="U7281" s="2"/>
    </row>
    <row r="7282" spans="14:21">
      <c r="N7282" s="2"/>
      <c r="O7282" s="2"/>
      <c r="P7282" s="2"/>
      <c r="Q7282" s="2"/>
      <c r="R7282" s="2"/>
      <c r="S7282" s="2"/>
      <c r="T7282" s="2"/>
      <c r="U7282" s="2"/>
    </row>
    <row r="7283" spans="14:21">
      <c r="N7283" s="2"/>
      <c r="O7283" s="2"/>
      <c r="P7283" s="2"/>
      <c r="Q7283" s="2"/>
      <c r="R7283" s="2"/>
      <c r="S7283" s="2"/>
      <c r="T7283" s="2"/>
      <c r="U7283" s="2"/>
    </row>
    <row r="7284" spans="14:21">
      <c r="N7284" s="2"/>
      <c r="O7284" s="2"/>
      <c r="P7284" s="2"/>
      <c r="Q7284" s="2"/>
      <c r="R7284" s="2"/>
      <c r="S7284" s="2"/>
      <c r="T7284" s="2"/>
      <c r="U7284" s="2"/>
    </row>
    <row r="7285" spans="14:21">
      <c r="N7285" s="2"/>
      <c r="O7285" s="2"/>
      <c r="P7285" s="2"/>
      <c r="Q7285" s="2"/>
      <c r="R7285" s="2"/>
      <c r="S7285" s="2"/>
      <c r="T7285" s="2"/>
      <c r="U7285" s="2"/>
    </row>
    <row r="7286" spans="14:21">
      <c r="N7286" s="2"/>
      <c r="O7286" s="2"/>
      <c r="P7286" s="2"/>
      <c r="Q7286" s="2"/>
      <c r="R7286" s="2"/>
      <c r="S7286" s="2"/>
      <c r="T7286" s="2"/>
      <c r="U7286" s="2"/>
    </row>
    <row r="7287" spans="14:21">
      <c r="N7287" s="2"/>
      <c r="O7287" s="2"/>
      <c r="P7287" s="2"/>
      <c r="Q7287" s="2"/>
      <c r="R7287" s="2"/>
      <c r="S7287" s="2"/>
      <c r="T7287" s="2"/>
      <c r="U7287" s="2"/>
    </row>
    <row r="7288" spans="14:21">
      <c r="N7288" s="2"/>
      <c r="O7288" s="2"/>
      <c r="P7288" s="2"/>
      <c r="Q7288" s="2"/>
      <c r="R7288" s="2"/>
      <c r="S7288" s="2"/>
      <c r="T7288" s="2"/>
      <c r="U7288" s="2"/>
    </row>
    <row r="7289" spans="14:21">
      <c r="N7289" s="2"/>
      <c r="O7289" s="2"/>
      <c r="P7289" s="2"/>
      <c r="Q7289" s="2"/>
      <c r="R7289" s="2"/>
      <c r="S7289" s="2"/>
      <c r="T7289" s="2"/>
      <c r="U7289" s="2"/>
    </row>
    <row r="7290" spans="14:21">
      <c r="N7290" s="2"/>
      <c r="O7290" s="2"/>
      <c r="P7290" s="2"/>
      <c r="Q7290" s="2"/>
      <c r="R7290" s="2"/>
      <c r="S7290" s="2"/>
      <c r="T7290" s="2"/>
      <c r="U7290" s="2"/>
    </row>
    <row r="7291" spans="14:21">
      <c r="N7291" s="2"/>
      <c r="O7291" s="2"/>
      <c r="P7291" s="2"/>
      <c r="Q7291" s="2"/>
      <c r="R7291" s="2"/>
      <c r="S7291" s="2"/>
      <c r="T7291" s="2"/>
      <c r="U7291" s="2"/>
    </row>
    <row r="7292" spans="14:21">
      <c r="N7292" s="2"/>
      <c r="O7292" s="2"/>
      <c r="P7292" s="2"/>
      <c r="Q7292" s="2"/>
      <c r="R7292" s="2"/>
      <c r="S7292" s="2"/>
      <c r="T7292" s="2"/>
      <c r="U7292" s="2"/>
    </row>
    <row r="7293" spans="14:21">
      <c r="N7293" s="2"/>
      <c r="O7293" s="2"/>
      <c r="P7293" s="2"/>
      <c r="Q7293" s="2"/>
      <c r="R7293" s="2"/>
      <c r="S7293" s="2"/>
      <c r="T7293" s="2"/>
      <c r="U7293" s="2"/>
    </row>
    <row r="7294" spans="14:21">
      <c r="N7294" s="2"/>
      <c r="O7294" s="2"/>
      <c r="P7294" s="2"/>
      <c r="Q7294" s="2"/>
      <c r="R7294" s="2"/>
      <c r="S7294" s="2"/>
      <c r="T7294" s="2"/>
      <c r="U7294" s="2"/>
    </row>
    <row r="7295" spans="14:21">
      <c r="N7295" s="2"/>
      <c r="O7295" s="2"/>
      <c r="P7295" s="2"/>
      <c r="Q7295" s="2"/>
      <c r="R7295" s="2"/>
      <c r="S7295" s="2"/>
      <c r="T7295" s="2"/>
      <c r="U7295" s="2"/>
    </row>
    <row r="7296" spans="14:21">
      <c r="N7296" s="2"/>
      <c r="O7296" s="2"/>
      <c r="P7296" s="2"/>
      <c r="Q7296" s="2"/>
      <c r="R7296" s="2"/>
      <c r="S7296" s="2"/>
      <c r="T7296" s="2"/>
      <c r="U7296" s="2"/>
    </row>
    <row r="7297" spans="14:21">
      <c r="N7297" s="2"/>
      <c r="O7297" s="2"/>
      <c r="P7297" s="2"/>
      <c r="Q7297" s="2"/>
      <c r="R7297" s="2"/>
      <c r="S7297" s="2"/>
      <c r="T7297" s="2"/>
      <c r="U7297" s="2"/>
    </row>
    <row r="7298" spans="14:21">
      <c r="N7298" s="2"/>
      <c r="O7298" s="2"/>
      <c r="P7298" s="2"/>
      <c r="Q7298" s="2"/>
      <c r="R7298" s="2"/>
      <c r="S7298" s="2"/>
      <c r="T7298" s="2"/>
      <c r="U7298" s="2"/>
    </row>
    <row r="7299" spans="14:21">
      <c r="N7299" s="2"/>
      <c r="O7299" s="2"/>
      <c r="P7299" s="2"/>
      <c r="Q7299" s="2"/>
      <c r="R7299" s="2"/>
      <c r="S7299" s="2"/>
      <c r="T7299" s="2"/>
      <c r="U7299" s="2"/>
    </row>
    <row r="7300" spans="14:21">
      <c r="N7300" s="2"/>
      <c r="O7300" s="2"/>
      <c r="P7300" s="2"/>
      <c r="Q7300" s="2"/>
      <c r="R7300" s="2"/>
      <c r="S7300" s="2"/>
      <c r="T7300" s="2"/>
      <c r="U7300" s="2"/>
    </row>
    <row r="7301" spans="14:21">
      <c r="N7301" s="2"/>
      <c r="O7301" s="2"/>
      <c r="P7301" s="2"/>
      <c r="Q7301" s="2"/>
      <c r="R7301" s="2"/>
      <c r="S7301" s="2"/>
      <c r="T7301" s="2"/>
      <c r="U7301" s="2"/>
    </row>
    <row r="7302" spans="14:21">
      <c r="N7302" s="2"/>
      <c r="O7302" s="2"/>
      <c r="P7302" s="2"/>
      <c r="Q7302" s="2"/>
      <c r="R7302" s="2"/>
      <c r="S7302" s="2"/>
      <c r="T7302" s="2"/>
      <c r="U7302" s="2"/>
    </row>
    <row r="7303" spans="14:21">
      <c r="N7303" s="2"/>
      <c r="O7303" s="2"/>
      <c r="P7303" s="2"/>
      <c r="Q7303" s="2"/>
      <c r="R7303" s="2"/>
      <c r="S7303" s="2"/>
      <c r="T7303" s="2"/>
      <c r="U7303" s="2"/>
    </row>
    <row r="7304" spans="14:21">
      <c r="N7304" s="2"/>
      <c r="O7304" s="2"/>
      <c r="P7304" s="2"/>
      <c r="Q7304" s="2"/>
      <c r="R7304" s="2"/>
      <c r="S7304" s="2"/>
      <c r="T7304" s="2"/>
      <c r="U7304" s="2"/>
    </row>
    <row r="7305" spans="14:21">
      <c r="N7305" s="2"/>
      <c r="O7305" s="2"/>
      <c r="P7305" s="2"/>
      <c r="Q7305" s="2"/>
      <c r="R7305" s="2"/>
      <c r="S7305" s="2"/>
      <c r="T7305" s="2"/>
      <c r="U7305" s="2"/>
    </row>
    <row r="7306" spans="14:21">
      <c r="N7306" s="2"/>
      <c r="O7306" s="2"/>
      <c r="P7306" s="2"/>
      <c r="Q7306" s="2"/>
      <c r="R7306" s="2"/>
      <c r="S7306" s="2"/>
      <c r="T7306" s="2"/>
      <c r="U7306" s="2"/>
    </row>
    <row r="7307" spans="14:21">
      <c r="N7307" s="2"/>
      <c r="O7307" s="2"/>
      <c r="P7307" s="2"/>
      <c r="Q7307" s="2"/>
      <c r="R7307" s="2"/>
      <c r="S7307" s="2"/>
      <c r="T7307" s="2"/>
      <c r="U7307" s="2"/>
    </row>
    <row r="7308" spans="14:21">
      <c r="N7308" s="2"/>
      <c r="O7308" s="2"/>
      <c r="P7308" s="2"/>
      <c r="Q7308" s="2"/>
      <c r="R7308" s="2"/>
      <c r="S7308" s="2"/>
      <c r="T7308" s="2"/>
      <c r="U7308" s="2"/>
    </row>
    <row r="7309" spans="14:21">
      <c r="N7309" s="2"/>
      <c r="O7309" s="2"/>
      <c r="P7309" s="2"/>
      <c r="Q7309" s="2"/>
      <c r="R7309" s="2"/>
      <c r="S7309" s="2"/>
      <c r="T7309" s="2"/>
      <c r="U7309" s="2"/>
    </row>
    <row r="7310" spans="14:21">
      <c r="N7310" s="2"/>
      <c r="O7310" s="2"/>
      <c r="P7310" s="2"/>
      <c r="Q7310" s="2"/>
      <c r="R7310" s="2"/>
      <c r="S7310" s="2"/>
      <c r="T7310" s="2"/>
      <c r="U7310" s="2"/>
    </row>
    <row r="7311" spans="14:21">
      <c r="N7311" s="2"/>
      <c r="O7311" s="2"/>
      <c r="P7311" s="2"/>
      <c r="Q7311" s="2"/>
      <c r="R7311" s="2"/>
      <c r="S7311" s="2"/>
      <c r="T7311" s="2"/>
      <c r="U7311" s="2"/>
    </row>
    <row r="7312" spans="14:21">
      <c r="N7312" s="2"/>
      <c r="O7312" s="2"/>
      <c r="P7312" s="2"/>
      <c r="Q7312" s="2"/>
      <c r="R7312" s="2"/>
      <c r="S7312" s="2"/>
      <c r="T7312" s="2"/>
      <c r="U7312" s="2"/>
    </row>
    <row r="7313" spans="14:21">
      <c r="N7313" s="2"/>
      <c r="O7313" s="2"/>
      <c r="P7313" s="2"/>
      <c r="Q7313" s="2"/>
      <c r="R7313" s="2"/>
      <c r="S7313" s="2"/>
      <c r="T7313" s="2"/>
      <c r="U7313" s="2"/>
    </row>
    <row r="7314" spans="14:21">
      <c r="N7314" s="2"/>
      <c r="O7314" s="2"/>
      <c r="P7314" s="2"/>
      <c r="Q7314" s="2"/>
      <c r="R7314" s="2"/>
      <c r="S7314" s="2"/>
      <c r="T7314" s="2"/>
      <c r="U7314" s="2"/>
    </row>
    <row r="7315" spans="14:21">
      <c r="N7315" s="2"/>
      <c r="O7315" s="2"/>
      <c r="P7315" s="2"/>
      <c r="Q7315" s="2"/>
      <c r="R7315" s="2"/>
      <c r="S7315" s="2"/>
      <c r="T7315" s="2"/>
      <c r="U7315" s="2"/>
    </row>
    <row r="7316" spans="14:21">
      <c r="N7316" s="2"/>
      <c r="O7316" s="2"/>
      <c r="P7316" s="2"/>
      <c r="Q7316" s="2"/>
      <c r="R7316" s="2"/>
      <c r="S7316" s="2"/>
      <c r="T7316" s="2"/>
      <c r="U7316" s="2"/>
    </row>
    <row r="7317" spans="14:21">
      <c r="N7317" s="2"/>
      <c r="O7317" s="2"/>
      <c r="P7317" s="2"/>
      <c r="Q7317" s="2"/>
      <c r="R7317" s="2"/>
      <c r="S7317" s="2"/>
      <c r="T7317" s="2"/>
      <c r="U7317" s="2"/>
    </row>
    <row r="7318" spans="14:21">
      <c r="N7318" s="2"/>
      <c r="O7318" s="2"/>
      <c r="P7318" s="2"/>
      <c r="Q7318" s="2"/>
      <c r="R7318" s="2"/>
      <c r="S7318" s="2"/>
      <c r="T7318" s="2"/>
      <c r="U7318" s="2"/>
    </row>
    <row r="7319" spans="14:21">
      <c r="N7319" s="2"/>
      <c r="O7319" s="2"/>
      <c r="P7319" s="2"/>
      <c r="Q7319" s="2"/>
      <c r="R7319" s="2"/>
      <c r="S7319" s="2"/>
      <c r="T7319" s="2"/>
      <c r="U7319" s="2"/>
    </row>
    <row r="7320" spans="14:21">
      <c r="N7320" s="2"/>
      <c r="O7320" s="2"/>
      <c r="P7320" s="2"/>
      <c r="Q7320" s="2"/>
      <c r="R7320" s="2"/>
      <c r="S7320" s="2"/>
      <c r="T7320" s="2"/>
      <c r="U7320" s="2"/>
    </row>
    <row r="7321" spans="14:21">
      <c r="N7321" s="2"/>
      <c r="O7321" s="2"/>
      <c r="P7321" s="2"/>
      <c r="Q7321" s="2"/>
      <c r="R7321" s="2"/>
      <c r="S7321" s="2"/>
      <c r="T7321" s="2"/>
      <c r="U7321" s="2"/>
    </row>
    <row r="7322" spans="14:21">
      <c r="N7322" s="2"/>
      <c r="O7322" s="2"/>
      <c r="P7322" s="2"/>
      <c r="Q7322" s="2"/>
      <c r="R7322" s="2"/>
      <c r="S7322" s="2"/>
      <c r="T7322" s="2"/>
      <c r="U7322" s="2"/>
    </row>
    <row r="7323" spans="14:21">
      <c r="N7323" s="2"/>
      <c r="O7323" s="2"/>
      <c r="P7323" s="2"/>
      <c r="Q7323" s="2"/>
      <c r="R7323" s="2"/>
      <c r="S7323" s="2"/>
      <c r="T7323" s="2"/>
      <c r="U7323" s="2"/>
    </row>
    <row r="7324" spans="14:21">
      <c r="N7324" s="2"/>
      <c r="O7324" s="2"/>
      <c r="P7324" s="2"/>
      <c r="Q7324" s="2"/>
      <c r="R7324" s="2"/>
      <c r="S7324" s="2"/>
      <c r="T7324" s="2"/>
      <c r="U7324" s="2"/>
    </row>
    <row r="7325" spans="14:21">
      <c r="N7325" s="2"/>
      <c r="O7325" s="2"/>
      <c r="P7325" s="2"/>
      <c r="Q7325" s="2"/>
      <c r="R7325" s="2"/>
      <c r="S7325" s="2"/>
      <c r="T7325" s="2"/>
      <c r="U7325" s="2"/>
    </row>
    <row r="7326" spans="14:21">
      <c r="N7326" s="2"/>
      <c r="O7326" s="2"/>
      <c r="P7326" s="2"/>
      <c r="Q7326" s="2"/>
      <c r="R7326" s="2"/>
      <c r="S7326" s="2"/>
      <c r="T7326" s="2"/>
      <c r="U7326" s="2"/>
    </row>
    <row r="7327" spans="14:21">
      <c r="N7327" s="2"/>
      <c r="O7327" s="2"/>
      <c r="P7327" s="2"/>
      <c r="Q7327" s="2"/>
      <c r="R7327" s="2"/>
      <c r="S7327" s="2"/>
      <c r="T7327" s="2"/>
      <c r="U7327" s="2"/>
    </row>
    <row r="7328" spans="14:21">
      <c r="N7328" s="2"/>
      <c r="O7328" s="2"/>
      <c r="P7328" s="2"/>
      <c r="Q7328" s="2"/>
      <c r="R7328" s="2"/>
      <c r="S7328" s="2"/>
      <c r="T7328" s="2"/>
      <c r="U7328" s="2"/>
    </row>
    <row r="7329" spans="14:21">
      <c r="N7329" s="2"/>
      <c r="O7329" s="2"/>
      <c r="P7329" s="2"/>
      <c r="Q7329" s="2"/>
      <c r="R7329" s="2"/>
      <c r="S7329" s="2"/>
      <c r="T7329" s="2"/>
      <c r="U7329" s="2"/>
    </row>
    <row r="7330" spans="14:21">
      <c r="N7330" s="2"/>
      <c r="O7330" s="2"/>
      <c r="P7330" s="2"/>
      <c r="Q7330" s="2"/>
      <c r="R7330" s="2"/>
      <c r="S7330" s="2"/>
      <c r="T7330" s="2"/>
      <c r="U7330" s="2"/>
    </row>
    <row r="7331" spans="14:21">
      <c r="N7331" s="2"/>
      <c r="O7331" s="2"/>
      <c r="P7331" s="2"/>
      <c r="Q7331" s="2"/>
      <c r="R7331" s="2"/>
      <c r="S7331" s="2"/>
      <c r="T7331" s="2"/>
      <c r="U7331" s="2"/>
    </row>
    <row r="7332" spans="14:21">
      <c r="N7332" s="2"/>
      <c r="O7332" s="2"/>
      <c r="P7332" s="2"/>
      <c r="Q7332" s="2"/>
      <c r="R7332" s="2"/>
      <c r="S7332" s="2"/>
      <c r="T7332" s="2"/>
      <c r="U7332" s="2"/>
    </row>
    <row r="7333" spans="14:21">
      <c r="N7333" s="2"/>
      <c r="O7333" s="2"/>
      <c r="P7333" s="2"/>
      <c r="Q7333" s="2"/>
      <c r="R7333" s="2"/>
      <c r="S7333" s="2"/>
      <c r="T7333" s="2"/>
      <c r="U7333" s="2"/>
    </row>
    <row r="7334" spans="14:21">
      <c r="N7334" s="2"/>
      <c r="O7334" s="2"/>
      <c r="P7334" s="2"/>
      <c r="Q7334" s="2"/>
      <c r="R7334" s="2"/>
      <c r="S7334" s="2"/>
      <c r="T7334" s="2"/>
      <c r="U7334" s="2"/>
    </row>
    <row r="7335" spans="14:21">
      <c r="N7335" s="2"/>
      <c r="O7335" s="2"/>
      <c r="P7335" s="2"/>
      <c r="Q7335" s="2"/>
      <c r="R7335" s="2"/>
      <c r="S7335" s="2"/>
      <c r="T7335" s="2"/>
      <c r="U7335" s="2"/>
    </row>
    <row r="7336" spans="14:21">
      <c r="N7336" s="2"/>
      <c r="O7336" s="2"/>
      <c r="P7336" s="2"/>
      <c r="Q7336" s="2"/>
      <c r="R7336" s="2"/>
      <c r="S7336" s="2"/>
      <c r="T7336" s="2"/>
      <c r="U7336" s="2"/>
    </row>
    <row r="7337" spans="14:21">
      <c r="N7337" s="2"/>
      <c r="O7337" s="2"/>
      <c r="P7337" s="2"/>
      <c r="Q7337" s="2"/>
      <c r="R7337" s="2"/>
      <c r="S7337" s="2"/>
      <c r="T7337" s="2"/>
      <c r="U7337" s="2"/>
    </row>
    <row r="7338" spans="14:21">
      <c r="N7338" s="2"/>
      <c r="O7338" s="2"/>
      <c r="P7338" s="2"/>
      <c r="Q7338" s="2"/>
      <c r="R7338" s="2"/>
      <c r="S7338" s="2"/>
      <c r="T7338" s="2"/>
      <c r="U7338" s="2"/>
    </row>
    <row r="7339" spans="14:21">
      <c r="N7339" s="2"/>
      <c r="O7339" s="2"/>
      <c r="P7339" s="2"/>
      <c r="Q7339" s="2"/>
      <c r="R7339" s="2"/>
      <c r="S7339" s="2"/>
      <c r="T7339" s="2"/>
      <c r="U7339" s="2"/>
    </row>
    <row r="7340" spans="14:21">
      <c r="N7340" s="2"/>
      <c r="O7340" s="2"/>
      <c r="P7340" s="2"/>
      <c r="Q7340" s="2"/>
      <c r="R7340" s="2"/>
      <c r="S7340" s="2"/>
      <c r="T7340" s="2"/>
      <c r="U7340" s="2"/>
    </row>
    <row r="7341" spans="14:21">
      <c r="N7341" s="2"/>
      <c r="O7341" s="2"/>
      <c r="P7341" s="2"/>
      <c r="Q7341" s="2"/>
      <c r="R7341" s="2"/>
      <c r="S7341" s="2"/>
      <c r="T7341" s="2"/>
      <c r="U7341" s="2"/>
    </row>
    <row r="7342" spans="14:21">
      <c r="N7342" s="2"/>
      <c r="O7342" s="2"/>
      <c r="P7342" s="2"/>
      <c r="Q7342" s="2"/>
      <c r="R7342" s="2"/>
      <c r="S7342" s="2"/>
      <c r="T7342" s="2"/>
      <c r="U7342" s="2"/>
    </row>
    <row r="7343" spans="14:21">
      <c r="N7343" s="2"/>
      <c r="O7343" s="2"/>
      <c r="P7343" s="2"/>
      <c r="Q7343" s="2"/>
      <c r="R7343" s="2"/>
      <c r="S7343" s="2"/>
      <c r="T7343" s="2"/>
      <c r="U7343" s="2"/>
    </row>
    <row r="7344" spans="14:21">
      <c r="N7344" s="2"/>
      <c r="O7344" s="2"/>
      <c r="P7344" s="2"/>
      <c r="Q7344" s="2"/>
      <c r="R7344" s="2"/>
      <c r="S7344" s="2"/>
      <c r="T7344" s="2"/>
      <c r="U7344" s="2"/>
    </row>
    <row r="7345" spans="14:21">
      <c r="N7345" s="2"/>
      <c r="O7345" s="2"/>
      <c r="P7345" s="2"/>
      <c r="Q7345" s="2"/>
      <c r="R7345" s="2"/>
      <c r="S7345" s="2"/>
      <c r="T7345" s="2"/>
      <c r="U7345" s="2"/>
    </row>
    <row r="7346" spans="14:21">
      <c r="N7346" s="2"/>
      <c r="O7346" s="2"/>
      <c r="P7346" s="2"/>
      <c r="Q7346" s="2"/>
      <c r="R7346" s="2"/>
      <c r="S7346" s="2"/>
      <c r="T7346" s="2"/>
      <c r="U7346" s="2"/>
    </row>
    <row r="7347" spans="14:21">
      <c r="N7347" s="2"/>
      <c r="O7347" s="2"/>
      <c r="P7347" s="2"/>
      <c r="Q7347" s="2"/>
      <c r="R7347" s="2"/>
      <c r="S7347" s="2"/>
      <c r="T7347" s="2"/>
      <c r="U7347" s="2"/>
    </row>
    <row r="7348" spans="14:21">
      <c r="N7348" s="2"/>
      <c r="O7348" s="2"/>
      <c r="P7348" s="2"/>
      <c r="Q7348" s="2"/>
      <c r="R7348" s="2"/>
      <c r="S7348" s="2"/>
      <c r="T7348" s="2"/>
      <c r="U7348" s="2"/>
    </row>
    <row r="7349" spans="14:21">
      <c r="N7349" s="2"/>
      <c r="O7349" s="2"/>
      <c r="P7349" s="2"/>
      <c r="Q7349" s="2"/>
      <c r="R7349" s="2"/>
      <c r="S7349" s="2"/>
      <c r="T7349" s="2"/>
      <c r="U7349" s="2"/>
    </row>
    <row r="7350" spans="14:21">
      <c r="N7350" s="2"/>
      <c r="O7350" s="2"/>
      <c r="P7350" s="2"/>
      <c r="Q7350" s="2"/>
      <c r="R7350" s="2"/>
      <c r="S7350" s="2"/>
      <c r="T7350" s="2"/>
      <c r="U7350" s="2"/>
    </row>
    <row r="7351" spans="14:21">
      <c r="N7351" s="2"/>
      <c r="O7351" s="2"/>
      <c r="P7351" s="2"/>
      <c r="Q7351" s="2"/>
      <c r="R7351" s="2"/>
      <c r="S7351" s="2"/>
      <c r="T7351" s="2"/>
      <c r="U7351" s="2"/>
    </row>
    <row r="7352" spans="14:21">
      <c r="N7352" s="2"/>
      <c r="O7352" s="2"/>
      <c r="P7352" s="2"/>
      <c r="Q7352" s="2"/>
      <c r="R7352" s="2"/>
      <c r="S7352" s="2"/>
      <c r="T7352" s="2"/>
      <c r="U7352" s="2"/>
    </row>
    <row r="7353" spans="14:21">
      <c r="N7353" s="2"/>
      <c r="O7353" s="2"/>
      <c r="P7353" s="2"/>
      <c r="Q7353" s="2"/>
      <c r="R7353" s="2"/>
      <c r="S7353" s="2"/>
      <c r="T7353" s="2"/>
      <c r="U7353" s="2"/>
    </row>
    <row r="7354" spans="14:21">
      <c r="N7354" s="2"/>
      <c r="O7354" s="2"/>
      <c r="P7354" s="2"/>
      <c r="Q7354" s="2"/>
      <c r="R7354" s="2"/>
      <c r="S7354" s="2"/>
      <c r="T7354" s="2"/>
      <c r="U7354" s="2"/>
    </row>
    <row r="7355" spans="14:21">
      <c r="N7355" s="2"/>
      <c r="O7355" s="2"/>
      <c r="P7355" s="2"/>
      <c r="Q7355" s="2"/>
      <c r="R7355" s="2"/>
      <c r="S7355" s="2"/>
      <c r="T7355" s="2"/>
      <c r="U7355" s="2"/>
    </row>
    <row r="7356" spans="14:21">
      <c r="N7356" s="2"/>
      <c r="O7356" s="2"/>
      <c r="P7356" s="2"/>
      <c r="Q7356" s="2"/>
      <c r="R7356" s="2"/>
      <c r="S7356" s="2"/>
      <c r="T7356" s="2"/>
      <c r="U7356" s="2"/>
    </row>
    <row r="7357" spans="14:21">
      <c r="N7357" s="2"/>
      <c r="O7357" s="2"/>
      <c r="P7357" s="2"/>
      <c r="Q7357" s="2"/>
      <c r="R7357" s="2"/>
      <c r="S7357" s="2"/>
      <c r="T7357" s="2"/>
      <c r="U7357" s="2"/>
    </row>
    <row r="7358" spans="14:21">
      <c r="N7358" s="2"/>
      <c r="O7358" s="2"/>
      <c r="P7358" s="2"/>
      <c r="Q7358" s="2"/>
      <c r="R7358" s="2"/>
      <c r="S7358" s="2"/>
      <c r="T7358" s="2"/>
      <c r="U7358" s="2"/>
    </row>
    <row r="7359" spans="14:21">
      <c r="N7359" s="2"/>
      <c r="O7359" s="2"/>
      <c r="P7359" s="2"/>
      <c r="Q7359" s="2"/>
      <c r="R7359" s="2"/>
      <c r="S7359" s="2"/>
      <c r="T7359" s="2"/>
      <c r="U7359" s="2"/>
    </row>
    <row r="7360" spans="14:21">
      <c r="N7360" s="2"/>
      <c r="O7360" s="2"/>
      <c r="P7360" s="2"/>
      <c r="Q7360" s="2"/>
      <c r="R7360" s="2"/>
      <c r="S7360" s="2"/>
      <c r="T7360" s="2"/>
      <c r="U7360" s="2"/>
    </row>
    <row r="7361" spans="14:21">
      <c r="N7361" s="2"/>
      <c r="O7361" s="2"/>
      <c r="P7361" s="2"/>
      <c r="Q7361" s="2"/>
      <c r="R7361" s="2"/>
      <c r="S7361" s="2"/>
      <c r="T7361" s="2"/>
      <c r="U7361" s="2"/>
    </row>
    <row r="7362" spans="14:21">
      <c r="N7362" s="2"/>
      <c r="O7362" s="2"/>
      <c r="P7362" s="2"/>
      <c r="Q7362" s="2"/>
      <c r="R7362" s="2"/>
      <c r="S7362" s="2"/>
      <c r="T7362" s="2"/>
      <c r="U7362" s="2"/>
    </row>
    <row r="7363" spans="14:21">
      <c r="N7363" s="2"/>
      <c r="O7363" s="2"/>
      <c r="P7363" s="2"/>
      <c r="Q7363" s="2"/>
      <c r="R7363" s="2"/>
      <c r="S7363" s="2"/>
      <c r="T7363" s="2"/>
      <c r="U7363" s="2"/>
    </row>
    <row r="7364" spans="14:21">
      <c r="N7364" s="2"/>
      <c r="O7364" s="2"/>
      <c r="P7364" s="2"/>
      <c r="Q7364" s="2"/>
      <c r="R7364" s="2"/>
      <c r="S7364" s="2"/>
      <c r="T7364" s="2"/>
      <c r="U7364" s="2"/>
    </row>
    <row r="7365" spans="14:21">
      <c r="N7365" s="2"/>
      <c r="O7365" s="2"/>
      <c r="P7365" s="2"/>
      <c r="Q7365" s="2"/>
      <c r="R7365" s="2"/>
      <c r="S7365" s="2"/>
      <c r="T7365" s="2"/>
      <c r="U7365" s="2"/>
    </row>
    <row r="7366" spans="14:21">
      <c r="N7366" s="2"/>
      <c r="O7366" s="2"/>
      <c r="P7366" s="2"/>
      <c r="Q7366" s="2"/>
      <c r="R7366" s="2"/>
      <c r="S7366" s="2"/>
      <c r="T7366" s="2"/>
      <c r="U7366" s="2"/>
    </row>
    <row r="7367" spans="14:21">
      <c r="N7367" s="2"/>
      <c r="O7367" s="2"/>
      <c r="P7367" s="2"/>
      <c r="Q7367" s="2"/>
      <c r="R7367" s="2"/>
      <c r="S7367" s="2"/>
      <c r="T7367" s="2"/>
      <c r="U7367" s="2"/>
    </row>
    <row r="7368" spans="14:21">
      <c r="N7368" s="2"/>
      <c r="O7368" s="2"/>
      <c r="P7368" s="2"/>
      <c r="Q7368" s="2"/>
      <c r="R7368" s="2"/>
      <c r="S7368" s="2"/>
      <c r="T7368" s="2"/>
      <c r="U7368" s="2"/>
    </row>
    <row r="7369" spans="14:21">
      <c r="N7369" s="2"/>
      <c r="O7369" s="2"/>
      <c r="P7369" s="2"/>
      <c r="Q7369" s="2"/>
      <c r="R7369" s="2"/>
      <c r="S7369" s="2"/>
      <c r="T7369" s="2"/>
      <c r="U7369" s="2"/>
    </row>
    <row r="7370" spans="14:21">
      <c r="N7370" s="2"/>
      <c r="O7370" s="2"/>
      <c r="P7370" s="2"/>
      <c r="Q7370" s="2"/>
      <c r="R7370" s="2"/>
      <c r="S7370" s="2"/>
      <c r="T7370" s="2"/>
      <c r="U7370" s="2"/>
    </row>
    <row r="7371" spans="14:21">
      <c r="N7371" s="2"/>
      <c r="O7371" s="2"/>
      <c r="P7371" s="2"/>
      <c r="Q7371" s="2"/>
      <c r="R7371" s="2"/>
      <c r="S7371" s="2"/>
      <c r="T7371" s="2"/>
      <c r="U7371" s="2"/>
    </row>
    <row r="7372" spans="14:21">
      <c r="N7372" s="2"/>
      <c r="O7372" s="2"/>
      <c r="P7372" s="2"/>
      <c r="Q7372" s="2"/>
      <c r="R7372" s="2"/>
      <c r="S7372" s="2"/>
      <c r="T7372" s="2"/>
      <c r="U7372" s="2"/>
    </row>
    <row r="7373" spans="14:21">
      <c r="N7373" s="2"/>
      <c r="O7373" s="2"/>
      <c r="P7373" s="2"/>
      <c r="Q7373" s="2"/>
      <c r="R7373" s="2"/>
      <c r="S7373" s="2"/>
      <c r="T7373" s="2"/>
      <c r="U7373" s="2"/>
    </row>
    <row r="7374" spans="14:21">
      <c r="N7374" s="2"/>
      <c r="O7374" s="2"/>
      <c r="P7374" s="2"/>
      <c r="Q7374" s="2"/>
      <c r="R7374" s="2"/>
      <c r="S7374" s="2"/>
      <c r="T7374" s="2"/>
      <c r="U7374" s="2"/>
    </row>
    <row r="7375" spans="14:21">
      <c r="N7375" s="2"/>
      <c r="O7375" s="2"/>
      <c r="P7375" s="2"/>
      <c r="Q7375" s="2"/>
      <c r="R7375" s="2"/>
      <c r="S7375" s="2"/>
      <c r="T7375" s="2"/>
      <c r="U7375" s="2"/>
    </row>
    <row r="7376" spans="14:21">
      <c r="N7376" s="2"/>
      <c r="O7376" s="2"/>
      <c r="P7376" s="2"/>
      <c r="Q7376" s="2"/>
      <c r="R7376" s="2"/>
      <c r="S7376" s="2"/>
      <c r="T7376" s="2"/>
      <c r="U7376" s="2"/>
    </row>
    <row r="7377" spans="14:21">
      <c r="N7377" s="2"/>
      <c r="O7377" s="2"/>
      <c r="P7377" s="2"/>
      <c r="Q7377" s="2"/>
      <c r="R7377" s="2"/>
      <c r="S7377" s="2"/>
      <c r="T7377" s="2"/>
      <c r="U7377" s="2"/>
    </row>
    <row r="7378" spans="14:21">
      <c r="N7378" s="2"/>
      <c r="O7378" s="2"/>
      <c r="P7378" s="2"/>
      <c r="Q7378" s="2"/>
      <c r="R7378" s="2"/>
      <c r="S7378" s="2"/>
      <c r="T7378" s="2"/>
      <c r="U7378" s="2"/>
    </row>
    <row r="7379" spans="14:21">
      <c r="N7379" s="2"/>
      <c r="O7379" s="2"/>
      <c r="P7379" s="2"/>
      <c r="Q7379" s="2"/>
      <c r="R7379" s="2"/>
      <c r="S7379" s="2"/>
      <c r="T7379" s="2"/>
      <c r="U7379" s="2"/>
    </row>
    <row r="7380" spans="14:21">
      <c r="N7380" s="2"/>
      <c r="O7380" s="2"/>
      <c r="P7380" s="2"/>
      <c r="Q7380" s="2"/>
      <c r="R7380" s="2"/>
      <c r="S7380" s="2"/>
      <c r="T7380" s="2"/>
      <c r="U7380" s="2"/>
    </row>
    <row r="7381" spans="14:21">
      <c r="N7381" s="2"/>
      <c r="O7381" s="2"/>
      <c r="P7381" s="2"/>
      <c r="Q7381" s="2"/>
      <c r="R7381" s="2"/>
      <c r="S7381" s="2"/>
      <c r="T7381" s="2"/>
      <c r="U7381" s="2"/>
    </row>
    <row r="7382" spans="14:21">
      <c r="N7382" s="2"/>
      <c r="O7382" s="2"/>
      <c r="P7382" s="2"/>
      <c r="Q7382" s="2"/>
      <c r="R7382" s="2"/>
      <c r="S7382" s="2"/>
      <c r="T7382" s="2"/>
      <c r="U7382" s="2"/>
    </row>
    <row r="7383" spans="14:21">
      <c r="N7383" s="2"/>
      <c r="O7383" s="2"/>
      <c r="P7383" s="2"/>
      <c r="Q7383" s="2"/>
      <c r="R7383" s="2"/>
      <c r="S7383" s="2"/>
      <c r="T7383" s="2"/>
      <c r="U7383" s="2"/>
    </row>
    <row r="7384" spans="14:21">
      <c r="N7384" s="2"/>
      <c r="O7384" s="2"/>
      <c r="P7384" s="2"/>
      <c r="Q7384" s="2"/>
      <c r="R7384" s="2"/>
      <c r="S7384" s="2"/>
      <c r="T7384" s="2"/>
      <c r="U7384" s="2"/>
    </row>
    <row r="7385" spans="14:21">
      <c r="N7385" s="2"/>
      <c r="O7385" s="2"/>
      <c r="P7385" s="2"/>
      <c r="Q7385" s="2"/>
      <c r="R7385" s="2"/>
      <c r="S7385" s="2"/>
      <c r="T7385" s="2"/>
      <c r="U7385" s="2"/>
    </row>
    <row r="7386" spans="14:21">
      <c r="N7386" s="2"/>
      <c r="O7386" s="2"/>
      <c r="P7386" s="2"/>
      <c r="Q7386" s="2"/>
      <c r="R7386" s="2"/>
      <c r="S7386" s="2"/>
      <c r="T7386" s="2"/>
      <c r="U7386" s="2"/>
    </row>
    <row r="7387" spans="14:21">
      <c r="N7387" s="2"/>
      <c r="O7387" s="2"/>
      <c r="P7387" s="2"/>
      <c r="Q7387" s="2"/>
      <c r="R7387" s="2"/>
      <c r="S7387" s="2"/>
      <c r="T7387" s="2"/>
      <c r="U7387" s="2"/>
    </row>
    <row r="7388" spans="14:21">
      <c r="N7388" s="2"/>
      <c r="O7388" s="2"/>
      <c r="P7388" s="2"/>
      <c r="Q7388" s="2"/>
      <c r="R7388" s="2"/>
      <c r="S7388" s="2"/>
      <c r="T7388" s="2"/>
      <c r="U7388" s="2"/>
    </row>
    <row r="7389" spans="14:21">
      <c r="N7389" s="2"/>
      <c r="O7389" s="2"/>
      <c r="P7389" s="2"/>
      <c r="Q7389" s="2"/>
      <c r="R7389" s="2"/>
      <c r="S7389" s="2"/>
      <c r="T7389" s="2"/>
      <c r="U7389" s="2"/>
    </row>
    <row r="7390" spans="14:21">
      <c r="N7390" s="2"/>
      <c r="O7390" s="2"/>
      <c r="P7390" s="2"/>
      <c r="Q7390" s="2"/>
      <c r="R7390" s="2"/>
      <c r="S7390" s="2"/>
      <c r="T7390" s="2"/>
      <c r="U7390" s="2"/>
    </row>
    <row r="7391" spans="14:21">
      <c r="N7391" s="2"/>
      <c r="O7391" s="2"/>
      <c r="P7391" s="2"/>
      <c r="Q7391" s="2"/>
      <c r="R7391" s="2"/>
      <c r="S7391" s="2"/>
      <c r="T7391" s="2"/>
      <c r="U7391" s="2"/>
    </row>
    <row r="7392" spans="14:21">
      <c r="N7392" s="2"/>
      <c r="O7392" s="2"/>
      <c r="P7392" s="2"/>
      <c r="Q7392" s="2"/>
      <c r="R7392" s="2"/>
      <c r="S7392" s="2"/>
      <c r="T7392" s="2"/>
      <c r="U7392" s="2"/>
    </row>
    <row r="7393" spans="14:21">
      <c r="N7393" s="2"/>
      <c r="O7393" s="2"/>
      <c r="P7393" s="2"/>
      <c r="Q7393" s="2"/>
      <c r="R7393" s="2"/>
      <c r="S7393" s="2"/>
      <c r="T7393" s="2"/>
      <c r="U7393" s="2"/>
    </row>
    <row r="7394" spans="14:21">
      <c r="N7394" s="2"/>
      <c r="O7394" s="2"/>
      <c r="P7394" s="2"/>
      <c r="Q7394" s="2"/>
      <c r="R7394" s="2"/>
      <c r="S7394" s="2"/>
      <c r="T7394" s="2"/>
      <c r="U7394" s="2"/>
    </row>
    <row r="7395" spans="14:21">
      <c r="N7395" s="2"/>
      <c r="O7395" s="2"/>
      <c r="P7395" s="2"/>
      <c r="Q7395" s="2"/>
      <c r="R7395" s="2"/>
      <c r="S7395" s="2"/>
      <c r="T7395" s="2"/>
      <c r="U7395" s="2"/>
    </row>
    <row r="7396" spans="14:21">
      <c r="N7396" s="2"/>
      <c r="O7396" s="2"/>
      <c r="P7396" s="2"/>
      <c r="Q7396" s="2"/>
      <c r="R7396" s="2"/>
      <c r="S7396" s="2"/>
      <c r="T7396" s="2"/>
      <c r="U7396" s="2"/>
    </row>
    <row r="7397" spans="14:21">
      <c r="N7397" s="2"/>
      <c r="O7397" s="2"/>
      <c r="P7397" s="2"/>
      <c r="Q7397" s="2"/>
      <c r="R7397" s="2"/>
      <c r="S7397" s="2"/>
      <c r="T7397" s="2"/>
      <c r="U7397" s="2"/>
    </row>
    <row r="7398" spans="14:21">
      <c r="N7398" s="2"/>
      <c r="O7398" s="2"/>
      <c r="P7398" s="2"/>
      <c r="Q7398" s="2"/>
      <c r="R7398" s="2"/>
      <c r="S7398" s="2"/>
      <c r="T7398" s="2"/>
      <c r="U7398" s="2"/>
    </row>
    <row r="7399" spans="14:21">
      <c r="N7399" s="2"/>
      <c r="O7399" s="2"/>
      <c r="P7399" s="2"/>
      <c r="Q7399" s="2"/>
      <c r="R7399" s="2"/>
      <c r="S7399" s="2"/>
      <c r="T7399" s="2"/>
      <c r="U7399" s="2"/>
    </row>
    <row r="7400" spans="14:21">
      <c r="N7400" s="2"/>
      <c r="O7400" s="2"/>
      <c r="P7400" s="2"/>
      <c r="Q7400" s="2"/>
      <c r="R7400" s="2"/>
      <c r="S7400" s="2"/>
      <c r="T7400" s="2"/>
      <c r="U7400" s="2"/>
    </row>
    <row r="7401" spans="14:21">
      <c r="N7401" s="2"/>
      <c r="O7401" s="2"/>
      <c r="P7401" s="2"/>
      <c r="Q7401" s="2"/>
      <c r="R7401" s="2"/>
      <c r="S7401" s="2"/>
      <c r="T7401" s="2"/>
      <c r="U7401" s="2"/>
    </row>
    <row r="7402" spans="14:21">
      <c r="N7402" s="2"/>
      <c r="O7402" s="2"/>
      <c r="P7402" s="2"/>
      <c r="Q7402" s="2"/>
      <c r="R7402" s="2"/>
      <c r="S7402" s="2"/>
      <c r="T7402" s="2"/>
      <c r="U7402" s="2"/>
    </row>
    <row r="7403" spans="14:21">
      <c r="N7403" s="2"/>
      <c r="O7403" s="2"/>
      <c r="P7403" s="2"/>
      <c r="Q7403" s="2"/>
      <c r="R7403" s="2"/>
      <c r="S7403" s="2"/>
      <c r="T7403" s="2"/>
      <c r="U7403" s="2"/>
    </row>
    <row r="7404" spans="14:21">
      <c r="N7404" s="2"/>
      <c r="O7404" s="2"/>
      <c r="P7404" s="2"/>
      <c r="Q7404" s="2"/>
      <c r="R7404" s="2"/>
      <c r="S7404" s="2"/>
      <c r="T7404" s="2"/>
      <c r="U7404" s="2"/>
    </row>
    <row r="7405" spans="14:21">
      <c r="N7405" s="2"/>
      <c r="O7405" s="2"/>
      <c r="P7405" s="2"/>
      <c r="Q7405" s="2"/>
      <c r="R7405" s="2"/>
      <c r="S7405" s="2"/>
      <c r="T7405" s="2"/>
      <c r="U7405" s="2"/>
    </row>
    <row r="7406" spans="14:21">
      <c r="N7406" s="2"/>
      <c r="O7406" s="2"/>
      <c r="P7406" s="2"/>
      <c r="Q7406" s="2"/>
      <c r="R7406" s="2"/>
      <c r="S7406" s="2"/>
      <c r="T7406" s="2"/>
      <c r="U7406" s="2"/>
    </row>
    <row r="7407" spans="14:21">
      <c r="N7407" s="2"/>
      <c r="O7407" s="2"/>
      <c r="P7407" s="2"/>
      <c r="Q7407" s="2"/>
      <c r="R7407" s="2"/>
      <c r="S7407" s="2"/>
      <c r="T7407" s="2"/>
      <c r="U7407" s="2"/>
    </row>
    <row r="7408" spans="14:21">
      <c r="N7408" s="2"/>
      <c r="O7408" s="2"/>
      <c r="P7408" s="2"/>
      <c r="Q7408" s="2"/>
      <c r="R7408" s="2"/>
      <c r="S7408" s="2"/>
      <c r="T7408" s="2"/>
      <c r="U7408" s="2"/>
    </row>
    <row r="7409" spans="14:21">
      <c r="N7409" s="2"/>
      <c r="O7409" s="2"/>
      <c r="P7409" s="2"/>
      <c r="Q7409" s="2"/>
      <c r="R7409" s="2"/>
      <c r="S7409" s="2"/>
      <c r="T7409" s="2"/>
      <c r="U7409" s="2"/>
    </row>
    <row r="7410" spans="14:21">
      <c r="N7410" s="2"/>
      <c r="O7410" s="2"/>
      <c r="P7410" s="2"/>
      <c r="Q7410" s="2"/>
      <c r="R7410" s="2"/>
      <c r="S7410" s="2"/>
      <c r="T7410" s="2"/>
      <c r="U7410" s="2"/>
    </row>
    <row r="7411" spans="14:21">
      <c r="N7411" s="2"/>
      <c r="O7411" s="2"/>
      <c r="P7411" s="2"/>
      <c r="Q7411" s="2"/>
      <c r="R7411" s="2"/>
      <c r="S7411" s="2"/>
      <c r="T7411" s="2"/>
      <c r="U7411" s="2"/>
    </row>
    <row r="7412" spans="14:21">
      <c r="N7412" s="2"/>
      <c r="O7412" s="2"/>
      <c r="P7412" s="2"/>
      <c r="Q7412" s="2"/>
      <c r="R7412" s="2"/>
      <c r="S7412" s="2"/>
      <c r="T7412" s="2"/>
      <c r="U7412" s="2"/>
    </row>
    <row r="7413" spans="14:21">
      <c r="N7413" s="2"/>
      <c r="O7413" s="2"/>
      <c r="P7413" s="2"/>
      <c r="Q7413" s="2"/>
      <c r="R7413" s="2"/>
      <c r="S7413" s="2"/>
      <c r="T7413" s="2"/>
      <c r="U7413" s="2"/>
    </row>
    <row r="7414" spans="14:21">
      <c r="N7414" s="2"/>
      <c r="O7414" s="2"/>
      <c r="P7414" s="2"/>
      <c r="Q7414" s="2"/>
      <c r="R7414" s="2"/>
      <c r="S7414" s="2"/>
      <c r="T7414" s="2"/>
      <c r="U7414" s="2"/>
    </row>
    <row r="7415" spans="14:21">
      <c r="N7415" s="2"/>
      <c r="O7415" s="2"/>
      <c r="P7415" s="2"/>
      <c r="Q7415" s="2"/>
      <c r="R7415" s="2"/>
      <c r="S7415" s="2"/>
      <c r="T7415" s="2"/>
      <c r="U7415" s="2"/>
    </row>
    <row r="7416" spans="14:21">
      <c r="N7416" s="2"/>
      <c r="O7416" s="2"/>
      <c r="P7416" s="2"/>
      <c r="Q7416" s="2"/>
      <c r="R7416" s="2"/>
      <c r="S7416" s="2"/>
      <c r="T7416" s="2"/>
      <c r="U7416" s="2"/>
    </row>
    <row r="7417" spans="14:21">
      <c r="N7417" s="2"/>
      <c r="O7417" s="2"/>
      <c r="P7417" s="2"/>
      <c r="Q7417" s="2"/>
      <c r="R7417" s="2"/>
      <c r="S7417" s="2"/>
      <c r="T7417" s="2"/>
      <c r="U7417" s="2"/>
    </row>
    <row r="7418" spans="14:21">
      <c r="N7418" s="2"/>
      <c r="O7418" s="2"/>
      <c r="P7418" s="2"/>
      <c r="Q7418" s="2"/>
      <c r="R7418" s="2"/>
      <c r="S7418" s="2"/>
      <c r="T7418" s="2"/>
      <c r="U7418" s="2"/>
    </row>
    <row r="7419" spans="14:21">
      <c r="N7419" s="2"/>
      <c r="O7419" s="2"/>
      <c r="P7419" s="2"/>
      <c r="Q7419" s="2"/>
      <c r="R7419" s="2"/>
      <c r="S7419" s="2"/>
      <c r="T7419" s="2"/>
      <c r="U7419" s="2"/>
    </row>
    <row r="7420" spans="14:21">
      <c r="N7420" s="2"/>
      <c r="O7420" s="2"/>
      <c r="P7420" s="2"/>
      <c r="Q7420" s="2"/>
      <c r="R7420" s="2"/>
      <c r="S7420" s="2"/>
      <c r="T7420" s="2"/>
      <c r="U7420" s="2"/>
    </row>
    <row r="7421" spans="14:21">
      <c r="N7421" s="2"/>
      <c r="O7421" s="2"/>
      <c r="P7421" s="2"/>
      <c r="Q7421" s="2"/>
      <c r="R7421" s="2"/>
      <c r="S7421" s="2"/>
      <c r="T7421" s="2"/>
      <c r="U7421" s="2"/>
    </row>
    <row r="7422" spans="14:21">
      <c r="N7422" s="2"/>
      <c r="O7422" s="2"/>
      <c r="P7422" s="2"/>
      <c r="Q7422" s="2"/>
      <c r="R7422" s="2"/>
      <c r="S7422" s="2"/>
      <c r="T7422" s="2"/>
      <c r="U7422" s="2"/>
    </row>
    <row r="7423" spans="14:21">
      <c r="N7423" s="2"/>
      <c r="O7423" s="2"/>
      <c r="P7423" s="2"/>
      <c r="Q7423" s="2"/>
      <c r="R7423" s="2"/>
      <c r="S7423" s="2"/>
      <c r="T7423" s="2"/>
      <c r="U7423" s="2"/>
    </row>
    <row r="7424" spans="14:21">
      <c r="N7424" s="2"/>
      <c r="O7424" s="2"/>
      <c r="P7424" s="2"/>
      <c r="Q7424" s="2"/>
      <c r="R7424" s="2"/>
      <c r="S7424" s="2"/>
      <c r="T7424" s="2"/>
      <c r="U7424" s="2"/>
    </row>
    <row r="7425" spans="14:21">
      <c r="N7425" s="2"/>
      <c r="O7425" s="2"/>
      <c r="P7425" s="2"/>
      <c r="Q7425" s="2"/>
      <c r="R7425" s="2"/>
      <c r="S7425" s="2"/>
      <c r="T7425" s="2"/>
      <c r="U7425" s="2"/>
    </row>
    <row r="7426" spans="14:21">
      <c r="N7426" s="2"/>
      <c r="O7426" s="2"/>
      <c r="P7426" s="2"/>
      <c r="Q7426" s="2"/>
      <c r="R7426" s="2"/>
      <c r="S7426" s="2"/>
      <c r="T7426" s="2"/>
      <c r="U7426" s="2"/>
    </row>
    <row r="7427" spans="14:21">
      <c r="N7427" s="2"/>
      <c r="O7427" s="2"/>
      <c r="P7427" s="2"/>
      <c r="Q7427" s="2"/>
      <c r="R7427" s="2"/>
      <c r="S7427" s="2"/>
      <c r="T7427" s="2"/>
      <c r="U7427" s="2"/>
    </row>
    <row r="7428" spans="14:21">
      <c r="N7428" s="2"/>
      <c r="O7428" s="2"/>
      <c r="P7428" s="2"/>
      <c r="Q7428" s="2"/>
      <c r="R7428" s="2"/>
      <c r="S7428" s="2"/>
      <c r="T7428" s="2"/>
      <c r="U7428" s="2"/>
    </row>
    <row r="7429" spans="14:21">
      <c r="N7429" s="2"/>
      <c r="O7429" s="2"/>
      <c r="P7429" s="2"/>
      <c r="Q7429" s="2"/>
      <c r="R7429" s="2"/>
      <c r="S7429" s="2"/>
      <c r="T7429" s="2"/>
      <c r="U7429" s="2"/>
    </row>
    <row r="7430" spans="14:21">
      <c r="N7430" s="2"/>
      <c r="O7430" s="2"/>
      <c r="P7430" s="2"/>
      <c r="Q7430" s="2"/>
      <c r="R7430" s="2"/>
      <c r="S7430" s="2"/>
      <c r="T7430" s="2"/>
      <c r="U7430" s="2"/>
    </row>
    <row r="7431" spans="14:21">
      <c r="N7431" s="2"/>
      <c r="O7431" s="2"/>
      <c r="P7431" s="2"/>
      <c r="Q7431" s="2"/>
      <c r="R7431" s="2"/>
      <c r="S7431" s="2"/>
      <c r="T7431" s="2"/>
      <c r="U7431" s="2"/>
    </row>
    <row r="7432" spans="14:21">
      <c r="N7432" s="2"/>
      <c r="O7432" s="2"/>
      <c r="P7432" s="2"/>
      <c r="Q7432" s="2"/>
      <c r="R7432" s="2"/>
      <c r="S7432" s="2"/>
      <c r="T7432" s="2"/>
      <c r="U7432" s="2"/>
    </row>
    <row r="7433" spans="14:21">
      <c r="N7433" s="2"/>
      <c r="O7433" s="2"/>
      <c r="P7433" s="2"/>
      <c r="Q7433" s="2"/>
      <c r="R7433" s="2"/>
      <c r="S7433" s="2"/>
      <c r="T7433" s="2"/>
      <c r="U7433" s="2"/>
    </row>
    <row r="7434" spans="14:21">
      <c r="N7434" s="2"/>
      <c r="O7434" s="2"/>
      <c r="P7434" s="2"/>
      <c r="Q7434" s="2"/>
      <c r="R7434" s="2"/>
      <c r="S7434" s="2"/>
      <c r="T7434" s="2"/>
      <c r="U7434" s="2"/>
    </row>
    <row r="7435" spans="14:21">
      <c r="N7435" s="2"/>
      <c r="O7435" s="2"/>
      <c r="P7435" s="2"/>
      <c r="Q7435" s="2"/>
      <c r="R7435" s="2"/>
      <c r="S7435" s="2"/>
      <c r="T7435" s="2"/>
      <c r="U7435" s="2"/>
    </row>
    <row r="7436" spans="14:21">
      <c r="N7436" s="2"/>
      <c r="O7436" s="2"/>
      <c r="P7436" s="2"/>
      <c r="Q7436" s="2"/>
      <c r="R7436" s="2"/>
      <c r="S7436" s="2"/>
      <c r="T7436" s="2"/>
      <c r="U7436" s="2"/>
    </row>
    <row r="7437" spans="14:21">
      <c r="N7437" s="2"/>
      <c r="O7437" s="2"/>
      <c r="P7437" s="2"/>
      <c r="Q7437" s="2"/>
      <c r="R7437" s="2"/>
      <c r="S7437" s="2"/>
      <c r="T7437" s="2"/>
      <c r="U7437" s="2"/>
    </row>
    <row r="7438" spans="14:21">
      <c r="N7438" s="2"/>
      <c r="O7438" s="2"/>
      <c r="P7438" s="2"/>
      <c r="Q7438" s="2"/>
      <c r="R7438" s="2"/>
      <c r="S7438" s="2"/>
      <c r="T7438" s="2"/>
      <c r="U7438" s="2"/>
    </row>
    <row r="7439" spans="14:21">
      <c r="N7439" s="2"/>
      <c r="O7439" s="2"/>
      <c r="P7439" s="2"/>
      <c r="Q7439" s="2"/>
      <c r="R7439" s="2"/>
      <c r="S7439" s="2"/>
      <c r="T7439" s="2"/>
      <c r="U7439" s="2"/>
    </row>
    <row r="7440" spans="14:21">
      <c r="N7440" s="2"/>
      <c r="O7440" s="2"/>
      <c r="P7440" s="2"/>
      <c r="Q7440" s="2"/>
      <c r="R7440" s="2"/>
      <c r="S7440" s="2"/>
      <c r="T7440" s="2"/>
      <c r="U7440" s="2"/>
    </row>
    <row r="7441" spans="14:21">
      <c r="N7441" s="2"/>
      <c r="O7441" s="2"/>
      <c r="P7441" s="2"/>
      <c r="Q7441" s="2"/>
      <c r="R7441" s="2"/>
      <c r="S7441" s="2"/>
      <c r="T7441" s="2"/>
      <c r="U7441" s="2"/>
    </row>
    <row r="7442" spans="14:21">
      <c r="N7442" s="2"/>
      <c r="O7442" s="2"/>
      <c r="P7442" s="2"/>
      <c r="Q7442" s="2"/>
      <c r="R7442" s="2"/>
      <c r="S7442" s="2"/>
      <c r="T7442" s="2"/>
      <c r="U7442" s="2"/>
    </row>
    <row r="7443" spans="14:21">
      <c r="N7443" s="2"/>
      <c r="O7443" s="2"/>
      <c r="P7443" s="2"/>
      <c r="Q7443" s="2"/>
      <c r="R7443" s="2"/>
      <c r="S7443" s="2"/>
      <c r="T7443" s="2"/>
      <c r="U7443" s="2"/>
    </row>
    <row r="7444" spans="14:21">
      <c r="N7444" s="2"/>
      <c r="O7444" s="2"/>
      <c r="P7444" s="2"/>
      <c r="Q7444" s="2"/>
      <c r="R7444" s="2"/>
      <c r="S7444" s="2"/>
      <c r="T7444" s="2"/>
      <c r="U7444" s="2"/>
    </row>
    <row r="7445" spans="14:21">
      <c r="N7445" s="2"/>
      <c r="O7445" s="2"/>
      <c r="P7445" s="2"/>
      <c r="Q7445" s="2"/>
      <c r="R7445" s="2"/>
      <c r="S7445" s="2"/>
      <c r="T7445" s="2"/>
      <c r="U7445" s="2"/>
    </row>
    <row r="7446" spans="14:21">
      <c r="N7446" s="2"/>
      <c r="O7446" s="2"/>
      <c r="P7446" s="2"/>
      <c r="Q7446" s="2"/>
      <c r="R7446" s="2"/>
      <c r="S7446" s="2"/>
      <c r="T7446" s="2"/>
      <c r="U7446" s="2"/>
    </row>
    <row r="7447" spans="14:21">
      <c r="N7447" s="2"/>
      <c r="O7447" s="2"/>
      <c r="P7447" s="2"/>
      <c r="Q7447" s="2"/>
      <c r="R7447" s="2"/>
      <c r="S7447" s="2"/>
      <c r="T7447" s="2"/>
      <c r="U7447" s="2"/>
    </row>
    <row r="7448" spans="14:21">
      <c r="N7448" s="2"/>
      <c r="O7448" s="2"/>
      <c r="P7448" s="2"/>
      <c r="Q7448" s="2"/>
      <c r="R7448" s="2"/>
      <c r="S7448" s="2"/>
      <c r="T7448" s="2"/>
      <c r="U7448" s="2"/>
    </row>
    <row r="7449" spans="14:21">
      <c r="N7449" s="2"/>
      <c r="O7449" s="2"/>
      <c r="P7449" s="2"/>
      <c r="Q7449" s="2"/>
      <c r="R7449" s="2"/>
      <c r="S7449" s="2"/>
      <c r="T7449" s="2"/>
      <c r="U7449" s="2"/>
    </row>
    <row r="7450" spans="14:21">
      <c r="N7450" s="2"/>
      <c r="O7450" s="2"/>
      <c r="P7450" s="2"/>
      <c r="Q7450" s="2"/>
      <c r="R7450" s="2"/>
      <c r="S7450" s="2"/>
      <c r="T7450" s="2"/>
      <c r="U7450" s="2"/>
    </row>
    <row r="7451" spans="14:21">
      <c r="N7451" s="2"/>
      <c r="O7451" s="2"/>
      <c r="P7451" s="2"/>
      <c r="Q7451" s="2"/>
      <c r="R7451" s="2"/>
      <c r="S7451" s="2"/>
      <c r="T7451" s="2"/>
      <c r="U7451" s="2"/>
    </row>
    <row r="7452" spans="14:21">
      <c r="N7452" s="2"/>
      <c r="O7452" s="2"/>
      <c r="P7452" s="2"/>
      <c r="Q7452" s="2"/>
      <c r="R7452" s="2"/>
      <c r="S7452" s="2"/>
      <c r="T7452" s="2"/>
      <c r="U7452" s="2"/>
    </row>
    <row r="7453" spans="14:21">
      <c r="N7453" s="2"/>
      <c r="O7453" s="2"/>
      <c r="P7453" s="2"/>
      <c r="Q7453" s="2"/>
      <c r="R7453" s="2"/>
      <c r="S7453" s="2"/>
      <c r="T7453" s="2"/>
      <c r="U7453" s="2"/>
    </row>
    <row r="7454" spans="14:21">
      <c r="N7454" s="2"/>
      <c r="O7454" s="2"/>
      <c r="P7454" s="2"/>
      <c r="Q7454" s="2"/>
      <c r="R7454" s="2"/>
      <c r="S7454" s="2"/>
      <c r="T7454" s="2"/>
      <c r="U7454" s="2"/>
    </row>
    <row r="7455" spans="14:21">
      <c r="N7455" s="2"/>
      <c r="O7455" s="2"/>
      <c r="P7455" s="2"/>
      <c r="Q7455" s="2"/>
      <c r="R7455" s="2"/>
      <c r="S7455" s="2"/>
      <c r="T7455" s="2"/>
      <c r="U7455" s="2"/>
    </row>
    <row r="7456" spans="14:21">
      <c r="N7456" s="2"/>
      <c r="O7456" s="2"/>
      <c r="P7456" s="2"/>
      <c r="Q7456" s="2"/>
      <c r="R7456" s="2"/>
      <c r="S7456" s="2"/>
      <c r="T7456" s="2"/>
      <c r="U7456" s="2"/>
    </row>
    <row r="7457" spans="14:21">
      <c r="N7457" s="2"/>
      <c r="O7457" s="2"/>
      <c r="P7457" s="2"/>
      <c r="Q7457" s="2"/>
      <c r="R7457" s="2"/>
      <c r="S7457" s="2"/>
      <c r="T7457" s="2"/>
      <c r="U7457" s="2"/>
    </row>
    <row r="7458" spans="14:21">
      <c r="N7458" s="2"/>
      <c r="O7458" s="2"/>
      <c r="P7458" s="2"/>
      <c r="Q7458" s="2"/>
      <c r="R7458" s="2"/>
      <c r="S7458" s="2"/>
      <c r="T7458" s="2"/>
      <c r="U7458" s="2"/>
    </row>
    <row r="7459" spans="14:21">
      <c r="N7459" s="2"/>
      <c r="O7459" s="2"/>
      <c r="P7459" s="2"/>
      <c r="Q7459" s="2"/>
      <c r="R7459" s="2"/>
      <c r="S7459" s="2"/>
      <c r="T7459" s="2"/>
      <c r="U7459" s="2"/>
    </row>
    <row r="7460" spans="14:21">
      <c r="N7460" s="2"/>
      <c r="O7460" s="2"/>
      <c r="P7460" s="2"/>
      <c r="Q7460" s="2"/>
      <c r="R7460" s="2"/>
      <c r="S7460" s="2"/>
      <c r="T7460" s="2"/>
      <c r="U7460" s="2"/>
    </row>
    <row r="7461" spans="14:21">
      <c r="N7461" s="2"/>
      <c r="O7461" s="2"/>
      <c r="P7461" s="2"/>
      <c r="Q7461" s="2"/>
      <c r="R7461" s="2"/>
      <c r="S7461" s="2"/>
      <c r="T7461" s="2"/>
      <c r="U7461" s="2"/>
    </row>
    <row r="7462" spans="14:21">
      <c r="N7462" s="2"/>
      <c r="O7462" s="2"/>
      <c r="P7462" s="2"/>
      <c r="Q7462" s="2"/>
      <c r="R7462" s="2"/>
      <c r="S7462" s="2"/>
      <c r="T7462" s="2"/>
      <c r="U7462" s="2"/>
    </row>
    <row r="7463" spans="14:21">
      <c r="N7463" s="2"/>
      <c r="O7463" s="2"/>
      <c r="P7463" s="2"/>
      <c r="Q7463" s="2"/>
      <c r="R7463" s="2"/>
      <c r="S7463" s="2"/>
      <c r="T7463" s="2"/>
      <c r="U7463" s="2"/>
    </row>
    <row r="7464" spans="14:21">
      <c r="N7464" s="2"/>
      <c r="O7464" s="2"/>
      <c r="P7464" s="2"/>
      <c r="Q7464" s="2"/>
      <c r="R7464" s="2"/>
      <c r="S7464" s="2"/>
      <c r="T7464" s="2"/>
      <c r="U7464" s="2"/>
    </row>
    <row r="7465" spans="14:21">
      <c r="N7465" s="2"/>
      <c r="O7465" s="2"/>
      <c r="P7465" s="2"/>
      <c r="Q7465" s="2"/>
      <c r="R7465" s="2"/>
      <c r="S7465" s="2"/>
      <c r="T7465" s="2"/>
      <c r="U7465" s="2"/>
    </row>
    <row r="7466" spans="14:21">
      <c r="N7466" s="2"/>
      <c r="O7466" s="2"/>
      <c r="P7466" s="2"/>
      <c r="Q7466" s="2"/>
      <c r="R7466" s="2"/>
      <c r="S7466" s="2"/>
      <c r="T7466" s="2"/>
      <c r="U7466" s="2"/>
    </row>
    <row r="7467" spans="14:21">
      <c r="N7467" s="2"/>
      <c r="O7467" s="2"/>
      <c r="P7467" s="2"/>
      <c r="Q7467" s="2"/>
      <c r="R7467" s="2"/>
      <c r="S7467" s="2"/>
      <c r="T7467" s="2"/>
      <c r="U7467" s="2"/>
    </row>
    <row r="7468" spans="14:21">
      <c r="N7468" s="2"/>
      <c r="O7468" s="2"/>
      <c r="P7468" s="2"/>
      <c r="Q7468" s="2"/>
      <c r="R7468" s="2"/>
      <c r="S7468" s="2"/>
      <c r="T7468" s="2"/>
      <c r="U7468" s="2"/>
    </row>
    <row r="7469" spans="14:21">
      <c r="N7469" s="2"/>
      <c r="O7469" s="2"/>
      <c r="P7469" s="2"/>
      <c r="Q7469" s="2"/>
      <c r="R7469" s="2"/>
      <c r="S7469" s="2"/>
      <c r="T7469" s="2"/>
      <c r="U7469" s="2"/>
    </row>
    <row r="7470" spans="14:21">
      <c r="N7470" s="2"/>
      <c r="O7470" s="2"/>
      <c r="P7470" s="2"/>
      <c r="Q7470" s="2"/>
      <c r="R7470" s="2"/>
      <c r="S7470" s="2"/>
      <c r="T7470" s="2"/>
      <c r="U7470" s="2"/>
    </row>
    <row r="7471" spans="14:21">
      <c r="N7471" s="2"/>
      <c r="O7471" s="2"/>
      <c r="P7471" s="2"/>
      <c r="Q7471" s="2"/>
      <c r="R7471" s="2"/>
      <c r="S7471" s="2"/>
      <c r="T7471" s="2"/>
      <c r="U7471" s="2"/>
    </row>
    <row r="7472" spans="14:21">
      <c r="N7472" s="2"/>
      <c r="O7472" s="2"/>
      <c r="P7472" s="2"/>
      <c r="Q7472" s="2"/>
      <c r="R7472" s="2"/>
      <c r="S7472" s="2"/>
      <c r="T7472" s="2"/>
      <c r="U7472" s="2"/>
    </row>
    <row r="7473" spans="14:21">
      <c r="N7473" s="2"/>
      <c r="O7473" s="2"/>
      <c r="P7473" s="2"/>
      <c r="Q7473" s="2"/>
      <c r="R7473" s="2"/>
      <c r="S7473" s="2"/>
      <c r="T7473" s="2"/>
      <c r="U7473" s="2"/>
    </row>
    <row r="7474" spans="14:21">
      <c r="N7474" s="2"/>
      <c r="O7474" s="2"/>
      <c r="P7474" s="2"/>
      <c r="Q7474" s="2"/>
      <c r="R7474" s="2"/>
      <c r="S7474" s="2"/>
      <c r="T7474" s="2"/>
      <c r="U7474" s="2"/>
    </row>
    <row r="7475" spans="14:21">
      <c r="N7475" s="2"/>
      <c r="O7475" s="2"/>
      <c r="P7475" s="2"/>
      <c r="Q7475" s="2"/>
      <c r="R7475" s="2"/>
      <c r="S7475" s="2"/>
      <c r="T7475" s="2"/>
      <c r="U7475" s="2"/>
    </row>
    <row r="7476" spans="14:21">
      <c r="N7476" s="2"/>
      <c r="O7476" s="2"/>
      <c r="P7476" s="2"/>
      <c r="Q7476" s="2"/>
      <c r="R7476" s="2"/>
      <c r="S7476" s="2"/>
      <c r="T7476" s="2"/>
      <c r="U7476" s="2"/>
    </row>
    <row r="7477" spans="14:21">
      <c r="N7477" s="2"/>
      <c r="O7477" s="2"/>
      <c r="P7477" s="2"/>
      <c r="Q7477" s="2"/>
      <c r="R7477" s="2"/>
      <c r="S7477" s="2"/>
      <c r="T7477" s="2"/>
      <c r="U7477" s="2"/>
    </row>
    <row r="7478" spans="14:21">
      <c r="N7478" s="2"/>
      <c r="O7478" s="2"/>
      <c r="P7478" s="2"/>
      <c r="Q7478" s="2"/>
      <c r="R7478" s="2"/>
      <c r="S7478" s="2"/>
      <c r="T7478" s="2"/>
      <c r="U7478" s="2"/>
    </row>
    <row r="7479" spans="14:21">
      <c r="N7479" s="2"/>
      <c r="O7479" s="2"/>
      <c r="P7479" s="2"/>
      <c r="Q7479" s="2"/>
      <c r="R7479" s="2"/>
      <c r="S7479" s="2"/>
      <c r="T7479" s="2"/>
      <c r="U7479" s="2"/>
    </row>
    <row r="7480" spans="14:21">
      <c r="N7480" s="2"/>
      <c r="O7480" s="2"/>
      <c r="P7480" s="2"/>
      <c r="Q7480" s="2"/>
      <c r="R7480" s="2"/>
      <c r="S7480" s="2"/>
      <c r="T7480" s="2"/>
      <c r="U7480" s="2"/>
    </row>
    <row r="7481" spans="14:21">
      <c r="N7481" s="2"/>
      <c r="O7481" s="2"/>
      <c r="P7481" s="2"/>
      <c r="Q7481" s="2"/>
      <c r="R7481" s="2"/>
      <c r="S7481" s="2"/>
      <c r="T7481" s="2"/>
      <c r="U7481" s="2"/>
    </row>
    <row r="7482" spans="14:21">
      <c r="N7482" s="2"/>
      <c r="O7482" s="2"/>
      <c r="P7482" s="2"/>
      <c r="Q7482" s="2"/>
      <c r="R7482" s="2"/>
      <c r="S7482" s="2"/>
      <c r="T7482" s="2"/>
      <c r="U7482" s="2"/>
    </row>
    <row r="7483" spans="14:21">
      <c r="N7483" s="2"/>
      <c r="O7483" s="2"/>
      <c r="P7483" s="2"/>
      <c r="Q7483" s="2"/>
      <c r="R7483" s="2"/>
      <c r="S7483" s="2"/>
      <c r="T7483" s="2"/>
      <c r="U7483" s="2"/>
    </row>
    <row r="7484" spans="14:21">
      <c r="N7484" s="2"/>
      <c r="O7484" s="2"/>
      <c r="P7484" s="2"/>
      <c r="Q7484" s="2"/>
      <c r="R7484" s="2"/>
      <c r="S7484" s="2"/>
      <c r="T7484" s="2"/>
      <c r="U7484" s="2"/>
    </row>
    <row r="7485" spans="14:21">
      <c r="N7485" s="2"/>
      <c r="O7485" s="2"/>
      <c r="P7485" s="2"/>
      <c r="Q7485" s="2"/>
      <c r="R7485" s="2"/>
      <c r="S7485" s="2"/>
      <c r="T7485" s="2"/>
      <c r="U7485" s="2"/>
    </row>
    <row r="7486" spans="14:21">
      <c r="N7486" s="2"/>
      <c r="O7486" s="2"/>
      <c r="P7486" s="2"/>
      <c r="Q7486" s="2"/>
      <c r="R7486" s="2"/>
      <c r="S7486" s="2"/>
      <c r="T7486" s="2"/>
      <c r="U7486" s="2"/>
    </row>
    <row r="7487" spans="14:21">
      <c r="N7487" s="2"/>
      <c r="O7487" s="2"/>
      <c r="P7487" s="2"/>
      <c r="Q7487" s="2"/>
      <c r="R7487" s="2"/>
      <c r="S7487" s="2"/>
      <c r="T7487" s="2"/>
      <c r="U7487" s="2"/>
    </row>
    <row r="7488" spans="14:21">
      <c r="N7488" s="2"/>
      <c r="O7488" s="2"/>
      <c r="P7488" s="2"/>
      <c r="Q7488" s="2"/>
      <c r="R7488" s="2"/>
      <c r="S7488" s="2"/>
      <c r="T7488" s="2"/>
      <c r="U7488" s="2"/>
    </row>
    <row r="7489" spans="14:21">
      <c r="N7489" s="2"/>
      <c r="O7489" s="2"/>
      <c r="P7489" s="2"/>
      <c r="Q7489" s="2"/>
      <c r="R7489" s="2"/>
      <c r="S7489" s="2"/>
      <c r="T7489" s="2"/>
      <c r="U7489" s="2"/>
    </row>
    <row r="7490" spans="14:21">
      <c r="N7490" s="2"/>
      <c r="O7490" s="2"/>
      <c r="P7490" s="2"/>
      <c r="Q7490" s="2"/>
      <c r="R7490" s="2"/>
      <c r="S7490" s="2"/>
      <c r="T7490" s="2"/>
      <c r="U7490" s="2"/>
    </row>
    <row r="7491" spans="14:21">
      <c r="N7491" s="2"/>
      <c r="O7491" s="2"/>
      <c r="P7491" s="2"/>
      <c r="Q7491" s="2"/>
      <c r="R7491" s="2"/>
      <c r="S7491" s="2"/>
      <c r="T7491" s="2"/>
      <c r="U7491" s="2"/>
    </row>
    <row r="7492" spans="14:21">
      <c r="N7492" s="2"/>
      <c r="O7492" s="2"/>
      <c r="P7492" s="2"/>
      <c r="Q7492" s="2"/>
      <c r="R7492" s="2"/>
      <c r="S7492" s="2"/>
      <c r="T7492" s="2"/>
      <c r="U7492" s="2"/>
    </row>
    <row r="7493" spans="14:21">
      <c r="N7493" s="2"/>
      <c r="O7493" s="2"/>
      <c r="P7493" s="2"/>
      <c r="Q7493" s="2"/>
      <c r="R7493" s="2"/>
      <c r="S7493" s="2"/>
      <c r="T7493" s="2"/>
      <c r="U7493" s="2"/>
    </row>
    <row r="7494" spans="14:21">
      <c r="N7494" s="2"/>
      <c r="O7494" s="2"/>
      <c r="P7494" s="2"/>
      <c r="Q7494" s="2"/>
      <c r="R7494" s="2"/>
      <c r="S7494" s="2"/>
      <c r="T7494" s="2"/>
      <c r="U7494" s="2"/>
    </row>
    <row r="7495" spans="14:21">
      <c r="N7495" s="2"/>
      <c r="O7495" s="2"/>
      <c r="P7495" s="2"/>
      <c r="Q7495" s="2"/>
      <c r="R7495" s="2"/>
      <c r="S7495" s="2"/>
      <c r="T7495" s="2"/>
      <c r="U7495" s="2"/>
    </row>
    <row r="7496" spans="14:21">
      <c r="N7496" s="2"/>
      <c r="O7496" s="2"/>
      <c r="P7496" s="2"/>
      <c r="Q7496" s="2"/>
      <c r="R7496" s="2"/>
      <c r="S7496" s="2"/>
      <c r="T7496" s="2"/>
      <c r="U7496" s="2"/>
    </row>
    <row r="7497" spans="14:21">
      <c r="N7497" s="2"/>
      <c r="O7497" s="2"/>
      <c r="P7497" s="2"/>
      <c r="Q7497" s="2"/>
      <c r="R7497" s="2"/>
      <c r="S7497" s="2"/>
      <c r="T7497" s="2"/>
      <c r="U7497" s="2"/>
    </row>
    <row r="7498" spans="14:21">
      <c r="N7498" s="2"/>
      <c r="O7498" s="2"/>
      <c r="P7498" s="2"/>
      <c r="Q7498" s="2"/>
      <c r="R7498" s="2"/>
      <c r="S7498" s="2"/>
      <c r="T7498" s="2"/>
      <c r="U7498" s="2"/>
    </row>
    <row r="7499" spans="14:21">
      <c r="N7499" s="2"/>
      <c r="O7499" s="2"/>
      <c r="P7499" s="2"/>
      <c r="Q7499" s="2"/>
      <c r="R7499" s="2"/>
      <c r="S7499" s="2"/>
      <c r="T7499" s="2"/>
      <c r="U7499" s="2"/>
    </row>
    <row r="7500" spans="14:21">
      <c r="N7500" s="2"/>
      <c r="O7500" s="2"/>
      <c r="P7500" s="2"/>
      <c r="Q7500" s="2"/>
      <c r="R7500" s="2"/>
      <c r="S7500" s="2"/>
      <c r="T7500" s="2"/>
      <c r="U7500" s="2"/>
    </row>
    <row r="7501" spans="14:21">
      <c r="N7501" s="2"/>
      <c r="O7501" s="2"/>
      <c r="P7501" s="2"/>
      <c r="Q7501" s="2"/>
      <c r="R7501" s="2"/>
      <c r="S7501" s="2"/>
      <c r="T7501" s="2"/>
      <c r="U7501" s="2"/>
    </row>
    <row r="7502" spans="14:21">
      <c r="N7502" s="2"/>
      <c r="O7502" s="2"/>
      <c r="P7502" s="2"/>
      <c r="Q7502" s="2"/>
      <c r="R7502" s="2"/>
      <c r="S7502" s="2"/>
      <c r="T7502" s="2"/>
      <c r="U7502" s="2"/>
    </row>
    <row r="7503" spans="14:21">
      <c r="N7503" s="2"/>
      <c r="O7503" s="2"/>
      <c r="P7503" s="2"/>
      <c r="Q7503" s="2"/>
      <c r="R7503" s="2"/>
      <c r="S7503" s="2"/>
      <c r="T7503" s="2"/>
      <c r="U7503" s="2"/>
    </row>
    <row r="7504" spans="14:21">
      <c r="N7504" s="2"/>
      <c r="O7504" s="2"/>
      <c r="P7504" s="2"/>
      <c r="Q7504" s="2"/>
      <c r="R7504" s="2"/>
      <c r="S7504" s="2"/>
      <c r="T7504" s="2"/>
      <c r="U7504" s="2"/>
    </row>
    <row r="7505" spans="14:21">
      <c r="N7505" s="2"/>
      <c r="O7505" s="2"/>
      <c r="P7505" s="2"/>
      <c r="Q7505" s="2"/>
      <c r="R7505" s="2"/>
      <c r="S7505" s="2"/>
      <c r="T7505" s="2"/>
      <c r="U7505" s="2"/>
    </row>
    <row r="7506" spans="14:21">
      <c r="N7506" s="2"/>
      <c r="O7506" s="2"/>
      <c r="P7506" s="2"/>
      <c r="Q7506" s="2"/>
      <c r="R7506" s="2"/>
      <c r="S7506" s="2"/>
      <c r="T7506" s="2"/>
      <c r="U7506" s="2"/>
    </row>
    <row r="7507" spans="14:21">
      <c r="N7507" s="2"/>
      <c r="O7507" s="2"/>
      <c r="P7507" s="2"/>
      <c r="Q7507" s="2"/>
      <c r="R7507" s="2"/>
      <c r="S7507" s="2"/>
      <c r="T7507" s="2"/>
      <c r="U7507" s="2"/>
    </row>
    <row r="7508" spans="14:21">
      <c r="N7508" s="2"/>
      <c r="O7508" s="2"/>
      <c r="P7508" s="2"/>
      <c r="Q7508" s="2"/>
      <c r="R7508" s="2"/>
      <c r="S7508" s="2"/>
      <c r="T7508" s="2"/>
      <c r="U7508" s="2"/>
    </row>
    <row r="7509" spans="14:21">
      <c r="N7509" s="2"/>
      <c r="O7509" s="2"/>
      <c r="P7509" s="2"/>
      <c r="Q7509" s="2"/>
      <c r="R7509" s="2"/>
      <c r="S7509" s="2"/>
      <c r="T7509" s="2"/>
      <c r="U7509" s="2"/>
    </row>
    <row r="7510" spans="14:21">
      <c r="N7510" s="2"/>
      <c r="O7510" s="2"/>
      <c r="P7510" s="2"/>
      <c r="Q7510" s="2"/>
      <c r="R7510" s="2"/>
      <c r="S7510" s="2"/>
      <c r="T7510" s="2"/>
      <c r="U7510" s="2"/>
    </row>
    <row r="7511" spans="14:21">
      <c r="N7511" s="2"/>
      <c r="O7511" s="2"/>
      <c r="P7511" s="2"/>
      <c r="Q7511" s="2"/>
      <c r="R7511" s="2"/>
      <c r="S7511" s="2"/>
      <c r="T7511" s="2"/>
      <c r="U7511" s="2"/>
    </row>
    <row r="7512" spans="14:21">
      <c r="N7512" s="2"/>
      <c r="O7512" s="2"/>
      <c r="P7512" s="2"/>
      <c r="Q7512" s="2"/>
      <c r="R7512" s="2"/>
      <c r="S7512" s="2"/>
      <c r="T7512" s="2"/>
      <c r="U7512" s="2"/>
    </row>
    <row r="7513" spans="14:21">
      <c r="N7513" s="2"/>
      <c r="O7513" s="2"/>
      <c r="P7513" s="2"/>
      <c r="Q7513" s="2"/>
      <c r="R7513" s="2"/>
      <c r="S7513" s="2"/>
      <c r="T7513" s="2"/>
      <c r="U7513" s="2"/>
    </row>
    <row r="7514" spans="14:21">
      <c r="N7514" s="2"/>
      <c r="O7514" s="2"/>
      <c r="P7514" s="2"/>
      <c r="Q7514" s="2"/>
      <c r="R7514" s="2"/>
      <c r="S7514" s="2"/>
      <c r="T7514" s="2"/>
      <c r="U7514" s="2"/>
    </row>
    <row r="7515" spans="14:21">
      <c r="N7515" s="2"/>
      <c r="O7515" s="2"/>
      <c r="P7515" s="2"/>
      <c r="Q7515" s="2"/>
      <c r="R7515" s="2"/>
      <c r="S7515" s="2"/>
      <c r="T7515" s="2"/>
      <c r="U7515" s="2"/>
    </row>
    <row r="7516" spans="14:21">
      <c r="N7516" s="2"/>
      <c r="O7516" s="2"/>
      <c r="P7516" s="2"/>
      <c r="Q7516" s="2"/>
      <c r="R7516" s="2"/>
      <c r="S7516" s="2"/>
      <c r="T7516" s="2"/>
      <c r="U7516" s="2"/>
    </row>
    <row r="7517" spans="14:21">
      <c r="N7517" s="2"/>
      <c r="O7517" s="2"/>
      <c r="P7517" s="2"/>
      <c r="Q7517" s="2"/>
      <c r="R7517" s="2"/>
      <c r="S7517" s="2"/>
      <c r="T7517" s="2"/>
      <c r="U7517" s="2"/>
    </row>
    <row r="7518" spans="14:21">
      <c r="N7518" s="2"/>
      <c r="O7518" s="2"/>
      <c r="P7518" s="2"/>
      <c r="Q7518" s="2"/>
      <c r="R7518" s="2"/>
      <c r="S7518" s="2"/>
      <c r="T7518" s="2"/>
      <c r="U7518" s="2"/>
    </row>
    <row r="7519" spans="14:21">
      <c r="N7519" s="2"/>
      <c r="O7519" s="2"/>
      <c r="P7519" s="2"/>
      <c r="Q7519" s="2"/>
      <c r="R7519" s="2"/>
      <c r="S7519" s="2"/>
      <c r="T7519" s="2"/>
      <c r="U7519" s="2"/>
    </row>
    <row r="7520" spans="14:21">
      <c r="N7520" s="2"/>
      <c r="O7520" s="2"/>
      <c r="P7520" s="2"/>
      <c r="Q7520" s="2"/>
      <c r="R7520" s="2"/>
      <c r="S7520" s="2"/>
      <c r="T7520" s="2"/>
      <c r="U7520" s="2"/>
    </row>
    <row r="7521" spans="14:21">
      <c r="N7521" s="2"/>
      <c r="O7521" s="2"/>
      <c r="P7521" s="2"/>
      <c r="Q7521" s="2"/>
      <c r="R7521" s="2"/>
      <c r="S7521" s="2"/>
      <c r="T7521" s="2"/>
      <c r="U7521" s="2"/>
    </row>
    <row r="7522" spans="14:21">
      <c r="N7522" s="2"/>
      <c r="O7522" s="2"/>
      <c r="P7522" s="2"/>
      <c r="Q7522" s="2"/>
      <c r="R7522" s="2"/>
      <c r="S7522" s="2"/>
      <c r="T7522" s="2"/>
      <c r="U7522" s="2"/>
    </row>
    <row r="7523" spans="14:21">
      <c r="N7523" s="2"/>
      <c r="O7523" s="2"/>
      <c r="P7523" s="2"/>
      <c r="Q7523" s="2"/>
      <c r="R7523" s="2"/>
      <c r="S7523" s="2"/>
      <c r="T7523" s="2"/>
      <c r="U7523" s="2"/>
    </row>
    <row r="7524" spans="14:21">
      <c r="N7524" s="2"/>
      <c r="O7524" s="2"/>
      <c r="P7524" s="2"/>
      <c r="Q7524" s="2"/>
      <c r="R7524" s="2"/>
      <c r="S7524" s="2"/>
      <c r="T7524" s="2"/>
      <c r="U7524" s="2"/>
    </row>
    <row r="7525" spans="14:21">
      <c r="N7525" s="2"/>
      <c r="O7525" s="2"/>
      <c r="P7525" s="2"/>
      <c r="Q7525" s="2"/>
      <c r="R7525" s="2"/>
      <c r="S7525" s="2"/>
      <c r="T7525" s="2"/>
      <c r="U7525" s="2"/>
    </row>
    <row r="7526" spans="14:21">
      <c r="N7526" s="2"/>
      <c r="O7526" s="2"/>
      <c r="P7526" s="2"/>
      <c r="Q7526" s="2"/>
      <c r="R7526" s="2"/>
      <c r="S7526" s="2"/>
      <c r="T7526" s="2"/>
      <c r="U7526" s="2"/>
    </row>
    <row r="7527" spans="14:21">
      <c r="N7527" s="2"/>
      <c r="O7527" s="2"/>
      <c r="P7527" s="2"/>
      <c r="Q7527" s="2"/>
      <c r="R7527" s="2"/>
      <c r="S7527" s="2"/>
      <c r="T7527" s="2"/>
      <c r="U7527" s="2"/>
    </row>
    <row r="7528" spans="14:21">
      <c r="N7528" s="2"/>
      <c r="O7528" s="2"/>
      <c r="P7528" s="2"/>
      <c r="Q7528" s="2"/>
      <c r="R7528" s="2"/>
      <c r="S7528" s="2"/>
      <c r="T7528" s="2"/>
      <c r="U7528" s="2"/>
    </row>
    <row r="7529" spans="14:21">
      <c r="N7529" s="2"/>
      <c r="O7529" s="2"/>
      <c r="P7529" s="2"/>
      <c r="Q7529" s="2"/>
      <c r="R7529" s="2"/>
      <c r="S7529" s="2"/>
      <c r="T7529" s="2"/>
      <c r="U7529" s="2"/>
    </row>
    <row r="7530" spans="14:21">
      <c r="N7530" s="2"/>
      <c r="O7530" s="2"/>
      <c r="P7530" s="2"/>
      <c r="Q7530" s="2"/>
      <c r="R7530" s="2"/>
      <c r="S7530" s="2"/>
      <c r="T7530" s="2"/>
      <c r="U7530" s="2"/>
    </row>
    <row r="7531" spans="14:21">
      <c r="N7531" s="2"/>
      <c r="O7531" s="2"/>
      <c r="P7531" s="2"/>
      <c r="Q7531" s="2"/>
      <c r="R7531" s="2"/>
      <c r="S7531" s="2"/>
      <c r="T7531" s="2"/>
      <c r="U7531" s="2"/>
    </row>
    <row r="7532" spans="14:21">
      <c r="N7532" s="2"/>
      <c r="O7532" s="2"/>
      <c r="P7532" s="2"/>
      <c r="Q7532" s="2"/>
      <c r="R7532" s="2"/>
      <c r="S7532" s="2"/>
      <c r="T7532" s="2"/>
      <c r="U7532" s="2"/>
    </row>
    <row r="7533" spans="14:21">
      <c r="N7533" s="2"/>
      <c r="O7533" s="2"/>
      <c r="P7533" s="2"/>
      <c r="Q7533" s="2"/>
      <c r="R7533" s="2"/>
      <c r="S7533" s="2"/>
      <c r="T7533" s="2"/>
      <c r="U7533" s="2"/>
    </row>
    <row r="7534" spans="14:21">
      <c r="N7534" s="2"/>
      <c r="O7534" s="2"/>
      <c r="P7534" s="2"/>
      <c r="Q7534" s="2"/>
      <c r="R7534" s="2"/>
      <c r="S7534" s="2"/>
      <c r="T7534" s="2"/>
      <c r="U7534" s="2"/>
    </row>
    <row r="7535" spans="14:21">
      <c r="N7535" s="2"/>
      <c r="O7535" s="2"/>
      <c r="P7535" s="2"/>
      <c r="Q7535" s="2"/>
      <c r="R7535" s="2"/>
      <c r="S7535" s="2"/>
      <c r="T7535" s="2"/>
      <c r="U7535" s="2"/>
    </row>
    <row r="7536" spans="14:21">
      <c r="N7536" s="2"/>
      <c r="O7536" s="2"/>
      <c r="P7536" s="2"/>
      <c r="Q7536" s="2"/>
      <c r="R7536" s="2"/>
      <c r="S7536" s="2"/>
      <c r="T7536" s="2"/>
      <c r="U7536" s="2"/>
    </row>
    <row r="7537" spans="14:21">
      <c r="N7537" s="2"/>
      <c r="O7537" s="2"/>
      <c r="P7537" s="2"/>
      <c r="Q7537" s="2"/>
      <c r="R7537" s="2"/>
      <c r="S7537" s="2"/>
      <c r="T7537" s="2"/>
      <c r="U7537" s="2"/>
    </row>
    <row r="7538" spans="14:21">
      <c r="N7538" s="2"/>
      <c r="O7538" s="2"/>
      <c r="P7538" s="2"/>
      <c r="Q7538" s="2"/>
      <c r="R7538" s="2"/>
      <c r="S7538" s="2"/>
      <c r="T7538" s="2"/>
      <c r="U7538" s="2"/>
    </row>
    <row r="7539" spans="14:21">
      <c r="N7539" s="2"/>
      <c r="O7539" s="2"/>
      <c r="P7539" s="2"/>
      <c r="Q7539" s="2"/>
      <c r="R7539" s="2"/>
      <c r="S7539" s="2"/>
      <c r="T7539" s="2"/>
      <c r="U7539" s="2"/>
    </row>
    <row r="7540" spans="14:21">
      <c r="N7540" s="2"/>
      <c r="O7540" s="2"/>
      <c r="P7540" s="2"/>
      <c r="Q7540" s="2"/>
      <c r="R7540" s="2"/>
      <c r="S7540" s="2"/>
      <c r="T7540" s="2"/>
      <c r="U7540" s="2"/>
    </row>
    <row r="7541" spans="14:21">
      <c r="N7541" s="2"/>
      <c r="O7541" s="2"/>
      <c r="P7541" s="2"/>
      <c r="Q7541" s="2"/>
      <c r="R7541" s="2"/>
      <c r="S7541" s="2"/>
      <c r="T7541" s="2"/>
      <c r="U7541" s="2"/>
    </row>
    <row r="7542" spans="14:21">
      <c r="N7542" s="2"/>
      <c r="O7542" s="2"/>
      <c r="P7542" s="2"/>
      <c r="Q7542" s="2"/>
      <c r="R7542" s="2"/>
      <c r="S7542" s="2"/>
      <c r="T7542" s="2"/>
      <c r="U7542" s="2"/>
    </row>
    <row r="7543" spans="14:21">
      <c r="N7543" s="2"/>
      <c r="O7543" s="2"/>
      <c r="P7543" s="2"/>
      <c r="Q7543" s="2"/>
      <c r="R7543" s="2"/>
      <c r="S7543" s="2"/>
      <c r="T7543" s="2"/>
      <c r="U7543" s="2"/>
    </row>
    <row r="7544" spans="14:21">
      <c r="N7544" s="2"/>
      <c r="O7544" s="2"/>
      <c r="P7544" s="2"/>
      <c r="Q7544" s="2"/>
      <c r="R7544" s="2"/>
      <c r="S7544" s="2"/>
      <c r="T7544" s="2"/>
      <c r="U7544" s="2"/>
    </row>
    <row r="7545" spans="14:21">
      <c r="N7545" s="2"/>
      <c r="O7545" s="2"/>
      <c r="P7545" s="2"/>
      <c r="Q7545" s="2"/>
      <c r="R7545" s="2"/>
      <c r="S7545" s="2"/>
      <c r="T7545" s="2"/>
      <c r="U7545" s="2"/>
    </row>
    <row r="7546" spans="14:21">
      <c r="N7546" s="2"/>
      <c r="O7546" s="2"/>
      <c r="P7546" s="2"/>
      <c r="Q7546" s="2"/>
      <c r="R7546" s="2"/>
      <c r="S7546" s="2"/>
      <c r="T7546" s="2"/>
      <c r="U7546" s="2"/>
    </row>
    <row r="7547" spans="14:21">
      <c r="N7547" s="2"/>
      <c r="O7547" s="2"/>
      <c r="P7547" s="2"/>
      <c r="Q7547" s="2"/>
      <c r="R7547" s="2"/>
      <c r="S7547" s="2"/>
      <c r="T7547" s="2"/>
      <c r="U7547" s="2"/>
    </row>
    <row r="7548" spans="14:21">
      <c r="N7548" s="2"/>
      <c r="O7548" s="2"/>
      <c r="P7548" s="2"/>
      <c r="Q7548" s="2"/>
      <c r="R7548" s="2"/>
      <c r="S7548" s="2"/>
      <c r="T7548" s="2"/>
      <c r="U7548" s="2"/>
    </row>
    <row r="7549" spans="14:21">
      <c r="N7549" s="2"/>
      <c r="O7549" s="2"/>
      <c r="P7549" s="2"/>
      <c r="Q7549" s="2"/>
      <c r="R7549" s="2"/>
      <c r="S7549" s="2"/>
      <c r="T7549" s="2"/>
      <c r="U7549" s="2"/>
    </row>
    <row r="7550" spans="14:21">
      <c r="N7550" s="2"/>
      <c r="O7550" s="2"/>
      <c r="P7550" s="2"/>
      <c r="Q7550" s="2"/>
      <c r="R7550" s="2"/>
      <c r="S7550" s="2"/>
      <c r="T7550" s="2"/>
      <c r="U7550" s="2"/>
    </row>
    <row r="7551" spans="14:21">
      <c r="N7551" s="2"/>
      <c r="O7551" s="2"/>
      <c r="P7551" s="2"/>
      <c r="Q7551" s="2"/>
      <c r="R7551" s="2"/>
      <c r="S7551" s="2"/>
      <c r="T7551" s="2"/>
      <c r="U7551" s="2"/>
    </row>
    <row r="7552" spans="14:21">
      <c r="N7552" s="2"/>
      <c r="O7552" s="2"/>
      <c r="P7552" s="2"/>
      <c r="Q7552" s="2"/>
      <c r="R7552" s="2"/>
      <c r="S7552" s="2"/>
      <c r="T7552" s="2"/>
      <c r="U7552" s="2"/>
    </row>
    <row r="7553" spans="14:21">
      <c r="N7553" s="2"/>
      <c r="O7553" s="2"/>
      <c r="P7553" s="2"/>
      <c r="Q7553" s="2"/>
      <c r="R7553" s="2"/>
      <c r="S7553" s="2"/>
      <c r="T7553" s="2"/>
      <c r="U7553" s="2"/>
    </row>
    <row r="7554" spans="14:21">
      <c r="N7554" s="2"/>
      <c r="O7554" s="2"/>
      <c r="P7554" s="2"/>
      <c r="Q7554" s="2"/>
      <c r="R7554" s="2"/>
      <c r="S7554" s="2"/>
      <c r="T7554" s="2"/>
      <c r="U7554" s="2"/>
    </row>
    <row r="7555" spans="14:21">
      <c r="N7555" s="2"/>
      <c r="O7555" s="2"/>
      <c r="P7555" s="2"/>
      <c r="Q7555" s="2"/>
      <c r="R7555" s="2"/>
      <c r="S7555" s="2"/>
      <c r="T7555" s="2"/>
      <c r="U7555" s="2"/>
    </row>
    <row r="7556" spans="14:21">
      <c r="N7556" s="2"/>
      <c r="O7556" s="2"/>
      <c r="P7556" s="2"/>
      <c r="Q7556" s="2"/>
      <c r="R7556" s="2"/>
      <c r="S7556" s="2"/>
      <c r="T7556" s="2"/>
      <c r="U7556" s="2"/>
    </row>
    <row r="7557" spans="14:21">
      <c r="N7557" s="2"/>
      <c r="O7557" s="2"/>
      <c r="P7557" s="2"/>
      <c r="Q7557" s="2"/>
      <c r="R7557" s="2"/>
      <c r="S7557" s="2"/>
      <c r="T7557" s="2"/>
      <c r="U7557" s="2"/>
    </row>
    <row r="7558" spans="14:21">
      <c r="N7558" s="2"/>
      <c r="O7558" s="2"/>
      <c r="P7558" s="2"/>
      <c r="Q7558" s="2"/>
      <c r="R7558" s="2"/>
      <c r="S7558" s="2"/>
      <c r="T7558" s="2"/>
      <c r="U7558" s="2"/>
    </row>
    <row r="7559" spans="14:21">
      <c r="N7559" s="2"/>
      <c r="O7559" s="2"/>
      <c r="P7559" s="2"/>
      <c r="Q7559" s="2"/>
      <c r="R7559" s="2"/>
      <c r="S7559" s="2"/>
      <c r="T7559" s="2"/>
      <c r="U7559" s="2"/>
    </row>
    <row r="7560" spans="14:21">
      <c r="N7560" s="2"/>
      <c r="O7560" s="2"/>
      <c r="P7560" s="2"/>
      <c r="Q7560" s="2"/>
      <c r="R7560" s="2"/>
      <c r="S7560" s="2"/>
      <c r="T7560" s="2"/>
      <c r="U7560" s="2"/>
    </row>
    <row r="7561" spans="14:21">
      <c r="N7561" s="2"/>
      <c r="O7561" s="2"/>
      <c r="P7561" s="2"/>
      <c r="Q7561" s="2"/>
      <c r="R7561" s="2"/>
      <c r="S7561" s="2"/>
      <c r="T7561" s="2"/>
      <c r="U7561" s="2"/>
    </row>
    <row r="7562" spans="14:21">
      <c r="N7562" s="2"/>
      <c r="O7562" s="2"/>
      <c r="P7562" s="2"/>
      <c r="Q7562" s="2"/>
      <c r="R7562" s="2"/>
      <c r="S7562" s="2"/>
      <c r="T7562" s="2"/>
      <c r="U7562" s="2"/>
    </row>
    <row r="7563" spans="14:21">
      <c r="N7563" s="2"/>
      <c r="O7563" s="2"/>
      <c r="P7563" s="2"/>
      <c r="Q7563" s="2"/>
      <c r="R7563" s="2"/>
      <c r="S7563" s="2"/>
      <c r="T7563" s="2"/>
      <c r="U7563" s="2"/>
    </row>
    <row r="7564" spans="14:21">
      <c r="N7564" s="2"/>
      <c r="O7564" s="2"/>
      <c r="P7564" s="2"/>
      <c r="Q7564" s="2"/>
      <c r="R7564" s="2"/>
      <c r="S7564" s="2"/>
      <c r="T7564" s="2"/>
      <c r="U7564" s="2"/>
    </row>
    <row r="7565" spans="14:21">
      <c r="N7565" s="2"/>
      <c r="O7565" s="2"/>
      <c r="P7565" s="2"/>
      <c r="Q7565" s="2"/>
      <c r="R7565" s="2"/>
      <c r="S7565" s="2"/>
      <c r="T7565" s="2"/>
      <c r="U7565" s="2"/>
    </row>
    <row r="7566" spans="14:21">
      <c r="N7566" s="2"/>
      <c r="O7566" s="2"/>
      <c r="P7566" s="2"/>
      <c r="Q7566" s="2"/>
      <c r="R7566" s="2"/>
      <c r="S7566" s="2"/>
      <c r="T7566" s="2"/>
      <c r="U7566" s="2"/>
    </row>
    <row r="7567" spans="14:21">
      <c r="N7567" s="2"/>
      <c r="O7567" s="2"/>
      <c r="P7567" s="2"/>
      <c r="Q7567" s="2"/>
      <c r="R7567" s="2"/>
      <c r="S7567" s="2"/>
      <c r="T7567" s="2"/>
      <c r="U7567" s="2"/>
    </row>
    <row r="7568" spans="14:21">
      <c r="N7568" s="2"/>
      <c r="O7568" s="2"/>
      <c r="P7568" s="2"/>
      <c r="Q7568" s="2"/>
      <c r="R7568" s="2"/>
      <c r="S7568" s="2"/>
      <c r="T7568" s="2"/>
      <c r="U7568" s="2"/>
    </row>
    <row r="7569" spans="14:21">
      <c r="N7569" s="2"/>
      <c r="O7569" s="2"/>
      <c r="P7569" s="2"/>
      <c r="Q7569" s="2"/>
      <c r="R7569" s="2"/>
      <c r="S7569" s="2"/>
      <c r="T7569" s="2"/>
      <c r="U7569" s="2"/>
    </row>
    <row r="7570" spans="14:21">
      <c r="N7570" s="2"/>
      <c r="O7570" s="2"/>
      <c r="P7570" s="2"/>
      <c r="Q7570" s="2"/>
      <c r="R7570" s="2"/>
      <c r="S7570" s="2"/>
      <c r="T7570" s="2"/>
      <c r="U7570" s="2"/>
    </row>
    <row r="7571" spans="14:21">
      <c r="N7571" s="2"/>
      <c r="O7571" s="2"/>
      <c r="P7571" s="2"/>
      <c r="Q7571" s="2"/>
      <c r="R7571" s="2"/>
      <c r="S7571" s="2"/>
      <c r="T7571" s="2"/>
      <c r="U7571" s="2"/>
    </row>
    <row r="7572" spans="14:21">
      <c r="N7572" s="2"/>
      <c r="O7572" s="2"/>
      <c r="P7572" s="2"/>
      <c r="Q7572" s="2"/>
      <c r="R7572" s="2"/>
      <c r="S7572" s="2"/>
      <c r="T7572" s="2"/>
      <c r="U7572" s="2"/>
    </row>
    <row r="7573" spans="14:21">
      <c r="N7573" s="2"/>
      <c r="O7573" s="2"/>
      <c r="P7573" s="2"/>
      <c r="Q7573" s="2"/>
      <c r="R7573" s="2"/>
      <c r="S7573" s="2"/>
      <c r="T7573" s="2"/>
      <c r="U7573" s="2"/>
    </row>
    <row r="7574" spans="14:21">
      <c r="N7574" s="2"/>
      <c r="O7574" s="2"/>
      <c r="P7574" s="2"/>
      <c r="Q7574" s="2"/>
      <c r="R7574" s="2"/>
      <c r="S7574" s="2"/>
      <c r="T7574" s="2"/>
      <c r="U7574" s="2"/>
    </row>
    <row r="7575" spans="14:21">
      <c r="N7575" s="2"/>
      <c r="O7575" s="2"/>
      <c r="P7575" s="2"/>
      <c r="Q7575" s="2"/>
      <c r="R7575" s="2"/>
      <c r="S7575" s="2"/>
      <c r="T7575" s="2"/>
      <c r="U7575" s="2"/>
    </row>
    <row r="7576" spans="14:21">
      <c r="N7576" s="2"/>
      <c r="O7576" s="2"/>
      <c r="P7576" s="2"/>
      <c r="Q7576" s="2"/>
      <c r="R7576" s="2"/>
      <c r="S7576" s="2"/>
      <c r="T7576" s="2"/>
      <c r="U7576" s="2"/>
    </row>
    <row r="7577" spans="14:21">
      <c r="N7577" s="2"/>
      <c r="O7577" s="2"/>
      <c r="P7577" s="2"/>
      <c r="Q7577" s="2"/>
      <c r="R7577" s="2"/>
      <c r="S7577" s="2"/>
      <c r="T7577" s="2"/>
      <c r="U7577" s="2"/>
    </row>
    <row r="7578" spans="14:21">
      <c r="N7578" s="2"/>
      <c r="O7578" s="2"/>
      <c r="P7578" s="2"/>
      <c r="Q7578" s="2"/>
      <c r="R7578" s="2"/>
      <c r="S7578" s="2"/>
      <c r="T7578" s="2"/>
      <c r="U7578" s="2"/>
    </row>
    <row r="7579" spans="14:21">
      <c r="N7579" s="2"/>
      <c r="O7579" s="2"/>
      <c r="P7579" s="2"/>
      <c r="Q7579" s="2"/>
      <c r="R7579" s="2"/>
      <c r="S7579" s="2"/>
      <c r="T7579" s="2"/>
      <c r="U7579" s="2"/>
    </row>
    <row r="7580" spans="14:21">
      <c r="N7580" s="2"/>
      <c r="O7580" s="2"/>
      <c r="P7580" s="2"/>
      <c r="Q7580" s="2"/>
      <c r="R7580" s="2"/>
      <c r="S7580" s="2"/>
      <c r="T7580" s="2"/>
      <c r="U7580" s="2"/>
    </row>
    <row r="7581" spans="14:21">
      <c r="N7581" s="2"/>
      <c r="O7581" s="2"/>
      <c r="P7581" s="2"/>
      <c r="Q7581" s="2"/>
      <c r="R7581" s="2"/>
      <c r="S7581" s="2"/>
      <c r="T7581" s="2"/>
      <c r="U7581" s="2"/>
    </row>
    <row r="7582" spans="14:21">
      <c r="N7582" s="2"/>
      <c r="O7582" s="2"/>
      <c r="P7582" s="2"/>
      <c r="Q7582" s="2"/>
      <c r="R7582" s="2"/>
      <c r="S7582" s="2"/>
      <c r="T7582" s="2"/>
      <c r="U7582" s="2"/>
    </row>
    <row r="7583" spans="14:21">
      <c r="N7583" s="2"/>
      <c r="O7583" s="2"/>
      <c r="P7583" s="2"/>
      <c r="Q7583" s="2"/>
      <c r="R7583" s="2"/>
      <c r="S7583" s="2"/>
      <c r="T7583" s="2"/>
      <c r="U7583" s="2"/>
    </row>
    <row r="7584" spans="14:21">
      <c r="N7584" s="2"/>
      <c r="O7584" s="2"/>
      <c r="P7584" s="2"/>
      <c r="Q7584" s="2"/>
      <c r="R7584" s="2"/>
      <c r="S7584" s="2"/>
      <c r="T7584" s="2"/>
      <c r="U7584" s="2"/>
    </row>
    <row r="7585" spans="14:21">
      <c r="N7585" s="2"/>
      <c r="O7585" s="2"/>
      <c r="P7585" s="2"/>
      <c r="Q7585" s="2"/>
      <c r="R7585" s="2"/>
      <c r="S7585" s="2"/>
      <c r="T7585" s="2"/>
      <c r="U7585" s="2"/>
    </row>
    <row r="7586" spans="14:21">
      <c r="N7586" s="2"/>
      <c r="O7586" s="2"/>
      <c r="P7586" s="2"/>
      <c r="Q7586" s="2"/>
      <c r="R7586" s="2"/>
      <c r="S7586" s="2"/>
      <c r="T7586" s="2"/>
      <c r="U7586" s="2"/>
    </row>
    <row r="7587" spans="14:21">
      <c r="N7587" s="2"/>
      <c r="O7587" s="2"/>
      <c r="P7587" s="2"/>
      <c r="Q7587" s="2"/>
      <c r="R7587" s="2"/>
      <c r="S7587" s="2"/>
      <c r="T7587" s="2"/>
      <c r="U7587" s="2"/>
    </row>
    <row r="7588" spans="14:21">
      <c r="N7588" s="2"/>
      <c r="O7588" s="2"/>
      <c r="P7588" s="2"/>
      <c r="Q7588" s="2"/>
      <c r="R7588" s="2"/>
      <c r="S7588" s="2"/>
      <c r="T7588" s="2"/>
      <c r="U7588" s="2"/>
    </row>
    <row r="7589" spans="14:21">
      <c r="N7589" s="2"/>
      <c r="O7589" s="2"/>
      <c r="P7589" s="2"/>
      <c r="Q7589" s="2"/>
      <c r="R7589" s="2"/>
      <c r="S7589" s="2"/>
      <c r="T7589" s="2"/>
      <c r="U7589" s="2"/>
    </row>
    <row r="7590" spans="14:21">
      <c r="N7590" s="2"/>
      <c r="O7590" s="2"/>
      <c r="P7590" s="2"/>
      <c r="Q7590" s="2"/>
      <c r="R7590" s="2"/>
      <c r="S7590" s="2"/>
      <c r="T7590" s="2"/>
      <c r="U7590" s="2"/>
    </row>
    <row r="7591" spans="14:21">
      <c r="N7591" s="2"/>
      <c r="O7591" s="2"/>
      <c r="P7591" s="2"/>
      <c r="Q7591" s="2"/>
      <c r="R7591" s="2"/>
      <c r="S7591" s="2"/>
      <c r="T7591" s="2"/>
      <c r="U7591" s="2"/>
    </row>
    <row r="7592" spans="14:21">
      <c r="N7592" s="2"/>
      <c r="O7592" s="2"/>
      <c r="P7592" s="2"/>
      <c r="Q7592" s="2"/>
      <c r="R7592" s="2"/>
      <c r="S7592" s="2"/>
      <c r="T7592" s="2"/>
      <c r="U7592" s="2"/>
    </row>
    <row r="7593" spans="14:21">
      <c r="N7593" s="2"/>
      <c r="O7593" s="2"/>
      <c r="P7593" s="2"/>
      <c r="Q7593" s="2"/>
      <c r="R7593" s="2"/>
      <c r="S7593" s="2"/>
      <c r="T7593" s="2"/>
      <c r="U7593" s="2"/>
    </row>
    <row r="7594" spans="14:21">
      <c r="N7594" s="2"/>
      <c r="O7594" s="2"/>
      <c r="P7594" s="2"/>
      <c r="Q7594" s="2"/>
      <c r="R7594" s="2"/>
      <c r="S7594" s="2"/>
      <c r="T7594" s="2"/>
      <c r="U7594" s="2"/>
    </row>
    <row r="7595" spans="14:21">
      <c r="N7595" s="2"/>
      <c r="O7595" s="2"/>
      <c r="P7595" s="2"/>
      <c r="Q7595" s="2"/>
      <c r="R7595" s="2"/>
      <c r="S7595" s="2"/>
      <c r="T7595" s="2"/>
      <c r="U7595" s="2"/>
    </row>
    <row r="7596" spans="14:21">
      <c r="N7596" s="2"/>
      <c r="O7596" s="2"/>
      <c r="P7596" s="2"/>
      <c r="Q7596" s="2"/>
      <c r="R7596" s="2"/>
      <c r="S7596" s="2"/>
      <c r="T7596" s="2"/>
      <c r="U7596" s="2"/>
    </row>
    <row r="7597" spans="14:21">
      <c r="N7597" s="2"/>
      <c r="O7597" s="2"/>
      <c r="P7597" s="2"/>
      <c r="Q7597" s="2"/>
      <c r="R7597" s="2"/>
      <c r="S7597" s="2"/>
      <c r="T7597" s="2"/>
      <c r="U7597" s="2"/>
    </row>
    <row r="7598" spans="14:21">
      <c r="N7598" s="2"/>
      <c r="O7598" s="2"/>
      <c r="P7598" s="2"/>
      <c r="Q7598" s="2"/>
      <c r="R7598" s="2"/>
      <c r="S7598" s="2"/>
      <c r="T7598" s="2"/>
      <c r="U7598" s="2"/>
    </row>
    <row r="7599" spans="14:21">
      <c r="N7599" s="2"/>
      <c r="O7599" s="2"/>
      <c r="P7599" s="2"/>
      <c r="Q7599" s="2"/>
      <c r="R7599" s="2"/>
      <c r="S7599" s="2"/>
      <c r="T7599" s="2"/>
      <c r="U7599" s="2"/>
    </row>
    <row r="7600" spans="14:21">
      <c r="N7600" s="2"/>
      <c r="O7600" s="2"/>
      <c r="P7600" s="2"/>
      <c r="Q7600" s="2"/>
      <c r="R7600" s="2"/>
      <c r="S7600" s="2"/>
      <c r="T7600" s="2"/>
      <c r="U7600" s="2"/>
    </row>
    <row r="7601" spans="14:21">
      <c r="N7601" s="2"/>
      <c r="O7601" s="2"/>
      <c r="P7601" s="2"/>
      <c r="Q7601" s="2"/>
      <c r="R7601" s="2"/>
      <c r="S7601" s="2"/>
      <c r="T7601" s="2"/>
      <c r="U7601" s="2"/>
    </row>
    <row r="7602" spans="14:21">
      <c r="N7602" s="2"/>
      <c r="O7602" s="2"/>
      <c r="P7602" s="2"/>
      <c r="Q7602" s="2"/>
      <c r="R7602" s="2"/>
      <c r="S7602" s="2"/>
      <c r="T7602" s="2"/>
      <c r="U7602" s="2"/>
    </row>
    <row r="7603" spans="14:21">
      <c r="N7603" s="2"/>
      <c r="O7603" s="2"/>
      <c r="P7603" s="2"/>
      <c r="Q7603" s="2"/>
      <c r="R7603" s="2"/>
      <c r="S7603" s="2"/>
      <c r="T7603" s="2"/>
      <c r="U7603" s="2"/>
    </row>
    <row r="7604" spans="14:21">
      <c r="N7604" s="2"/>
      <c r="O7604" s="2"/>
      <c r="P7604" s="2"/>
      <c r="Q7604" s="2"/>
      <c r="R7604" s="2"/>
      <c r="S7604" s="2"/>
      <c r="T7604" s="2"/>
      <c r="U7604" s="2"/>
    </row>
    <row r="7605" spans="14:21">
      <c r="N7605" s="2"/>
      <c r="O7605" s="2"/>
      <c r="P7605" s="2"/>
      <c r="Q7605" s="2"/>
      <c r="R7605" s="2"/>
      <c r="S7605" s="2"/>
      <c r="T7605" s="2"/>
      <c r="U7605" s="2"/>
    </row>
    <row r="7606" spans="14:21">
      <c r="N7606" s="2"/>
      <c r="O7606" s="2"/>
      <c r="P7606" s="2"/>
      <c r="Q7606" s="2"/>
      <c r="R7606" s="2"/>
      <c r="S7606" s="2"/>
      <c r="T7606" s="2"/>
      <c r="U7606" s="2"/>
    </row>
    <row r="7607" spans="14:21">
      <c r="N7607" s="2"/>
      <c r="O7607" s="2"/>
      <c r="P7607" s="2"/>
      <c r="Q7607" s="2"/>
      <c r="R7607" s="2"/>
      <c r="S7607" s="2"/>
      <c r="T7607" s="2"/>
      <c r="U7607" s="2"/>
    </row>
    <row r="7608" spans="14:21">
      <c r="N7608" s="2"/>
      <c r="O7608" s="2"/>
      <c r="P7608" s="2"/>
      <c r="Q7608" s="2"/>
      <c r="R7608" s="2"/>
      <c r="S7608" s="2"/>
      <c r="T7608" s="2"/>
      <c r="U7608" s="2"/>
    </row>
    <row r="7609" spans="14:21">
      <c r="N7609" s="2"/>
      <c r="O7609" s="2"/>
      <c r="P7609" s="2"/>
      <c r="Q7609" s="2"/>
      <c r="R7609" s="2"/>
      <c r="S7609" s="2"/>
      <c r="T7609" s="2"/>
      <c r="U7609" s="2"/>
    </row>
    <row r="7610" spans="14:21">
      <c r="N7610" s="2"/>
      <c r="O7610" s="2"/>
      <c r="P7610" s="2"/>
      <c r="Q7610" s="2"/>
      <c r="R7610" s="2"/>
      <c r="S7610" s="2"/>
      <c r="T7610" s="2"/>
      <c r="U7610" s="2"/>
    </row>
    <row r="7611" spans="14:21">
      <c r="N7611" s="2"/>
      <c r="O7611" s="2"/>
      <c r="P7611" s="2"/>
      <c r="Q7611" s="2"/>
      <c r="R7611" s="2"/>
      <c r="S7611" s="2"/>
      <c r="T7611" s="2"/>
      <c r="U7611" s="2"/>
    </row>
    <row r="7612" spans="14:21">
      <c r="N7612" s="2"/>
      <c r="O7612" s="2"/>
      <c r="P7612" s="2"/>
      <c r="Q7612" s="2"/>
      <c r="R7612" s="2"/>
      <c r="S7612" s="2"/>
      <c r="T7612" s="2"/>
      <c r="U7612" s="2"/>
    </row>
    <row r="7613" spans="14:21">
      <c r="N7613" s="2"/>
      <c r="O7613" s="2"/>
      <c r="P7613" s="2"/>
      <c r="Q7613" s="2"/>
      <c r="R7613" s="2"/>
      <c r="S7613" s="2"/>
      <c r="T7613" s="2"/>
      <c r="U7613" s="2"/>
    </row>
    <row r="7614" spans="14:21">
      <c r="N7614" s="2"/>
      <c r="O7614" s="2"/>
      <c r="P7614" s="2"/>
      <c r="Q7614" s="2"/>
      <c r="R7614" s="2"/>
      <c r="S7614" s="2"/>
      <c r="T7614" s="2"/>
      <c r="U7614" s="2"/>
    </row>
    <row r="7615" spans="14:21">
      <c r="N7615" s="2"/>
      <c r="O7615" s="2"/>
      <c r="P7615" s="2"/>
      <c r="Q7615" s="2"/>
      <c r="R7615" s="2"/>
      <c r="S7615" s="2"/>
      <c r="T7615" s="2"/>
      <c r="U7615" s="2"/>
    </row>
    <row r="7616" spans="14:21">
      <c r="N7616" s="2"/>
      <c r="O7616" s="2"/>
      <c r="P7616" s="2"/>
      <c r="Q7616" s="2"/>
      <c r="R7616" s="2"/>
      <c r="S7616" s="2"/>
      <c r="T7616" s="2"/>
      <c r="U7616" s="2"/>
    </row>
    <row r="7617" spans="14:21">
      <c r="N7617" s="2"/>
      <c r="O7617" s="2"/>
      <c r="P7617" s="2"/>
      <c r="Q7617" s="2"/>
      <c r="R7617" s="2"/>
      <c r="S7617" s="2"/>
      <c r="T7617" s="2"/>
      <c r="U7617" s="2"/>
    </row>
    <row r="7618" spans="14:21">
      <c r="N7618" s="2"/>
      <c r="O7618" s="2"/>
      <c r="P7618" s="2"/>
      <c r="Q7618" s="2"/>
      <c r="R7618" s="2"/>
      <c r="S7618" s="2"/>
      <c r="T7618" s="2"/>
      <c r="U7618" s="2"/>
    </row>
    <row r="7619" spans="14:21">
      <c r="N7619" s="2"/>
      <c r="O7619" s="2"/>
      <c r="P7619" s="2"/>
      <c r="Q7619" s="2"/>
      <c r="R7619" s="2"/>
      <c r="S7619" s="2"/>
      <c r="T7619" s="2"/>
      <c r="U7619" s="2"/>
    </row>
    <row r="7620" spans="14:21">
      <c r="N7620" s="2"/>
      <c r="O7620" s="2"/>
      <c r="P7620" s="2"/>
      <c r="Q7620" s="2"/>
      <c r="R7620" s="2"/>
      <c r="S7620" s="2"/>
      <c r="T7620" s="2"/>
      <c r="U7620" s="2"/>
    </row>
    <row r="7621" spans="14:21">
      <c r="N7621" s="2"/>
      <c r="O7621" s="2"/>
      <c r="P7621" s="2"/>
      <c r="Q7621" s="2"/>
      <c r="R7621" s="2"/>
      <c r="S7621" s="2"/>
      <c r="T7621" s="2"/>
      <c r="U7621" s="2"/>
    </row>
    <row r="7622" spans="14:21">
      <c r="N7622" s="2"/>
      <c r="O7622" s="2"/>
      <c r="P7622" s="2"/>
      <c r="Q7622" s="2"/>
      <c r="R7622" s="2"/>
      <c r="S7622" s="2"/>
      <c r="T7622" s="2"/>
      <c r="U7622" s="2"/>
    </row>
    <row r="7623" spans="14:21">
      <c r="N7623" s="2"/>
      <c r="O7623" s="2"/>
      <c r="P7623" s="2"/>
      <c r="Q7623" s="2"/>
      <c r="R7623" s="2"/>
      <c r="S7623" s="2"/>
      <c r="T7623" s="2"/>
      <c r="U7623" s="2"/>
    </row>
    <row r="7624" spans="14:21">
      <c r="N7624" s="2"/>
      <c r="O7624" s="2"/>
      <c r="P7624" s="2"/>
      <c r="Q7624" s="2"/>
      <c r="R7624" s="2"/>
      <c r="S7624" s="2"/>
      <c r="T7624" s="2"/>
      <c r="U7624" s="2"/>
    </row>
    <row r="7625" spans="14:21">
      <c r="N7625" s="2"/>
      <c r="O7625" s="2"/>
      <c r="P7625" s="2"/>
      <c r="Q7625" s="2"/>
      <c r="R7625" s="2"/>
      <c r="S7625" s="2"/>
      <c r="T7625" s="2"/>
      <c r="U7625" s="2"/>
    </row>
    <row r="7626" spans="14:21">
      <c r="N7626" s="2"/>
      <c r="O7626" s="2"/>
      <c r="P7626" s="2"/>
      <c r="Q7626" s="2"/>
      <c r="R7626" s="2"/>
      <c r="S7626" s="2"/>
      <c r="T7626" s="2"/>
      <c r="U7626" s="2"/>
    </row>
    <row r="7627" spans="14:21">
      <c r="N7627" s="2"/>
      <c r="O7627" s="2"/>
      <c r="P7627" s="2"/>
      <c r="Q7627" s="2"/>
      <c r="R7627" s="2"/>
      <c r="S7627" s="2"/>
      <c r="T7627" s="2"/>
      <c r="U7627" s="2"/>
    </row>
    <row r="7628" spans="14:21">
      <c r="N7628" s="2"/>
      <c r="O7628" s="2"/>
      <c r="P7628" s="2"/>
      <c r="Q7628" s="2"/>
      <c r="R7628" s="2"/>
      <c r="S7628" s="2"/>
      <c r="T7628" s="2"/>
      <c r="U7628" s="2"/>
    </row>
    <row r="7629" spans="14:21">
      <c r="N7629" s="2"/>
      <c r="O7629" s="2"/>
      <c r="P7629" s="2"/>
      <c r="Q7629" s="2"/>
      <c r="R7629" s="2"/>
      <c r="S7629" s="2"/>
      <c r="T7629" s="2"/>
      <c r="U7629" s="2"/>
    </row>
    <row r="7630" spans="14:21">
      <c r="N7630" s="2"/>
      <c r="O7630" s="2"/>
      <c r="P7630" s="2"/>
      <c r="Q7630" s="2"/>
      <c r="R7630" s="2"/>
      <c r="S7630" s="2"/>
      <c r="T7630" s="2"/>
      <c r="U7630" s="2"/>
    </row>
    <row r="7631" spans="14:21">
      <c r="N7631" s="2"/>
      <c r="O7631" s="2"/>
      <c r="P7631" s="2"/>
      <c r="Q7631" s="2"/>
      <c r="R7631" s="2"/>
      <c r="S7631" s="2"/>
      <c r="T7631" s="2"/>
      <c r="U7631" s="2"/>
    </row>
    <row r="7632" spans="14:21">
      <c r="N7632" s="2"/>
      <c r="O7632" s="2"/>
      <c r="P7632" s="2"/>
      <c r="Q7632" s="2"/>
      <c r="R7632" s="2"/>
      <c r="S7632" s="2"/>
      <c r="T7632" s="2"/>
      <c r="U7632" s="2"/>
    </row>
    <row r="7633" spans="14:21">
      <c r="N7633" s="2"/>
      <c r="O7633" s="2"/>
      <c r="P7633" s="2"/>
      <c r="Q7633" s="2"/>
      <c r="R7633" s="2"/>
      <c r="S7633" s="2"/>
      <c r="T7633" s="2"/>
      <c r="U7633" s="2"/>
    </row>
    <row r="7634" spans="14:21">
      <c r="N7634" s="2"/>
      <c r="O7634" s="2"/>
      <c r="P7634" s="2"/>
      <c r="Q7634" s="2"/>
      <c r="R7634" s="2"/>
      <c r="S7634" s="2"/>
      <c r="T7634" s="2"/>
      <c r="U7634" s="2"/>
    </row>
    <row r="7635" spans="14:21">
      <c r="N7635" s="2"/>
      <c r="O7635" s="2"/>
      <c r="P7635" s="2"/>
      <c r="Q7635" s="2"/>
      <c r="R7635" s="2"/>
      <c r="S7635" s="2"/>
      <c r="T7635" s="2"/>
      <c r="U7635" s="2"/>
    </row>
    <row r="7636" spans="14:21">
      <c r="N7636" s="2"/>
      <c r="O7636" s="2"/>
      <c r="P7636" s="2"/>
      <c r="Q7636" s="2"/>
      <c r="R7636" s="2"/>
      <c r="S7636" s="2"/>
      <c r="T7636" s="2"/>
      <c r="U7636" s="2"/>
    </row>
    <row r="7637" spans="14:21">
      <c r="N7637" s="2"/>
      <c r="O7637" s="2"/>
      <c r="P7637" s="2"/>
      <c r="Q7637" s="2"/>
      <c r="R7637" s="2"/>
      <c r="S7637" s="2"/>
      <c r="T7637" s="2"/>
      <c r="U7637" s="2"/>
    </row>
    <row r="7638" spans="14:21">
      <c r="N7638" s="2"/>
      <c r="O7638" s="2"/>
      <c r="P7638" s="2"/>
      <c r="Q7638" s="2"/>
      <c r="R7638" s="2"/>
      <c r="S7638" s="2"/>
      <c r="T7638" s="2"/>
      <c r="U7638" s="2"/>
    </row>
    <row r="7639" spans="14:21">
      <c r="N7639" s="2"/>
      <c r="O7639" s="2"/>
      <c r="P7639" s="2"/>
      <c r="Q7639" s="2"/>
      <c r="R7639" s="2"/>
      <c r="S7639" s="2"/>
      <c r="T7639" s="2"/>
      <c r="U7639" s="2"/>
    </row>
    <row r="7640" spans="14:21">
      <c r="N7640" s="2"/>
      <c r="O7640" s="2"/>
      <c r="P7640" s="2"/>
      <c r="Q7640" s="2"/>
      <c r="R7640" s="2"/>
      <c r="S7640" s="2"/>
      <c r="T7640" s="2"/>
      <c r="U7640" s="2"/>
    </row>
    <row r="7641" spans="14:21">
      <c r="N7641" s="2"/>
      <c r="O7641" s="2"/>
      <c r="P7641" s="2"/>
      <c r="Q7641" s="2"/>
      <c r="R7641" s="2"/>
      <c r="S7641" s="2"/>
      <c r="T7641" s="2"/>
      <c r="U7641" s="2"/>
    </row>
    <row r="7642" spans="14:21">
      <c r="N7642" s="2"/>
      <c r="O7642" s="2"/>
      <c r="P7642" s="2"/>
      <c r="Q7642" s="2"/>
      <c r="R7642" s="2"/>
      <c r="S7642" s="2"/>
      <c r="T7642" s="2"/>
      <c r="U7642" s="2"/>
    </row>
    <row r="7643" spans="14:21">
      <c r="N7643" s="2"/>
      <c r="O7643" s="2"/>
      <c r="P7643" s="2"/>
      <c r="Q7643" s="2"/>
      <c r="R7643" s="2"/>
      <c r="S7643" s="2"/>
      <c r="T7643" s="2"/>
      <c r="U7643" s="2"/>
    </row>
    <row r="7644" spans="14:21">
      <c r="N7644" s="2"/>
      <c r="O7644" s="2"/>
      <c r="P7644" s="2"/>
      <c r="Q7644" s="2"/>
      <c r="R7644" s="2"/>
      <c r="S7644" s="2"/>
      <c r="T7644" s="2"/>
      <c r="U7644" s="2"/>
    </row>
    <row r="7645" spans="14:21">
      <c r="N7645" s="2"/>
      <c r="O7645" s="2"/>
      <c r="P7645" s="2"/>
      <c r="Q7645" s="2"/>
      <c r="R7645" s="2"/>
      <c r="S7645" s="2"/>
      <c r="T7645" s="2"/>
      <c r="U7645" s="2"/>
    </row>
    <row r="7646" spans="14:21">
      <c r="N7646" s="2"/>
      <c r="O7646" s="2"/>
      <c r="P7646" s="2"/>
      <c r="Q7646" s="2"/>
      <c r="R7646" s="2"/>
      <c r="S7646" s="2"/>
      <c r="T7646" s="2"/>
      <c r="U7646" s="2"/>
    </row>
    <row r="7647" spans="14:21">
      <c r="N7647" s="2"/>
      <c r="O7647" s="2"/>
      <c r="P7647" s="2"/>
      <c r="Q7647" s="2"/>
      <c r="R7647" s="2"/>
      <c r="S7647" s="2"/>
      <c r="T7647" s="2"/>
      <c r="U7647" s="2"/>
    </row>
    <row r="7648" spans="14:21">
      <c r="N7648" s="2"/>
      <c r="O7648" s="2"/>
      <c r="P7648" s="2"/>
      <c r="Q7648" s="2"/>
      <c r="R7648" s="2"/>
      <c r="S7648" s="2"/>
      <c r="T7648" s="2"/>
      <c r="U7648" s="2"/>
    </row>
    <row r="7649" spans="14:21">
      <c r="N7649" s="2"/>
      <c r="O7649" s="2"/>
      <c r="P7649" s="2"/>
      <c r="Q7649" s="2"/>
      <c r="R7649" s="2"/>
      <c r="S7649" s="2"/>
      <c r="T7649" s="2"/>
      <c r="U7649" s="2"/>
    </row>
    <row r="7650" spans="14:21">
      <c r="N7650" s="2"/>
      <c r="O7650" s="2"/>
      <c r="P7650" s="2"/>
      <c r="Q7650" s="2"/>
      <c r="R7650" s="2"/>
      <c r="S7650" s="2"/>
      <c r="T7650" s="2"/>
      <c r="U7650" s="2"/>
    </row>
    <row r="7651" spans="14:21">
      <c r="N7651" s="2"/>
      <c r="O7651" s="2"/>
      <c r="P7651" s="2"/>
      <c r="Q7651" s="2"/>
      <c r="R7651" s="2"/>
      <c r="S7651" s="2"/>
      <c r="T7651" s="2"/>
      <c r="U7651" s="2"/>
    </row>
    <row r="7652" spans="14:21">
      <c r="N7652" s="2"/>
      <c r="O7652" s="2"/>
      <c r="P7652" s="2"/>
      <c r="Q7652" s="2"/>
      <c r="R7652" s="2"/>
      <c r="S7652" s="2"/>
      <c r="T7652" s="2"/>
      <c r="U7652" s="2"/>
    </row>
    <row r="7653" spans="14:21">
      <c r="N7653" s="2"/>
      <c r="O7653" s="2"/>
      <c r="P7653" s="2"/>
      <c r="Q7653" s="2"/>
      <c r="R7653" s="2"/>
      <c r="S7653" s="2"/>
      <c r="T7653" s="2"/>
      <c r="U7653" s="2"/>
    </row>
    <row r="7654" spans="14:21">
      <c r="N7654" s="2"/>
      <c r="O7654" s="2"/>
      <c r="P7654" s="2"/>
      <c r="Q7654" s="2"/>
      <c r="R7654" s="2"/>
      <c r="S7654" s="2"/>
      <c r="T7654" s="2"/>
      <c r="U7654" s="2"/>
    </row>
    <row r="7655" spans="14:21">
      <c r="N7655" s="2"/>
      <c r="O7655" s="2"/>
      <c r="P7655" s="2"/>
      <c r="Q7655" s="2"/>
      <c r="R7655" s="2"/>
      <c r="S7655" s="2"/>
      <c r="T7655" s="2"/>
      <c r="U7655" s="2"/>
    </row>
    <row r="7656" spans="14:21">
      <c r="N7656" s="2"/>
      <c r="O7656" s="2"/>
      <c r="P7656" s="2"/>
      <c r="Q7656" s="2"/>
      <c r="R7656" s="2"/>
      <c r="S7656" s="2"/>
      <c r="T7656" s="2"/>
      <c r="U7656" s="2"/>
    </row>
    <row r="7657" spans="14:21">
      <c r="N7657" s="2"/>
      <c r="O7657" s="2"/>
      <c r="P7657" s="2"/>
      <c r="Q7657" s="2"/>
      <c r="R7657" s="2"/>
      <c r="S7657" s="2"/>
      <c r="T7657" s="2"/>
      <c r="U7657" s="2"/>
    </row>
    <row r="7658" spans="14:21">
      <c r="N7658" s="2"/>
      <c r="O7658" s="2"/>
      <c r="P7658" s="2"/>
      <c r="Q7658" s="2"/>
      <c r="R7658" s="2"/>
      <c r="S7658" s="2"/>
      <c r="T7658" s="2"/>
      <c r="U7658" s="2"/>
    </row>
    <row r="7659" spans="14:21">
      <c r="N7659" s="2"/>
      <c r="O7659" s="2"/>
      <c r="P7659" s="2"/>
      <c r="Q7659" s="2"/>
      <c r="R7659" s="2"/>
      <c r="S7659" s="2"/>
      <c r="T7659" s="2"/>
      <c r="U7659" s="2"/>
    </row>
    <row r="7660" spans="14:21">
      <c r="N7660" s="2"/>
      <c r="O7660" s="2"/>
      <c r="P7660" s="2"/>
      <c r="Q7660" s="2"/>
      <c r="R7660" s="2"/>
      <c r="S7660" s="2"/>
      <c r="T7660" s="2"/>
      <c r="U7660" s="2"/>
    </row>
    <row r="7661" spans="14:21">
      <c r="N7661" s="2"/>
      <c r="O7661" s="2"/>
      <c r="P7661" s="2"/>
      <c r="Q7661" s="2"/>
      <c r="R7661" s="2"/>
      <c r="S7661" s="2"/>
      <c r="T7661" s="2"/>
      <c r="U7661" s="2"/>
    </row>
    <row r="7662" spans="14:21">
      <c r="N7662" s="2"/>
      <c r="O7662" s="2"/>
      <c r="P7662" s="2"/>
      <c r="Q7662" s="2"/>
      <c r="R7662" s="2"/>
      <c r="S7662" s="2"/>
      <c r="T7662" s="2"/>
      <c r="U7662" s="2"/>
    </row>
    <row r="7663" spans="14:21">
      <c r="N7663" s="2"/>
      <c r="O7663" s="2"/>
      <c r="P7663" s="2"/>
      <c r="Q7663" s="2"/>
      <c r="R7663" s="2"/>
      <c r="S7663" s="2"/>
      <c r="T7663" s="2"/>
      <c r="U7663" s="2"/>
    </row>
    <row r="7664" spans="14:21">
      <c r="N7664" s="2"/>
      <c r="O7664" s="2"/>
      <c r="P7664" s="2"/>
      <c r="Q7664" s="2"/>
      <c r="R7664" s="2"/>
      <c r="S7664" s="2"/>
      <c r="T7664" s="2"/>
      <c r="U7664" s="2"/>
    </row>
    <row r="7665" spans="14:21">
      <c r="N7665" s="2"/>
      <c r="O7665" s="2"/>
      <c r="P7665" s="2"/>
      <c r="Q7665" s="2"/>
      <c r="R7665" s="2"/>
      <c r="S7665" s="2"/>
      <c r="T7665" s="2"/>
      <c r="U7665" s="2"/>
    </row>
    <row r="7666" spans="14:21">
      <c r="N7666" s="2"/>
      <c r="O7666" s="2"/>
      <c r="P7666" s="2"/>
      <c r="Q7666" s="2"/>
      <c r="R7666" s="2"/>
      <c r="S7666" s="2"/>
      <c r="T7666" s="2"/>
      <c r="U7666" s="2"/>
    </row>
    <row r="7667" spans="14:21">
      <c r="N7667" s="2"/>
      <c r="O7667" s="2"/>
      <c r="P7667" s="2"/>
      <c r="Q7667" s="2"/>
      <c r="R7667" s="2"/>
      <c r="S7667" s="2"/>
      <c r="T7667" s="2"/>
      <c r="U7667" s="2"/>
    </row>
    <row r="7668" spans="14:21">
      <c r="N7668" s="2"/>
      <c r="O7668" s="2"/>
      <c r="P7668" s="2"/>
      <c r="Q7668" s="2"/>
      <c r="R7668" s="2"/>
      <c r="S7668" s="2"/>
      <c r="T7668" s="2"/>
      <c r="U7668" s="2"/>
    </row>
    <row r="7669" spans="14:21">
      <c r="N7669" s="2"/>
      <c r="O7669" s="2"/>
      <c r="P7669" s="2"/>
      <c r="Q7669" s="2"/>
      <c r="R7669" s="2"/>
      <c r="S7669" s="2"/>
      <c r="T7669" s="2"/>
      <c r="U7669" s="2"/>
    </row>
    <row r="7670" spans="14:21">
      <c r="N7670" s="2"/>
      <c r="O7670" s="2"/>
      <c r="P7670" s="2"/>
      <c r="Q7670" s="2"/>
      <c r="R7670" s="2"/>
      <c r="S7670" s="2"/>
      <c r="T7670" s="2"/>
      <c r="U7670" s="2"/>
    </row>
    <row r="7671" spans="14:21">
      <c r="N7671" s="2"/>
      <c r="O7671" s="2"/>
      <c r="P7671" s="2"/>
      <c r="Q7671" s="2"/>
      <c r="R7671" s="2"/>
      <c r="S7671" s="2"/>
      <c r="T7671" s="2"/>
      <c r="U7671" s="2"/>
    </row>
    <row r="7672" spans="14:21">
      <c r="N7672" s="2"/>
      <c r="O7672" s="2"/>
      <c r="P7672" s="2"/>
      <c r="Q7672" s="2"/>
      <c r="R7672" s="2"/>
      <c r="S7672" s="2"/>
      <c r="T7672" s="2"/>
      <c r="U7672" s="2"/>
    </row>
    <row r="7673" spans="14:21">
      <c r="N7673" s="2"/>
      <c r="O7673" s="2"/>
      <c r="P7673" s="2"/>
      <c r="Q7673" s="2"/>
      <c r="R7673" s="2"/>
      <c r="S7673" s="2"/>
      <c r="T7673" s="2"/>
      <c r="U7673" s="2"/>
    </row>
    <row r="7674" spans="14:21">
      <c r="N7674" s="2"/>
      <c r="O7674" s="2"/>
      <c r="P7674" s="2"/>
      <c r="Q7674" s="2"/>
      <c r="R7674" s="2"/>
      <c r="S7674" s="2"/>
      <c r="T7674" s="2"/>
      <c r="U7674" s="2"/>
    </row>
    <row r="7675" spans="14:21">
      <c r="N7675" s="2"/>
      <c r="O7675" s="2"/>
      <c r="P7675" s="2"/>
      <c r="Q7675" s="2"/>
      <c r="R7675" s="2"/>
      <c r="S7675" s="2"/>
      <c r="T7675" s="2"/>
      <c r="U7675" s="2"/>
    </row>
    <row r="7676" spans="14:21">
      <c r="N7676" s="2"/>
      <c r="O7676" s="2"/>
      <c r="P7676" s="2"/>
      <c r="Q7676" s="2"/>
      <c r="R7676" s="2"/>
      <c r="S7676" s="2"/>
      <c r="T7676" s="2"/>
      <c r="U7676" s="2"/>
    </row>
    <row r="7677" spans="14:21">
      <c r="N7677" s="2"/>
      <c r="O7677" s="2"/>
      <c r="P7677" s="2"/>
      <c r="Q7677" s="2"/>
      <c r="R7677" s="2"/>
      <c r="S7677" s="2"/>
      <c r="T7677" s="2"/>
      <c r="U7677" s="2"/>
    </row>
    <row r="7678" spans="14:21">
      <c r="N7678" s="2"/>
      <c r="O7678" s="2"/>
      <c r="P7678" s="2"/>
      <c r="Q7678" s="2"/>
      <c r="R7678" s="2"/>
      <c r="S7678" s="2"/>
      <c r="T7678" s="2"/>
      <c r="U7678" s="2"/>
    </row>
    <row r="7679" spans="14:21">
      <c r="N7679" s="2"/>
      <c r="O7679" s="2"/>
      <c r="P7679" s="2"/>
      <c r="Q7679" s="2"/>
      <c r="R7679" s="2"/>
      <c r="S7679" s="2"/>
      <c r="T7679" s="2"/>
      <c r="U7679" s="2"/>
    </row>
    <row r="7680" spans="14:21">
      <c r="N7680" s="2"/>
      <c r="O7680" s="2"/>
      <c r="P7680" s="2"/>
      <c r="Q7680" s="2"/>
      <c r="R7680" s="2"/>
      <c r="S7680" s="2"/>
      <c r="T7680" s="2"/>
      <c r="U7680" s="2"/>
    </row>
    <row r="7681" spans="14:21">
      <c r="N7681" s="2"/>
      <c r="O7681" s="2"/>
      <c r="P7681" s="2"/>
      <c r="Q7681" s="2"/>
      <c r="R7681" s="2"/>
      <c r="S7681" s="2"/>
      <c r="T7681" s="2"/>
      <c r="U7681" s="2"/>
    </row>
    <row r="7682" spans="14:21">
      <c r="N7682" s="2"/>
      <c r="O7682" s="2"/>
      <c r="P7682" s="2"/>
      <c r="Q7682" s="2"/>
      <c r="R7682" s="2"/>
      <c r="S7682" s="2"/>
      <c r="T7682" s="2"/>
      <c r="U7682" s="2"/>
    </row>
    <row r="7683" spans="14:21">
      <c r="N7683" s="2"/>
      <c r="O7683" s="2"/>
      <c r="P7683" s="2"/>
      <c r="Q7683" s="2"/>
      <c r="R7683" s="2"/>
      <c r="S7683" s="2"/>
      <c r="T7683" s="2"/>
      <c r="U7683" s="2"/>
    </row>
    <row r="7684" spans="14:21">
      <c r="N7684" s="2"/>
      <c r="O7684" s="2"/>
      <c r="P7684" s="2"/>
      <c r="Q7684" s="2"/>
      <c r="R7684" s="2"/>
      <c r="S7684" s="2"/>
      <c r="T7684" s="2"/>
      <c r="U7684" s="2"/>
    </row>
    <row r="7685" spans="14:21">
      <c r="N7685" s="2"/>
      <c r="O7685" s="2"/>
      <c r="P7685" s="2"/>
      <c r="Q7685" s="2"/>
      <c r="R7685" s="2"/>
      <c r="S7685" s="2"/>
      <c r="T7685" s="2"/>
      <c r="U7685" s="2"/>
    </row>
    <row r="7686" spans="14:21">
      <c r="N7686" s="2"/>
      <c r="O7686" s="2"/>
      <c r="P7686" s="2"/>
      <c r="Q7686" s="2"/>
      <c r="R7686" s="2"/>
      <c r="S7686" s="2"/>
      <c r="T7686" s="2"/>
      <c r="U7686" s="2"/>
    </row>
    <row r="7687" spans="14:21">
      <c r="N7687" s="2"/>
      <c r="O7687" s="2"/>
      <c r="P7687" s="2"/>
      <c r="Q7687" s="2"/>
      <c r="R7687" s="2"/>
      <c r="S7687" s="2"/>
      <c r="T7687" s="2"/>
      <c r="U7687" s="2"/>
    </row>
    <row r="7688" spans="14:21">
      <c r="N7688" s="2"/>
      <c r="O7688" s="2"/>
      <c r="P7688" s="2"/>
      <c r="Q7688" s="2"/>
      <c r="R7688" s="2"/>
      <c r="S7688" s="2"/>
      <c r="T7688" s="2"/>
      <c r="U7688" s="2"/>
    </row>
    <row r="7689" spans="14:21">
      <c r="N7689" s="2"/>
      <c r="O7689" s="2"/>
      <c r="P7689" s="2"/>
      <c r="Q7689" s="2"/>
      <c r="R7689" s="2"/>
      <c r="S7689" s="2"/>
      <c r="T7689" s="2"/>
      <c r="U7689" s="2"/>
    </row>
    <row r="7690" spans="14:21">
      <c r="N7690" s="2"/>
      <c r="O7690" s="2"/>
      <c r="P7690" s="2"/>
      <c r="Q7690" s="2"/>
      <c r="R7690" s="2"/>
      <c r="S7690" s="2"/>
      <c r="T7690" s="2"/>
      <c r="U7690" s="2"/>
    </row>
    <row r="7691" spans="14:21">
      <c r="N7691" s="2"/>
      <c r="O7691" s="2"/>
      <c r="P7691" s="2"/>
      <c r="Q7691" s="2"/>
      <c r="R7691" s="2"/>
      <c r="S7691" s="2"/>
      <c r="T7691" s="2"/>
      <c r="U7691" s="2"/>
    </row>
    <row r="7692" spans="14:21">
      <c r="N7692" s="2"/>
      <c r="O7692" s="2"/>
      <c r="P7692" s="2"/>
      <c r="Q7692" s="2"/>
      <c r="R7692" s="2"/>
      <c r="S7692" s="2"/>
      <c r="T7692" s="2"/>
      <c r="U7692" s="2"/>
    </row>
    <row r="7693" spans="14:21">
      <c r="N7693" s="2"/>
      <c r="O7693" s="2"/>
      <c r="P7693" s="2"/>
      <c r="Q7693" s="2"/>
      <c r="R7693" s="2"/>
      <c r="S7693" s="2"/>
      <c r="T7693" s="2"/>
      <c r="U7693" s="2"/>
    </row>
    <row r="7694" spans="14:21">
      <c r="N7694" s="2"/>
      <c r="O7694" s="2"/>
      <c r="P7694" s="2"/>
      <c r="Q7694" s="2"/>
      <c r="R7694" s="2"/>
      <c r="S7694" s="2"/>
      <c r="T7694" s="2"/>
      <c r="U7694" s="2"/>
    </row>
    <row r="7695" spans="14:21">
      <c r="N7695" s="2"/>
      <c r="O7695" s="2"/>
      <c r="P7695" s="2"/>
      <c r="Q7695" s="2"/>
      <c r="R7695" s="2"/>
      <c r="S7695" s="2"/>
      <c r="T7695" s="2"/>
      <c r="U7695" s="2"/>
    </row>
    <row r="7696" spans="14:21">
      <c r="N7696" s="2"/>
      <c r="O7696" s="2"/>
      <c r="P7696" s="2"/>
      <c r="Q7696" s="2"/>
      <c r="R7696" s="2"/>
      <c r="S7696" s="2"/>
      <c r="T7696" s="2"/>
      <c r="U7696" s="2"/>
    </row>
    <row r="7697" spans="14:21">
      <c r="N7697" s="2"/>
      <c r="O7697" s="2"/>
      <c r="P7697" s="2"/>
      <c r="Q7697" s="2"/>
      <c r="R7697" s="2"/>
      <c r="S7697" s="2"/>
      <c r="T7697" s="2"/>
      <c r="U7697" s="2"/>
    </row>
    <row r="7698" spans="14:21">
      <c r="N7698" s="2"/>
      <c r="O7698" s="2"/>
      <c r="P7698" s="2"/>
      <c r="Q7698" s="2"/>
      <c r="R7698" s="2"/>
      <c r="S7698" s="2"/>
      <c r="T7698" s="2"/>
      <c r="U7698" s="2"/>
    </row>
    <row r="7699" spans="14:21">
      <c r="N7699" s="2"/>
      <c r="O7699" s="2"/>
      <c r="P7699" s="2"/>
      <c r="Q7699" s="2"/>
      <c r="R7699" s="2"/>
      <c r="S7699" s="2"/>
      <c r="T7699" s="2"/>
      <c r="U7699" s="2"/>
    </row>
    <row r="7700" spans="14:21">
      <c r="N7700" s="2"/>
      <c r="O7700" s="2"/>
      <c r="P7700" s="2"/>
      <c r="Q7700" s="2"/>
      <c r="R7700" s="2"/>
      <c r="S7700" s="2"/>
      <c r="T7700" s="2"/>
      <c r="U7700" s="2"/>
    </row>
    <row r="7701" spans="14:21">
      <c r="N7701" s="2"/>
      <c r="O7701" s="2"/>
      <c r="P7701" s="2"/>
      <c r="Q7701" s="2"/>
      <c r="R7701" s="2"/>
      <c r="S7701" s="2"/>
      <c r="T7701" s="2"/>
      <c r="U7701" s="2"/>
    </row>
    <row r="7702" spans="14:21">
      <c r="N7702" s="2"/>
      <c r="O7702" s="2"/>
      <c r="P7702" s="2"/>
      <c r="Q7702" s="2"/>
      <c r="R7702" s="2"/>
      <c r="S7702" s="2"/>
      <c r="T7702" s="2"/>
      <c r="U7702" s="2"/>
    </row>
    <row r="7703" spans="14:21">
      <c r="N7703" s="2"/>
      <c r="O7703" s="2"/>
      <c r="P7703" s="2"/>
      <c r="Q7703" s="2"/>
      <c r="R7703" s="2"/>
      <c r="S7703" s="2"/>
      <c r="T7703" s="2"/>
      <c r="U7703" s="2"/>
    </row>
    <row r="7704" spans="14:21">
      <c r="N7704" s="2"/>
      <c r="O7704" s="2"/>
      <c r="P7704" s="2"/>
      <c r="Q7704" s="2"/>
      <c r="R7704" s="2"/>
      <c r="S7704" s="2"/>
      <c r="T7704" s="2"/>
      <c r="U7704" s="2"/>
    </row>
    <row r="7705" spans="14:21">
      <c r="N7705" s="2"/>
      <c r="O7705" s="2"/>
      <c r="P7705" s="2"/>
      <c r="Q7705" s="2"/>
      <c r="R7705" s="2"/>
      <c r="S7705" s="2"/>
      <c r="T7705" s="2"/>
      <c r="U7705" s="2"/>
    </row>
    <row r="7706" spans="14:21">
      <c r="N7706" s="2"/>
      <c r="O7706" s="2"/>
      <c r="P7706" s="2"/>
      <c r="Q7706" s="2"/>
      <c r="R7706" s="2"/>
      <c r="S7706" s="2"/>
      <c r="T7706" s="2"/>
      <c r="U7706" s="2"/>
    </row>
    <row r="7707" spans="14:21">
      <c r="N7707" s="2"/>
      <c r="O7707" s="2"/>
      <c r="P7707" s="2"/>
      <c r="Q7707" s="2"/>
      <c r="R7707" s="2"/>
      <c r="S7707" s="2"/>
      <c r="T7707" s="2"/>
      <c r="U7707" s="2"/>
    </row>
    <row r="7708" spans="14:21">
      <c r="N7708" s="2"/>
      <c r="O7708" s="2"/>
      <c r="P7708" s="2"/>
      <c r="Q7708" s="2"/>
      <c r="R7708" s="2"/>
      <c r="S7708" s="2"/>
      <c r="T7708" s="2"/>
      <c r="U7708" s="2"/>
    </row>
    <row r="7709" spans="14:21">
      <c r="N7709" s="2"/>
      <c r="O7709" s="2"/>
      <c r="P7709" s="2"/>
      <c r="Q7709" s="2"/>
      <c r="R7709" s="2"/>
      <c r="S7709" s="2"/>
      <c r="T7709" s="2"/>
      <c r="U7709" s="2"/>
    </row>
    <row r="7710" spans="14:21">
      <c r="N7710" s="2"/>
      <c r="O7710" s="2"/>
      <c r="P7710" s="2"/>
      <c r="Q7710" s="2"/>
      <c r="R7710" s="2"/>
      <c r="S7710" s="2"/>
      <c r="T7710" s="2"/>
      <c r="U7710" s="2"/>
    </row>
    <row r="7711" spans="14:21">
      <c r="N7711" s="2"/>
      <c r="O7711" s="2"/>
      <c r="P7711" s="2"/>
      <c r="Q7711" s="2"/>
      <c r="R7711" s="2"/>
      <c r="S7711" s="2"/>
      <c r="T7711" s="2"/>
      <c r="U7711" s="2"/>
    </row>
    <row r="7712" spans="14:21">
      <c r="N7712" s="2"/>
      <c r="O7712" s="2"/>
      <c r="P7712" s="2"/>
      <c r="Q7712" s="2"/>
      <c r="R7712" s="2"/>
      <c r="S7712" s="2"/>
      <c r="T7712" s="2"/>
      <c r="U7712" s="2"/>
    </row>
    <row r="7713" spans="14:21">
      <c r="N7713" s="2"/>
      <c r="O7713" s="2"/>
      <c r="P7713" s="2"/>
      <c r="Q7713" s="2"/>
      <c r="R7713" s="2"/>
      <c r="S7713" s="2"/>
      <c r="T7713" s="2"/>
      <c r="U7713" s="2"/>
    </row>
    <row r="7714" spans="14:21">
      <c r="N7714" s="2"/>
      <c r="O7714" s="2"/>
      <c r="P7714" s="2"/>
      <c r="Q7714" s="2"/>
      <c r="R7714" s="2"/>
      <c r="S7714" s="2"/>
      <c r="T7714" s="2"/>
      <c r="U7714" s="2"/>
    </row>
    <row r="7715" spans="14:21">
      <c r="N7715" s="2"/>
      <c r="O7715" s="2"/>
      <c r="P7715" s="2"/>
      <c r="Q7715" s="2"/>
      <c r="R7715" s="2"/>
      <c r="S7715" s="2"/>
      <c r="T7715" s="2"/>
      <c r="U7715" s="2"/>
    </row>
    <row r="7716" spans="14:21">
      <c r="N7716" s="2"/>
      <c r="O7716" s="2"/>
      <c r="P7716" s="2"/>
      <c r="Q7716" s="2"/>
      <c r="R7716" s="2"/>
      <c r="S7716" s="2"/>
      <c r="T7716" s="2"/>
      <c r="U7716" s="2"/>
    </row>
    <row r="7717" spans="14:21">
      <c r="N7717" s="2"/>
      <c r="O7717" s="2"/>
      <c r="P7717" s="2"/>
      <c r="Q7717" s="2"/>
      <c r="R7717" s="2"/>
      <c r="S7717" s="2"/>
      <c r="T7717" s="2"/>
      <c r="U7717" s="2"/>
    </row>
    <row r="7718" spans="14:21">
      <c r="N7718" s="2"/>
      <c r="O7718" s="2"/>
      <c r="P7718" s="2"/>
      <c r="Q7718" s="2"/>
      <c r="R7718" s="2"/>
      <c r="S7718" s="2"/>
      <c r="T7718" s="2"/>
      <c r="U7718" s="2"/>
    </row>
    <row r="7719" spans="14:21">
      <c r="N7719" s="2"/>
      <c r="O7719" s="2"/>
      <c r="P7719" s="2"/>
      <c r="Q7719" s="2"/>
      <c r="R7719" s="2"/>
      <c r="S7719" s="2"/>
      <c r="T7719" s="2"/>
      <c r="U7719" s="2"/>
    </row>
    <row r="7720" spans="14:21">
      <c r="N7720" s="2"/>
      <c r="O7720" s="2"/>
      <c r="P7720" s="2"/>
      <c r="Q7720" s="2"/>
      <c r="R7720" s="2"/>
      <c r="S7720" s="2"/>
      <c r="T7720" s="2"/>
      <c r="U7720" s="2"/>
    </row>
    <row r="7721" spans="14:21">
      <c r="N7721" s="2"/>
      <c r="O7721" s="2"/>
      <c r="P7721" s="2"/>
      <c r="Q7721" s="2"/>
      <c r="R7721" s="2"/>
      <c r="S7721" s="2"/>
      <c r="T7721" s="2"/>
      <c r="U7721" s="2"/>
    </row>
    <row r="7722" spans="14:21">
      <c r="N7722" s="2"/>
      <c r="O7722" s="2"/>
      <c r="P7722" s="2"/>
      <c r="Q7722" s="2"/>
      <c r="R7722" s="2"/>
      <c r="S7722" s="2"/>
      <c r="T7722" s="2"/>
      <c r="U7722" s="2"/>
    </row>
    <row r="7723" spans="14:21">
      <c r="N7723" s="2"/>
      <c r="O7723" s="2"/>
      <c r="P7723" s="2"/>
      <c r="Q7723" s="2"/>
      <c r="R7723" s="2"/>
      <c r="S7723" s="2"/>
      <c r="T7723" s="2"/>
      <c r="U7723" s="2"/>
    </row>
    <row r="7724" spans="14:21">
      <c r="N7724" s="2"/>
      <c r="O7724" s="2"/>
      <c r="P7724" s="2"/>
      <c r="Q7724" s="2"/>
      <c r="R7724" s="2"/>
      <c r="S7724" s="2"/>
      <c r="T7724" s="2"/>
      <c r="U7724" s="2"/>
    </row>
    <row r="7725" spans="14:21">
      <c r="N7725" s="2"/>
      <c r="O7725" s="2"/>
      <c r="P7725" s="2"/>
      <c r="Q7725" s="2"/>
      <c r="R7725" s="2"/>
      <c r="S7725" s="2"/>
      <c r="T7725" s="2"/>
      <c r="U7725" s="2"/>
    </row>
    <row r="7726" spans="14:21">
      <c r="N7726" s="2"/>
      <c r="O7726" s="2"/>
      <c r="P7726" s="2"/>
      <c r="Q7726" s="2"/>
      <c r="R7726" s="2"/>
      <c r="S7726" s="2"/>
      <c r="T7726" s="2"/>
      <c r="U7726" s="2"/>
    </row>
    <row r="7727" spans="14:21">
      <c r="N7727" s="2"/>
      <c r="O7727" s="2"/>
      <c r="P7727" s="2"/>
      <c r="Q7727" s="2"/>
      <c r="R7727" s="2"/>
      <c r="S7727" s="2"/>
      <c r="T7727" s="2"/>
      <c r="U7727" s="2"/>
    </row>
    <row r="7728" spans="14:21">
      <c r="N7728" s="2"/>
      <c r="O7728" s="2"/>
      <c r="P7728" s="2"/>
      <c r="Q7728" s="2"/>
      <c r="R7728" s="2"/>
      <c r="S7728" s="2"/>
      <c r="T7728" s="2"/>
      <c r="U7728" s="2"/>
    </row>
    <row r="7729" spans="14:21">
      <c r="N7729" s="2"/>
      <c r="O7729" s="2"/>
      <c r="P7729" s="2"/>
      <c r="Q7729" s="2"/>
      <c r="R7729" s="2"/>
      <c r="S7729" s="2"/>
      <c r="T7729" s="2"/>
      <c r="U7729" s="2"/>
    </row>
    <row r="7730" spans="14:21">
      <c r="N7730" s="2"/>
      <c r="O7730" s="2"/>
      <c r="P7730" s="2"/>
      <c r="Q7730" s="2"/>
      <c r="R7730" s="2"/>
      <c r="S7730" s="2"/>
      <c r="T7730" s="2"/>
      <c r="U7730" s="2"/>
    </row>
    <row r="7731" spans="14:21">
      <c r="N7731" s="2"/>
      <c r="O7731" s="2"/>
      <c r="P7731" s="2"/>
      <c r="Q7731" s="2"/>
      <c r="R7731" s="2"/>
      <c r="S7731" s="2"/>
      <c r="T7731" s="2"/>
      <c r="U7731" s="2"/>
    </row>
    <row r="7732" spans="14:21">
      <c r="N7732" s="2"/>
      <c r="O7732" s="2"/>
      <c r="P7732" s="2"/>
      <c r="Q7732" s="2"/>
      <c r="R7732" s="2"/>
      <c r="S7732" s="2"/>
      <c r="T7732" s="2"/>
      <c r="U7732" s="2"/>
    </row>
    <row r="7733" spans="14:21">
      <c r="N7733" s="2"/>
      <c r="O7733" s="2"/>
      <c r="P7733" s="2"/>
      <c r="Q7733" s="2"/>
      <c r="R7733" s="2"/>
      <c r="S7733" s="2"/>
      <c r="T7733" s="2"/>
      <c r="U7733" s="2"/>
    </row>
    <row r="7734" spans="14:21">
      <c r="N7734" s="2"/>
      <c r="O7734" s="2"/>
      <c r="P7734" s="2"/>
      <c r="Q7734" s="2"/>
      <c r="R7734" s="2"/>
      <c r="S7734" s="2"/>
      <c r="T7734" s="2"/>
      <c r="U7734" s="2"/>
    </row>
    <row r="7735" spans="14:21">
      <c r="N7735" s="2"/>
      <c r="O7735" s="2"/>
      <c r="P7735" s="2"/>
      <c r="Q7735" s="2"/>
      <c r="R7735" s="2"/>
      <c r="S7735" s="2"/>
      <c r="T7735" s="2"/>
      <c r="U7735" s="2"/>
    </row>
    <row r="7736" spans="14:21">
      <c r="N7736" s="2"/>
      <c r="O7736" s="2"/>
      <c r="P7736" s="2"/>
      <c r="Q7736" s="2"/>
      <c r="R7736" s="2"/>
      <c r="S7736" s="2"/>
      <c r="T7736" s="2"/>
      <c r="U7736" s="2"/>
    </row>
    <row r="7737" spans="14:21">
      <c r="N7737" s="2"/>
      <c r="O7737" s="2"/>
      <c r="P7737" s="2"/>
      <c r="Q7737" s="2"/>
      <c r="R7737" s="2"/>
      <c r="S7737" s="2"/>
      <c r="T7737" s="2"/>
      <c r="U7737" s="2"/>
    </row>
    <row r="7738" spans="14:21">
      <c r="N7738" s="2"/>
      <c r="O7738" s="2"/>
      <c r="P7738" s="2"/>
      <c r="Q7738" s="2"/>
      <c r="R7738" s="2"/>
      <c r="S7738" s="2"/>
      <c r="T7738" s="2"/>
      <c r="U7738" s="2"/>
    </row>
    <row r="7739" spans="14:21">
      <c r="N7739" s="2"/>
      <c r="O7739" s="2"/>
      <c r="P7739" s="2"/>
      <c r="Q7739" s="2"/>
      <c r="R7739" s="2"/>
      <c r="S7739" s="2"/>
      <c r="T7739" s="2"/>
      <c r="U7739" s="2"/>
    </row>
    <row r="7740" spans="14:21">
      <c r="N7740" s="2"/>
      <c r="O7740" s="2"/>
      <c r="P7740" s="2"/>
      <c r="Q7740" s="2"/>
      <c r="R7740" s="2"/>
      <c r="S7740" s="2"/>
      <c r="T7740" s="2"/>
      <c r="U7740" s="2"/>
    </row>
    <row r="7741" spans="14:21">
      <c r="N7741" s="2"/>
      <c r="O7741" s="2"/>
      <c r="P7741" s="2"/>
      <c r="Q7741" s="2"/>
      <c r="R7741" s="2"/>
      <c r="S7741" s="2"/>
      <c r="T7741" s="2"/>
      <c r="U7741" s="2"/>
    </row>
    <row r="7742" spans="14:21">
      <c r="N7742" s="2"/>
      <c r="O7742" s="2"/>
      <c r="P7742" s="2"/>
      <c r="Q7742" s="2"/>
      <c r="R7742" s="2"/>
      <c r="S7742" s="2"/>
      <c r="T7742" s="2"/>
      <c r="U7742" s="2"/>
    </row>
    <row r="7743" spans="14:21">
      <c r="N7743" s="2"/>
      <c r="O7743" s="2"/>
      <c r="P7743" s="2"/>
      <c r="Q7743" s="2"/>
      <c r="R7743" s="2"/>
      <c r="S7743" s="2"/>
      <c r="T7743" s="2"/>
      <c r="U7743" s="2"/>
    </row>
    <row r="7744" spans="14:21">
      <c r="N7744" s="2"/>
      <c r="O7744" s="2"/>
      <c r="P7744" s="2"/>
      <c r="Q7744" s="2"/>
      <c r="R7744" s="2"/>
      <c r="S7744" s="2"/>
      <c r="T7744" s="2"/>
      <c r="U7744" s="2"/>
    </row>
    <row r="7745" spans="14:21">
      <c r="N7745" s="2"/>
      <c r="O7745" s="2"/>
      <c r="P7745" s="2"/>
      <c r="Q7745" s="2"/>
      <c r="R7745" s="2"/>
      <c r="S7745" s="2"/>
      <c r="T7745" s="2"/>
      <c r="U7745" s="2"/>
    </row>
    <row r="7746" spans="14:21">
      <c r="N7746" s="2"/>
      <c r="O7746" s="2"/>
      <c r="P7746" s="2"/>
      <c r="Q7746" s="2"/>
      <c r="R7746" s="2"/>
      <c r="S7746" s="2"/>
      <c r="T7746" s="2"/>
      <c r="U7746" s="2"/>
    </row>
    <row r="7747" spans="14:21">
      <c r="N7747" s="2"/>
      <c r="O7747" s="2"/>
      <c r="P7747" s="2"/>
      <c r="Q7747" s="2"/>
      <c r="R7747" s="2"/>
      <c r="S7747" s="2"/>
      <c r="T7747" s="2"/>
      <c r="U7747" s="2"/>
    </row>
    <row r="7748" spans="14:21">
      <c r="N7748" s="2"/>
      <c r="O7748" s="2"/>
      <c r="P7748" s="2"/>
      <c r="Q7748" s="2"/>
      <c r="R7748" s="2"/>
      <c r="S7748" s="2"/>
      <c r="T7748" s="2"/>
      <c r="U7748" s="2"/>
    </row>
    <row r="7749" spans="14:21">
      <c r="N7749" s="2"/>
      <c r="O7749" s="2"/>
      <c r="P7749" s="2"/>
      <c r="Q7749" s="2"/>
      <c r="R7749" s="2"/>
      <c r="S7749" s="2"/>
      <c r="T7749" s="2"/>
      <c r="U7749" s="2"/>
    </row>
    <row r="7750" spans="14:21">
      <c r="N7750" s="2"/>
      <c r="O7750" s="2"/>
      <c r="P7750" s="2"/>
      <c r="Q7750" s="2"/>
      <c r="R7750" s="2"/>
      <c r="S7750" s="2"/>
      <c r="T7750" s="2"/>
      <c r="U7750" s="2"/>
    </row>
    <row r="7751" spans="14:21">
      <c r="N7751" s="2"/>
      <c r="O7751" s="2"/>
      <c r="P7751" s="2"/>
      <c r="Q7751" s="2"/>
      <c r="R7751" s="2"/>
      <c r="S7751" s="2"/>
      <c r="T7751" s="2"/>
      <c r="U7751" s="2"/>
    </row>
    <row r="7752" spans="14:21">
      <c r="N7752" s="2"/>
      <c r="O7752" s="2"/>
      <c r="P7752" s="2"/>
      <c r="Q7752" s="2"/>
      <c r="R7752" s="2"/>
      <c r="S7752" s="2"/>
      <c r="T7752" s="2"/>
      <c r="U7752" s="2"/>
    </row>
    <row r="7753" spans="14:21">
      <c r="N7753" s="2"/>
      <c r="O7753" s="2"/>
      <c r="P7753" s="2"/>
      <c r="Q7753" s="2"/>
      <c r="R7753" s="2"/>
      <c r="S7753" s="2"/>
      <c r="T7753" s="2"/>
      <c r="U7753" s="2"/>
    </row>
    <row r="7754" spans="14:21">
      <c r="N7754" s="2"/>
      <c r="O7754" s="2"/>
      <c r="P7754" s="2"/>
      <c r="Q7754" s="2"/>
      <c r="R7754" s="2"/>
      <c r="S7754" s="2"/>
      <c r="T7754" s="2"/>
      <c r="U7754" s="2"/>
    </row>
    <row r="7755" spans="14:21">
      <c r="N7755" s="2"/>
      <c r="O7755" s="2"/>
      <c r="P7755" s="2"/>
      <c r="Q7755" s="2"/>
      <c r="R7755" s="2"/>
      <c r="S7755" s="2"/>
      <c r="T7755" s="2"/>
      <c r="U7755" s="2"/>
    </row>
    <row r="7756" spans="14:21">
      <c r="N7756" s="2"/>
      <c r="O7756" s="2"/>
      <c r="P7756" s="2"/>
      <c r="Q7756" s="2"/>
      <c r="R7756" s="2"/>
      <c r="S7756" s="2"/>
      <c r="T7756" s="2"/>
      <c r="U7756" s="2"/>
    </row>
    <row r="7757" spans="14:21">
      <c r="N7757" s="2"/>
      <c r="O7757" s="2"/>
      <c r="P7757" s="2"/>
      <c r="Q7757" s="2"/>
      <c r="R7757" s="2"/>
      <c r="S7757" s="2"/>
      <c r="T7757" s="2"/>
      <c r="U7757" s="2"/>
    </row>
    <row r="7758" spans="14:21">
      <c r="N7758" s="2"/>
      <c r="O7758" s="2"/>
      <c r="P7758" s="2"/>
      <c r="Q7758" s="2"/>
      <c r="R7758" s="2"/>
      <c r="S7758" s="2"/>
      <c r="T7758" s="2"/>
      <c r="U7758" s="2"/>
    </row>
    <row r="7759" spans="14:21">
      <c r="N7759" s="2"/>
      <c r="O7759" s="2"/>
      <c r="P7759" s="2"/>
      <c r="Q7759" s="2"/>
      <c r="R7759" s="2"/>
      <c r="S7759" s="2"/>
      <c r="T7759" s="2"/>
      <c r="U7759" s="2"/>
    </row>
    <row r="7760" spans="14:21">
      <c r="N7760" s="2"/>
      <c r="O7760" s="2"/>
      <c r="P7760" s="2"/>
      <c r="Q7760" s="2"/>
      <c r="R7760" s="2"/>
      <c r="S7760" s="2"/>
      <c r="T7760" s="2"/>
      <c r="U7760" s="2"/>
    </row>
    <row r="7761" spans="14:21">
      <c r="N7761" s="2"/>
      <c r="O7761" s="2"/>
      <c r="P7761" s="2"/>
      <c r="Q7761" s="2"/>
      <c r="R7761" s="2"/>
      <c r="S7761" s="2"/>
      <c r="T7761" s="2"/>
      <c r="U7761" s="2"/>
    </row>
    <row r="7762" spans="14:21">
      <c r="N7762" s="2"/>
      <c r="O7762" s="2"/>
      <c r="P7762" s="2"/>
      <c r="Q7762" s="2"/>
      <c r="R7762" s="2"/>
      <c r="S7762" s="2"/>
      <c r="T7762" s="2"/>
      <c r="U7762" s="2"/>
    </row>
    <row r="7763" spans="14:21">
      <c r="N7763" s="2"/>
      <c r="O7763" s="2"/>
      <c r="P7763" s="2"/>
      <c r="Q7763" s="2"/>
      <c r="R7763" s="2"/>
      <c r="S7763" s="2"/>
      <c r="T7763" s="2"/>
      <c r="U7763" s="2"/>
    </row>
    <row r="7764" spans="14:21">
      <c r="N7764" s="2"/>
      <c r="O7764" s="2"/>
      <c r="P7764" s="2"/>
      <c r="Q7764" s="2"/>
      <c r="R7764" s="2"/>
      <c r="S7764" s="2"/>
      <c r="T7764" s="2"/>
      <c r="U7764" s="2"/>
    </row>
    <row r="7765" spans="14:21">
      <c r="N7765" s="2"/>
      <c r="O7765" s="2"/>
      <c r="P7765" s="2"/>
      <c r="Q7765" s="2"/>
      <c r="R7765" s="2"/>
      <c r="S7765" s="2"/>
      <c r="T7765" s="2"/>
      <c r="U7765" s="2"/>
    </row>
    <row r="7766" spans="14:21">
      <c r="N7766" s="2"/>
      <c r="O7766" s="2"/>
      <c r="P7766" s="2"/>
      <c r="Q7766" s="2"/>
      <c r="R7766" s="2"/>
      <c r="S7766" s="2"/>
      <c r="T7766" s="2"/>
      <c r="U7766" s="2"/>
    </row>
    <row r="7767" spans="14:21">
      <c r="N7767" s="2"/>
      <c r="O7767" s="2"/>
      <c r="P7767" s="2"/>
      <c r="Q7767" s="2"/>
      <c r="R7767" s="2"/>
      <c r="S7767" s="2"/>
      <c r="T7767" s="2"/>
      <c r="U7767" s="2"/>
    </row>
    <row r="7768" spans="14:21">
      <c r="N7768" s="2"/>
      <c r="O7768" s="2"/>
      <c r="P7768" s="2"/>
      <c r="Q7768" s="2"/>
      <c r="R7768" s="2"/>
      <c r="S7768" s="2"/>
      <c r="T7768" s="2"/>
      <c r="U7768" s="2"/>
    </row>
    <row r="7769" spans="14:21">
      <c r="N7769" s="2"/>
      <c r="O7769" s="2"/>
      <c r="P7769" s="2"/>
      <c r="Q7769" s="2"/>
      <c r="R7769" s="2"/>
      <c r="S7769" s="2"/>
      <c r="T7769" s="2"/>
      <c r="U7769" s="2"/>
    </row>
    <row r="7770" spans="14:21">
      <c r="N7770" s="2"/>
      <c r="O7770" s="2"/>
      <c r="P7770" s="2"/>
      <c r="Q7770" s="2"/>
      <c r="R7770" s="2"/>
      <c r="S7770" s="2"/>
      <c r="T7770" s="2"/>
      <c r="U7770" s="2"/>
    </row>
    <row r="7771" spans="14:21">
      <c r="N7771" s="2"/>
      <c r="O7771" s="2"/>
      <c r="P7771" s="2"/>
      <c r="Q7771" s="2"/>
      <c r="R7771" s="2"/>
      <c r="S7771" s="2"/>
      <c r="T7771" s="2"/>
      <c r="U7771" s="2"/>
    </row>
    <row r="7772" spans="14:21">
      <c r="N7772" s="2"/>
      <c r="O7772" s="2"/>
      <c r="P7772" s="2"/>
      <c r="Q7772" s="2"/>
      <c r="R7772" s="2"/>
      <c r="S7772" s="2"/>
      <c r="T7772" s="2"/>
      <c r="U7772" s="2"/>
    </row>
    <row r="7773" spans="14:21">
      <c r="N7773" s="2"/>
      <c r="O7773" s="2"/>
      <c r="P7773" s="2"/>
      <c r="Q7773" s="2"/>
      <c r="R7773" s="2"/>
      <c r="S7773" s="2"/>
      <c r="T7773" s="2"/>
      <c r="U7773" s="2"/>
    </row>
    <row r="7774" spans="14:21">
      <c r="N7774" s="2"/>
      <c r="O7774" s="2"/>
      <c r="P7774" s="2"/>
      <c r="Q7774" s="2"/>
      <c r="R7774" s="2"/>
      <c r="S7774" s="2"/>
      <c r="T7774" s="2"/>
      <c r="U7774" s="2"/>
    </row>
    <row r="7775" spans="14:21">
      <c r="N7775" s="2"/>
      <c r="O7775" s="2"/>
      <c r="P7775" s="2"/>
      <c r="Q7775" s="2"/>
      <c r="R7775" s="2"/>
      <c r="S7775" s="2"/>
      <c r="T7775" s="2"/>
      <c r="U7775" s="2"/>
    </row>
    <row r="7776" spans="14:21">
      <c r="N7776" s="2"/>
      <c r="O7776" s="2"/>
      <c r="P7776" s="2"/>
      <c r="Q7776" s="2"/>
      <c r="R7776" s="2"/>
      <c r="S7776" s="2"/>
      <c r="T7776" s="2"/>
      <c r="U7776" s="2"/>
    </row>
    <row r="7777" spans="14:21">
      <c r="N7777" s="2"/>
      <c r="O7777" s="2"/>
      <c r="P7777" s="2"/>
      <c r="Q7777" s="2"/>
      <c r="R7777" s="2"/>
      <c r="S7777" s="2"/>
      <c r="T7777" s="2"/>
      <c r="U7777" s="2"/>
    </row>
    <row r="7778" spans="14:21">
      <c r="N7778" s="2"/>
      <c r="O7778" s="2"/>
      <c r="P7778" s="2"/>
      <c r="Q7778" s="2"/>
      <c r="R7778" s="2"/>
      <c r="S7778" s="2"/>
      <c r="T7778" s="2"/>
      <c r="U7778" s="2"/>
    </row>
    <row r="7779" spans="14:21">
      <c r="N7779" s="2"/>
      <c r="O7779" s="2"/>
      <c r="P7779" s="2"/>
      <c r="Q7779" s="2"/>
      <c r="R7779" s="2"/>
      <c r="S7779" s="2"/>
      <c r="T7779" s="2"/>
      <c r="U7779" s="2"/>
    </row>
    <row r="7780" spans="14:21">
      <c r="N7780" s="2"/>
      <c r="O7780" s="2"/>
      <c r="P7780" s="2"/>
      <c r="Q7780" s="2"/>
      <c r="R7780" s="2"/>
      <c r="S7780" s="2"/>
      <c r="T7780" s="2"/>
      <c r="U7780" s="2"/>
    </row>
    <row r="7781" spans="14:21">
      <c r="N7781" s="2"/>
      <c r="O7781" s="2"/>
      <c r="P7781" s="2"/>
      <c r="Q7781" s="2"/>
      <c r="R7781" s="2"/>
      <c r="S7781" s="2"/>
      <c r="T7781" s="2"/>
      <c r="U7781" s="2"/>
    </row>
    <row r="7782" spans="14:21">
      <c r="N7782" s="2"/>
      <c r="O7782" s="2"/>
      <c r="P7782" s="2"/>
      <c r="Q7782" s="2"/>
      <c r="R7782" s="2"/>
      <c r="S7782" s="2"/>
      <c r="T7782" s="2"/>
      <c r="U7782" s="2"/>
    </row>
    <row r="7783" spans="14:21">
      <c r="N7783" s="2"/>
      <c r="O7783" s="2"/>
      <c r="P7783" s="2"/>
      <c r="Q7783" s="2"/>
      <c r="R7783" s="2"/>
      <c r="S7783" s="2"/>
      <c r="T7783" s="2"/>
      <c r="U7783" s="2"/>
    </row>
    <row r="7784" spans="14:21">
      <c r="N7784" s="2"/>
      <c r="O7784" s="2"/>
      <c r="P7784" s="2"/>
      <c r="Q7784" s="2"/>
      <c r="R7784" s="2"/>
      <c r="S7784" s="2"/>
      <c r="T7784" s="2"/>
      <c r="U7784" s="2"/>
    </row>
    <row r="7785" spans="14:21">
      <c r="N7785" s="2"/>
      <c r="O7785" s="2"/>
      <c r="P7785" s="2"/>
      <c r="Q7785" s="2"/>
      <c r="R7785" s="2"/>
      <c r="S7785" s="2"/>
      <c r="T7785" s="2"/>
      <c r="U7785" s="2"/>
    </row>
    <row r="7786" spans="14:21">
      <c r="N7786" s="2"/>
      <c r="O7786" s="2"/>
      <c r="P7786" s="2"/>
      <c r="Q7786" s="2"/>
      <c r="R7786" s="2"/>
      <c r="S7786" s="2"/>
      <c r="T7786" s="2"/>
      <c r="U7786" s="2"/>
    </row>
    <row r="7787" spans="14:21">
      <c r="N7787" s="2"/>
      <c r="O7787" s="2"/>
      <c r="P7787" s="2"/>
      <c r="Q7787" s="2"/>
      <c r="R7787" s="2"/>
      <c r="S7787" s="2"/>
      <c r="T7787" s="2"/>
      <c r="U7787" s="2"/>
    </row>
    <row r="7788" spans="14:21">
      <c r="N7788" s="2"/>
      <c r="O7788" s="2"/>
      <c r="P7788" s="2"/>
      <c r="Q7788" s="2"/>
      <c r="R7788" s="2"/>
      <c r="S7788" s="2"/>
      <c r="T7788" s="2"/>
      <c r="U7788" s="2"/>
    </row>
    <row r="7789" spans="14:21">
      <c r="N7789" s="2"/>
      <c r="O7789" s="2"/>
      <c r="P7789" s="2"/>
      <c r="Q7789" s="2"/>
      <c r="R7789" s="2"/>
      <c r="S7789" s="2"/>
      <c r="T7789" s="2"/>
      <c r="U7789" s="2"/>
    </row>
    <row r="7790" spans="14:21">
      <c r="N7790" s="2"/>
      <c r="O7790" s="2"/>
      <c r="P7790" s="2"/>
      <c r="Q7790" s="2"/>
      <c r="R7790" s="2"/>
      <c r="S7790" s="2"/>
      <c r="T7790" s="2"/>
      <c r="U7790" s="2"/>
    </row>
    <row r="7791" spans="14:21">
      <c r="N7791" s="2"/>
      <c r="O7791" s="2"/>
      <c r="P7791" s="2"/>
      <c r="Q7791" s="2"/>
      <c r="R7791" s="2"/>
      <c r="S7791" s="2"/>
      <c r="T7791" s="2"/>
      <c r="U7791" s="2"/>
    </row>
    <row r="7792" spans="14:21">
      <c r="N7792" s="2"/>
      <c r="O7792" s="2"/>
      <c r="P7792" s="2"/>
      <c r="Q7792" s="2"/>
      <c r="R7792" s="2"/>
      <c r="S7792" s="2"/>
      <c r="T7792" s="2"/>
      <c r="U7792" s="2"/>
    </row>
    <row r="7793" spans="14:21">
      <c r="N7793" s="2"/>
      <c r="O7793" s="2"/>
      <c r="P7793" s="2"/>
      <c r="Q7793" s="2"/>
      <c r="R7793" s="2"/>
      <c r="S7793" s="2"/>
      <c r="T7793" s="2"/>
      <c r="U7793" s="2"/>
    </row>
    <row r="7794" spans="14:21">
      <c r="N7794" s="2"/>
      <c r="O7794" s="2"/>
      <c r="P7794" s="2"/>
      <c r="Q7794" s="2"/>
      <c r="R7794" s="2"/>
      <c r="S7794" s="2"/>
      <c r="T7794" s="2"/>
      <c r="U7794" s="2"/>
    </row>
    <row r="7795" spans="14:21">
      <c r="N7795" s="2"/>
      <c r="O7795" s="2"/>
      <c r="P7795" s="2"/>
      <c r="Q7795" s="2"/>
      <c r="R7795" s="2"/>
      <c r="S7795" s="2"/>
      <c r="T7795" s="2"/>
      <c r="U7795" s="2"/>
    </row>
    <row r="7796" spans="14:21">
      <c r="N7796" s="2"/>
      <c r="O7796" s="2"/>
      <c r="P7796" s="2"/>
      <c r="Q7796" s="2"/>
      <c r="R7796" s="2"/>
      <c r="S7796" s="2"/>
      <c r="T7796" s="2"/>
      <c r="U7796" s="2"/>
    </row>
    <row r="7797" spans="14:21">
      <c r="N7797" s="2"/>
      <c r="O7797" s="2"/>
      <c r="P7797" s="2"/>
      <c r="Q7797" s="2"/>
      <c r="R7797" s="2"/>
      <c r="S7797" s="2"/>
      <c r="T7797" s="2"/>
      <c r="U7797" s="2"/>
    </row>
    <row r="7798" spans="14:21">
      <c r="N7798" s="2"/>
      <c r="O7798" s="2"/>
      <c r="P7798" s="2"/>
      <c r="Q7798" s="2"/>
      <c r="R7798" s="2"/>
      <c r="S7798" s="2"/>
      <c r="T7798" s="2"/>
      <c r="U7798" s="2"/>
    </row>
    <row r="7799" spans="14:21">
      <c r="N7799" s="2"/>
      <c r="O7799" s="2"/>
      <c r="P7799" s="2"/>
      <c r="Q7799" s="2"/>
      <c r="R7799" s="2"/>
      <c r="S7799" s="2"/>
      <c r="T7799" s="2"/>
      <c r="U7799" s="2"/>
    </row>
    <row r="7800" spans="14:21">
      <c r="N7800" s="2"/>
      <c r="O7800" s="2"/>
      <c r="P7800" s="2"/>
      <c r="Q7800" s="2"/>
      <c r="R7800" s="2"/>
      <c r="S7800" s="2"/>
      <c r="T7800" s="2"/>
      <c r="U7800" s="2"/>
    </row>
    <row r="7801" spans="14:21">
      <c r="N7801" s="2"/>
      <c r="O7801" s="2"/>
      <c r="P7801" s="2"/>
      <c r="Q7801" s="2"/>
      <c r="R7801" s="2"/>
      <c r="S7801" s="2"/>
      <c r="T7801" s="2"/>
      <c r="U7801" s="2"/>
    </row>
    <row r="7802" spans="14:21">
      <c r="N7802" s="2"/>
      <c r="O7802" s="2"/>
      <c r="P7802" s="2"/>
      <c r="Q7802" s="2"/>
      <c r="R7802" s="2"/>
      <c r="S7802" s="2"/>
      <c r="T7802" s="2"/>
      <c r="U7802" s="2"/>
    </row>
    <row r="7803" spans="14:21">
      <c r="N7803" s="2"/>
      <c r="O7803" s="2"/>
      <c r="P7803" s="2"/>
      <c r="Q7803" s="2"/>
      <c r="R7803" s="2"/>
      <c r="S7803" s="2"/>
      <c r="T7803" s="2"/>
      <c r="U7803" s="2"/>
    </row>
    <row r="7804" spans="14:21">
      <c r="N7804" s="2"/>
      <c r="O7804" s="2"/>
      <c r="P7804" s="2"/>
      <c r="Q7804" s="2"/>
      <c r="R7804" s="2"/>
      <c r="S7804" s="2"/>
      <c r="T7804" s="2"/>
      <c r="U7804" s="2"/>
    </row>
    <row r="7805" spans="14:21">
      <c r="N7805" s="2"/>
      <c r="O7805" s="2"/>
      <c r="P7805" s="2"/>
      <c r="Q7805" s="2"/>
      <c r="R7805" s="2"/>
      <c r="S7805" s="2"/>
      <c r="T7805" s="2"/>
      <c r="U7805" s="2"/>
    </row>
    <row r="7806" spans="14:21">
      <c r="N7806" s="2"/>
      <c r="O7806" s="2"/>
      <c r="P7806" s="2"/>
      <c r="Q7806" s="2"/>
      <c r="R7806" s="2"/>
      <c r="S7806" s="2"/>
      <c r="T7806" s="2"/>
      <c r="U7806" s="2"/>
    </row>
    <row r="7807" spans="14:21">
      <c r="N7807" s="2"/>
      <c r="O7807" s="2"/>
      <c r="P7807" s="2"/>
      <c r="Q7807" s="2"/>
      <c r="R7807" s="2"/>
      <c r="S7807" s="2"/>
      <c r="T7807" s="2"/>
      <c r="U7807" s="2"/>
    </row>
    <row r="7808" spans="14:21">
      <c r="N7808" s="2"/>
      <c r="O7808" s="2"/>
      <c r="P7808" s="2"/>
      <c r="Q7808" s="2"/>
      <c r="R7808" s="2"/>
      <c r="S7808" s="2"/>
      <c r="T7808" s="2"/>
      <c r="U7808" s="2"/>
    </row>
    <row r="7809" spans="14:21">
      <c r="N7809" s="2"/>
      <c r="O7809" s="2"/>
      <c r="P7809" s="2"/>
      <c r="Q7809" s="2"/>
      <c r="R7809" s="2"/>
      <c r="S7809" s="2"/>
      <c r="T7809" s="2"/>
      <c r="U7809" s="2"/>
    </row>
    <row r="7810" spans="14:21">
      <c r="N7810" s="2"/>
      <c r="O7810" s="2"/>
      <c r="P7810" s="2"/>
      <c r="Q7810" s="2"/>
      <c r="R7810" s="2"/>
      <c r="S7810" s="2"/>
      <c r="T7810" s="2"/>
      <c r="U7810" s="2"/>
    </row>
    <row r="7811" spans="14:21">
      <c r="N7811" s="2"/>
      <c r="O7811" s="2"/>
      <c r="P7811" s="2"/>
      <c r="Q7811" s="2"/>
      <c r="R7811" s="2"/>
      <c r="S7811" s="2"/>
      <c r="T7811" s="2"/>
      <c r="U7811" s="2"/>
    </row>
    <row r="7812" spans="14:21">
      <c r="N7812" s="2"/>
      <c r="O7812" s="2"/>
      <c r="P7812" s="2"/>
      <c r="Q7812" s="2"/>
      <c r="R7812" s="2"/>
      <c r="S7812" s="2"/>
      <c r="T7812" s="2"/>
      <c r="U7812" s="2"/>
    </row>
    <row r="7813" spans="14:21">
      <c r="N7813" s="2"/>
      <c r="O7813" s="2"/>
      <c r="P7813" s="2"/>
      <c r="Q7813" s="2"/>
      <c r="R7813" s="2"/>
      <c r="S7813" s="2"/>
      <c r="T7813" s="2"/>
      <c r="U7813" s="2"/>
    </row>
    <row r="7814" spans="14:21">
      <c r="N7814" s="2"/>
      <c r="O7814" s="2"/>
      <c r="P7814" s="2"/>
      <c r="Q7814" s="2"/>
      <c r="R7814" s="2"/>
      <c r="S7814" s="2"/>
      <c r="T7814" s="2"/>
      <c r="U7814" s="2"/>
    </row>
    <row r="7815" spans="14:21">
      <c r="N7815" s="2"/>
      <c r="O7815" s="2"/>
      <c r="P7815" s="2"/>
      <c r="Q7815" s="2"/>
      <c r="R7815" s="2"/>
      <c r="S7815" s="2"/>
      <c r="T7815" s="2"/>
      <c r="U7815" s="2"/>
    </row>
    <row r="7816" spans="14:21">
      <c r="N7816" s="2"/>
      <c r="O7816" s="2"/>
      <c r="P7816" s="2"/>
      <c r="Q7816" s="2"/>
      <c r="R7816" s="2"/>
      <c r="S7816" s="2"/>
      <c r="T7816" s="2"/>
      <c r="U7816" s="2"/>
    </row>
    <row r="7817" spans="14:21">
      <c r="N7817" s="2"/>
      <c r="O7817" s="2"/>
      <c r="P7817" s="2"/>
      <c r="Q7817" s="2"/>
      <c r="R7817" s="2"/>
      <c r="S7817" s="2"/>
      <c r="T7817" s="2"/>
      <c r="U7817" s="2"/>
    </row>
    <row r="7818" spans="14:21">
      <c r="N7818" s="2"/>
      <c r="O7818" s="2"/>
      <c r="P7818" s="2"/>
      <c r="Q7818" s="2"/>
      <c r="R7818" s="2"/>
      <c r="S7818" s="2"/>
      <c r="T7818" s="2"/>
      <c r="U7818" s="2"/>
    </row>
    <row r="7819" spans="14:21">
      <c r="N7819" s="2"/>
      <c r="O7819" s="2"/>
      <c r="P7819" s="2"/>
      <c r="Q7819" s="2"/>
      <c r="R7819" s="2"/>
      <c r="S7819" s="2"/>
      <c r="T7819" s="2"/>
      <c r="U7819" s="2"/>
    </row>
    <row r="7820" spans="14:21">
      <c r="N7820" s="2"/>
      <c r="O7820" s="2"/>
      <c r="P7820" s="2"/>
      <c r="Q7820" s="2"/>
      <c r="R7820" s="2"/>
      <c r="S7820" s="2"/>
      <c r="T7820" s="2"/>
      <c r="U7820" s="2"/>
    </row>
    <row r="7821" spans="14:21">
      <c r="N7821" s="2"/>
      <c r="O7821" s="2"/>
      <c r="P7821" s="2"/>
      <c r="Q7821" s="2"/>
      <c r="R7821" s="2"/>
      <c r="S7821" s="2"/>
      <c r="T7821" s="2"/>
      <c r="U7821" s="2"/>
    </row>
    <row r="7822" spans="14:21">
      <c r="N7822" s="2"/>
      <c r="O7822" s="2"/>
      <c r="P7822" s="2"/>
      <c r="Q7822" s="2"/>
      <c r="R7822" s="2"/>
      <c r="S7822" s="2"/>
      <c r="T7822" s="2"/>
      <c r="U7822" s="2"/>
    </row>
    <row r="7823" spans="14:21">
      <c r="N7823" s="2"/>
      <c r="O7823" s="2"/>
      <c r="P7823" s="2"/>
      <c r="Q7823" s="2"/>
      <c r="R7823" s="2"/>
      <c r="S7823" s="2"/>
      <c r="T7823" s="2"/>
      <c r="U7823" s="2"/>
    </row>
    <row r="7824" spans="14:21">
      <c r="N7824" s="2"/>
      <c r="O7824" s="2"/>
      <c r="P7824" s="2"/>
      <c r="Q7824" s="2"/>
      <c r="R7824" s="2"/>
      <c r="S7824" s="2"/>
      <c r="T7824" s="2"/>
      <c r="U7824" s="2"/>
    </row>
    <row r="7825" spans="14:21">
      <c r="N7825" s="2"/>
      <c r="O7825" s="2"/>
      <c r="P7825" s="2"/>
      <c r="Q7825" s="2"/>
      <c r="R7825" s="2"/>
      <c r="S7825" s="2"/>
      <c r="T7825" s="2"/>
      <c r="U7825" s="2"/>
    </row>
    <row r="7826" spans="14:21">
      <c r="N7826" s="2"/>
      <c r="O7826" s="2"/>
      <c r="P7826" s="2"/>
      <c r="Q7826" s="2"/>
      <c r="R7826" s="2"/>
      <c r="S7826" s="2"/>
      <c r="T7826" s="2"/>
      <c r="U7826" s="2"/>
    </row>
    <row r="7827" spans="14:21">
      <c r="N7827" s="2"/>
      <c r="O7827" s="2"/>
      <c r="P7827" s="2"/>
      <c r="Q7827" s="2"/>
      <c r="R7827" s="2"/>
      <c r="S7827" s="2"/>
      <c r="T7827" s="2"/>
      <c r="U7827" s="2"/>
    </row>
    <row r="7828" spans="14:21">
      <c r="N7828" s="2"/>
      <c r="O7828" s="2"/>
      <c r="P7828" s="2"/>
      <c r="Q7828" s="2"/>
      <c r="R7828" s="2"/>
      <c r="S7828" s="2"/>
      <c r="T7828" s="2"/>
      <c r="U7828" s="2"/>
    </row>
    <row r="7829" spans="14:21">
      <c r="N7829" s="2"/>
      <c r="O7829" s="2"/>
      <c r="P7829" s="2"/>
      <c r="Q7829" s="2"/>
      <c r="R7829" s="2"/>
      <c r="S7829" s="2"/>
      <c r="T7829" s="2"/>
      <c r="U7829" s="2"/>
    </row>
    <row r="7830" spans="14:21">
      <c r="N7830" s="2"/>
      <c r="O7830" s="2"/>
      <c r="P7830" s="2"/>
      <c r="Q7830" s="2"/>
      <c r="R7830" s="2"/>
      <c r="S7830" s="2"/>
      <c r="T7830" s="2"/>
      <c r="U7830" s="2"/>
    </row>
    <row r="7831" spans="14:21">
      <c r="N7831" s="2"/>
      <c r="O7831" s="2"/>
      <c r="P7831" s="2"/>
      <c r="Q7831" s="2"/>
      <c r="R7831" s="2"/>
      <c r="S7831" s="2"/>
      <c r="T7831" s="2"/>
      <c r="U7831" s="2"/>
    </row>
    <row r="7832" spans="14:21">
      <c r="N7832" s="2"/>
      <c r="O7832" s="2"/>
      <c r="P7832" s="2"/>
      <c r="Q7832" s="2"/>
      <c r="R7832" s="2"/>
      <c r="S7832" s="2"/>
      <c r="T7832" s="2"/>
      <c r="U7832" s="2"/>
    </row>
    <row r="7833" spans="14:21">
      <c r="N7833" s="2"/>
      <c r="O7833" s="2"/>
      <c r="P7833" s="2"/>
      <c r="Q7833" s="2"/>
      <c r="R7833" s="2"/>
      <c r="S7833" s="2"/>
      <c r="T7833" s="2"/>
      <c r="U7833" s="2"/>
    </row>
    <row r="7834" spans="14:21">
      <c r="N7834" s="2"/>
      <c r="O7834" s="2"/>
      <c r="P7834" s="2"/>
      <c r="Q7834" s="2"/>
      <c r="R7834" s="2"/>
      <c r="S7834" s="2"/>
      <c r="T7834" s="2"/>
      <c r="U7834" s="2"/>
    </row>
    <row r="7835" spans="14:21">
      <c r="N7835" s="2"/>
      <c r="O7835" s="2"/>
      <c r="P7835" s="2"/>
      <c r="Q7835" s="2"/>
      <c r="R7835" s="2"/>
      <c r="S7835" s="2"/>
      <c r="T7835" s="2"/>
      <c r="U7835" s="2"/>
    </row>
    <row r="7836" spans="14:21">
      <c r="N7836" s="2"/>
      <c r="O7836" s="2"/>
      <c r="P7836" s="2"/>
      <c r="Q7836" s="2"/>
      <c r="R7836" s="2"/>
      <c r="S7836" s="2"/>
      <c r="T7836" s="2"/>
      <c r="U7836" s="2"/>
    </row>
    <row r="7837" spans="14:21">
      <c r="N7837" s="2"/>
      <c r="O7837" s="2"/>
      <c r="P7837" s="2"/>
      <c r="Q7837" s="2"/>
      <c r="R7837" s="2"/>
      <c r="S7837" s="2"/>
      <c r="T7837" s="2"/>
      <c r="U7837" s="2"/>
    </row>
    <row r="7838" spans="14:21">
      <c r="N7838" s="2"/>
      <c r="O7838" s="2"/>
      <c r="P7838" s="2"/>
      <c r="Q7838" s="2"/>
      <c r="R7838" s="2"/>
      <c r="S7838" s="2"/>
      <c r="T7838" s="2"/>
      <c r="U7838" s="2"/>
    </row>
    <row r="7839" spans="14:21">
      <c r="N7839" s="2"/>
      <c r="O7839" s="2"/>
      <c r="P7839" s="2"/>
      <c r="Q7839" s="2"/>
      <c r="R7839" s="2"/>
      <c r="S7839" s="2"/>
      <c r="T7839" s="2"/>
      <c r="U7839" s="2"/>
    </row>
    <row r="7840" spans="14:21">
      <c r="N7840" s="2"/>
      <c r="O7840" s="2"/>
      <c r="P7840" s="2"/>
      <c r="Q7840" s="2"/>
      <c r="R7840" s="2"/>
      <c r="S7840" s="2"/>
      <c r="T7840" s="2"/>
      <c r="U7840" s="2"/>
    </row>
    <row r="7841" spans="14:21">
      <c r="N7841" s="2"/>
      <c r="O7841" s="2"/>
      <c r="P7841" s="2"/>
      <c r="Q7841" s="2"/>
      <c r="R7841" s="2"/>
      <c r="S7841" s="2"/>
      <c r="T7841" s="2"/>
      <c r="U7841" s="2"/>
    </row>
    <row r="7842" spans="14:21">
      <c r="N7842" s="2"/>
      <c r="O7842" s="2"/>
      <c r="P7842" s="2"/>
      <c r="Q7842" s="2"/>
      <c r="R7842" s="2"/>
      <c r="S7842" s="2"/>
      <c r="T7842" s="2"/>
      <c r="U7842" s="2"/>
    </row>
    <row r="7843" spans="14:21">
      <c r="N7843" s="2"/>
      <c r="O7843" s="2"/>
      <c r="P7843" s="2"/>
      <c r="Q7843" s="2"/>
      <c r="R7843" s="2"/>
      <c r="S7843" s="2"/>
      <c r="T7843" s="2"/>
      <c r="U7843" s="2"/>
    </row>
    <row r="7844" spans="14:21">
      <c r="N7844" s="2"/>
      <c r="O7844" s="2"/>
      <c r="P7844" s="2"/>
      <c r="Q7844" s="2"/>
      <c r="R7844" s="2"/>
      <c r="S7844" s="2"/>
      <c r="T7844" s="2"/>
      <c r="U7844" s="2"/>
    </row>
    <row r="7845" spans="14:21">
      <c r="N7845" s="2"/>
      <c r="O7845" s="2"/>
      <c r="P7845" s="2"/>
      <c r="Q7845" s="2"/>
      <c r="R7845" s="2"/>
      <c r="S7845" s="2"/>
      <c r="T7845" s="2"/>
      <c r="U7845" s="2"/>
    </row>
    <row r="7846" spans="14:21">
      <c r="N7846" s="2"/>
      <c r="O7846" s="2"/>
      <c r="P7846" s="2"/>
      <c r="Q7846" s="2"/>
      <c r="R7846" s="2"/>
      <c r="S7846" s="2"/>
      <c r="T7846" s="2"/>
      <c r="U7846" s="2"/>
    </row>
    <row r="7847" spans="14:21">
      <c r="N7847" s="2"/>
      <c r="O7847" s="2"/>
      <c r="P7847" s="2"/>
      <c r="Q7847" s="2"/>
      <c r="R7847" s="2"/>
      <c r="S7847" s="2"/>
      <c r="T7847" s="2"/>
      <c r="U7847" s="2"/>
    </row>
    <row r="7848" spans="14:21">
      <c r="N7848" s="2"/>
      <c r="O7848" s="2"/>
      <c r="P7848" s="2"/>
      <c r="Q7848" s="2"/>
      <c r="R7848" s="2"/>
      <c r="S7848" s="2"/>
      <c r="T7848" s="2"/>
      <c r="U7848" s="2"/>
    </row>
    <row r="7849" spans="14:21">
      <c r="N7849" s="2"/>
      <c r="O7849" s="2"/>
      <c r="P7849" s="2"/>
      <c r="Q7849" s="2"/>
      <c r="R7849" s="2"/>
      <c r="S7849" s="2"/>
      <c r="T7849" s="2"/>
      <c r="U7849" s="2"/>
    </row>
    <row r="7850" spans="14:21">
      <c r="N7850" s="2"/>
      <c r="O7850" s="2"/>
      <c r="P7850" s="2"/>
      <c r="Q7850" s="2"/>
      <c r="R7850" s="2"/>
      <c r="S7850" s="2"/>
      <c r="T7850" s="2"/>
      <c r="U7850" s="2"/>
    </row>
    <row r="7851" spans="14:21">
      <c r="N7851" s="2"/>
      <c r="O7851" s="2"/>
      <c r="P7851" s="2"/>
      <c r="Q7851" s="2"/>
      <c r="R7851" s="2"/>
      <c r="S7851" s="2"/>
      <c r="T7851" s="2"/>
      <c r="U7851" s="2"/>
    </row>
    <row r="7852" spans="14:21">
      <c r="N7852" s="2"/>
      <c r="O7852" s="2"/>
      <c r="P7852" s="2"/>
      <c r="Q7852" s="2"/>
      <c r="R7852" s="2"/>
      <c r="S7852" s="2"/>
      <c r="T7852" s="2"/>
      <c r="U7852" s="2"/>
    </row>
    <row r="7853" spans="14:21">
      <c r="N7853" s="2"/>
      <c r="O7853" s="2"/>
      <c r="P7853" s="2"/>
      <c r="Q7853" s="2"/>
      <c r="R7853" s="2"/>
      <c r="S7853" s="2"/>
      <c r="T7853" s="2"/>
      <c r="U7853" s="2"/>
    </row>
    <row r="7854" spans="14:21">
      <c r="N7854" s="2"/>
      <c r="O7854" s="2"/>
      <c r="P7854" s="2"/>
      <c r="Q7854" s="2"/>
      <c r="R7854" s="2"/>
      <c r="S7854" s="2"/>
      <c r="T7854" s="2"/>
      <c r="U7854" s="2"/>
    </row>
    <row r="7855" spans="14:21">
      <c r="N7855" s="2"/>
      <c r="O7855" s="2"/>
      <c r="P7855" s="2"/>
      <c r="Q7855" s="2"/>
      <c r="R7855" s="2"/>
      <c r="S7855" s="2"/>
      <c r="T7855" s="2"/>
      <c r="U7855" s="2"/>
    </row>
    <row r="7856" spans="14:21">
      <c r="N7856" s="2"/>
      <c r="O7856" s="2"/>
      <c r="P7856" s="2"/>
      <c r="Q7856" s="2"/>
      <c r="R7856" s="2"/>
      <c r="S7856" s="2"/>
      <c r="T7856" s="2"/>
      <c r="U7856" s="2"/>
    </row>
    <row r="7857" spans="14:21">
      <c r="N7857" s="2"/>
      <c r="O7857" s="2"/>
      <c r="P7857" s="2"/>
      <c r="Q7857" s="2"/>
      <c r="R7857" s="2"/>
      <c r="S7857" s="2"/>
      <c r="T7857" s="2"/>
      <c r="U7857" s="2"/>
    </row>
    <row r="7858" spans="14:21">
      <c r="N7858" s="2"/>
      <c r="O7858" s="2"/>
      <c r="P7858" s="2"/>
      <c r="Q7858" s="2"/>
      <c r="R7858" s="2"/>
      <c r="S7858" s="2"/>
      <c r="T7858" s="2"/>
      <c r="U7858" s="2"/>
    </row>
    <row r="7859" spans="14:21">
      <c r="N7859" s="2"/>
      <c r="O7859" s="2"/>
      <c r="P7859" s="2"/>
      <c r="Q7859" s="2"/>
      <c r="R7859" s="2"/>
      <c r="S7859" s="2"/>
      <c r="T7859" s="2"/>
      <c r="U7859" s="2"/>
    </row>
    <row r="7860" spans="14:21">
      <c r="N7860" s="2"/>
      <c r="O7860" s="2"/>
      <c r="P7860" s="2"/>
      <c r="Q7860" s="2"/>
      <c r="R7860" s="2"/>
      <c r="S7860" s="2"/>
      <c r="T7860" s="2"/>
      <c r="U7860" s="2"/>
    </row>
    <row r="7861" spans="14:21">
      <c r="N7861" s="2"/>
      <c r="O7861" s="2"/>
      <c r="P7861" s="2"/>
      <c r="Q7861" s="2"/>
      <c r="R7861" s="2"/>
      <c r="S7861" s="2"/>
      <c r="T7861" s="2"/>
      <c r="U7861" s="2"/>
    </row>
    <row r="7862" spans="14:21">
      <c r="N7862" s="2"/>
      <c r="O7862" s="2"/>
      <c r="P7862" s="2"/>
      <c r="Q7862" s="2"/>
      <c r="R7862" s="2"/>
      <c r="S7862" s="2"/>
      <c r="T7862" s="2"/>
      <c r="U7862" s="2"/>
    </row>
    <row r="7863" spans="14:21">
      <c r="N7863" s="2"/>
      <c r="O7863" s="2"/>
      <c r="P7863" s="2"/>
      <c r="Q7863" s="2"/>
      <c r="R7863" s="2"/>
      <c r="S7863" s="2"/>
      <c r="T7863" s="2"/>
      <c r="U7863" s="2"/>
    </row>
    <row r="7864" spans="14:21">
      <c r="N7864" s="2"/>
      <c r="O7864" s="2"/>
      <c r="P7864" s="2"/>
      <c r="Q7864" s="2"/>
      <c r="R7864" s="2"/>
      <c r="S7864" s="2"/>
      <c r="T7864" s="2"/>
      <c r="U7864" s="2"/>
    </row>
    <row r="7865" spans="14:21">
      <c r="N7865" s="2"/>
      <c r="O7865" s="2"/>
      <c r="P7865" s="2"/>
      <c r="Q7865" s="2"/>
      <c r="R7865" s="2"/>
      <c r="S7865" s="2"/>
      <c r="T7865" s="2"/>
      <c r="U7865" s="2"/>
    </row>
    <row r="7866" spans="14:21">
      <c r="N7866" s="2"/>
      <c r="O7866" s="2"/>
      <c r="P7866" s="2"/>
      <c r="Q7866" s="2"/>
      <c r="R7866" s="2"/>
      <c r="S7866" s="2"/>
      <c r="T7866" s="2"/>
      <c r="U7866" s="2"/>
    </row>
    <row r="7867" spans="14:21">
      <c r="N7867" s="2"/>
      <c r="O7867" s="2"/>
      <c r="P7867" s="2"/>
      <c r="Q7867" s="2"/>
      <c r="R7867" s="2"/>
      <c r="S7867" s="2"/>
      <c r="T7867" s="2"/>
      <c r="U7867" s="2"/>
    </row>
    <row r="7868" spans="14:21">
      <c r="N7868" s="2"/>
      <c r="O7868" s="2"/>
      <c r="P7868" s="2"/>
      <c r="Q7868" s="2"/>
      <c r="R7868" s="2"/>
      <c r="S7868" s="2"/>
      <c r="T7868" s="2"/>
      <c r="U7868" s="2"/>
    </row>
    <row r="7869" spans="14:21">
      <c r="N7869" s="2"/>
      <c r="O7869" s="2"/>
      <c r="P7869" s="2"/>
      <c r="Q7869" s="2"/>
      <c r="R7869" s="2"/>
      <c r="S7869" s="2"/>
      <c r="T7869" s="2"/>
      <c r="U7869" s="2"/>
    </row>
    <row r="7870" spans="14:21">
      <c r="N7870" s="2"/>
      <c r="O7870" s="2"/>
      <c r="P7870" s="2"/>
      <c r="Q7870" s="2"/>
      <c r="R7870" s="2"/>
      <c r="S7870" s="2"/>
      <c r="T7870" s="2"/>
      <c r="U7870" s="2"/>
    </row>
    <row r="7871" spans="14:21">
      <c r="N7871" s="2"/>
      <c r="O7871" s="2"/>
      <c r="P7871" s="2"/>
      <c r="Q7871" s="2"/>
      <c r="R7871" s="2"/>
      <c r="S7871" s="2"/>
      <c r="T7871" s="2"/>
      <c r="U7871" s="2"/>
    </row>
    <row r="7872" spans="14:21">
      <c r="N7872" s="2"/>
      <c r="O7872" s="2"/>
      <c r="P7872" s="2"/>
      <c r="Q7872" s="2"/>
      <c r="R7872" s="2"/>
      <c r="S7872" s="2"/>
      <c r="T7872" s="2"/>
      <c r="U7872" s="2"/>
    </row>
    <row r="7873" spans="14:21">
      <c r="N7873" s="2"/>
      <c r="O7873" s="2"/>
      <c r="P7873" s="2"/>
      <c r="Q7873" s="2"/>
      <c r="R7873" s="2"/>
      <c r="S7873" s="2"/>
      <c r="T7873" s="2"/>
      <c r="U7873" s="2"/>
    </row>
    <row r="7874" spans="14:21">
      <c r="N7874" s="2"/>
      <c r="O7874" s="2"/>
      <c r="P7874" s="2"/>
      <c r="Q7874" s="2"/>
      <c r="R7874" s="2"/>
      <c r="S7874" s="2"/>
      <c r="T7874" s="2"/>
      <c r="U7874" s="2"/>
    </row>
    <row r="7875" spans="14:21">
      <c r="N7875" s="2"/>
      <c r="O7875" s="2"/>
      <c r="P7875" s="2"/>
      <c r="Q7875" s="2"/>
      <c r="R7875" s="2"/>
      <c r="S7875" s="2"/>
      <c r="T7875" s="2"/>
      <c r="U7875" s="2"/>
    </row>
    <row r="7876" spans="14:21">
      <c r="N7876" s="2"/>
      <c r="O7876" s="2"/>
      <c r="P7876" s="2"/>
      <c r="Q7876" s="2"/>
      <c r="R7876" s="2"/>
      <c r="S7876" s="2"/>
      <c r="T7876" s="2"/>
      <c r="U7876" s="2"/>
    </row>
    <row r="7877" spans="14:21">
      <c r="N7877" s="2"/>
      <c r="O7877" s="2"/>
      <c r="P7877" s="2"/>
      <c r="Q7877" s="2"/>
      <c r="R7877" s="2"/>
      <c r="S7877" s="2"/>
      <c r="T7877" s="2"/>
      <c r="U7877" s="2"/>
    </row>
    <row r="7878" spans="14:21">
      <c r="N7878" s="2"/>
      <c r="O7878" s="2"/>
      <c r="P7878" s="2"/>
      <c r="Q7878" s="2"/>
      <c r="R7878" s="2"/>
      <c r="S7878" s="2"/>
      <c r="T7878" s="2"/>
      <c r="U7878" s="2"/>
    </row>
    <row r="7879" spans="14:21">
      <c r="N7879" s="2"/>
      <c r="O7879" s="2"/>
      <c r="P7879" s="2"/>
      <c r="Q7879" s="2"/>
      <c r="R7879" s="2"/>
      <c r="S7879" s="2"/>
      <c r="T7879" s="2"/>
      <c r="U7879" s="2"/>
    </row>
    <row r="7880" spans="14:21">
      <c r="N7880" s="2"/>
      <c r="O7880" s="2"/>
      <c r="P7880" s="2"/>
      <c r="Q7880" s="2"/>
      <c r="R7880" s="2"/>
      <c r="S7880" s="2"/>
      <c r="T7880" s="2"/>
      <c r="U7880" s="2"/>
    </row>
    <row r="7881" spans="14:21">
      <c r="N7881" s="2"/>
      <c r="O7881" s="2"/>
      <c r="P7881" s="2"/>
      <c r="Q7881" s="2"/>
      <c r="R7881" s="2"/>
      <c r="S7881" s="2"/>
      <c r="T7881" s="2"/>
      <c r="U7881" s="2"/>
    </row>
    <row r="7882" spans="14:21">
      <c r="N7882" s="2"/>
      <c r="O7882" s="2"/>
      <c r="P7882" s="2"/>
      <c r="Q7882" s="2"/>
      <c r="R7882" s="2"/>
      <c r="S7882" s="2"/>
      <c r="T7882" s="2"/>
      <c r="U7882" s="2"/>
    </row>
    <row r="7883" spans="14:21">
      <c r="N7883" s="2"/>
      <c r="O7883" s="2"/>
      <c r="P7883" s="2"/>
      <c r="Q7883" s="2"/>
      <c r="R7883" s="2"/>
      <c r="S7883" s="2"/>
      <c r="T7883" s="2"/>
      <c r="U7883" s="2"/>
    </row>
    <row r="7884" spans="14:21">
      <c r="N7884" s="2"/>
      <c r="O7884" s="2"/>
      <c r="P7884" s="2"/>
      <c r="Q7884" s="2"/>
      <c r="R7884" s="2"/>
      <c r="S7884" s="2"/>
      <c r="T7884" s="2"/>
      <c r="U7884" s="2"/>
    </row>
    <row r="7885" spans="14:21">
      <c r="N7885" s="2"/>
      <c r="O7885" s="2"/>
      <c r="P7885" s="2"/>
      <c r="Q7885" s="2"/>
      <c r="R7885" s="2"/>
      <c r="S7885" s="2"/>
      <c r="T7885" s="2"/>
      <c r="U7885" s="2"/>
    </row>
    <row r="7886" spans="14:21">
      <c r="N7886" s="2"/>
      <c r="O7886" s="2"/>
      <c r="P7886" s="2"/>
      <c r="Q7886" s="2"/>
      <c r="R7886" s="2"/>
      <c r="S7886" s="2"/>
      <c r="T7886" s="2"/>
      <c r="U7886" s="2"/>
    </row>
    <row r="7887" spans="14:21">
      <c r="N7887" s="2"/>
      <c r="O7887" s="2"/>
      <c r="P7887" s="2"/>
      <c r="Q7887" s="2"/>
      <c r="R7887" s="2"/>
      <c r="S7887" s="2"/>
      <c r="T7887" s="2"/>
      <c r="U7887" s="2"/>
    </row>
    <row r="7888" spans="14:21">
      <c r="N7888" s="2"/>
      <c r="O7888" s="2"/>
      <c r="P7888" s="2"/>
      <c r="Q7888" s="2"/>
      <c r="R7888" s="2"/>
      <c r="S7888" s="2"/>
      <c r="T7888" s="2"/>
      <c r="U7888" s="2"/>
    </row>
    <row r="7889" spans="14:21">
      <c r="N7889" s="2"/>
      <c r="O7889" s="2"/>
      <c r="P7889" s="2"/>
      <c r="Q7889" s="2"/>
      <c r="R7889" s="2"/>
      <c r="S7889" s="2"/>
      <c r="T7889" s="2"/>
      <c r="U7889" s="2"/>
    </row>
    <row r="7890" spans="14:21">
      <c r="N7890" s="2"/>
      <c r="O7890" s="2"/>
      <c r="P7890" s="2"/>
      <c r="Q7890" s="2"/>
      <c r="R7890" s="2"/>
      <c r="S7890" s="2"/>
      <c r="T7890" s="2"/>
      <c r="U7890" s="2"/>
    </row>
    <row r="7891" spans="14:21">
      <c r="N7891" s="2"/>
      <c r="O7891" s="2"/>
      <c r="P7891" s="2"/>
      <c r="Q7891" s="2"/>
      <c r="R7891" s="2"/>
      <c r="S7891" s="2"/>
      <c r="T7891" s="2"/>
      <c r="U7891" s="2"/>
    </row>
    <row r="7892" spans="14:21">
      <c r="N7892" s="2"/>
      <c r="O7892" s="2"/>
      <c r="P7892" s="2"/>
      <c r="Q7892" s="2"/>
      <c r="R7892" s="2"/>
      <c r="S7892" s="2"/>
      <c r="T7892" s="2"/>
      <c r="U7892" s="2"/>
    </row>
    <row r="7893" spans="14:21">
      <c r="N7893" s="2"/>
      <c r="O7893" s="2"/>
      <c r="P7893" s="2"/>
      <c r="Q7893" s="2"/>
      <c r="R7893" s="2"/>
      <c r="S7893" s="2"/>
      <c r="T7893" s="2"/>
      <c r="U7893" s="2"/>
    </row>
    <row r="7894" spans="14:21">
      <c r="N7894" s="2"/>
      <c r="O7894" s="2"/>
      <c r="P7894" s="2"/>
      <c r="Q7894" s="2"/>
      <c r="R7894" s="2"/>
      <c r="S7894" s="2"/>
      <c r="T7894" s="2"/>
      <c r="U7894" s="2"/>
    </row>
    <row r="7895" spans="14:21">
      <c r="N7895" s="2"/>
      <c r="O7895" s="2"/>
      <c r="P7895" s="2"/>
      <c r="Q7895" s="2"/>
      <c r="R7895" s="2"/>
      <c r="S7895" s="2"/>
      <c r="T7895" s="2"/>
      <c r="U7895" s="2"/>
    </row>
    <row r="7896" spans="14:21">
      <c r="N7896" s="2"/>
      <c r="O7896" s="2"/>
      <c r="P7896" s="2"/>
      <c r="Q7896" s="2"/>
      <c r="R7896" s="2"/>
      <c r="S7896" s="2"/>
      <c r="T7896" s="2"/>
      <c r="U7896" s="2"/>
    </row>
    <row r="7897" spans="14:21">
      <c r="N7897" s="2"/>
      <c r="O7897" s="2"/>
      <c r="P7897" s="2"/>
      <c r="Q7897" s="2"/>
      <c r="R7897" s="2"/>
      <c r="S7897" s="2"/>
      <c r="T7897" s="2"/>
      <c r="U7897" s="2"/>
    </row>
    <row r="7898" spans="14:21">
      <c r="N7898" s="2"/>
      <c r="O7898" s="2"/>
      <c r="P7898" s="2"/>
      <c r="Q7898" s="2"/>
      <c r="R7898" s="2"/>
      <c r="S7898" s="2"/>
      <c r="T7898" s="2"/>
      <c r="U7898" s="2"/>
    </row>
    <row r="7899" spans="14:21">
      <c r="N7899" s="2"/>
      <c r="O7899" s="2"/>
      <c r="P7899" s="2"/>
      <c r="Q7899" s="2"/>
      <c r="R7899" s="2"/>
      <c r="S7899" s="2"/>
      <c r="T7899" s="2"/>
      <c r="U7899" s="2"/>
    </row>
    <row r="7900" spans="14:21">
      <c r="N7900" s="2"/>
      <c r="O7900" s="2"/>
      <c r="P7900" s="2"/>
      <c r="Q7900" s="2"/>
      <c r="R7900" s="2"/>
      <c r="S7900" s="2"/>
      <c r="T7900" s="2"/>
      <c r="U7900" s="2"/>
    </row>
    <row r="7901" spans="14:21">
      <c r="N7901" s="2"/>
      <c r="O7901" s="2"/>
      <c r="P7901" s="2"/>
      <c r="Q7901" s="2"/>
      <c r="R7901" s="2"/>
      <c r="S7901" s="2"/>
      <c r="T7901" s="2"/>
      <c r="U7901" s="2"/>
    </row>
    <row r="7902" spans="14:21">
      <c r="N7902" s="2"/>
      <c r="O7902" s="2"/>
      <c r="P7902" s="2"/>
      <c r="Q7902" s="2"/>
      <c r="R7902" s="2"/>
      <c r="S7902" s="2"/>
      <c r="T7902" s="2"/>
      <c r="U7902" s="2"/>
    </row>
    <row r="7903" spans="14:21">
      <c r="N7903" s="2"/>
      <c r="O7903" s="2"/>
      <c r="P7903" s="2"/>
      <c r="Q7903" s="2"/>
      <c r="R7903" s="2"/>
      <c r="S7903" s="2"/>
      <c r="T7903" s="2"/>
      <c r="U7903" s="2"/>
    </row>
    <row r="7904" spans="14:21">
      <c r="N7904" s="2"/>
      <c r="O7904" s="2"/>
      <c r="P7904" s="2"/>
      <c r="Q7904" s="2"/>
      <c r="R7904" s="2"/>
      <c r="S7904" s="2"/>
      <c r="T7904" s="2"/>
      <c r="U7904" s="2"/>
    </row>
    <row r="7905" spans="14:21">
      <c r="N7905" s="2"/>
      <c r="O7905" s="2"/>
      <c r="P7905" s="2"/>
      <c r="Q7905" s="2"/>
      <c r="R7905" s="2"/>
      <c r="S7905" s="2"/>
      <c r="T7905" s="2"/>
      <c r="U7905" s="2"/>
    </row>
    <row r="7906" spans="14:21">
      <c r="N7906" s="2"/>
      <c r="O7906" s="2"/>
      <c r="P7906" s="2"/>
      <c r="Q7906" s="2"/>
      <c r="R7906" s="2"/>
      <c r="S7906" s="2"/>
      <c r="T7906" s="2"/>
      <c r="U7906" s="2"/>
    </row>
    <row r="7907" spans="14:21">
      <c r="N7907" s="2"/>
      <c r="O7907" s="2"/>
      <c r="P7907" s="2"/>
      <c r="Q7907" s="2"/>
      <c r="R7907" s="2"/>
      <c r="S7907" s="2"/>
      <c r="T7907" s="2"/>
      <c r="U7907" s="2"/>
    </row>
    <row r="7908" spans="14:21">
      <c r="N7908" s="2"/>
      <c r="O7908" s="2"/>
      <c r="P7908" s="2"/>
      <c r="Q7908" s="2"/>
      <c r="R7908" s="2"/>
      <c r="S7908" s="2"/>
      <c r="T7908" s="2"/>
      <c r="U7908" s="2"/>
    </row>
    <row r="7909" spans="14:21">
      <c r="N7909" s="2"/>
      <c r="O7909" s="2"/>
      <c r="P7909" s="2"/>
      <c r="Q7909" s="2"/>
      <c r="R7909" s="2"/>
      <c r="S7909" s="2"/>
      <c r="T7909" s="2"/>
      <c r="U7909" s="2"/>
    </row>
    <row r="7910" spans="14:21">
      <c r="N7910" s="2"/>
      <c r="O7910" s="2"/>
      <c r="P7910" s="2"/>
      <c r="Q7910" s="2"/>
      <c r="R7910" s="2"/>
      <c r="S7910" s="2"/>
      <c r="T7910" s="2"/>
      <c r="U7910" s="2"/>
    </row>
    <row r="7911" spans="14:21">
      <c r="N7911" s="2"/>
      <c r="O7911" s="2"/>
      <c r="P7911" s="2"/>
      <c r="Q7911" s="2"/>
      <c r="R7911" s="2"/>
      <c r="S7911" s="2"/>
      <c r="T7911" s="2"/>
      <c r="U7911" s="2"/>
    </row>
    <row r="7912" spans="14:21">
      <c r="N7912" s="2"/>
      <c r="O7912" s="2"/>
      <c r="P7912" s="2"/>
      <c r="Q7912" s="2"/>
      <c r="R7912" s="2"/>
      <c r="S7912" s="2"/>
      <c r="T7912" s="2"/>
      <c r="U7912" s="2"/>
    </row>
    <row r="7913" spans="14:21">
      <c r="N7913" s="2"/>
      <c r="O7913" s="2"/>
      <c r="P7913" s="2"/>
      <c r="Q7913" s="2"/>
      <c r="R7913" s="2"/>
      <c r="S7913" s="2"/>
      <c r="T7913" s="2"/>
      <c r="U7913" s="2"/>
    </row>
    <row r="7914" spans="14:21">
      <c r="N7914" s="2"/>
      <c r="O7914" s="2"/>
      <c r="P7914" s="2"/>
      <c r="Q7914" s="2"/>
      <c r="R7914" s="2"/>
      <c r="S7914" s="2"/>
      <c r="T7914" s="2"/>
      <c r="U7914" s="2"/>
    </row>
    <row r="7915" spans="14:21">
      <c r="N7915" s="2"/>
      <c r="O7915" s="2"/>
      <c r="P7915" s="2"/>
      <c r="Q7915" s="2"/>
      <c r="R7915" s="2"/>
      <c r="S7915" s="2"/>
      <c r="T7915" s="2"/>
      <c r="U7915" s="2"/>
    </row>
    <row r="7916" spans="14:21">
      <c r="N7916" s="2"/>
      <c r="O7916" s="2"/>
      <c r="P7916" s="2"/>
      <c r="Q7916" s="2"/>
      <c r="R7916" s="2"/>
      <c r="S7916" s="2"/>
      <c r="T7916" s="2"/>
      <c r="U7916" s="2"/>
    </row>
    <row r="7917" spans="14:21">
      <c r="N7917" s="2"/>
      <c r="O7917" s="2"/>
      <c r="P7917" s="2"/>
      <c r="Q7917" s="2"/>
      <c r="R7917" s="2"/>
      <c r="S7917" s="2"/>
      <c r="T7917" s="2"/>
      <c r="U7917" s="2"/>
    </row>
    <row r="7918" spans="14:21">
      <c r="N7918" s="2"/>
      <c r="O7918" s="2"/>
      <c r="P7918" s="2"/>
      <c r="Q7918" s="2"/>
      <c r="R7918" s="2"/>
      <c r="S7918" s="2"/>
      <c r="T7918" s="2"/>
      <c r="U7918" s="2"/>
    </row>
    <row r="7919" spans="14:21">
      <c r="N7919" s="2"/>
      <c r="O7919" s="2"/>
      <c r="P7919" s="2"/>
      <c r="Q7919" s="2"/>
      <c r="R7919" s="2"/>
      <c r="S7919" s="2"/>
      <c r="T7919" s="2"/>
      <c r="U7919" s="2"/>
    </row>
    <row r="7920" spans="14:21">
      <c r="N7920" s="2"/>
      <c r="O7920" s="2"/>
      <c r="P7920" s="2"/>
      <c r="Q7920" s="2"/>
      <c r="R7920" s="2"/>
      <c r="S7920" s="2"/>
      <c r="T7920" s="2"/>
      <c r="U7920" s="2"/>
    </row>
    <row r="7921" spans="14:21">
      <c r="N7921" s="2"/>
      <c r="O7921" s="2"/>
      <c r="P7921" s="2"/>
      <c r="Q7921" s="2"/>
      <c r="R7921" s="2"/>
      <c r="S7921" s="2"/>
      <c r="T7921" s="2"/>
      <c r="U7921" s="2"/>
    </row>
    <row r="7922" spans="14:21">
      <c r="N7922" s="2"/>
      <c r="O7922" s="2"/>
      <c r="P7922" s="2"/>
      <c r="Q7922" s="2"/>
      <c r="R7922" s="2"/>
      <c r="S7922" s="2"/>
      <c r="T7922" s="2"/>
      <c r="U7922" s="2"/>
    </row>
    <row r="7923" spans="14:21">
      <c r="N7923" s="2"/>
      <c r="O7923" s="2"/>
      <c r="P7923" s="2"/>
      <c r="Q7923" s="2"/>
      <c r="R7923" s="2"/>
      <c r="S7923" s="2"/>
      <c r="T7923" s="2"/>
      <c r="U7923" s="2"/>
    </row>
    <row r="7924" spans="14:21">
      <c r="N7924" s="2"/>
      <c r="O7924" s="2"/>
      <c r="P7924" s="2"/>
      <c r="Q7924" s="2"/>
      <c r="R7924" s="2"/>
      <c r="S7924" s="2"/>
      <c r="T7924" s="2"/>
      <c r="U7924" s="2"/>
    </row>
    <row r="7925" spans="14:21">
      <c r="N7925" s="2"/>
      <c r="O7925" s="2"/>
      <c r="P7925" s="2"/>
      <c r="Q7925" s="2"/>
      <c r="R7925" s="2"/>
      <c r="S7925" s="2"/>
      <c r="T7925" s="2"/>
      <c r="U7925" s="2"/>
    </row>
    <row r="7926" spans="14:21">
      <c r="N7926" s="2"/>
      <c r="O7926" s="2"/>
      <c r="P7926" s="2"/>
      <c r="Q7926" s="2"/>
      <c r="R7926" s="2"/>
      <c r="S7926" s="2"/>
      <c r="T7926" s="2"/>
      <c r="U7926" s="2"/>
    </row>
    <row r="7927" spans="14:21">
      <c r="N7927" s="2"/>
      <c r="O7927" s="2"/>
      <c r="P7927" s="2"/>
      <c r="Q7927" s="2"/>
      <c r="R7927" s="2"/>
      <c r="S7927" s="2"/>
      <c r="T7927" s="2"/>
      <c r="U7927" s="2"/>
    </row>
    <row r="7928" spans="14:21">
      <c r="N7928" s="2"/>
      <c r="O7928" s="2"/>
      <c r="P7928" s="2"/>
      <c r="Q7928" s="2"/>
      <c r="R7928" s="2"/>
      <c r="S7928" s="2"/>
      <c r="T7928" s="2"/>
      <c r="U7928" s="2"/>
    </row>
    <row r="7929" spans="14:21">
      <c r="N7929" s="2"/>
      <c r="O7929" s="2"/>
      <c r="P7929" s="2"/>
      <c r="Q7929" s="2"/>
      <c r="R7929" s="2"/>
      <c r="S7929" s="2"/>
      <c r="T7929" s="2"/>
      <c r="U7929" s="2"/>
    </row>
    <row r="7930" spans="14:21">
      <c r="N7930" s="2"/>
      <c r="O7930" s="2"/>
      <c r="P7930" s="2"/>
      <c r="Q7930" s="2"/>
      <c r="R7930" s="2"/>
      <c r="S7930" s="2"/>
      <c r="T7930" s="2"/>
      <c r="U7930" s="2"/>
    </row>
    <row r="7931" spans="14:21">
      <c r="N7931" s="2"/>
      <c r="O7931" s="2"/>
      <c r="P7931" s="2"/>
      <c r="Q7931" s="2"/>
      <c r="R7931" s="2"/>
      <c r="S7931" s="2"/>
      <c r="T7931" s="2"/>
      <c r="U7931" s="2"/>
    </row>
    <row r="7932" spans="14:21">
      <c r="N7932" s="2"/>
      <c r="O7932" s="2"/>
      <c r="P7932" s="2"/>
      <c r="Q7932" s="2"/>
      <c r="R7932" s="2"/>
      <c r="S7932" s="2"/>
      <c r="T7932" s="2"/>
      <c r="U7932" s="2"/>
    </row>
    <row r="7933" spans="14:21">
      <c r="N7933" s="2"/>
      <c r="O7933" s="2"/>
      <c r="P7933" s="2"/>
      <c r="Q7933" s="2"/>
      <c r="R7933" s="2"/>
      <c r="S7933" s="2"/>
      <c r="T7933" s="2"/>
      <c r="U7933" s="2"/>
    </row>
    <row r="7934" spans="14:21">
      <c r="N7934" s="2"/>
      <c r="O7934" s="2"/>
      <c r="P7934" s="2"/>
      <c r="Q7934" s="2"/>
      <c r="R7934" s="2"/>
      <c r="S7934" s="2"/>
      <c r="T7934" s="2"/>
      <c r="U7934" s="2"/>
    </row>
    <row r="7935" spans="14:21">
      <c r="N7935" s="2"/>
      <c r="O7935" s="2"/>
      <c r="P7935" s="2"/>
      <c r="Q7935" s="2"/>
      <c r="R7935" s="2"/>
      <c r="S7935" s="2"/>
      <c r="T7935" s="2"/>
      <c r="U7935" s="2"/>
    </row>
    <row r="7936" spans="14:21">
      <c r="N7936" s="2"/>
      <c r="O7936" s="2"/>
      <c r="P7936" s="2"/>
      <c r="Q7936" s="2"/>
      <c r="R7936" s="2"/>
      <c r="S7936" s="2"/>
      <c r="T7936" s="2"/>
      <c r="U7936" s="2"/>
    </row>
    <row r="7937" spans="14:21">
      <c r="N7937" s="2"/>
      <c r="O7937" s="2"/>
      <c r="P7937" s="2"/>
      <c r="Q7937" s="2"/>
      <c r="R7937" s="2"/>
      <c r="S7937" s="2"/>
      <c r="T7937" s="2"/>
      <c r="U7937" s="2"/>
    </row>
    <row r="7938" spans="14:21">
      <c r="N7938" s="2"/>
      <c r="O7938" s="2"/>
      <c r="P7938" s="2"/>
      <c r="Q7938" s="2"/>
      <c r="R7938" s="2"/>
      <c r="S7938" s="2"/>
      <c r="T7938" s="2"/>
      <c r="U7938" s="2"/>
    </row>
    <row r="7939" spans="14:21">
      <c r="N7939" s="2"/>
      <c r="O7939" s="2"/>
      <c r="P7939" s="2"/>
      <c r="Q7939" s="2"/>
      <c r="R7939" s="2"/>
      <c r="S7939" s="2"/>
      <c r="T7939" s="2"/>
      <c r="U7939" s="2"/>
    </row>
    <row r="7940" spans="14:21">
      <c r="N7940" s="2"/>
      <c r="O7940" s="2"/>
      <c r="P7940" s="2"/>
      <c r="Q7940" s="2"/>
      <c r="R7940" s="2"/>
      <c r="S7940" s="2"/>
      <c r="T7940" s="2"/>
      <c r="U7940" s="2"/>
    </row>
    <row r="7941" spans="14:21">
      <c r="N7941" s="2"/>
      <c r="O7941" s="2"/>
      <c r="P7941" s="2"/>
      <c r="Q7941" s="2"/>
      <c r="R7941" s="2"/>
      <c r="S7941" s="2"/>
      <c r="T7941" s="2"/>
      <c r="U7941" s="2"/>
    </row>
    <row r="7942" spans="14:21">
      <c r="N7942" s="2"/>
      <c r="O7942" s="2"/>
      <c r="P7942" s="2"/>
      <c r="Q7942" s="2"/>
      <c r="R7942" s="2"/>
      <c r="S7942" s="2"/>
      <c r="T7942" s="2"/>
      <c r="U7942" s="2"/>
    </row>
    <row r="7943" spans="14:21">
      <c r="N7943" s="2"/>
      <c r="O7943" s="2"/>
      <c r="P7943" s="2"/>
      <c r="Q7943" s="2"/>
      <c r="R7943" s="2"/>
      <c r="S7943" s="2"/>
      <c r="T7943" s="2"/>
      <c r="U7943" s="2"/>
    </row>
    <row r="7944" spans="14:21">
      <c r="N7944" s="2"/>
      <c r="O7944" s="2"/>
      <c r="P7944" s="2"/>
      <c r="Q7944" s="2"/>
      <c r="R7944" s="2"/>
      <c r="S7944" s="2"/>
      <c r="T7944" s="2"/>
      <c r="U7944" s="2"/>
    </row>
    <row r="7945" spans="14:21">
      <c r="N7945" s="2"/>
      <c r="O7945" s="2"/>
      <c r="P7945" s="2"/>
      <c r="Q7945" s="2"/>
      <c r="R7945" s="2"/>
      <c r="S7945" s="2"/>
      <c r="T7945" s="2"/>
      <c r="U7945" s="2"/>
    </row>
    <row r="7946" spans="14:21">
      <c r="N7946" s="2"/>
      <c r="O7946" s="2"/>
      <c r="P7946" s="2"/>
      <c r="Q7946" s="2"/>
      <c r="R7946" s="2"/>
      <c r="S7946" s="2"/>
      <c r="T7946" s="2"/>
      <c r="U7946" s="2"/>
    </row>
    <row r="7947" spans="14:21">
      <c r="N7947" s="2"/>
      <c r="O7947" s="2"/>
      <c r="P7947" s="2"/>
      <c r="Q7947" s="2"/>
      <c r="R7947" s="2"/>
      <c r="S7947" s="2"/>
      <c r="T7947" s="2"/>
      <c r="U7947" s="2"/>
    </row>
    <row r="7948" spans="14:21">
      <c r="N7948" s="2"/>
      <c r="O7948" s="2"/>
      <c r="P7948" s="2"/>
      <c r="Q7948" s="2"/>
      <c r="R7948" s="2"/>
      <c r="S7948" s="2"/>
      <c r="T7948" s="2"/>
      <c r="U7948" s="2"/>
    </row>
    <row r="7949" spans="14:21">
      <c r="N7949" s="2"/>
      <c r="O7949" s="2"/>
      <c r="P7949" s="2"/>
      <c r="Q7949" s="2"/>
      <c r="R7949" s="2"/>
      <c r="S7949" s="2"/>
      <c r="T7949" s="2"/>
      <c r="U7949" s="2"/>
    </row>
    <row r="7950" spans="14:21">
      <c r="N7950" s="2"/>
      <c r="O7950" s="2"/>
      <c r="P7950" s="2"/>
      <c r="Q7950" s="2"/>
      <c r="R7950" s="2"/>
      <c r="S7950" s="2"/>
      <c r="T7950" s="2"/>
      <c r="U7950" s="2"/>
    </row>
    <row r="7951" spans="14:21">
      <c r="N7951" s="2"/>
      <c r="O7951" s="2"/>
      <c r="P7951" s="2"/>
      <c r="Q7951" s="2"/>
      <c r="R7951" s="2"/>
      <c r="S7951" s="2"/>
      <c r="T7951" s="2"/>
      <c r="U7951" s="2"/>
    </row>
    <row r="7952" spans="14:21">
      <c r="N7952" s="2"/>
      <c r="O7952" s="2"/>
      <c r="P7952" s="2"/>
      <c r="Q7952" s="2"/>
      <c r="R7952" s="2"/>
      <c r="S7952" s="2"/>
      <c r="T7952" s="2"/>
      <c r="U7952" s="2"/>
    </row>
    <row r="7953" spans="14:21">
      <c r="N7953" s="2"/>
      <c r="O7953" s="2"/>
      <c r="P7953" s="2"/>
      <c r="Q7953" s="2"/>
      <c r="R7953" s="2"/>
      <c r="S7953" s="2"/>
      <c r="T7953" s="2"/>
      <c r="U7953" s="2"/>
    </row>
    <row r="7954" spans="14:21">
      <c r="N7954" s="2"/>
      <c r="O7954" s="2"/>
      <c r="P7954" s="2"/>
      <c r="Q7954" s="2"/>
      <c r="R7954" s="2"/>
      <c r="S7954" s="2"/>
      <c r="T7954" s="2"/>
      <c r="U7954" s="2"/>
    </row>
    <row r="7955" spans="14:21">
      <c r="N7955" s="2"/>
      <c r="O7955" s="2"/>
      <c r="P7955" s="2"/>
      <c r="Q7955" s="2"/>
      <c r="R7955" s="2"/>
      <c r="S7955" s="2"/>
      <c r="T7955" s="2"/>
      <c r="U7955" s="2"/>
    </row>
    <row r="7956" spans="14:21">
      <c r="N7956" s="2"/>
      <c r="O7956" s="2"/>
      <c r="P7956" s="2"/>
      <c r="Q7956" s="2"/>
      <c r="R7956" s="2"/>
      <c r="S7956" s="2"/>
      <c r="T7956" s="2"/>
      <c r="U7956" s="2"/>
    </row>
    <row r="7957" spans="14:21">
      <c r="N7957" s="2"/>
      <c r="O7957" s="2"/>
      <c r="P7957" s="2"/>
      <c r="Q7957" s="2"/>
      <c r="R7957" s="2"/>
      <c r="S7957" s="2"/>
      <c r="T7957" s="2"/>
      <c r="U7957" s="2"/>
    </row>
    <row r="7958" spans="14:21">
      <c r="N7958" s="2"/>
      <c r="O7958" s="2"/>
      <c r="P7958" s="2"/>
      <c r="Q7958" s="2"/>
      <c r="R7958" s="2"/>
      <c r="S7958" s="2"/>
      <c r="T7958" s="2"/>
      <c r="U7958" s="2"/>
    </row>
    <row r="7959" spans="14:21">
      <c r="N7959" s="2"/>
      <c r="O7959" s="2"/>
      <c r="P7959" s="2"/>
      <c r="Q7959" s="2"/>
      <c r="R7959" s="2"/>
      <c r="S7959" s="2"/>
      <c r="T7959" s="2"/>
      <c r="U7959" s="2"/>
    </row>
    <row r="7960" spans="14:21">
      <c r="N7960" s="2"/>
      <c r="O7960" s="2"/>
      <c r="P7960" s="2"/>
      <c r="Q7960" s="2"/>
      <c r="R7960" s="2"/>
      <c r="S7960" s="2"/>
      <c r="T7960" s="2"/>
      <c r="U7960" s="2"/>
    </row>
    <row r="7961" spans="14:21">
      <c r="N7961" s="2"/>
      <c r="O7961" s="2"/>
      <c r="P7961" s="2"/>
      <c r="Q7961" s="2"/>
      <c r="R7961" s="2"/>
      <c r="S7961" s="2"/>
      <c r="T7961" s="2"/>
      <c r="U7961" s="2"/>
    </row>
    <row r="7962" spans="14:21">
      <c r="N7962" s="2"/>
      <c r="O7962" s="2"/>
      <c r="P7962" s="2"/>
      <c r="Q7962" s="2"/>
      <c r="R7962" s="2"/>
      <c r="S7962" s="2"/>
      <c r="T7962" s="2"/>
      <c r="U7962" s="2"/>
    </row>
    <row r="7963" spans="14:21">
      <c r="N7963" s="2"/>
      <c r="O7963" s="2"/>
      <c r="P7963" s="2"/>
      <c r="Q7963" s="2"/>
      <c r="R7963" s="2"/>
      <c r="S7963" s="2"/>
      <c r="T7963" s="2"/>
      <c r="U7963" s="2"/>
    </row>
    <row r="7964" spans="14:21">
      <c r="N7964" s="2"/>
      <c r="O7964" s="2"/>
      <c r="P7964" s="2"/>
      <c r="Q7964" s="2"/>
      <c r="R7964" s="2"/>
      <c r="S7964" s="2"/>
      <c r="T7964" s="2"/>
      <c r="U7964" s="2"/>
    </row>
    <row r="7965" spans="14:21">
      <c r="N7965" s="2"/>
      <c r="O7965" s="2"/>
      <c r="P7965" s="2"/>
      <c r="Q7965" s="2"/>
      <c r="R7965" s="2"/>
      <c r="S7965" s="2"/>
      <c r="T7965" s="2"/>
      <c r="U7965" s="2"/>
    </row>
    <row r="7966" spans="14:21">
      <c r="N7966" s="2"/>
      <c r="O7966" s="2"/>
      <c r="P7966" s="2"/>
      <c r="Q7966" s="2"/>
      <c r="R7966" s="2"/>
      <c r="S7966" s="2"/>
      <c r="T7966" s="2"/>
      <c r="U7966" s="2"/>
    </row>
    <row r="7967" spans="14:21">
      <c r="N7967" s="2"/>
      <c r="O7967" s="2"/>
      <c r="P7967" s="2"/>
      <c r="Q7967" s="2"/>
      <c r="R7967" s="2"/>
      <c r="S7967" s="2"/>
      <c r="T7967" s="2"/>
      <c r="U7967" s="2"/>
    </row>
    <row r="7968" spans="14:21">
      <c r="N7968" s="2"/>
      <c r="O7968" s="2"/>
      <c r="P7968" s="2"/>
      <c r="Q7968" s="2"/>
      <c r="R7968" s="2"/>
      <c r="S7968" s="2"/>
      <c r="T7968" s="2"/>
      <c r="U7968" s="2"/>
    </row>
    <row r="7969" spans="14:21">
      <c r="N7969" s="2"/>
      <c r="O7969" s="2"/>
      <c r="P7969" s="2"/>
      <c r="Q7969" s="2"/>
      <c r="R7969" s="2"/>
      <c r="S7969" s="2"/>
      <c r="T7969" s="2"/>
      <c r="U7969" s="2"/>
    </row>
    <row r="7970" spans="14:21">
      <c r="N7970" s="2"/>
      <c r="O7970" s="2"/>
      <c r="P7970" s="2"/>
      <c r="Q7970" s="2"/>
      <c r="R7970" s="2"/>
      <c r="S7970" s="2"/>
      <c r="T7970" s="2"/>
      <c r="U7970" s="2"/>
    </row>
    <row r="7971" spans="14:21">
      <c r="N7971" s="2"/>
      <c r="O7971" s="2"/>
      <c r="P7971" s="2"/>
      <c r="Q7971" s="2"/>
      <c r="R7971" s="2"/>
      <c r="S7971" s="2"/>
      <c r="T7971" s="2"/>
      <c r="U7971" s="2"/>
    </row>
    <row r="7972" spans="14:21">
      <c r="N7972" s="2"/>
      <c r="O7972" s="2"/>
      <c r="P7972" s="2"/>
      <c r="Q7972" s="2"/>
      <c r="R7972" s="2"/>
      <c r="S7972" s="2"/>
      <c r="T7972" s="2"/>
      <c r="U7972" s="2"/>
    </row>
    <row r="7973" spans="14:21">
      <c r="N7973" s="2"/>
      <c r="O7973" s="2"/>
      <c r="P7973" s="2"/>
      <c r="Q7973" s="2"/>
      <c r="R7973" s="2"/>
      <c r="S7973" s="2"/>
      <c r="T7973" s="2"/>
      <c r="U7973" s="2"/>
    </row>
    <row r="7974" spans="14:21">
      <c r="N7974" s="2"/>
      <c r="O7974" s="2"/>
      <c r="P7974" s="2"/>
      <c r="Q7974" s="2"/>
      <c r="R7974" s="2"/>
      <c r="S7974" s="2"/>
      <c r="T7974" s="2"/>
      <c r="U7974" s="2"/>
    </row>
    <row r="7975" spans="14:21">
      <c r="N7975" s="2"/>
      <c r="O7975" s="2"/>
      <c r="P7975" s="2"/>
      <c r="Q7975" s="2"/>
      <c r="R7975" s="2"/>
      <c r="S7975" s="2"/>
      <c r="T7975" s="2"/>
      <c r="U7975" s="2"/>
    </row>
    <row r="7976" spans="14:21">
      <c r="N7976" s="2"/>
      <c r="O7976" s="2"/>
      <c r="P7976" s="2"/>
      <c r="Q7976" s="2"/>
      <c r="R7976" s="2"/>
      <c r="S7976" s="2"/>
      <c r="T7976" s="2"/>
      <c r="U7976" s="2"/>
    </row>
    <row r="7977" spans="14:21">
      <c r="N7977" s="2"/>
      <c r="O7977" s="2"/>
      <c r="P7977" s="2"/>
      <c r="Q7977" s="2"/>
      <c r="R7977" s="2"/>
      <c r="S7977" s="2"/>
      <c r="T7977" s="2"/>
      <c r="U7977" s="2"/>
    </row>
    <row r="7978" spans="14:21">
      <c r="N7978" s="2"/>
      <c r="O7978" s="2"/>
      <c r="P7978" s="2"/>
      <c r="Q7978" s="2"/>
      <c r="R7978" s="2"/>
      <c r="S7978" s="2"/>
      <c r="T7978" s="2"/>
      <c r="U7978" s="2"/>
    </row>
    <row r="7979" spans="14:21">
      <c r="N7979" s="2"/>
      <c r="O7979" s="2"/>
      <c r="P7979" s="2"/>
      <c r="Q7979" s="2"/>
      <c r="R7979" s="2"/>
      <c r="S7979" s="2"/>
      <c r="T7979" s="2"/>
      <c r="U7979" s="2"/>
    </row>
    <row r="7980" spans="14:21">
      <c r="N7980" s="2"/>
      <c r="O7980" s="2"/>
      <c r="P7980" s="2"/>
      <c r="Q7980" s="2"/>
      <c r="R7980" s="2"/>
      <c r="S7980" s="2"/>
      <c r="T7980" s="2"/>
      <c r="U7980" s="2"/>
    </row>
    <row r="7981" spans="14:21">
      <c r="N7981" s="2"/>
      <c r="O7981" s="2"/>
      <c r="P7981" s="2"/>
      <c r="Q7981" s="2"/>
      <c r="R7981" s="2"/>
      <c r="S7981" s="2"/>
      <c r="T7981" s="2"/>
      <c r="U7981" s="2"/>
    </row>
    <row r="7982" spans="14:21">
      <c r="N7982" s="2"/>
      <c r="O7982" s="2"/>
      <c r="P7982" s="2"/>
      <c r="Q7982" s="2"/>
      <c r="R7982" s="2"/>
      <c r="S7982" s="2"/>
      <c r="T7982" s="2"/>
      <c r="U7982" s="2"/>
    </row>
    <row r="7983" spans="14:21">
      <c r="N7983" s="2"/>
      <c r="O7983" s="2"/>
      <c r="P7983" s="2"/>
      <c r="Q7983" s="2"/>
      <c r="R7983" s="2"/>
      <c r="S7983" s="2"/>
      <c r="T7983" s="2"/>
      <c r="U7983" s="2"/>
    </row>
    <row r="7984" spans="14:21">
      <c r="N7984" s="2"/>
      <c r="O7984" s="2"/>
      <c r="P7984" s="2"/>
      <c r="Q7984" s="2"/>
      <c r="R7984" s="2"/>
      <c r="S7984" s="2"/>
      <c r="T7984" s="2"/>
      <c r="U7984" s="2"/>
    </row>
    <row r="7985" spans="14:21">
      <c r="N7985" s="2"/>
      <c r="O7985" s="2"/>
      <c r="P7985" s="2"/>
      <c r="Q7985" s="2"/>
      <c r="R7985" s="2"/>
      <c r="S7985" s="2"/>
      <c r="T7985" s="2"/>
      <c r="U7985" s="2"/>
    </row>
    <row r="7986" spans="14:21">
      <c r="N7986" s="2"/>
      <c r="O7986" s="2"/>
      <c r="P7986" s="2"/>
      <c r="Q7986" s="2"/>
      <c r="R7986" s="2"/>
      <c r="S7986" s="2"/>
      <c r="T7986" s="2"/>
      <c r="U7986" s="2"/>
    </row>
    <row r="7987" spans="14:21">
      <c r="N7987" s="2"/>
      <c r="O7987" s="2"/>
      <c r="P7987" s="2"/>
      <c r="Q7987" s="2"/>
      <c r="R7987" s="2"/>
      <c r="S7987" s="2"/>
      <c r="T7987" s="2"/>
      <c r="U7987" s="2"/>
    </row>
    <row r="7988" spans="14:21">
      <c r="N7988" s="2"/>
      <c r="O7988" s="2"/>
      <c r="P7988" s="2"/>
      <c r="Q7988" s="2"/>
      <c r="R7988" s="2"/>
      <c r="S7988" s="2"/>
      <c r="T7988" s="2"/>
      <c r="U7988" s="2"/>
    </row>
    <row r="7989" spans="14:21">
      <c r="N7989" s="2"/>
      <c r="O7989" s="2"/>
      <c r="P7989" s="2"/>
      <c r="Q7989" s="2"/>
      <c r="R7989" s="2"/>
      <c r="S7989" s="2"/>
      <c r="T7989" s="2"/>
      <c r="U7989" s="2"/>
    </row>
    <row r="7990" spans="14:21">
      <c r="N7990" s="2"/>
      <c r="O7990" s="2"/>
      <c r="P7990" s="2"/>
      <c r="Q7990" s="2"/>
      <c r="R7990" s="2"/>
      <c r="S7990" s="2"/>
      <c r="T7990" s="2"/>
      <c r="U7990" s="2"/>
    </row>
    <row r="7991" spans="14:21">
      <c r="N7991" s="2"/>
      <c r="O7991" s="2"/>
      <c r="P7991" s="2"/>
      <c r="Q7991" s="2"/>
      <c r="R7991" s="2"/>
      <c r="S7991" s="2"/>
      <c r="T7991" s="2"/>
      <c r="U7991" s="2"/>
    </row>
    <row r="7992" spans="14:21">
      <c r="N7992" s="2"/>
      <c r="O7992" s="2"/>
      <c r="P7992" s="2"/>
      <c r="Q7992" s="2"/>
      <c r="R7992" s="2"/>
      <c r="S7992" s="2"/>
      <c r="T7992" s="2"/>
      <c r="U7992" s="2"/>
    </row>
    <row r="7993" spans="14:21">
      <c r="N7993" s="2"/>
      <c r="O7993" s="2"/>
      <c r="P7993" s="2"/>
      <c r="Q7993" s="2"/>
      <c r="R7993" s="2"/>
      <c r="S7993" s="2"/>
      <c r="T7993" s="2"/>
      <c r="U7993" s="2"/>
    </row>
    <row r="7994" spans="14:21">
      <c r="N7994" s="2"/>
      <c r="O7994" s="2"/>
      <c r="P7994" s="2"/>
      <c r="Q7994" s="2"/>
      <c r="R7994" s="2"/>
      <c r="S7994" s="2"/>
      <c r="T7994" s="2"/>
      <c r="U7994" s="2"/>
    </row>
    <row r="7995" spans="14:21">
      <c r="N7995" s="2"/>
      <c r="O7995" s="2"/>
      <c r="P7995" s="2"/>
      <c r="Q7995" s="2"/>
      <c r="R7995" s="2"/>
      <c r="S7995" s="2"/>
      <c r="T7995" s="2"/>
      <c r="U7995" s="2"/>
    </row>
    <row r="7996" spans="14:21">
      <c r="N7996" s="2"/>
      <c r="O7996" s="2"/>
      <c r="P7996" s="2"/>
      <c r="Q7996" s="2"/>
      <c r="R7996" s="2"/>
      <c r="S7996" s="2"/>
      <c r="T7996" s="2"/>
      <c r="U7996" s="2"/>
    </row>
    <row r="7997" spans="14:21">
      <c r="N7997" s="2"/>
      <c r="O7997" s="2"/>
      <c r="P7997" s="2"/>
      <c r="Q7997" s="2"/>
      <c r="R7997" s="2"/>
      <c r="S7997" s="2"/>
      <c r="T7997" s="2"/>
      <c r="U7997" s="2"/>
    </row>
    <row r="7998" spans="14:21">
      <c r="N7998" s="2"/>
      <c r="O7998" s="2"/>
      <c r="P7998" s="2"/>
      <c r="Q7998" s="2"/>
      <c r="R7998" s="2"/>
      <c r="S7998" s="2"/>
      <c r="T7998" s="2"/>
      <c r="U7998" s="2"/>
    </row>
    <row r="7999" spans="14:21">
      <c r="N7999" s="2"/>
      <c r="O7999" s="2"/>
      <c r="P7999" s="2"/>
      <c r="Q7999" s="2"/>
      <c r="R7999" s="2"/>
      <c r="S7999" s="2"/>
      <c r="T7999" s="2"/>
      <c r="U7999" s="2"/>
    </row>
    <row r="8000" spans="14:21">
      <c r="N8000" s="2"/>
      <c r="O8000" s="2"/>
      <c r="P8000" s="2"/>
      <c r="Q8000" s="2"/>
      <c r="R8000" s="2"/>
      <c r="S8000" s="2"/>
      <c r="T8000" s="2"/>
      <c r="U8000" s="2"/>
    </row>
    <row r="8001" spans="14:21">
      <c r="N8001" s="2"/>
      <c r="O8001" s="2"/>
      <c r="P8001" s="2"/>
      <c r="Q8001" s="2"/>
      <c r="R8001" s="2"/>
      <c r="S8001" s="2"/>
      <c r="T8001" s="2"/>
      <c r="U8001" s="2"/>
    </row>
    <row r="8002" spans="14:21">
      <c r="N8002" s="2"/>
      <c r="O8002" s="2"/>
      <c r="P8002" s="2"/>
      <c r="Q8002" s="2"/>
      <c r="R8002" s="2"/>
      <c r="S8002" s="2"/>
      <c r="T8002" s="2"/>
      <c r="U8002" s="2"/>
    </row>
    <row r="8003" spans="14:21">
      <c r="N8003" s="2"/>
      <c r="O8003" s="2"/>
      <c r="P8003" s="2"/>
      <c r="Q8003" s="2"/>
      <c r="R8003" s="2"/>
      <c r="S8003" s="2"/>
      <c r="T8003" s="2"/>
      <c r="U8003" s="2"/>
    </row>
    <row r="8004" spans="14:21">
      <c r="N8004" s="2"/>
      <c r="O8004" s="2"/>
      <c r="P8004" s="2"/>
      <c r="Q8004" s="2"/>
      <c r="R8004" s="2"/>
      <c r="S8004" s="2"/>
      <c r="T8004" s="2"/>
      <c r="U8004" s="2"/>
    </row>
    <row r="8005" spans="14:21">
      <c r="N8005" s="2"/>
      <c r="O8005" s="2"/>
      <c r="P8005" s="2"/>
      <c r="Q8005" s="2"/>
      <c r="R8005" s="2"/>
      <c r="S8005" s="2"/>
      <c r="T8005" s="2"/>
      <c r="U8005" s="2"/>
    </row>
    <row r="8006" spans="14:21">
      <c r="N8006" s="2"/>
      <c r="O8006" s="2"/>
      <c r="P8006" s="2"/>
      <c r="Q8006" s="2"/>
      <c r="R8006" s="2"/>
      <c r="S8006" s="2"/>
      <c r="T8006" s="2"/>
      <c r="U8006" s="2"/>
    </row>
    <row r="8007" spans="14:21">
      <c r="N8007" s="2"/>
      <c r="O8007" s="2"/>
      <c r="P8007" s="2"/>
      <c r="Q8007" s="2"/>
      <c r="R8007" s="2"/>
      <c r="S8007" s="2"/>
      <c r="T8007" s="2"/>
      <c r="U8007" s="2"/>
    </row>
    <row r="8008" spans="14:21">
      <c r="N8008" s="2"/>
      <c r="O8008" s="2"/>
      <c r="P8008" s="2"/>
      <c r="Q8008" s="2"/>
      <c r="R8008" s="2"/>
      <c r="S8008" s="2"/>
      <c r="T8008" s="2"/>
      <c r="U8008" s="2"/>
    </row>
    <row r="8009" spans="14:21">
      <c r="N8009" s="2"/>
      <c r="O8009" s="2"/>
      <c r="P8009" s="2"/>
      <c r="Q8009" s="2"/>
      <c r="R8009" s="2"/>
      <c r="S8009" s="2"/>
      <c r="T8009" s="2"/>
      <c r="U8009" s="2"/>
    </row>
    <row r="8010" spans="14:21">
      <c r="N8010" s="2"/>
      <c r="O8010" s="2"/>
      <c r="P8010" s="2"/>
      <c r="Q8010" s="2"/>
      <c r="R8010" s="2"/>
      <c r="S8010" s="2"/>
      <c r="T8010" s="2"/>
      <c r="U8010" s="2"/>
    </row>
    <row r="8011" spans="14:21">
      <c r="N8011" s="2"/>
      <c r="O8011" s="2"/>
      <c r="P8011" s="2"/>
      <c r="Q8011" s="2"/>
      <c r="R8011" s="2"/>
      <c r="S8011" s="2"/>
      <c r="T8011" s="2"/>
      <c r="U8011" s="2"/>
    </row>
    <row r="8012" spans="14:21">
      <c r="N8012" s="2"/>
      <c r="O8012" s="2"/>
      <c r="P8012" s="2"/>
      <c r="Q8012" s="2"/>
      <c r="R8012" s="2"/>
      <c r="S8012" s="2"/>
      <c r="T8012" s="2"/>
      <c r="U8012" s="2"/>
    </row>
    <row r="8013" spans="14:21">
      <c r="N8013" s="2"/>
      <c r="O8013" s="2"/>
      <c r="P8013" s="2"/>
      <c r="Q8013" s="2"/>
      <c r="R8013" s="2"/>
      <c r="S8013" s="2"/>
      <c r="T8013" s="2"/>
      <c r="U8013" s="2"/>
    </row>
    <row r="8014" spans="14:21">
      <c r="N8014" s="2"/>
      <c r="O8014" s="2"/>
      <c r="P8014" s="2"/>
      <c r="Q8014" s="2"/>
      <c r="R8014" s="2"/>
      <c r="S8014" s="2"/>
      <c r="T8014" s="2"/>
      <c r="U8014" s="2"/>
    </row>
    <row r="8015" spans="14:21">
      <c r="N8015" s="2"/>
      <c r="O8015" s="2"/>
      <c r="P8015" s="2"/>
      <c r="Q8015" s="2"/>
      <c r="R8015" s="2"/>
      <c r="S8015" s="2"/>
      <c r="T8015" s="2"/>
      <c r="U8015" s="2"/>
    </row>
    <row r="8016" spans="14:21">
      <c r="N8016" s="2"/>
      <c r="O8016" s="2"/>
      <c r="P8016" s="2"/>
      <c r="Q8016" s="2"/>
      <c r="R8016" s="2"/>
      <c r="S8016" s="2"/>
      <c r="T8016" s="2"/>
      <c r="U8016" s="2"/>
    </row>
    <row r="8017" spans="14:21">
      <c r="N8017" s="2"/>
      <c r="O8017" s="2"/>
      <c r="P8017" s="2"/>
      <c r="Q8017" s="2"/>
      <c r="R8017" s="2"/>
      <c r="S8017" s="2"/>
      <c r="T8017" s="2"/>
      <c r="U8017" s="2"/>
    </row>
    <row r="8018" spans="14:21">
      <c r="N8018" s="2"/>
      <c r="O8018" s="2"/>
      <c r="P8018" s="2"/>
      <c r="Q8018" s="2"/>
      <c r="R8018" s="2"/>
      <c r="S8018" s="2"/>
      <c r="T8018" s="2"/>
      <c r="U8018" s="2"/>
    </row>
    <row r="8019" spans="14:21">
      <c r="N8019" s="2"/>
      <c r="O8019" s="2"/>
      <c r="P8019" s="2"/>
      <c r="Q8019" s="2"/>
      <c r="R8019" s="2"/>
      <c r="S8019" s="2"/>
      <c r="T8019" s="2"/>
      <c r="U8019" s="2"/>
    </row>
    <row r="8020" spans="14:21">
      <c r="N8020" s="2"/>
      <c r="O8020" s="2"/>
      <c r="P8020" s="2"/>
      <c r="Q8020" s="2"/>
      <c r="R8020" s="2"/>
      <c r="S8020" s="2"/>
      <c r="T8020" s="2"/>
      <c r="U8020" s="2"/>
    </row>
    <row r="8021" spans="14:21">
      <c r="N8021" s="2"/>
      <c r="O8021" s="2"/>
      <c r="P8021" s="2"/>
      <c r="Q8021" s="2"/>
      <c r="R8021" s="2"/>
      <c r="S8021" s="2"/>
      <c r="T8021" s="2"/>
      <c r="U8021" s="2"/>
    </row>
    <row r="8022" spans="14:21">
      <c r="N8022" s="2"/>
      <c r="O8022" s="2"/>
      <c r="P8022" s="2"/>
      <c r="Q8022" s="2"/>
      <c r="R8022" s="2"/>
      <c r="S8022" s="2"/>
      <c r="T8022" s="2"/>
      <c r="U8022" s="2"/>
    </row>
    <row r="8023" spans="14:21">
      <c r="N8023" s="2"/>
      <c r="O8023" s="2"/>
      <c r="P8023" s="2"/>
      <c r="Q8023" s="2"/>
      <c r="R8023" s="2"/>
      <c r="S8023" s="2"/>
      <c r="T8023" s="2"/>
      <c r="U8023" s="2"/>
    </row>
    <row r="8024" spans="14:21">
      <c r="N8024" s="2"/>
      <c r="O8024" s="2"/>
      <c r="P8024" s="2"/>
      <c r="Q8024" s="2"/>
      <c r="R8024" s="2"/>
      <c r="S8024" s="2"/>
      <c r="T8024" s="2"/>
      <c r="U8024" s="2"/>
    </row>
    <row r="8025" spans="14:21">
      <c r="N8025" s="2"/>
      <c r="O8025" s="2"/>
      <c r="P8025" s="2"/>
      <c r="Q8025" s="2"/>
      <c r="R8025" s="2"/>
      <c r="S8025" s="2"/>
      <c r="T8025" s="2"/>
      <c r="U8025" s="2"/>
    </row>
    <row r="8026" spans="14:21">
      <c r="N8026" s="2"/>
      <c r="O8026" s="2"/>
      <c r="P8026" s="2"/>
      <c r="Q8026" s="2"/>
      <c r="R8026" s="2"/>
      <c r="S8026" s="2"/>
      <c r="T8026" s="2"/>
      <c r="U8026" s="2"/>
    </row>
    <row r="8027" spans="14:21">
      <c r="N8027" s="2"/>
      <c r="O8027" s="2"/>
      <c r="P8027" s="2"/>
      <c r="Q8027" s="2"/>
      <c r="R8027" s="2"/>
      <c r="S8027" s="2"/>
      <c r="T8027" s="2"/>
      <c r="U8027" s="2"/>
    </row>
    <row r="8028" spans="14:21">
      <c r="N8028" s="2"/>
      <c r="O8028" s="2"/>
      <c r="P8028" s="2"/>
      <c r="Q8028" s="2"/>
      <c r="R8028" s="2"/>
      <c r="S8028" s="2"/>
      <c r="T8028" s="2"/>
      <c r="U8028" s="2"/>
    </row>
    <row r="8029" spans="14:21">
      <c r="N8029" s="2"/>
      <c r="O8029" s="2"/>
      <c r="P8029" s="2"/>
      <c r="Q8029" s="2"/>
      <c r="R8029" s="2"/>
      <c r="S8029" s="2"/>
      <c r="T8029" s="2"/>
      <c r="U8029" s="2"/>
    </row>
    <row r="8030" spans="14:21">
      <c r="N8030" s="2"/>
      <c r="O8030" s="2"/>
      <c r="P8030" s="2"/>
      <c r="Q8030" s="2"/>
      <c r="R8030" s="2"/>
      <c r="S8030" s="2"/>
      <c r="T8030" s="2"/>
      <c r="U8030" s="2"/>
    </row>
    <row r="8031" spans="14:21">
      <c r="N8031" s="2"/>
      <c r="O8031" s="2"/>
      <c r="P8031" s="2"/>
      <c r="Q8031" s="2"/>
      <c r="R8031" s="2"/>
      <c r="S8031" s="2"/>
      <c r="T8031" s="2"/>
      <c r="U8031" s="2"/>
    </row>
    <row r="8032" spans="14:21">
      <c r="N8032" s="2"/>
      <c r="O8032" s="2"/>
      <c r="P8032" s="2"/>
      <c r="Q8032" s="2"/>
      <c r="R8032" s="2"/>
      <c r="S8032" s="2"/>
      <c r="T8032" s="2"/>
      <c r="U8032" s="2"/>
    </row>
    <row r="8033" spans="14:21">
      <c r="N8033" s="2"/>
      <c r="O8033" s="2"/>
      <c r="P8033" s="2"/>
      <c r="Q8033" s="2"/>
      <c r="R8033" s="2"/>
      <c r="S8033" s="2"/>
      <c r="T8033" s="2"/>
      <c r="U8033" s="2"/>
    </row>
    <row r="8034" spans="14:21">
      <c r="N8034" s="2"/>
      <c r="O8034" s="2"/>
      <c r="P8034" s="2"/>
      <c r="Q8034" s="2"/>
      <c r="R8034" s="2"/>
      <c r="S8034" s="2"/>
      <c r="T8034" s="2"/>
      <c r="U8034" s="2"/>
    </row>
    <row r="8035" spans="14:21">
      <c r="N8035" s="2"/>
      <c r="O8035" s="2"/>
      <c r="P8035" s="2"/>
      <c r="Q8035" s="2"/>
      <c r="R8035" s="2"/>
      <c r="S8035" s="2"/>
      <c r="T8035" s="2"/>
      <c r="U8035" s="2"/>
    </row>
    <row r="8036" spans="14:21">
      <c r="N8036" s="2"/>
      <c r="O8036" s="2"/>
      <c r="P8036" s="2"/>
      <c r="Q8036" s="2"/>
      <c r="R8036" s="2"/>
      <c r="S8036" s="2"/>
      <c r="T8036" s="2"/>
      <c r="U8036" s="2"/>
    </row>
    <row r="8037" spans="14:21">
      <c r="N8037" s="2"/>
      <c r="O8037" s="2"/>
      <c r="P8037" s="2"/>
      <c r="Q8037" s="2"/>
      <c r="R8037" s="2"/>
      <c r="S8037" s="2"/>
      <c r="T8037" s="2"/>
      <c r="U8037" s="2"/>
    </row>
    <row r="8038" spans="14:21">
      <c r="N8038" s="2"/>
      <c r="O8038" s="2"/>
      <c r="P8038" s="2"/>
      <c r="Q8038" s="2"/>
      <c r="R8038" s="2"/>
      <c r="S8038" s="2"/>
      <c r="T8038" s="2"/>
      <c r="U8038" s="2"/>
    </row>
    <row r="8039" spans="14:21">
      <c r="N8039" s="2"/>
      <c r="O8039" s="2"/>
      <c r="P8039" s="2"/>
      <c r="Q8039" s="2"/>
      <c r="R8039" s="2"/>
      <c r="S8039" s="2"/>
      <c r="T8039" s="2"/>
      <c r="U8039" s="2"/>
    </row>
    <row r="8040" spans="14:21">
      <c r="N8040" s="2"/>
      <c r="O8040" s="2"/>
      <c r="P8040" s="2"/>
      <c r="Q8040" s="2"/>
      <c r="R8040" s="2"/>
      <c r="S8040" s="2"/>
      <c r="T8040" s="2"/>
      <c r="U8040" s="2"/>
    </row>
    <row r="8041" spans="14:21">
      <c r="N8041" s="2"/>
      <c r="O8041" s="2"/>
      <c r="P8041" s="2"/>
      <c r="Q8041" s="2"/>
      <c r="R8041" s="2"/>
      <c r="S8041" s="2"/>
      <c r="T8041" s="2"/>
      <c r="U8041" s="2"/>
    </row>
    <row r="8042" spans="14:21">
      <c r="N8042" s="2"/>
      <c r="O8042" s="2"/>
      <c r="P8042" s="2"/>
      <c r="Q8042" s="2"/>
      <c r="R8042" s="2"/>
      <c r="S8042" s="2"/>
      <c r="T8042" s="2"/>
      <c r="U8042" s="2"/>
    </row>
    <row r="8043" spans="14:21">
      <c r="N8043" s="2"/>
      <c r="O8043" s="2"/>
      <c r="P8043" s="2"/>
      <c r="Q8043" s="2"/>
      <c r="R8043" s="2"/>
      <c r="S8043" s="2"/>
      <c r="T8043" s="2"/>
      <c r="U8043" s="2"/>
    </row>
    <row r="8044" spans="14:21">
      <c r="N8044" s="2"/>
      <c r="O8044" s="2"/>
      <c r="P8044" s="2"/>
      <c r="Q8044" s="2"/>
      <c r="R8044" s="2"/>
      <c r="S8044" s="2"/>
      <c r="T8044" s="2"/>
      <c r="U8044" s="2"/>
    </row>
    <row r="8045" spans="14:21">
      <c r="N8045" s="2"/>
      <c r="O8045" s="2"/>
      <c r="P8045" s="2"/>
      <c r="Q8045" s="2"/>
      <c r="R8045" s="2"/>
      <c r="S8045" s="2"/>
      <c r="T8045" s="2"/>
      <c r="U8045" s="2"/>
    </row>
    <row r="8046" spans="14:21">
      <c r="N8046" s="2"/>
      <c r="O8046" s="2"/>
      <c r="P8046" s="2"/>
      <c r="Q8046" s="2"/>
      <c r="R8046" s="2"/>
      <c r="S8046" s="2"/>
      <c r="T8046" s="2"/>
      <c r="U8046" s="2"/>
    </row>
    <row r="8047" spans="14:21">
      <c r="N8047" s="2"/>
      <c r="O8047" s="2"/>
      <c r="P8047" s="2"/>
      <c r="Q8047" s="2"/>
      <c r="R8047" s="2"/>
      <c r="S8047" s="2"/>
      <c r="T8047" s="2"/>
      <c r="U8047" s="2"/>
    </row>
    <row r="8048" spans="14:21">
      <c r="N8048" s="2"/>
      <c r="O8048" s="2"/>
      <c r="P8048" s="2"/>
      <c r="Q8048" s="2"/>
      <c r="R8048" s="2"/>
      <c r="S8048" s="2"/>
      <c r="T8048" s="2"/>
      <c r="U8048" s="2"/>
    </row>
    <row r="8049" spans="14:21">
      <c r="N8049" s="2"/>
      <c r="O8049" s="2"/>
      <c r="P8049" s="2"/>
      <c r="Q8049" s="2"/>
      <c r="R8049" s="2"/>
      <c r="S8049" s="2"/>
      <c r="T8049" s="2"/>
      <c r="U8049" s="2"/>
    </row>
    <row r="8050" spans="14:21">
      <c r="N8050" s="2"/>
      <c r="O8050" s="2"/>
      <c r="P8050" s="2"/>
      <c r="Q8050" s="2"/>
      <c r="R8050" s="2"/>
      <c r="S8050" s="2"/>
      <c r="T8050" s="2"/>
      <c r="U8050" s="2"/>
    </row>
    <row r="8051" spans="14:21">
      <c r="N8051" s="2"/>
      <c r="O8051" s="2"/>
      <c r="P8051" s="2"/>
      <c r="Q8051" s="2"/>
      <c r="R8051" s="2"/>
      <c r="S8051" s="2"/>
      <c r="T8051" s="2"/>
      <c r="U8051" s="2"/>
    </row>
    <row r="8052" spans="14:21">
      <c r="N8052" s="2"/>
      <c r="O8052" s="2"/>
      <c r="P8052" s="2"/>
      <c r="Q8052" s="2"/>
      <c r="R8052" s="2"/>
      <c r="S8052" s="2"/>
      <c r="T8052" s="2"/>
      <c r="U8052" s="2"/>
    </row>
    <row r="8053" spans="14:21">
      <c r="N8053" s="2"/>
      <c r="O8053" s="2"/>
      <c r="P8053" s="2"/>
      <c r="Q8053" s="2"/>
      <c r="R8053" s="2"/>
      <c r="S8053" s="2"/>
      <c r="T8053" s="2"/>
      <c r="U8053" s="2"/>
    </row>
    <row r="8054" spans="14:21">
      <c r="N8054" s="2"/>
      <c r="O8054" s="2"/>
      <c r="P8054" s="2"/>
      <c r="Q8054" s="2"/>
      <c r="R8054" s="2"/>
      <c r="S8054" s="2"/>
      <c r="T8054" s="2"/>
      <c r="U8054" s="2"/>
    </row>
    <row r="8055" spans="14:21">
      <c r="N8055" s="2"/>
      <c r="O8055" s="2"/>
      <c r="P8055" s="2"/>
      <c r="Q8055" s="2"/>
      <c r="R8055" s="2"/>
      <c r="S8055" s="2"/>
      <c r="T8055" s="2"/>
      <c r="U8055" s="2"/>
    </row>
    <row r="8056" spans="14:21">
      <c r="N8056" s="2"/>
      <c r="O8056" s="2"/>
      <c r="P8056" s="2"/>
      <c r="Q8056" s="2"/>
      <c r="R8056" s="2"/>
      <c r="S8056" s="2"/>
      <c r="T8056" s="2"/>
      <c r="U8056" s="2"/>
    </row>
    <row r="8057" spans="14:21">
      <c r="N8057" s="2"/>
      <c r="O8057" s="2"/>
      <c r="P8057" s="2"/>
      <c r="Q8057" s="2"/>
      <c r="R8057" s="2"/>
      <c r="S8057" s="2"/>
      <c r="T8057" s="2"/>
      <c r="U8057" s="2"/>
    </row>
    <row r="8058" spans="14:21">
      <c r="N8058" s="2"/>
      <c r="O8058" s="2"/>
      <c r="P8058" s="2"/>
      <c r="Q8058" s="2"/>
      <c r="R8058" s="2"/>
      <c r="S8058" s="2"/>
      <c r="T8058" s="2"/>
      <c r="U8058" s="2"/>
    </row>
    <row r="8059" spans="14:21">
      <c r="N8059" s="2"/>
      <c r="O8059" s="2"/>
      <c r="P8059" s="2"/>
      <c r="Q8059" s="2"/>
      <c r="R8059" s="2"/>
      <c r="S8059" s="2"/>
      <c r="T8059" s="2"/>
      <c r="U8059" s="2"/>
    </row>
    <row r="8060" spans="14:21">
      <c r="N8060" s="2"/>
      <c r="O8060" s="2"/>
      <c r="P8060" s="2"/>
      <c r="Q8060" s="2"/>
      <c r="R8060" s="2"/>
      <c r="S8060" s="2"/>
      <c r="T8060" s="2"/>
      <c r="U8060" s="2"/>
    </row>
    <row r="8061" spans="14:21">
      <c r="N8061" s="2"/>
      <c r="O8061" s="2"/>
      <c r="P8061" s="2"/>
      <c r="Q8061" s="2"/>
      <c r="R8061" s="2"/>
      <c r="S8061" s="2"/>
      <c r="T8061" s="2"/>
      <c r="U8061" s="2"/>
    </row>
    <row r="8062" spans="14:21">
      <c r="N8062" s="2"/>
      <c r="O8062" s="2"/>
      <c r="P8062" s="2"/>
      <c r="Q8062" s="2"/>
      <c r="R8062" s="2"/>
      <c r="S8062" s="2"/>
      <c r="T8062" s="2"/>
      <c r="U8062" s="2"/>
    </row>
    <row r="8063" spans="14:21">
      <c r="N8063" s="2"/>
      <c r="O8063" s="2"/>
      <c r="P8063" s="2"/>
      <c r="Q8063" s="2"/>
      <c r="R8063" s="2"/>
      <c r="S8063" s="2"/>
      <c r="T8063" s="2"/>
      <c r="U8063" s="2"/>
    </row>
    <row r="8064" spans="14:21">
      <c r="N8064" s="2"/>
      <c r="O8064" s="2"/>
      <c r="P8064" s="2"/>
      <c r="Q8064" s="2"/>
      <c r="R8064" s="2"/>
      <c r="S8064" s="2"/>
      <c r="T8064" s="2"/>
      <c r="U8064" s="2"/>
    </row>
    <row r="8065" spans="14:21">
      <c r="N8065" s="2"/>
      <c r="O8065" s="2"/>
      <c r="P8065" s="2"/>
      <c r="Q8065" s="2"/>
      <c r="R8065" s="2"/>
      <c r="S8065" s="2"/>
      <c r="T8065" s="2"/>
      <c r="U8065" s="2"/>
    </row>
    <row r="8066" spans="14:21">
      <c r="N8066" s="2"/>
      <c r="O8066" s="2"/>
      <c r="P8066" s="2"/>
      <c r="Q8066" s="2"/>
      <c r="R8066" s="2"/>
      <c r="S8066" s="2"/>
      <c r="T8066" s="2"/>
      <c r="U8066" s="2"/>
    </row>
    <row r="8067" spans="14:21">
      <c r="N8067" s="2"/>
      <c r="O8067" s="2"/>
      <c r="P8067" s="2"/>
      <c r="Q8067" s="2"/>
      <c r="R8067" s="2"/>
      <c r="S8067" s="2"/>
      <c r="T8067" s="2"/>
      <c r="U8067" s="2"/>
    </row>
    <row r="8068" spans="14:21">
      <c r="N8068" s="2"/>
      <c r="O8068" s="2"/>
      <c r="P8068" s="2"/>
      <c r="Q8068" s="2"/>
      <c r="R8068" s="2"/>
      <c r="S8068" s="2"/>
      <c r="T8068" s="2"/>
      <c r="U8068" s="2"/>
    </row>
    <row r="8069" spans="14:21">
      <c r="N8069" s="2"/>
      <c r="O8069" s="2"/>
      <c r="P8069" s="2"/>
      <c r="Q8069" s="2"/>
      <c r="R8069" s="2"/>
      <c r="S8069" s="2"/>
      <c r="T8069" s="2"/>
      <c r="U8069" s="2"/>
    </row>
    <row r="8070" spans="14:21">
      <c r="N8070" s="2"/>
      <c r="O8070" s="2"/>
      <c r="P8070" s="2"/>
      <c r="Q8070" s="2"/>
      <c r="R8070" s="2"/>
      <c r="S8070" s="2"/>
      <c r="T8070" s="2"/>
      <c r="U8070" s="2"/>
    </row>
    <row r="8071" spans="14:21">
      <c r="N8071" s="2"/>
      <c r="O8071" s="2"/>
      <c r="P8071" s="2"/>
      <c r="Q8071" s="2"/>
      <c r="R8071" s="2"/>
      <c r="S8071" s="2"/>
      <c r="T8071" s="2"/>
      <c r="U8071" s="2"/>
    </row>
    <row r="8072" spans="14:21">
      <c r="N8072" s="2"/>
      <c r="O8072" s="2"/>
      <c r="P8072" s="2"/>
      <c r="Q8072" s="2"/>
      <c r="R8072" s="2"/>
      <c r="S8072" s="2"/>
      <c r="T8072" s="2"/>
      <c r="U8072" s="2"/>
    </row>
    <row r="8073" spans="14:21">
      <c r="N8073" s="2"/>
      <c r="O8073" s="2"/>
      <c r="P8073" s="2"/>
      <c r="Q8073" s="2"/>
      <c r="R8073" s="2"/>
      <c r="S8073" s="2"/>
      <c r="T8073" s="2"/>
      <c r="U8073" s="2"/>
    </row>
    <row r="8074" spans="14:21">
      <c r="N8074" s="2"/>
      <c r="O8074" s="2"/>
      <c r="P8074" s="2"/>
      <c r="Q8074" s="2"/>
      <c r="R8074" s="2"/>
      <c r="S8074" s="2"/>
      <c r="T8074" s="2"/>
      <c r="U8074" s="2"/>
    </row>
    <row r="8075" spans="14:21">
      <c r="N8075" s="2"/>
      <c r="O8075" s="2"/>
      <c r="P8075" s="2"/>
      <c r="Q8075" s="2"/>
      <c r="R8075" s="2"/>
      <c r="S8075" s="2"/>
      <c r="T8075" s="2"/>
      <c r="U8075" s="2"/>
    </row>
    <row r="8076" spans="14:21">
      <c r="N8076" s="2"/>
      <c r="O8076" s="2"/>
      <c r="P8076" s="2"/>
      <c r="Q8076" s="2"/>
      <c r="R8076" s="2"/>
      <c r="S8076" s="2"/>
      <c r="T8076" s="2"/>
      <c r="U8076" s="2"/>
    </row>
    <row r="8077" spans="14:21">
      <c r="N8077" s="2"/>
      <c r="O8077" s="2"/>
      <c r="P8077" s="2"/>
      <c r="Q8077" s="2"/>
      <c r="R8077" s="2"/>
      <c r="S8077" s="2"/>
      <c r="T8077" s="2"/>
      <c r="U8077" s="2"/>
    </row>
    <row r="8078" spans="14:21">
      <c r="N8078" s="2"/>
      <c r="O8078" s="2"/>
      <c r="P8078" s="2"/>
      <c r="Q8078" s="2"/>
      <c r="R8078" s="2"/>
      <c r="S8078" s="2"/>
      <c r="T8078" s="2"/>
      <c r="U8078" s="2"/>
    </row>
    <row r="8079" spans="14:21">
      <c r="N8079" s="2"/>
      <c r="O8079" s="2"/>
      <c r="P8079" s="2"/>
      <c r="Q8079" s="2"/>
      <c r="R8079" s="2"/>
      <c r="S8079" s="2"/>
      <c r="T8079" s="2"/>
      <c r="U8079" s="2"/>
    </row>
    <row r="8080" spans="14:21">
      <c r="N8080" s="2"/>
      <c r="O8080" s="2"/>
      <c r="P8080" s="2"/>
      <c r="Q8080" s="2"/>
      <c r="R8080" s="2"/>
      <c r="S8080" s="2"/>
      <c r="T8080" s="2"/>
      <c r="U8080" s="2"/>
    </row>
    <row r="8081" spans="14:21">
      <c r="N8081" s="2"/>
      <c r="O8081" s="2"/>
      <c r="P8081" s="2"/>
      <c r="Q8081" s="2"/>
      <c r="R8081" s="2"/>
      <c r="S8081" s="2"/>
      <c r="T8081" s="2"/>
      <c r="U8081" s="2"/>
    </row>
    <row r="8082" spans="14:21">
      <c r="N8082" s="2"/>
      <c r="O8082" s="2"/>
      <c r="P8082" s="2"/>
      <c r="Q8082" s="2"/>
      <c r="R8082" s="2"/>
      <c r="S8082" s="2"/>
      <c r="T8082" s="2"/>
      <c r="U8082" s="2"/>
    </row>
    <row r="8083" spans="14:21">
      <c r="N8083" s="2"/>
      <c r="O8083" s="2"/>
      <c r="P8083" s="2"/>
      <c r="Q8083" s="2"/>
      <c r="R8083" s="2"/>
      <c r="S8083" s="2"/>
      <c r="T8083" s="2"/>
      <c r="U8083" s="2"/>
    </row>
    <row r="8084" spans="14:21">
      <c r="N8084" s="2"/>
      <c r="O8084" s="2"/>
      <c r="P8084" s="2"/>
      <c r="Q8084" s="2"/>
      <c r="R8084" s="2"/>
      <c r="S8084" s="2"/>
      <c r="T8084" s="2"/>
      <c r="U8084" s="2"/>
    </row>
    <row r="8085" spans="14:21">
      <c r="N8085" s="2"/>
      <c r="O8085" s="2"/>
      <c r="P8085" s="2"/>
      <c r="Q8085" s="2"/>
      <c r="R8085" s="2"/>
      <c r="S8085" s="2"/>
      <c r="T8085" s="2"/>
      <c r="U8085" s="2"/>
    </row>
    <row r="8086" spans="14:21">
      <c r="N8086" s="2"/>
      <c r="O8086" s="2"/>
      <c r="P8086" s="2"/>
      <c r="Q8086" s="2"/>
      <c r="R8086" s="2"/>
      <c r="S8086" s="2"/>
      <c r="T8086" s="2"/>
      <c r="U8086" s="2"/>
    </row>
    <row r="8087" spans="14:21">
      <c r="N8087" s="2"/>
      <c r="O8087" s="2"/>
      <c r="P8087" s="2"/>
      <c r="Q8087" s="2"/>
      <c r="R8087" s="2"/>
      <c r="S8087" s="2"/>
      <c r="T8087" s="2"/>
      <c r="U8087" s="2"/>
    </row>
    <row r="8088" spans="14:21">
      <c r="N8088" s="2"/>
      <c r="O8088" s="2"/>
      <c r="P8088" s="2"/>
      <c r="Q8088" s="2"/>
      <c r="R8088" s="2"/>
      <c r="S8088" s="2"/>
      <c r="T8088" s="2"/>
      <c r="U8088" s="2"/>
    </row>
    <row r="8089" spans="14:21">
      <c r="N8089" s="2"/>
      <c r="O8089" s="2"/>
      <c r="P8089" s="2"/>
      <c r="Q8089" s="2"/>
      <c r="R8089" s="2"/>
      <c r="S8089" s="2"/>
      <c r="T8089" s="2"/>
      <c r="U8089" s="2"/>
    </row>
    <row r="8090" spans="14:21">
      <c r="N8090" s="2"/>
      <c r="O8090" s="2"/>
      <c r="P8090" s="2"/>
      <c r="Q8090" s="2"/>
      <c r="R8090" s="2"/>
      <c r="S8090" s="2"/>
      <c r="T8090" s="2"/>
      <c r="U8090" s="2"/>
    </row>
    <row r="8091" spans="14:21">
      <c r="N8091" s="2"/>
      <c r="O8091" s="2"/>
      <c r="P8091" s="2"/>
      <c r="Q8091" s="2"/>
      <c r="R8091" s="2"/>
      <c r="S8091" s="2"/>
      <c r="T8091" s="2"/>
      <c r="U8091" s="2"/>
    </row>
    <row r="8092" spans="14:21">
      <c r="N8092" s="2"/>
      <c r="O8092" s="2"/>
      <c r="P8092" s="2"/>
      <c r="Q8092" s="2"/>
      <c r="R8092" s="2"/>
      <c r="S8092" s="2"/>
      <c r="T8092" s="2"/>
      <c r="U8092" s="2"/>
    </row>
    <row r="8093" spans="14:21">
      <c r="N8093" s="2"/>
      <c r="O8093" s="2"/>
      <c r="P8093" s="2"/>
      <c r="Q8093" s="2"/>
      <c r="R8093" s="2"/>
      <c r="S8093" s="2"/>
      <c r="T8093" s="2"/>
      <c r="U8093" s="2"/>
    </row>
    <row r="8094" spans="14:21">
      <c r="N8094" s="2"/>
      <c r="O8094" s="2"/>
      <c r="P8094" s="2"/>
      <c r="Q8094" s="2"/>
      <c r="R8094" s="2"/>
      <c r="S8094" s="2"/>
      <c r="T8094" s="2"/>
      <c r="U8094" s="2"/>
    </row>
    <row r="8095" spans="14:21">
      <c r="N8095" s="2"/>
      <c r="O8095" s="2"/>
      <c r="P8095" s="2"/>
      <c r="Q8095" s="2"/>
      <c r="R8095" s="2"/>
      <c r="S8095" s="2"/>
      <c r="T8095" s="2"/>
      <c r="U8095" s="2"/>
    </row>
    <row r="8096" spans="14:21">
      <c r="N8096" s="2"/>
      <c r="O8096" s="2"/>
      <c r="P8096" s="2"/>
      <c r="Q8096" s="2"/>
      <c r="R8096" s="2"/>
      <c r="S8096" s="2"/>
      <c r="T8096" s="2"/>
      <c r="U8096" s="2"/>
    </row>
    <row r="8097" spans="14:21">
      <c r="N8097" s="2"/>
      <c r="O8097" s="2"/>
      <c r="P8097" s="2"/>
      <c r="Q8097" s="2"/>
      <c r="R8097" s="2"/>
      <c r="S8097" s="2"/>
      <c r="T8097" s="2"/>
      <c r="U8097" s="2"/>
    </row>
    <row r="8098" spans="14:21">
      <c r="N8098" s="2"/>
      <c r="O8098" s="2"/>
      <c r="P8098" s="2"/>
      <c r="Q8098" s="2"/>
      <c r="R8098" s="2"/>
      <c r="S8098" s="2"/>
      <c r="T8098" s="2"/>
      <c r="U8098" s="2"/>
    </row>
    <row r="8099" spans="14:21">
      <c r="N8099" s="2"/>
      <c r="O8099" s="2"/>
      <c r="P8099" s="2"/>
      <c r="Q8099" s="2"/>
      <c r="R8099" s="2"/>
      <c r="S8099" s="2"/>
      <c r="T8099" s="2"/>
      <c r="U8099" s="2"/>
    </row>
    <row r="8100" spans="14:21">
      <c r="N8100" s="2"/>
      <c r="O8100" s="2"/>
      <c r="P8100" s="2"/>
      <c r="Q8100" s="2"/>
      <c r="R8100" s="2"/>
      <c r="S8100" s="2"/>
      <c r="T8100" s="2"/>
      <c r="U8100" s="2"/>
    </row>
    <row r="8101" spans="14:21">
      <c r="N8101" s="2"/>
      <c r="O8101" s="2"/>
      <c r="P8101" s="2"/>
      <c r="Q8101" s="2"/>
      <c r="R8101" s="2"/>
      <c r="S8101" s="2"/>
      <c r="T8101" s="2"/>
      <c r="U8101" s="2"/>
    </row>
    <row r="8102" spans="14:21">
      <c r="N8102" s="2"/>
      <c r="O8102" s="2"/>
      <c r="P8102" s="2"/>
      <c r="Q8102" s="2"/>
      <c r="R8102" s="2"/>
      <c r="S8102" s="2"/>
      <c r="T8102" s="2"/>
      <c r="U8102" s="2"/>
    </row>
    <row r="8103" spans="14:21">
      <c r="N8103" s="2"/>
      <c r="O8103" s="2"/>
      <c r="P8103" s="2"/>
      <c r="Q8103" s="2"/>
      <c r="R8103" s="2"/>
      <c r="S8103" s="2"/>
      <c r="T8103" s="2"/>
      <c r="U8103" s="2"/>
    </row>
    <row r="8104" spans="14:21">
      <c r="N8104" s="2"/>
      <c r="O8104" s="2"/>
      <c r="P8104" s="2"/>
      <c r="Q8104" s="2"/>
      <c r="R8104" s="2"/>
      <c r="S8104" s="2"/>
      <c r="T8104" s="2"/>
      <c r="U8104" s="2"/>
    </row>
    <row r="8105" spans="14:21">
      <c r="N8105" s="2"/>
      <c r="O8105" s="2"/>
      <c r="P8105" s="2"/>
      <c r="Q8105" s="2"/>
      <c r="R8105" s="2"/>
      <c r="S8105" s="2"/>
      <c r="T8105" s="2"/>
      <c r="U8105" s="2"/>
    </row>
    <row r="8106" spans="14:21">
      <c r="N8106" s="2"/>
      <c r="O8106" s="2"/>
      <c r="P8106" s="2"/>
      <c r="Q8106" s="2"/>
      <c r="R8106" s="2"/>
      <c r="S8106" s="2"/>
      <c r="T8106" s="2"/>
      <c r="U8106" s="2"/>
    </row>
    <row r="8107" spans="14:21">
      <c r="N8107" s="2"/>
      <c r="O8107" s="2"/>
      <c r="P8107" s="2"/>
      <c r="Q8107" s="2"/>
      <c r="R8107" s="2"/>
      <c r="S8107" s="2"/>
      <c r="T8107" s="2"/>
      <c r="U8107" s="2"/>
    </row>
    <row r="8108" spans="14:21">
      <c r="N8108" s="2"/>
      <c r="O8108" s="2"/>
      <c r="P8108" s="2"/>
      <c r="Q8108" s="2"/>
      <c r="R8108" s="2"/>
      <c r="S8108" s="2"/>
      <c r="T8108" s="2"/>
      <c r="U8108" s="2"/>
    </row>
    <row r="8109" spans="14:21">
      <c r="N8109" s="2"/>
      <c r="O8109" s="2"/>
      <c r="P8109" s="2"/>
      <c r="Q8109" s="2"/>
      <c r="R8109" s="2"/>
      <c r="S8109" s="2"/>
      <c r="T8109" s="2"/>
      <c r="U8109" s="2"/>
    </row>
    <row r="8110" spans="14:21">
      <c r="N8110" s="2"/>
      <c r="O8110" s="2"/>
      <c r="P8110" s="2"/>
      <c r="Q8110" s="2"/>
      <c r="R8110" s="2"/>
      <c r="S8110" s="2"/>
      <c r="T8110" s="2"/>
      <c r="U8110" s="2"/>
    </row>
    <row r="8111" spans="14:21">
      <c r="N8111" s="2"/>
      <c r="O8111" s="2"/>
      <c r="P8111" s="2"/>
      <c r="Q8111" s="2"/>
      <c r="R8111" s="2"/>
      <c r="S8111" s="2"/>
      <c r="T8111" s="2"/>
      <c r="U8111" s="2"/>
    </row>
    <row r="8112" spans="14:21">
      <c r="N8112" s="2"/>
      <c r="O8112" s="2"/>
      <c r="P8112" s="2"/>
      <c r="Q8112" s="2"/>
      <c r="R8112" s="2"/>
      <c r="S8112" s="2"/>
      <c r="T8112" s="2"/>
      <c r="U8112" s="2"/>
    </row>
    <row r="8113" spans="14:21">
      <c r="N8113" s="2"/>
      <c r="O8113" s="2"/>
      <c r="P8113" s="2"/>
      <c r="Q8113" s="2"/>
      <c r="R8113" s="2"/>
      <c r="S8113" s="2"/>
      <c r="T8113" s="2"/>
      <c r="U8113" s="2"/>
    </row>
    <row r="8114" spans="14:21">
      <c r="N8114" s="2"/>
      <c r="O8114" s="2"/>
      <c r="P8114" s="2"/>
      <c r="Q8114" s="2"/>
      <c r="R8114" s="2"/>
      <c r="S8114" s="2"/>
      <c r="T8114" s="2"/>
      <c r="U8114" s="2"/>
    </row>
    <row r="8115" spans="14:21">
      <c r="N8115" s="2"/>
      <c r="O8115" s="2"/>
      <c r="P8115" s="2"/>
      <c r="Q8115" s="2"/>
      <c r="R8115" s="2"/>
      <c r="S8115" s="2"/>
      <c r="T8115" s="2"/>
      <c r="U8115" s="2"/>
    </row>
    <row r="8116" spans="14:21">
      <c r="N8116" s="2"/>
      <c r="O8116" s="2"/>
      <c r="P8116" s="2"/>
      <c r="Q8116" s="2"/>
      <c r="R8116" s="2"/>
      <c r="S8116" s="2"/>
      <c r="T8116" s="2"/>
      <c r="U8116" s="2"/>
    </row>
    <row r="8117" spans="14:21">
      <c r="N8117" s="2"/>
      <c r="O8117" s="2"/>
      <c r="P8117" s="2"/>
      <c r="Q8117" s="2"/>
      <c r="R8117" s="2"/>
      <c r="S8117" s="2"/>
      <c r="T8117" s="2"/>
      <c r="U8117" s="2"/>
    </row>
    <row r="8118" spans="14:21">
      <c r="N8118" s="2"/>
      <c r="O8118" s="2"/>
      <c r="P8118" s="2"/>
      <c r="Q8118" s="2"/>
      <c r="R8118" s="2"/>
      <c r="S8118" s="2"/>
      <c r="T8118" s="2"/>
      <c r="U8118" s="2"/>
    </row>
    <row r="8119" spans="14:21">
      <c r="N8119" s="2"/>
      <c r="O8119" s="2"/>
      <c r="P8119" s="2"/>
      <c r="Q8119" s="2"/>
      <c r="R8119" s="2"/>
      <c r="S8119" s="2"/>
      <c r="T8119" s="2"/>
      <c r="U8119" s="2"/>
    </row>
    <row r="8120" spans="14:21">
      <c r="N8120" s="2"/>
      <c r="O8120" s="2"/>
      <c r="P8120" s="2"/>
      <c r="Q8120" s="2"/>
      <c r="R8120" s="2"/>
      <c r="S8120" s="2"/>
      <c r="T8120" s="2"/>
      <c r="U8120" s="2"/>
    </row>
    <row r="8121" spans="14:21">
      <c r="N8121" s="2"/>
      <c r="O8121" s="2"/>
      <c r="P8121" s="2"/>
      <c r="Q8121" s="2"/>
      <c r="R8121" s="2"/>
      <c r="S8121" s="2"/>
      <c r="T8121" s="2"/>
      <c r="U8121" s="2"/>
    </row>
    <row r="8122" spans="14:21">
      <c r="N8122" s="2"/>
      <c r="O8122" s="2"/>
      <c r="P8122" s="2"/>
      <c r="Q8122" s="2"/>
      <c r="R8122" s="2"/>
      <c r="S8122" s="2"/>
      <c r="T8122" s="2"/>
      <c r="U8122" s="2"/>
    </row>
    <row r="8123" spans="14:21">
      <c r="N8123" s="2"/>
      <c r="O8123" s="2"/>
      <c r="P8123" s="2"/>
      <c r="Q8123" s="2"/>
      <c r="R8123" s="2"/>
      <c r="S8123" s="2"/>
      <c r="T8123" s="2"/>
      <c r="U8123" s="2"/>
    </row>
    <row r="8124" spans="14:21">
      <c r="N8124" s="2"/>
      <c r="O8124" s="2"/>
      <c r="P8124" s="2"/>
      <c r="Q8124" s="2"/>
      <c r="R8124" s="2"/>
      <c r="S8124" s="2"/>
      <c r="T8124" s="2"/>
      <c r="U8124" s="2"/>
    </row>
    <row r="8125" spans="14:21">
      <c r="N8125" s="2"/>
      <c r="O8125" s="2"/>
      <c r="P8125" s="2"/>
      <c r="Q8125" s="2"/>
      <c r="R8125" s="2"/>
      <c r="S8125" s="2"/>
      <c r="T8125" s="2"/>
      <c r="U8125" s="2"/>
    </row>
    <row r="8126" spans="14:21">
      <c r="N8126" s="2"/>
      <c r="O8126" s="2"/>
      <c r="P8126" s="2"/>
      <c r="Q8126" s="2"/>
      <c r="R8126" s="2"/>
      <c r="S8126" s="2"/>
      <c r="T8126" s="2"/>
      <c r="U8126" s="2"/>
    </row>
    <row r="8127" spans="14:21">
      <c r="N8127" s="2"/>
      <c r="O8127" s="2"/>
      <c r="P8127" s="2"/>
      <c r="Q8127" s="2"/>
      <c r="R8127" s="2"/>
      <c r="S8127" s="2"/>
      <c r="T8127" s="2"/>
      <c r="U8127" s="2"/>
    </row>
    <row r="8128" spans="14:21">
      <c r="N8128" s="2"/>
      <c r="O8128" s="2"/>
      <c r="P8128" s="2"/>
      <c r="Q8128" s="2"/>
      <c r="R8128" s="2"/>
      <c r="S8128" s="2"/>
      <c r="T8128" s="2"/>
      <c r="U8128" s="2"/>
    </row>
    <row r="8129" spans="14:21">
      <c r="N8129" s="2"/>
      <c r="O8129" s="2"/>
      <c r="P8129" s="2"/>
      <c r="Q8129" s="2"/>
      <c r="R8129" s="2"/>
      <c r="S8129" s="2"/>
      <c r="T8129" s="2"/>
      <c r="U8129" s="2"/>
    </row>
    <row r="8130" spans="14:21">
      <c r="N8130" s="2"/>
      <c r="O8130" s="2"/>
      <c r="P8130" s="2"/>
      <c r="Q8130" s="2"/>
      <c r="R8130" s="2"/>
      <c r="S8130" s="2"/>
      <c r="T8130" s="2"/>
      <c r="U8130" s="2"/>
    </row>
    <row r="8131" spans="14:21">
      <c r="N8131" s="2"/>
      <c r="O8131" s="2"/>
      <c r="P8131" s="2"/>
      <c r="Q8131" s="2"/>
      <c r="R8131" s="2"/>
      <c r="S8131" s="2"/>
      <c r="T8131" s="2"/>
      <c r="U8131" s="2"/>
    </row>
    <row r="8132" spans="14:21">
      <c r="N8132" s="2"/>
      <c r="O8132" s="2"/>
      <c r="P8132" s="2"/>
      <c r="Q8132" s="2"/>
      <c r="R8132" s="2"/>
      <c r="S8132" s="2"/>
      <c r="T8132" s="2"/>
      <c r="U8132" s="2"/>
    </row>
    <row r="8133" spans="14:21">
      <c r="N8133" s="2"/>
      <c r="O8133" s="2"/>
      <c r="P8133" s="2"/>
      <c r="Q8133" s="2"/>
      <c r="R8133" s="2"/>
      <c r="S8133" s="2"/>
      <c r="T8133" s="2"/>
      <c r="U8133" s="2"/>
    </row>
    <row r="8134" spans="14:21">
      <c r="N8134" s="2"/>
      <c r="O8134" s="2"/>
      <c r="P8134" s="2"/>
      <c r="Q8134" s="2"/>
      <c r="R8134" s="2"/>
      <c r="S8134" s="2"/>
      <c r="T8134" s="2"/>
      <c r="U8134" s="2"/>
    </row>
    <row r="8135" spans="14:21">
      <c r="N8135" s="2"/>
      <c r="O8135" s="2"/>
      <c r="P8135" s="2"/>
      <c r="Q8135" s="2"/>
      <c r="R8135" s="2"/>
      <c r="S8135" s="2"/>
      <c r="T8135" s="2"/>
      <c r="U8135" s="2"/>
    </row>
    <row r="8136" spans="14:21">
      <c r="N8136" s="2"/>
      <c r="O8136" s="2"/>
      <c r="P8136" s="2"/>
      <c r="Q8136" s="2"/>
      <c r="R8136" s="2"/>
      <c r="S8136" s="2"/>
      <c r="T8136" s="2"/>
      <c r="U8136" s="2"/>
    </row>
    <row r="8137" spans="14:21">
      <c r="N8137" s="2"/>
      <c r="O8137" s="2"/>
      <c r="P8137" s="2"/>
      <c r="Q8137" s="2"/>
      <c r="R8137" s="2"/>
      <c r="S8137" s="2"/>
      <c r="T8137" s="2"/>
      <c r="U8137" s="2"/>
    </row>
    <row r="8138" spans="14:21">
      <c r="N8138" s="2"/>
      <c r="O8138" s="2"/>
      <c r="P8138" s="2"/>
      <c r="Q8138" s="2"/>
      <c r="R8138" s="2"/>
      <c r="S8138" s="2"/>
      <c r="T8138" s="2"/>
      <c r="U8138" s="2"/>
    </row>
    <row r="8139" spans="14:21">
      <c r="N8139" s="2"/>
      <c r="O8139" s="2"/>
      <c r="P8139" s="2"/>
      <c r="Q8139" s="2"/>
      <c r="R8139" s="2"/>
      <c r="S8139" s="2"/>
      <c r="T8139" s="2"/>
      <c r="U8139" s="2"/>
    </row>
    <row r="8140" spans="14:21">
      <c r="N8140" s="2"/>
      <c r="O8140" s="2"/>
      <c r="P8140" s="2"/>
      <c r="Q8140" s="2"/>
      <c r="R8140" s="2"/>
      <c r="S8140" s="2"/>
      <c r="T8140" s="2"/>
      <c r="U8140" s="2"/>
    </row>
    <row r="8141" spans="14:21">
      <c r="N8141" s="2"/>
      <c r="O8141" s="2"/>
      <c r="P8141" s="2"/>
      <c r="Q8141" s="2"/>
      <c r="R8141" s="2"/>
      <c r="S8141" s="2"/>
      <c r="T8141" s="2"/>
      <c r="U8141" s="2"/>
    </row>
    <row r="8142" spans="14:21">
      <c r="N8142" s="2"/>
      <c r="O8142" s="2"/>
      <c r="P8142" s="2"/>
      <c r="Q8142" s="2"/>
      <c r="R8142" s="2"/>
      <c r="S8142" s="2"/>
      <c r="T8142" s="2"/>
      <c r="U8142" s="2"/>
    </row>
    <row r="8143" spans="14:21">
      <c r="N8143" s="2"/>
      <c r="O8143" s="2"/>
      <c r="P8143" s="2"/>
      <c r="Q8143" s="2"/>
      <c r="R8143" s="2"/>
      <c r="S8143" s="2"/>
      <c r="T8143" s="2"/>
      <c r="U8143" s="2"/>
    </row>
    <row r="8144" spans="14:21">
      <c r="N8144" s="2"/>
      <c r="O8144" s="2"/>
      <c r="P8144" s="2"/>
      <c r="Q8144" s="2"/>
      <c r="R8144" s="2"/>
      <c r="S8144" s="2"/>
      <c r="T8144" s="2"/>
      <c r="U8144" s="2"/>
    </row>
    <row r="8145" spans="14:21">
      <c r="N8145" s="2"/>
      <c r="O8145" s="2"/>
      <c r="P8145" s="2"/>
      <c r="Q8145" s="2"/>
      <c r="R8145" s="2"/>
      <c r="S8145" s="2"/>
      <c r="T8145" s="2"/>
      <c r="U8145" s="2"/>
    </row>
    <row r="8146" spans="14:21">
      <c r="N8146" s="2"/>
      <c r="O8146" s="2"/>
      <c r="P8146" s="2"/>
      <c r="Q8146" s="2"/>
      <c r="R8146" s="2"/>
      <c r="S8146" s="2"/>
      <c r="T8146" s="2"/>
      <c r="U8146" s="2"/>
    </row>
    <row r="8147" spans="14:21">
      <c r="N8147" s="2"/>
      <c r="O8147" s="2"/>
      <c r="P8147" s="2"/>
      <c r="Q8147" s="2"/>
      <c r="R8147" s="2"/>
      <c r="S8147" s="2"/>
      <c r="T8147" s="2"/>
      <c r="U8147" s="2"/>
    </row>
    <row r="8148" spans="14:21">
      <c r="N8148" s="2"/>
      <c r="O8148" s="2"/>
      <c r="P8148" s="2"/>
      <c r="Q8148" s="2"/>
      <c r="R8148" s="2"/>
      <c r="S8148" s="2"/>
      <c r="T8148" s="2"/>
      <c r="U8148" s="2"/>
    </row>
    <row r="8149" spans="14:21">
      <c r="N8149" s="2"/>
      <c r="O8149" s="2"/>
      <c r="P8149" s="2"/>
      <c r="Q8149" s="2"/>
      <c r="R8149" s="2"/>
      <c r="S8149" s="2"/>
      <c r="T8149" s="2"/>
      <c r="U8149" s="2"/>
    </row>
    <row r="8150" spans="14:21">
      <c r="N8150" s="2"/>
      <c r="O8150" s="2"/>
      <c r="P8150" s="2"/>
      <c r="Q8150" s="2"/>
      <c r="R8150" s="2"/>
      <c r="S8150" s="2"/>
      <c r="T8150" s="2"/>
      <c r="U8150" s="2"/>
    </row>
    <row r="8151" spans="14:21">
      <c r="N8151" s="2"/>
      <c r="O8151" s="2"/>
      <c r="P8151" s="2"/>
      <c r="Q8151" s="2"/>
      <c r="R8151" s="2"/>
      <c r="S8151" s="2"/>
      <c r="T8151" s="2"/>
      <c r="U8151" s="2"/>
    </row>
    <row r="8152" spans="14:21">
      <c r="N8152" s="2"/>
      <c r="O8152" s="2"/>
      <c r="P8152" s="2"/>
      <c r="Q8152" s="2"/>
      <c r="R8152" s="2"/>
      <c r="S8152" s="2"/>
      <c r="T8152" s="2"/>
      <c r="U8152" s="2"/>
    </row>
    <row r="8153" spans="14:21">
      <c r="N8153" s="2"/>
      <c r="O8153" s="2"/>
      <c r="P8153" s="2"/>
      <c r="Q8153" s="2"/>
      <c r="R8153" s="2"/>
      <c r="S8153" s="2"/>
      <c r="T8153" s="2"/>
      <c r="U8153" s="2"/>
    </row>
    <row r="8154" spans="14:21">
      <c r="N8154" s="2"/>
      <c r="O8154" s="2"/>
      <c r="P8154" s="2"/>
      <c r="Q8154" s="2"/>
      <c r="R8154" s="2"/>
      <c r="S8154" s="2"/>
      <c r="T8154" s="2"/>
      <c r="U8154" s="2"/>
    </row>
    <row r="8155" spans="14:21">
      <c r="N8155" s="2"/>
      <c r="O8155" s="2"/>
      <c r="P8155" s="2"/>
      <c r="Q8155" s="2"/>
      <c r="R8155" s="2"/>
      <c r="S8155" s="2"/>
      <c r="T8155" s="2"/>
      <c r="U8155" s="2"/>
    </row>
    <row r="8156" spans="14:21">
      <c r="N8156" s="2"/>
      <c r="O8156" s="2"/>
      <c r="P8156" s="2"/>
      <c r="Q8156" s="2"/>
      <c r="R8156" s="2"/>
      <c r="S8156" s="2"/>
      <c r="T8156" s="2"/>
      <c r="U8156" s="2"/>
    </row>
    <row r="8157" spans="14:21">
      <c r="N8157" s="2"/>
      <c r="O8157" s="2"/>
      <c r="P8157" s="2"/>
      <c r="Q8157" s="2"/>
      <c r="R8157" s="2"/>
      <c r="S8157" s="2"/>
      <c r="T8157" s="2"/>
      <c r="U8157" s="2"/>
    </row>
    <row r="8158" spans="14:21">
      <c r="N8158" s="2"/>
      <c r="O8158" s="2"/>
      <c r="P8158" s="2"/>
      <c r="Q8158" s="2"/>
      <c r="R8158" s="2"/>
      <c r="S8158" s="2"/>
      <c r="T8158" s="2"/>
      <c r="U8158" s="2"/>
    </row>
    <row r="8159" spans="14:21">
      <c r="N8159" s="2"/>
      <c r="O8159" s="2"/>
      <c r="P8159" s="2"/>
      <c r="Q8159" s="2"/>
      <c r="R8159" s="2"/>
      <c r="S8159" s="2"/>
      <c r="T8159" s="2"/>
      <c r="U8159" s="2"/>
    </row>
    <row r="8160" spans="14:21">
      <c r="N8160" s="2"/>
      <c r="O8160" s="2"/>
      <c r="P8160" s="2"/>
      <c r="Q8160" s="2"/>
      <c r="R8160" s="2"/>
      <c r="S8160" s="2"/>
      <c r="T8160" s="2"/>
      <c r="U8160" s="2"/>
    </row>
    <row r="8161" spans="14:21">
      <c r="N8161" s="2"/>
      <c r="O8161" s="2"/>
      <c r="P8161" s="2"/>
      <c r="Q8161" s="2"/>
      <c r="R8161" s="2"/>
      <c r="S8161" s="2"/>
      <c r="T8161" s="2"/>
      <c r="U8161" s="2"/>
    </row>
    <row r="8162" spans="14:21">
      <c r="N8162" s="2"/>
      <c r="O8162" s="2"/>
      <c r="P8162" s="2"/>
      <c r="Q8162" s="2"/>
      <c r="R8162" s="2"/>
      <c r="S8162" s="2"/>
      <c r="T8162" s="2"/>
      <c r="U8162" s="2"/>
    </row>
    <row r="8163" spans="14:21">
      <c r="N8163" s="2"/>
      <c r="O8163" s="2"/>
      <c r="P8163" s="2"/>
      <c r="Q8163" s="2"/>
      <c r="R8163" s="2"/>
      <c r="S8163" s="2"/>
      <c r="T8163" s="2"/>
      <c r="U8163" s="2"/>
    </row>
    <row r="8164" spans="14:21">
      <c r="N8164" s="2"/>
      <c r="O8164" s="2"/>
      <c r="P8164" s="2"/>
      <c r="Q8164" s="2"/>
      <c r="R8164" s="2"/>
      <c r="S8164" s="2"/>
      <c r="T8164" s="2"/>
      <c r="U8164" s="2"/>
    </row>
    <row r="8165" spans="14:21">
      <c r="N8165" s="2"/>
      <c r="O8165" s="2"/>
      <c r="P8165" s="2"/>
      <c r="Q8165" s="2"/>
      <c r="R8165" s="2"/>
      <c r="S8165" s="2"/>
      <c r="T8165" s="2"/>
      <c r="U8165" s="2"/>
    </row>
    <row r="8166" spans="14:21">
      <c r="N8166" s="2"/>
      <c r="O8166" s="2"/>
      <c r="P8166" s="2"/>
      <c r="Q8166" s="2"/>
      <c r="R8166" s="2"/>
      <c r="S8166" s="2"/>
      <c r="T8166" s="2"/>
      <c r="U8166" s="2"/>
    </row>
    <row r="8167" spans="14:21">
      <c r="N8167" s="2"/>
      <c r="O8167" s="2"/>
      <c r="P8167" s="2"/>
      <c r="Q8167" s="2"/>
      <c r="R8167" s="2"/>
      <c r="S8167" s="2"/>
      <c r="T8167" s="2"/>
      <c r="U8167" s="2"/>
    </row>
    <row r="8168" spans="14:21">
      <c r="N8168" s="2"/>
      <c r="O8168" s="2"/>
      <c r="P8168" s="2"/>
      <c r="Q8168" s="2"/>
      <c r="R8168" s="2"/>
      <c r="S8168" s="2"/>
      <c r="T8168" s="2"/>
      <c r="U8168" s="2"/>
    </row>
    <row r="8169" spans="14:21">
      <c r="N8169" s="2"/>
      <c r="O8169" s="2"/>
      <c r="P8169" s="2"/>
      <c r="Q8169" s="2"/>
      <c r="R8169" s="2"/>
      <c r="S8169" s="2"/>
      <c r="T8169" s="2"/>
      <c r="U8169" s="2"/>
    </row>
    <row r="8170" spans="14:21">
      <c r="N8170" s="2"/>
      <c r="O8170" s="2"/>
      <c r="P8170" s="2"/>
      <c r="Q8170" s="2"/>
      <c r="R8170" s="2"/>
      <c r="S8170" s="2"/>
      <c r="T8170" s="2"/>
      <c r="U8170" s="2"/>
    </row>
    <row r="8171" spans="14:21">
      <c r="N8171" s="2"/>
      <c r="O8171" s="2"/>
      <c r="P8171" s="2"/>
      <c r="Q8171" s="2"/>
      <c r="R8171" s="2"/>
      <c r="S8171" s="2"/>
      <c r="T8171" s="2"/>
      <c r="U8171" s="2"/>
    </row>
    <row r="8172" spans="14:21">
      <c r="N8172" s="2"/>
      <c r="O8172" s="2"/>
      <c r="P8172" s="2"/>
      <c r="Q8172" s="2"/>
      <c r="R8172" s="2"/>
      <c r="S8172" s="2"/>
      <c r="T8172" s="2"/>
      <c r="U8172" s="2"/>
    </row>
    <row r="8173" spans="14:21">
      <c r="N8173" s="2"/>
      <c r="O8173" s="2"/>
      <c r="P8173" s="2"/>
      <c r="Q8173" s="2"/>
      <c r="R8173" s="2"/>
      <c r="S8173" s="2"/>
      <c r="T8173" s="2"/>
      <c r="U8173" s="2"/>
    </row>
    <row r="8174" spans="14:21">
      <c r="N8174" s="2"/>
      <c r="O8174" s="2"/>
      <c r="P8174" s="2"/>
      <c r="Q8174" s="2"/>
      <c r="R8174" s="2"/>
      <c r="S8174" s="2"/>
      <c r="T8174" s="2"/>
      <c r="U8174" s="2"/>
    </row>
    <row r="8175" spans="14:21">
      <c r="N8175" s="2"/>
      <c r="O8175" s="2"/>
      <c r="P8175" s="2"/>
      <c r="Q8175" s="2"/>
      <c r="R8175" s="2"/>
      <c r="S8175" s="2"/>
      <c r="T8175" s="2"/>
      <c r="U8175" s="2"/>
    </row>
    <row r="8176" spans="14:21">
      <c r="N8176" s="2"/>
      <c r="O8176" s="2"/>
      <c r="P8176" s="2"/>
      <c r="Q8176" s="2"/>
      <c r="R8176" s="2"/>
      <c r="S8176" s="2"/>
      <c r="T8176" s="2"/>
      <c r="U8176" s="2"/>
    </row>
    <row r="8177" spans="14:21">
      <c r="N8177" s="2"/>
      <c r="O8177" s="2"/>
      <c r="P8177" s="2"/>
      <c r="Q8177" s="2"/>
      <c r="R8177" s="2"/>
      <c r="S8177" s="2"/>
      <c r="T8177" s="2"/>
      <c r="U8177" s="2"/>
    </row>
    <row r="8178" spans="14:21">
      <c r="N8178" s="2"/>
      <c r="O8178" s="2"/>
      <c r="P8178" s="2"/>
      <c r="Q8178" s="2"/>
      <c r="R8178" s="2"/>
      <c r="S8178" s="2"/>
      <c r="T8178" s="2"/>
      <c r="U8178" s="2"/>
    </row>
    <row r="8179" spans="14:21">
      <c r="N8179" s="2"/>
      <c r="O8179" s="2"/>
      <c r="P8179" s="2"/>
      <c r="Q8179" s="2"/>
      <c r="R8179" s="2"/>
      <c r="S8179" s="2"/>
      <c r="T8179" s="2"/>
      <c r="U8179" s="2"/>
    </row>
    <row r="8180" spans="14:21">
      <c r="N8180" s="2"/>
      <c r="O8180" s="2"/>
      <c r="P8180" s="2"/>
      <c r="Q8180" s="2"/>
      <c r="R8180" s="2"/>
      <c r="S8180" s="2"/>
      <c r="T8180" s="2"/>
      <c r="U8180" s="2"/>
    </row>
    <row r="8181" spans="14:21">
      <c r="N8181" s="2"/>
      <c r="O8181" s="2"/>
      <c r="P8181" s="2"/>
      <c r="Q8181" s="2"/>
      <c r="R8181" s="2"/>
      <c r="S8181" s="2"/>
      <c r="T8181" s="2"/>
      <c r="U8181" s="2"/>
    </row>
    <row r="8182" spans="14:21">
      <c r="N8182" s="2"/>
      <c r="O8182" s="2"/>
      <c r="P8182" s="2"/>
      <c r="Q8182" s="2"/>
      <c r="R8182" s="2"/>
      <c r="S8182" s="2"/>
      <c r="T8182" s="2"/>
      <c r="U8182" s="2"/>
    </row>
    <row r="8183" spans="14:21">
      <c r="N8183" s="2"/>
      <c r="O8183" s="2"/>
      <c r="P8183" s="2"/>
      <c r="Q8183" s="2"/>
      <c r="R8183" s="2"/>
      <c r="S8183" s="2"/>
      <c r="T8183" s="2"/>
      <c r="U8183" s="2"/>
    </row>
    <row r="8184" spans="14:21">
      <c r="N8184" s="2"/>
      <c r="O8184" s="2"/>
      <c r="P8184" s="2"/>
      <c r="Q8184" s="2"/>
      <c r="R8184" s="2"/>
      <c r="S8184" s="2"/>
      <c r="T8184" s="2"/>
      <c r="U8184" s="2"/>
    </row>
    <row r="8185" spans="14:21">
      <c r="N8185" s="2"/>
      <c r="O8185" s="2"/>
      <c r="P8185" s="2"/>
      <c r="Q8185" s="2"/>
      <c r="R8185" s="2"/>
      <c r="S8185" s="2"/>
      <c r="T8185" s="2"/>
      <c r="U8185" s="2"/>
    </row>
    <row r="8186" spans="14:21">
      <c r="N8186" s="2"/>
      <c r="O8186" s="2"/>
      <c r="P8186" s="2"/>
      <c r="Q8186" s="2"/>
      <c r="R8186" s="2"/>
      <c r="S8186" s="2"/>
      <c r="T8186" s="2"/>
      <c r="U8186" s="2"/>
    </row>
    <row r="8187" spans="14:21">
      <c r="N8187" s="2"/>
      <c r="O8187" s="2"/>
      <c r="P8187" s="2"/>
      <c r="Q8187" s="2"/>
      <c r="R8187" s="2"/>
      <c r="S8187" s="2"/>
      <c r="T8187" s="2"/>
      <c r="U8187" s="2"/>
    </row>
    <row r="8188" spans="14:21">
      <c r="N8188" s="2"/>
      <c r="O8188" s="2"/>
      <c r="P8188" s="2"/>
      <c r="Q8188" s="2"/>
      <c r="R8188" s="2"/>
      <c r="S8188" s="2"/>
      <c r="T8188" s="2"/>
      <c r="U8188" s="2"/>
    </row>
    <row r="8189" spans="14:21">
      <c r="N8189" s="2"/>
      <c r="O8189" s="2"/>
      <c r="P8189" s="2"/>
      <c r="Q8189" s="2"/>
      <c r="R8189" s="2"/>
      <c r="S8189" s="2"/>
      <c r="T8189" s="2"/>
      <c r="U8189" s="2"/>
    </row>
    <row r="8190" spans="14:21">
      <c r="N8190" s="2"/>
      <c r="O8190" s="2"/>
      <c r="P8190" s="2"/>
      <c r="Q8190" s="2"/>
      <c r="R8190" s="2"/>
      <c r="S8190" s="2"/>
      <c r="T8190" s="2"/>
      <c r="U8190" s="2"/>
    </row>
    <row r="8191" spans="14:21">
      <c r="N8191" s="2"/>
      <c r="O8191" s="2"/>
      <c r="P8191" s="2"/>
      <c r="Q8191" s="2"/>
      <c r="R8191" s="2"/>
      <c r="S8191" s="2"/>
      <c r="T8191" s="2"/>
      <c r="U8191" s="2"/>
    </row>
    <row r="8192" spans="14:21">
      <c r="N8192" s="2"/>
      <c r="O8192" s="2"/>
      <c r="P8192" s="2"/>
      <c r="Q8192" s="2"/>
      <c r="R8192" s="2"/>
      <c r="S8192" s="2"/>
      <c r="T8192" s="2"/>
      <c r="U8192" s="2"/>
    </row>
    <row r="8193" spans="14:21">
      <c r="N8193" s="2"/>
      <c r="O8193" s="2"/>
      <c r="P8193" s="2"/>
      <c r="Q8193" s="2"/>
      <c r="R8193" s="2"/>
      <c r="S8193" s="2"/>
      <c r="T8193" s="2"/>
      <c r="U8193" s="2"/>
    </row>
    <row r="8194" spans="14:21">
      <c r="N8194" s="2"/>
      <c r="O8194" s="2"/>
      <c r="P8194" s="2"/>
      <c r="Q8194" s="2"/>
      <c r="R8194" s="2"/>
      <c r="S8194" s="2"/>
      <c r="T8194" s="2"/>
      <c r="U8194" s="2"/>
    </row>
    <row r="8195" spans="14:21">
      <c r="N8195" s="2"/>
      <c r="O8195" s="2"/>
      <c r="P8195" s="2"/>
      <c r="Q8195" s="2"/>
      <c r="R8195" s="2"/>
      <c r="S8195" s="2"/>
      <c r="T8195" s="2"/>
      <c r="U8195" s="2"/>
    </row>
    <row r="8196" spans="14:21">
      <c r="N8196" s="2"/>
      <c r="O8196" s="2"/>
      <c r="P8196" s="2"/>
      <c r="Q8196" s="2"/>
      <c r="R8196" s="2"/>
      <c r="S8196" s="2"/>
      <c r="T8196" s="2"/>
      <c r="U8196" s="2"/>
    </row>
    <row r="8197" spans="14:21">
      <c r="N8197" s="2"/>
      <c r="O8197" s="2"/>
      <c r="P8197" s="2"/>
      <c r="Q8197" s="2"/>
      <c r="R8197" s="2"/>
      <c r="S8197" s="2"/>
      <c r="T8197" s="2"/>
      <c r="U8197" s="2"/>
    </row>
    <row r="8198" spans="14:21">
      <c r="N8198" s="2"/>
      <c r="O8198" s="2"/>
      <c r="P8198" s="2"/>
      <c r="Q8198" s="2"/>
      <c r="R8198" s="2"/>
      <c r="S8198" s="2"/>
      <c r="T8198" s="2"/>
      <c r="U8198" s="2"/>
    </row>
    <row r="8199" spans="14:21">
      <c r="N8199" s="2"/>
      <c r="O8199" s="2"/>
      <c r="P8199" s="2"/>
      <c r="Q8199" s="2"/>
      <c r="R8199" s="2"/>
      <c r="S8199" s="2"/>
      <c r="T8199" s="2"/>
      <c r="U8199" s="2"/>
    </row>
    <row r="8200" spans="14:21">
      <c r="N8200" s="2"/>
      <c r="O8200" s="2"/>
      <c r="P8200" s="2"/>
      <c r="Q8200" s="2"/>
      <c r="R8200" s="2"/>
      <c r="S8200" s="2"/>
      <c r="T8200" s="2"/>
      <c r="U8200" s="2"/>
    </row>
    <row r="8201" spans="14:21">
      <c r="N8201" s="2"/>
      <c r="O8201" s="2"/>
      <c r="P8201" s="2"/>
      <c r="Q8201" s="2"/>
      <c r="R8201" s="2"/>
      <c r="S8201" s="2"/>
      <c r="T8201" s="2"/>
      <c r="U8201" s="2"/>
    </row>
    <row r="8202" spans="14:21">
      <c r="N8202" s="2"/>
      <c r="O8202" s="2"/>
      <c r="P8202" s="2"/>
      <c r="Q8202" s="2"/>
      <c r="R8202" s="2"/>
      <c r="S8202" s="2"/>
      <c r="T8202" s="2"/>
      <c r="U8202" s="2"/>
    </row>
    <row r="8203" spans="14:21">
      <c r="N8203" s="2"/>
      <c r="O8203" s="2"/>
      <c r="P8203" s="2"/>
      <c r="Q8203" s="2"/>
      <c r="R8203" s="2"/>
      <c r="S8203" s="2"/>
      <c r="T8203" s="2"/>
      <c r="U8203" s="2"/>
    </row>
    <row r="8204" spans="14:21">
      <c r="N8204" s="2"/>
      <c r="O8204" s="2"/>
      <c r="P8204" s="2"/>
      <c r="Q8204" s="2"/>
      <c r="R8204" s="2"/>
      <c r="S8204" s="2"/>
      <c r="T8204" s="2"/>
      <c r="U8204" s="2"/>
    </row>
    <row r="8205" spans="14:21">
      <c r="N8205" s="2"/>
      <c r="O8205" s="2"/>
      <c r="P8205" s="2"/>
      <c r="Q8205" s="2"/>
      <c r="R8205" s="2"/>
      <c r="S8205" s="2"/>
      <c r="T8205" s="2"/>
      <c r="U8205" s="2"/>
    </row>
    <row r="8206" spans="14:21">
      <c r="N8206" s="2"/>
      <c r="O8206" s="2"/>
      <c r="P8206" s="2"/>
      <c r="Q8206" s="2"/>
      <c r="R8206" s="2"/>
      <c r="S8206" s="2"/>
      <c r="T8206" s="2"/>
      <c r="U8206" s="2"/>
    </row>
    <row r="8207" spans="14:21">
      <c r="N8207" s="2"/>
      <c r="O8207" s="2"/>
      <c r="P8207" s="2"/>
      <c r="Q8207" s="2"/>
      <c r="R8207" s="2"/>
      <c r="S8207" s="2"/>
      <c r="T8207" s="2"/>
      <c r="U8207" s="2"/>
    </row>
    <row r="8208" spans="14:21">
      <c r="N8208" s="2"/>
      <c r="O8208" s="2"/>
      <c r="P8208" s="2"/>
      <c r="Q8208" s="2"/>
      <c r="R8208" s="2"/>
      <c r="S8208" s="2"/>
      <c r="T8208" s="2"/>
      <c r="U8208" s="2"/>
    </row>
    <row r="8209" spans="14:21">
      <c r="N8209" s="2"/>
      <c r="O8209" s="2"/>
      <c r="P8209" s="2"/>
      <c r="Q8209" s="2"/>
      <c r="R8209" s="2"/>
      <c r="S8209" s="2"/>
      <c r="T8209" s="2"/>
      <c r="U8209" s="2"/>
    </row>
    <row r="8210" spans="14:21">
      <c r="N8210" s="2"/>
      <c r="O8210" s="2"/>
      <c r="P8210" s="2"/>
      <c r="Q8210" s="2"/>
      <c r="R8210" s="2"/>
      <c r="S8210" s="2"/>
      <c r="T8210" s="2"/>
      <c r="U8210" s="2"/>
    </row>
    <row r="8211" spans="14:21">
      <c r="N8211" s="2"/>
      <c r="O8211" s="2"/>
      <c r="P8211" s="2"/>
      <c r="Q8211" s="2"/>
      <c r="R8211" s="2"/>
      <c r="S8211" s="2"/>
      <c r="T8211" s="2"/>
      <c r="U8211" s="2"/>
    </row>
    <row r="8212" spans="14:21">
      <c r="N8212" s="2"/>
      <c r="O8212" s="2"/>
      <c r="P8212" s="2"/>
      <c r="Q8212" s="2"/>
      <c r="R8212" s="2"/>
      <c r="S8212" s="2"/>
      <c r="T8212" s="2"/>
      <c r="U8212" s="2"/>
    </row>
    <row r="8213" spans="14:21">
      <c r="N8213" s="2"/>
      <c r="O8213" s="2"/>
      <c r="P8213" s="2"/>
      <c r="Q8213" s="2"/>
      <c r="R8213" s="2"/>
      <c r="S8213" s="2"/>
      <c r="T8213" s="2"/>
      <c r="U8213" s="2"/>
    </row>
    <row r="8214" spans="14:21">
      <c r="N8214" s="2"/>
      <c r="O8214" s="2"/>
      <c r="P8214" s="2"/>
      <c r="Q8214" s="2"/>
      <c r="R8214" s="2"/>
      <c r="S8214" s="2"/>
      <c r="T8214" s="2"/>
      <c r="U8214" s="2"/>
    </row>
    <row r="8215" spans="14:21">
      <c r="N8215" s="2"/>
      <c r="O8215" s="2"/>
      <c r="P8215" s="2"/>
      <c r="Q8215" s="2"/>
      <c r="R8215" s="2"/>
      <c r="S8215" s="2"/>
      <c r="T8215" s="2"/>
      <c r="U8215" s="2"/>
    </row>
    <row r="8216" spans="14:21">
      <c r="N8216" s="2"/>
      <c r="O8216" s="2"/>
      <c r="P8216" s="2"/>
      <c r="Q8216" s="2"/>
      <c r="R8216" s="2"/>
      <c r="S8216" s="2"/>
      <c r="T8216" s="2"/>
      <c r="U8216" s="2"/>
    </row>
    <row r="8217" spans="14:21">
      <c r="N8217" s="2"/>
      <c r="O8217" s="2"/>
      <c r="P8217" s="2"/>
      <c r="Q8217" s="2"/>
      <c r="R8217" s="2"/>
      <c r="S8217" s="2"/>
      <c r="T8217" s="2"/>
      <c r="U8217" s="2"/>
    </row>
    <row r="8218" spans="14:21">
      <c r="N8218" s="2"/>
      <c r="O8218" s="2"/>
      <c r="P8218" s="2"/>
      <c r="Q8218" s="2"/>
      <c r="R8218" s="2"/>
      <c r="S8218" s="2"/>
      <c r="T8218" s="2"/>
      <c r="U8218" s="2"/>
    </row>
    <row r="8219" spans="14:21">
      <c r="N8219" s="2"/>
      <c r="O8219" s="2"/>
      <c r="P8219" s="2"/>
      <c r="Q8219" s="2"/>
      <c r="R8219" s="2"/>
      <c r="S8219" s="2"/>
      <c r="T8219" s="2"/>
      <c r="U8219" s="2"/>
    </row>
    <row r="8220" spans="14:21">
      <c r="N8220" s="2"/>
      <c r="O8220" s="2"/>
      <c r="P8220" s="2"/>
      <c r="Q8220" s="2"/>
      <c r="R8220" s="2"/>
      <c r="S8220" s="2"/>
      <c r="T8220" s="2"/>
      <c r="U8220" s="2"/>
    </row>
    <row r="8221" spans="14:21">
      <c r="N8221" s="2"/>
      <c r="O8221" s="2"/>
      <c r="P8221" s="2"/>
      <c r="Q8221" s="2"/>
      <c r="R8221" s="2"/>
      <c r="S8221" s="2"/>
      <c r="T8221" s="2"/>
      <c r="U8221" s="2"/>
    </row>
    <row r="8222" spans="14:21">
      <c r="N8222" s="2"/>
      <c r="O8222" s="2"/>
      <c r="P8222" s="2"/>
      <c r="Q8222" s="2"/>
      <c r="R8222" s="2"/>
      <c r="S8222" s="2"/>
      <c r="T8222" s="2"/>
      <c r="U8222" s="2"/>
    </row>
    <row r="8223" spans="14:21">
      <c r="N8223" s="2"/>
      <c r="O8223" s="2"/>
      <c r="P8223" s="2"/>
      <c r="Q8223" s="2"/>
      <c r="R8223" s="2"/>
      <c r="S8223" s="2"/>
      <c r="T8223" s="2"/>
      <c r="U8223" s="2"/>
    </row>
    <row r="8224" spans="14:21">
      <c r="N8224" s="2"/>
      <c r="O8224" s="2"/>
      <c r="P8224" s="2"/>
      <c r="Q8224" s="2"/>
      <c r="R8224" s="2"/>
      <c r="S8224" s="2"/>
      <c r="T8224" s="2"/>
      <c r="U8224" s="2"/>
    </row>
    <row r="8225" spans="14:21">
      <c r="N8225" s="2"/>
      <c r="O8225" s="2"/>
      <c r="P8225" s="2"/>
      <c r="Q8225" s="2"/>
      <c r="R8225" s="2"/>
      <c r="S8225" s="2"/>
      <c r="T8225" s="2"/>
      <c r="U8225" s="2"/>
    </row>
    <row r="8226" spans="14:21">
      <c r="N8226" s="2"/>
      <c r="O8226" s="2"/>
      <c r="P8226" s="2"/>
      <c r="Q8226" s="2"/>
      <c r="R8226" s="2"/>
      <c r="S8226" s="2"/>
      <c r="T8226" s="2"/>
      <c r="U8226" s="2"/>
    </row>
    <row r="8227" spans="14:21">
      <c r="N8227" s="2"/>
      <c r="O8227" s="2"/>
      <c r="P8227" s="2"/>
      <c r="Q8227" s="2"/>
      <c r="R8227" s="2"/>
      <c r="S8227" s="2"/>
      <c r="T8227" s="2"/>
      <c r="U8227" s="2"/>
    </row>
    <row r="8228" spans="14:21">
      <c r="N8228" s="2"/>
      <c r="O8228" s="2"/>
      <c r="P8228" s="2"/>
      <c r="Q8228" s="2"/>
      <c r="R8228" s="2"/>
      <c r="S8228" s="2"/>
      <c r="T8228" s="2"/>
      <c r="U8228" s="2"/>
    </row>
    <row r="8229" spans="14:21">
      <c r="N8229" s="2"/>
      <c r="O8229" s="2"/>
      <c r="P8229" s="2"/>
      <c r="Q8229" s="2"/>
      <c r="R8229" s="2"/>
      <c r="S8229" s="2"/>
      <c r="T8229" s="2"/>
      <c r="U8229" s="2"/>
    </row>
    <row r="8230" spans="14:21">
      <c r="N8230" s="2"/>
      <c r="O8230" s="2"/>
      <c r="P8230" s="2"/>
      <c r="Q8230" s="2"/>
      <c r="R8230" s="2"/>
      <c r="S8230" s="2"/>
      <c r="T8230" s="2"/>
      <c r="U8230" s="2"/>
    </row>
    <row r="8231" spans="14:21">
      <c r="N8231" s="2"/>
      <c r="O8231" s="2"/>
      <c r="P8231" s="2"/>
      <c r="Q8231" s="2"/>
      <c r="R8231" s="2"/>
      <c r="S8231" s="2"/>
      <c r="T8231" s="2"/>
      <c r="U8231" s="2"/>
    </row>
    <row r="8232" spans="14:21">
      <c r="N8232" s="2"/>
      <c r="O8232" s="2"/>
      <c r="P8232" s="2"/>
      <c r="Q8232" s="2"/>
      <c r="R8232" s="2"/>
      <c r="S8232" s="2"/>
      <c r="T8232" s="2"/>
      <c r="U8232" s="2"/>
    </row>
    <row r="8233" spans="14:21">
      <c r="N8233" s="2"/>
      <c r="O8233" s="2"/>
      <c r="P8233" s="2"/>
      <c r="Q8233" s="2"/>
      <c r="R8233" s="2"/>
      <c r="S8233" s="2"/>
      <c r="T8233" s="2"/>
      <c r="U8233" s="2"/>
    </row>
    <row r="8234" spans="14:21">
      <c r="N8234" s="2"/>
      <c r="O8234" s="2"/>
      <c r="P8234" s="2"/>
      <c r="Q8234" s="2"/>
      <c r="R8234" s="2"/>
      <c r="S8234" s="2"/>
      <c r="T8234" s="2"/>
      <c r="U8234" s="2"/>
    </row>
    <row r="8235" spans="14:21">
      <c r="N8235" s="2"/>
      <c r="O8235" s="2"/>
      <c r="P8235" s="2"/>
      <c r="Q8235" s="2"/>
      <c r="R8235" s="2"/>
      <c r="S8235" s="2"/>
      <c r="T8235" s="2"/>
      <c r="U8235" s="2"/>
    </row>
    <row r="8236" spans="14:21">
      <c r="N8236" s="2"/>
      <c r="O8236" s="2"/>
      <c r="P8236" s="2"/>
      <c r="Q8236" s="2"/>
      <c r="R8236" s="2"/>
      <c r="S8236" s="2"/>
      <c r="T8236" s="2"/>
      <c r="U8236" s="2"/>
    </row>
    <row r="8237" spans="14:21">
      <c r="N8237" s="2"/>
      <c r="O8237" s="2"/>
      <c r="P8237" s="2"/>
      <c r="Q8237" s="2"/>
      <c r="R8237" s="2"/>
      <c r="S8237" s="2"/>
      <c r="T8237" s="2"/>
      <c r="U8237" s="2"/>
    </row>
    <row r="8238" spans="14:21">
      <c r="N8238" s="2"/>
      <c r="O8238" s="2"/>
      <c r="P8238" s="2"/>
      <c r="Q8238" s="2"/>
      <c r="R8238" s="2"/>
      <c r="S8238" s="2"/>
      <c r="T8238" s="2"/>
      <c r="U8238" s="2"/>
    </row>
    <row r="8239" spans="14:21">
      <c r="N8239" s="2"/>
      <c r="O8239" s="2"/>
      <c r="P8239" s="2"/>
      <c r="Q8239" s="2"/>
      <c r="R8239" s="2"/>
      <c r="S8239" s="2"/>
      <c r="T8239" s="2"/>
      <c r="U8239" s="2"/>
    </row>
    <row r="8240" spans="14:21">
      <c r="N8240" s="2"/>
      <c r="O8240" s="2"/>
      <c r="P8240" s="2"/>
      <c r="Q8240" s="2"/>
      <c r="R8240" s="2"/>
      <c r="S8240" s="2"/>
      <c r="T8240" s="2"/>
      <c r="U8240" s="2"/>
    </row>
    <row r="8241" spans="14:21">
      <c r="N8241" s="2"/>
      <c r="O8241" s="2"/>
      <c r="P8241" s="2"/>
      <c r="Q8241" s="2"/>
      <c r="R8241" s="2"/>
      <c r="S8241" s="2"/>
      <c r="T8241" s="2"/>
      <c r="U8241" s="2"/>
    </row>
    <row r="8242" spans="14:21">
      <c r="N8242" s="2"/>
      <c r="O8242" s="2"/>
      <c r="P8242" s="2"/>
      <c r="Q8242" s="2"/>
      <c r="R8242" s="2"/>
      <c r="S8242" s="2"/>
      <c r="T8242" s="2"/>
      <c r="U8242" s="2"/>
    </row>
    <row r="8243" spans="14:21">
      <c r="N8243" s="2"/>
      <c r="O8243" s="2"/>
      <c r="P8243" s="2"/>
      <c r="Q8243" s="2"/>
      <c r="R8243" s="2"/>
      <c r="S8243" s="2"/>
      <c r="T8243" s="2"/>
      <c r="U8243" s="2"/>
    </row>
    <row r="8244" spans="14:21">
      <c r="N8244" s="2"/>
      <c r="O8244" s="2"/>
      <c r="P8244" s="2"/>
      <c r="Q8244" s="2"/>
      <c r="R8244" s="2"/>
      <c r="S8244" s="2"/>
      <c r="T8244" s="2"/>
      <c r="U8244" s="2"/>
    </row>
    <row r="8245" spans="14:21">
      <c r="N8245" s="2"/>
      <c r="O8245" s="2"/>
      <c r="P8245" s="2"/>
      <c r="Q8245" s="2"/>
      <c r="R8245" s="2"/>
      <c r="S8245" s="2"/>
      <c r="T8245" s="2"/>
      <c r="U8245" s="2"/>
    </row>
    <row r="8246" spans="14:21">
      <c r="N8246" s="2"/>
      <c r="O8246" s="2"/>
      <c r="P8246" s="2"/>
      <c r="Q8246" s="2"/>
      <c r="R8246" s="2"/>
      <c r="S8246" s="2"/>
      <c r="T8246" s="2"/>
      <c r="U8246" s="2"/>
    </row>
    <row r="8247" spans="14:21">
      <c r="N8247" s="2"/>
      <c r="O8247" s="2"/>
      <c r="P8247" s="2"/>
      <c r="Q8247" s="2"/>
      <c r="R8247" s="2"/>
      <c r="S8247" s="2"/>
      <c r="T8247" s="2"/>
      <c r="U8247" s="2"/>
    </row>
    <row r="8248" spans="14:21">
      <c r="N8248" s="2"/>
      <c r="O8248" s="2"/>
      <c r="P8248" s="2"/>
      <c r="Q8248" s="2"/>
      <c r="R8248" s="2"/>
      <c r="S8248" s="2"/>
      <c r="T8248" s="2"/>
      <c r="U8248" s="2"/>
    </row>
    <row r="8249" spans="14:21">
      <c r="N8249" s="2"/>
      <c r="O8249" s="2"/>
      <c r="P8249" s="2"/>
      <c r="Q8249" s="2"/>
      <c r="R8249" s="2"/>
      <c r="S8249" s="2"/>
      <c r="T8249" s="2"/>
      <c r="U8249" s="2"/>
    </row>
    <row r="8250" spans="14:21">
      <c r="N8250" s="2"/>
      <c r="O8250" s="2"/>
      <c r="P8250" s="2"/>
      <c r="Q8250" s="2"/>
      <c r="R8250" s="2"/>
      <c r="S8250" s="2"/>
      <c r="T8250" s="2"/>
      <c r="U8250" s="2"/>
    </row>
    <row r="8251" spans="14:21">
      <c r="N8251" s="2"/>
      <c r="O8251" s="2"/>
      <c r="P8251" s="2"/>
      <c r="Q8251" s="2"/>
      <c r="R8251" s="2"/>
      <c r="S8251" s="2"/>
      <c r="T8251" s="2"/>
      <c r="U8251" s="2"/>
    </row>
    <row r="8252" spans="14:21">
      <c r="N8252" s="2"/>
      <c r="O8252" s="2"/>
      <c r="P8252" s="2"/>
      <c r="Q8252" s="2"/>
      <c r="R8252" s="2"/>
      <c r="S8252" s="2"/>
      <c r="T8252" s="2"/>
      <c r="U8252" s="2"/>
    </row>
    <row r="8253" spans="14:21">
      <c r="N8253" s="2"/>
      <c r="O8253" s="2"/>
      <c r="P8253" s="2"/>
      <c r="Q8253" s="2"/>
      <c r="R8253" s="2"/>
      <c r="S8253" s="2"/>
      <c r="T8253" s="2"/>
      <c r="U8253" s="2"/>
    </row>
    <row r="8254" spans="14:21">
      <c r="N8254" s="2"/>
      <c r="O8254" s="2"/>
      <c r="P8254" s="2"/>
      <c r="Q8254" s="2"/>
      <c r="R8254" s="2"/>
      <c r="S8254" s="2"/>
      <c r="T8254" s="2"/>
      <c r="U8254" s="2"/>
    </row>
    <row r="8255" spans="14:21">
      <c r="N8255" s="2"/>
      <c r="O8255" s="2"/>
      <c r="P8255" s="2"/>
      <c r="Q8255" s="2"/>
      <c r="R8255" s="2"/>
      <c r="S8255" s="2"/>
      <c r="T8255" s="2"/>
      <c r="U8255" s="2"/>
    </row>
    <row r="8256" spans="14:21">
      <c r="N8256" s="2"/>
      <c r="O8256" s="2"/>
      <c r="P8256" s="2"/>
      <c r="Q8256" s="2"/>
      <c r="R8256" s="2"/>
      <c r="S8256" s="2"/>
      <c r="T8256" s="2"/>
      <c r="U8256" s="2"/>
    </row>
    <row r="8257" spans="14:21">
      <c r="N8257" s="2"/>
      <c r="O8257" s="2"/>
      <c r="P8257" s="2"/>
      <c r="Q8257" s="2"/>
      <c r="R8257" s="2"/>
      <c r="S8257" s="2"/>
      <c r="T8257" s="2"/>
      <c r="U8257" s="2"/>
    </row>
    <row r="8258" spans="14:21">
      <c r="N8258" s="2"/>
      <c r="O8258" s="2"/>
      <c r="P8258" s="2"/>
      <c r="Q8258" s="2"/>
      <c r="R8258" s="2"/>
      <c r="S8258" s="2"/>
      <c r="T8258" s="2"/>
      <c r="U8258" s="2"/>
    </row>
    <row r="8259" spans="14:21">
      <c r="N8259" s="2"/>
      <c r="O8259" s="2"/>
      <c r="P8259" s="2"/>
      <c r="Q8259" s="2"/>
      <c r="R8259" s="2"/>
      <c r="S8259" s="2"/>
      <c r="T8259" s="2"/>
      <c r="U8259" s="2"/>
    </row>
    <row r="8260" spans="14:21">
      <c r="N8260" s="2"/>
      <c r="O8260" s="2"/>
      <c r="P8260" s="2"/>
      <c r="Q8260" s="2"/>
      <c r="R8260" s="2"/>
      <c r="S8260" s="2"/>
      <c r="T8260" s="2"/>
      <c r="U8260" s="2"/>
    </row>
    <row r="8261" spans="14:21">
      <c r="N8261" s="2"/>
      <c r="O8261" s="2"/>
      <c r="P8261" s="2"/>
      <c r="Q8261" s="2"/>
      <c r="R8261" s="2"/>
      <c r="S8261" s="2"/>
      <c r="T8261" s="2"/>
      <c r="U8261" s="2"/>
    </row>
    <row r="8262" spans="14:21">
      <c r="N8262" s="2"/>
      <c r="O8262" s="2"/>
      <c r="P8262" s="2"/>
      <c r="Q8262" s="2"/>
      <c r="R8262" s="2"/>
      <c r="S8262" s="2"/>
      <c r="T8262" s="2"/>
      <c r="U8262" s="2"/>
    </row>
    <row r="8263" spans="14:21">
      <c r="N8263" s="2"/>
      <c r="O8263" s="2"/>
      <c r="P8263" s="2"/>
      <c r="Q8263" s="2"/>
      <c r="R8263" s="2"/>
      <c r="S8263" s="2"/>
      <c r="T8263" s="2"/>
      <c r="U8263" s="2"/>
    </row>
    <row r="8264" spans="14:21">
      <c r="N8264" s="2"/>
      <c r="O8264" s="2"/>
      <c r="P8264" s="2"/>
      <c r="Q8264" s="2"/>
      <c r="R8264" s="2"/>
      <c r="S8264" s="2"/>
      <c r="T8264" s="2"/>
      <c r="U8264" s="2"/>
    </row>
    <row r="8265" spans="14:21">
      <c r="N8265" s="2"/>
      <c r="O8265" s="2"/>
      <c r="P8265" s="2"/>
      <c r="Q8265" s="2"/>
      <c r="R8265" s="2"/>
      <c r="S8265" s="2"/>
      <c r="T8265" s="2"/>
      <c r="U8265" s="2"/>
    </row>
    <row r="8266" spans="14:21">
      <c r="N8266" s="2"/>
      <c r="O8266" s="2"/>
      <c r="P8266" s="2"/>
      <c r="Q8266" s="2"/>
      <c r="R8266" s="2"/>
      <c r="S8266" s="2"/>
      <c r="T8266" s="2"/>
      <c r="U8266" s="2"/>
    </row>
    <row r="8267" spans="14:21">
      <c r="N8267" s="2"/>
      <c r="O8267" s="2"/>
      <c r="P8267" s="2"/>
      <c r="Q8267" s="2"/>
      <c r="R8267" s="2"/>
      <c r="S8267" s="2"/>
      <c r="T8267" s="2"/>
      <c r="U8267" s="2"/>
    </row>
    <row r="8268" spans="14:21">
      <c r="N8268" s="2"/>
      <c r="O8268" s="2"/>
      <c r="P8268" s="2"/>
      <c r="Q8268" s="2"/>
      <c r="R8268" s="2"/>
      <c r="S8268" s="2"/>
      <c r="T8268" s="2"/>
      <c r="U8268" s="2"/>
    </row>
    <row r="8269" spans="14:21">
      <c r="N8269" s="2"/>
      <c r="O8269" s="2"/>
      <c r="P8269" s="2"/>
      <c r="Q8269" s="2"/>
      <c r="R8269" s="2"/>
      <c r="S8269" s="2"/>
      <c r="T8269" s="2"/>
      <c r="U8269" s="2"/>
    </row>
    <row r="8270" spans="14:21">
      <c r="N8270" s="2"/>
      <c r="O8270" s="2"/>
      <c r="P8270" s="2"/>
      <c r="Q8270" s="2"/>
      <c r="R8270" s="2"/>
      <c r="S8270" s="2"/>
      <c r="T8270" s="2"/>
      <c r="U8270" s="2"/>
    </row>
    <row r="8271" spans="14:21">
      <c r="N8271" s="2"/>
      <c r="O8271" s="2"/>
      <c r="P8271" s="2"/>
      <c r="Q8271" s="2"/>
      <c r="R8271" s="2"/>
      <c r="S8271" s="2"/>
      <c r="T8271" s="2"/>
      <c r="U8271" s="2"/>
    </row>
    <row r="8272" spans="14:21">
      <c r="N8272" s="2"/>
      <c r="O8272" s="2"/>
      <c r="P8272" s="2"/>
      <c r="Q8272" s="2"/>
      <c r="R8272" s="2"/>
      <c r="S8272" s="2"/>
      <c r="T8272" s="2"/>
      <c r="U8272" s="2"/>
    </row>
    <row r="8273" spans="14:21">
      <c r="N8273" s="2"/>
      <c r="O8273" s="2"/>
      <c r="P8273" s="2"/>
      <c r="Q8273" s="2"/>
      <c r="R8273" s="2"/>
      <c r="S8273" s="2"/>
      <c r="T8273" s="2"/>
      <c r="U8273" s="2"/>
    </row>
    <row r="8274" spans="14:21">
      <c r="N8274" s="2"/>
      <c r="O8274" s="2"/>
      <c r="P8274" s="2"/>
      <c r="Q8274" s="2"/>
      <c r="R8274" s="2"/>
      <c r="S8274" s="2"/>
      <c r="T8274" s="2"/>
      <c r="U8274" s="2"/>
    </row>
    <row r="8275" spans="14:21">
      <c r="N8275" s="2"/>
      <c r="O8275" s="2"/>
      <c r="P8275" s="2"/>
      <c r="Q8275" s="2"/>
      <c r="R8275" s="2"/>
      <c r="S8275" s="2"/>
      <c r="T8275" s="2"/>
      <c r="U8275" s="2"/>
    </row>
    <row r="8276" spans="14:21">
      <c r="N8276" s="2"/>
      <c r="O8276" s="2"/>
      <c r="P8276" s="2"/>
      <c r="Q8276" s="2"/>
      <c r="R8276" s="2"/>
      <c r="S8276" s="2"/>
      <c r="T8276" s="2"/>
      <c r="U8276" s="2"/>
    </row>
    <row r="8277" spans="14:21">
      <c r="N8277" s="2"/>
      <c r="O8277" s="2"/>
      <c r="P8277" s="2"/>
      <c r="Q8277" s="2"/>
      <c r="R8277" s="2"/>
      <c r="S8277" s="2"/>
      <c r="T8277" s="2"/>
      <c r="U8277" s="2"/>
    </row>
    <row r="8278" spans="14:21">
      <c r="N8278" s="2"/>
      <c r="O8278" s="2"/>
      <c r="P8278" s="2"/>
      <c r="Q8278" s="2"/>
      <c r="R8278" s="2"/>
      <c r="S8278" s="2"/>
      <c r="T8278" s="2"/>
      <c r="U8278" s="2"/>
    </row>
    <row r="8279" spans="14:21">
      <c r="N8279" s="2"/>
      <c r="O8279" s="2"/>
      <c r="P8279" s="2"/>
      <c r="Q8279" s="2"/>
      <c r="R8279" s="2"/>
      <c r="S8279" s="2"/>
      <c r="T8279" s="2"/>
      <c r="U8279" s="2"/>
    </row>
    <row r="8280" spans="14:21">
      <c r="N8280" s="2"/>
      <c r="O8280" s="2"/>
      <c r="P8280" s="2"/>
      <c r="Q8280" s="2"/>
      <c r="R8280" s="2"/>
      <c r="S8280" s="2"/>
      <c r="T8280" s="2"/>
      <c r="U8280" s="2"/>
    </row>
    <row r="8281" spans="14:21">
      <c r="N8281" s="2"/>
      <c r="O8281" s="2"/>
      <c r="P8281" s="2"/>
      <c r="Q8281" s="2"/>
      <c r="R8281" s="2"/>
      <c r="S8281" s="2"/>
      <c r="T8281" s="2"/>
      <c r="U8281" s="2"/>
    </row>
    <row r="8282" spans="14:21">
      <c r="N8282" s="2"/>
      <c r="O8282" s="2"/>
      <c r="P8282" s="2"/>
      <c r="Q8282" s="2"/>
      <c r="R8282" s="2"/>
      <c r="S8282" s="2"/>
      <c r="T8282" s="2"/>
      <c r="U8282" s="2"/>
    </row>
    <row r="8283" spans="14:21">
      <c r="N8283" s="2"/>
      <c r="O8283" s="2"/>
      <c r="P8283" s="2"/>
      <c r="Q8283" s="2"/>
      <c r="R8283" s="2"/>
      <c r="S8283" s="2"/>
      <c r="T8283" s="2"/>
      <c r="U8283" s="2"/>
    </row>
    <row r="8284" spans="14:21">
      <c r="N8284" s="2"/>
      <c r="O8284" s="2"/>
      <c r="P8284" s="2"/>
      <c r="Q8284" s="2"/>
      <c r="R8284" s="2"/>
      <c r="S8284" s="2"/>
      <c r="T8284" s="2"/>
      <c r="U8284" s="2"/>
    </row>
    <row r="8285" spans="14:21">
      <c r="N8285" s="2"/>
      <c r="O8285" s="2"/>
      <c r="P8285" s="2"/>
      <c r="Q8285" s="2"/>
      <c r="R8285" s="2"/>
      <c r="S8285" s="2"/>
      <c r="T8285" s="2"/>
      <c r="U8285" s="2"/>
    </row>
    <row r="8286" spans="14:21">
      <c r="N8286" s="2"/>
      <c r="O8286" s="2"/>
      <c r="P8286" s="2"/>
      <c r="Q8286" s="2"/>
      <c r="R8286" s="2"/>
      <c r="S8286" s="2"/>
      <c r="T8286" s="2"/>
      <c r="U8286" s="2"/>
    </row>
    <row r="8287" spans="14:21">
      <c r="N8287" s="2"/>
      <c r="O8287" s="2"/>
      <c r="P8287" s="2"/>
      <c r="Q8287" s="2"/>
      <c r="R8287" s="2"/>
      <c r="S8287" s="2"/>
      <c r="T8287" s="2"/>
      <c r="U8287" s="2"/>
    </row>
    <row r="8288" spans="14:21">
      <c r="N8288" s="2"/>
      <c r="O8288" s="2"/>
      <c r="P8288" s="2"/>
      <c r="Q8288" s="2"/>
      <c r="R8288" s="2"/>
      <c r="S8288" s="2"/>
      <c r="T8288" s="2"/>
      <c r="U8288" s="2"/>
    </row>
    <row r="8289" spans="14:21">
      <c r="N8289" s="2"/>
      <c r="O8289" s="2"/>
      <c r="P8289" s="2"/>
      <c r="Q8289" s="2"/>
      <c r="R8289" s="2"/>
      <c r="S8289" s="2"/>
      <c r="T8289" s="2"/>
      <c r="U8289" s="2"/>
    </row>
    <row r="8290" spans="14:21">
      <c r="N8290" s="2"/>
      <c r="O8290" s="2"/>
      <c r="P8290" s="2"/>
      <c r="Q8290" s="2"/>
      <c r="R8290" s="2"/>
      <c r="S8290" s="2"/>
      <c r="T8290" s="2"/>
      <c r="U8290" s="2"/>
    </row>
    <row r="8291" spans="14:21">
      <c r="N8291" s="2"/>
      <c r="O8291" s="2"/>
      <c r="P8291" s="2"/>
      <c r="Q8291" s="2"/>
      <c r="R8291" s="2"/>
      <c r="S8291" s="2"/>
      <c r="T8291" s="2"/>
      <c r="U8291" s="2"/>
    </row>
    <row r="8292" spans="14:21">
      <c r="N8292" s="2"/>
      <c r="O8292" s="2"/>
      <c r="P8292" s="2"/>
      <c r="Q8292" s="2"/>
      <c r="R8292" s="2"/>
      <c r="S8292" s="2"/>
      <c r="T8292" s="2"/>
      <c r="U8292" s="2"/>
    </row>
    <row r="8293" spans="14:21">
      <c r="N8293" s="2"/>
      <c r="O8293" s="2"/>
      <c r="P8293" s="2"/>
      <c r="Q8293" s="2"/>
      <c r="R8293" s="2"/>
      <c r="S8293" s="2"/>
      <c r="T8293" s="2"/>
      <c r="U8293" s="2"/>
    </row>
    <row r="8294" spans="14:21">
      <c r="N8294" s="2"/>
      <c r="O8294" s="2"/>
      <c r="P8294" s="2"/>
      <c r="Q8294" s="2"/>
      <c r="R8294" s="2"/>
      <c r="S8294" s="2"/>
      <c r="T8294" s="2"/>
      <c r="U8294" s="2"/>
    </row>
    <row r="8295" spans="14:21">
      <c r="N8295" s="2"/>
      <c r="O8295" s="2"/>
      <c r="P8295" s="2"/>
      <c r="Q8295" s="2"/>
      <c r="R8295" s="2"/>
      <c r="S8295" s="2"/>
      <c r="T8295" s="2"/>
      <c r="U8295" s="2"/>
    </row>
    <row r="8296" spans="14:21">
      <c r="N8296" s="2"/>
      <c r="O8296" s="2"/>
      <c r="P8296" s="2"/>
      <c r="Q8296" s="2"/>
      <c r="R8296" s="2"/>
      <c r="S8296" s="2"/>
      <c r="T8296" s="2"/>
      <c r="U8296" s="2"/>
    </row>
    <row r="8297" spans="14:21">
      <c r="N8297" s="2"/>
      <c r="O8297" s="2"/>
      <c r="P8297" s="2"/>
      <c r="Q8297" s="2"/>
      <c r="R8297" s="2"/>
      <c r="S8297" s="2"/>
      <c r="T8297" s="2"/>
      <c r="U8297" s="2"/>
    </row>
    <row r="8298" spans="14:21">
      <c r="N8298" s="2"/>
      <c r="O8298" s="2"/>
      <c r="P8298" s="2"/>
      <c r="Q8298" s="2"/>
      <c r="R8298" s="2"/>
      <c r="S8298" s="2"/>
      <c r="T8298" s="2"/>
      <c r="U8298" s="2"/>
    </row>
    <row r="8299" spans="14:21">
      <c r="N8299" s="2"/>
      <c r="O8299" s="2"/>
      <c r="P8299" s="2"/>
      <c r="Q8299" s="2"/>
      <c r="R8299" s="2"/>
      <c r="S8299" s="2"/>
      <c r="T8299" s="2"/>
      <c r="U8299" s="2"/>
    </row>
    <row r="8300" spans="14:21">
      <c r="N8300" s="2"/>
      <c r="O8300" s="2"/>
      <c r="P8300" s="2"/>
      <c r="Q8300" s="2"/>
      <c r="R8300" s="2"/>
      <c r="S8300" s="2"/>
      <c r="T8300" s="2"/>
      <c r="U8300" s="2"/>
    </row>
    <row r="8301" spans="14:21">
      <c r="N8301" s="2"/>
      <c r="O8301" s="2"/>
      <c r="P8301" s="2"/>
      <c r="Q8301" s="2"/>
      <c r="R8301" s="2"/>
      <c r="S8301" s="2"/>
      <c r="T8301" s="2"/>
      <c r="U8301" s="2"/>
    </row>
    <row r="8302" spans="14:21">
      <c r="N8302" s="2"/>
      <c r="O8302" s="2"/>
      <c r="P8302" s="2"/>
      <c r="Q8302" s="2"/>
      <c r="R8302" s="2"/>
      <c r="S8302" s="2"/>
      <c r="T8302" s="2"/>
      <c r="U8302" s="2"/>
    </row>
    <row r="8303" spans="14:21">
      <c r="N8303" s="2"/>
      <c r="O8303" s="2"/>
      <c r="P8303" s="2"/>
      <c r="Q8303" s="2"/>
      <c r="R8303" s="2"/>
      <c r="S8303" s="2"/>
      <c r="T8303" s="2"/>
      <c r="U8303" s="2"/>
    </row>
    <row r="8304" spans="14:21">
      <c r="N8304" s="2"/>
      <c r="O8304" s="2"/>
      <c r="P8304" s="2"/>
      <c r="Q8304" s="2"/>
      <c r="R8304" s="2"/>
      <c r="S8304" s="2"/>
      <c r="T8304" s="2"/>
      <c r="U8304" s="2"/>
    </row>
    <row r="8305" spans="14:21">
      <c r="N8305" s="2"/>
      <c r="O8305" s="2"/>
      <c r="P8305" s="2"/>
      <c r="Q8305" s="2"/>
      <c r="R8305" s="2"/>
      <c r="S8305" s="2"/>
      <c r="T8305" s="2"/>
      <c r="U8305" s="2"/>
    </row>
    <row r="8306" spans="14:21">
      <c r="N8306" s="2"/>
      <c r="O8306" s="2"/>
      <c r="P8306" s="2"/>
      <c r="Q8306" s="2"/>
      <c r="R8306" s="2"/>
      <c r="S8306" s="2"/>
      <c r="T8306" s="2"/>
      <c r="U8306" s="2"/>
    </row>
    <row r="8307" spans="14:21">
      <c r="N8307" s="2"/>
      <c r="O8307" s="2"/>
      <c r="P8307" s="2"/>
      <c r="Q8307" s="2"/>
      <c r="R8307" s="2"/>
      <c r="S8307" s="2"/>
      <c r="T8307" s="2"/>
      <c r="U8307" s="2"/>
    </row>
    <row r="8308" spans="14:21">
      <c r="N8308" s="2"/>
      <c r="O8308" s="2"/>
      <c r="P8308" s="2"/>
      <c r="Q8308" s="2"/>
      <c r="R8308" s="2"/>
      <c r="S8308" s="2"/>
      <c r="T8308" s="2"/>
      <c r="U8308" s="2"/>
    </row>
    <row r="8309" spans="14:21">
      <c r="N8309" s="2"/>
      <c r="O8309" s="2"/>
      <c r="P8309" s="2"/>
      <c r="Q8309" s="2"/>
      <c r="R8309" s="2"/>
      <c r="S8309" s="2"/>
      <c r="T8309" s="2"/>
      <c r="U8309" s="2"/>
    </row>
    <row r="8310" spans="14:21">
      <c r="N8310" s="2"/>
      <c r="O8310" s="2"/>
      <c r="P8310" s="2"/>
      <c r="Q8310" s="2"/>
      <c r="R8310" s="2"/>
      <c r="S8310" s="2"/>
      <c r="T8310" s="2"/>
      <c r="U8310" s="2"/>
    </row>
    <row r="8311" spans="14:21">
      <c r="N8311" s="2"/>
      <c r="O8311" s="2"/>
      <c r="P8311" s="2"/>
      <c r="Q8311" s="2"/>
      <c r="R8311" s="2"/>
      <c r="S8311" s="2"/>
      <c r="T8311" s="2"/>
      <c r="U8311" s="2"/>
    </row>
    <row r="8312" spans="14:21">
      <c r="N8312" s="2"/>
      <c r="O8312" s="2"/>
      <c r="P8312" s="2"/>
      <c r="Q8312" s="2"/>
      <c r="R8312" s="2"/>
      <c r="S8312" s="2"/>
      <c r="T8312" s="2"/>
      <c r="U8312" s="2"/>
    </row>
    <row r="8313" spans="14:21">
      <c r="N8313" s="2"/>
      <c r="O8313" s="2"/>
      <c r="P8313" s="2"/>
      <c r="Q8313" s="2"/>
      <c r="R8313" s="2"/>
      <c r="S8313" s="2"/>
      <c r="T8313" s="2"/>
      <c r="U8313" s="2"/>
    </row>
    <row r="8314" spans="14:21">
      <c r="N8314" s="2"/>
      <c r="O8314" s="2"/>
      <c r="P8314" s="2"/>
      <c r="Q8314" s="2"/>
      <c r="R8314" s="2"/>
      <c r="S8314" s="2"/>
      <c r="T8314" s="2"/>
      <c r="U8314" s="2"/>
    </row>
    <row r="8315" spans="14:21">
      <c r="N8315" s="2"/>
      <c r="O8315" s="2"/>
      <c r="P8315" s="2"/>
      <c r="Q8315" s="2"/>
      <c r="R8315" s="2"/>
      <c r="S8315" s="2"/>
      <c r="T8315" s="2"/>
      <c r="U8315" s="2"/>
    </row>
    <row r="8316" spans="14:21">
      <c r="N8316" s="2"/>
      <c r="O8316" s="2"/>
      <c r="P8316" s="2"/>
      <c r="Q8316" s="2"/>
      <c r="R8316" s="2"/>
      <c r="S8316" s="2"/>
      <c r="T8316" s="2"/>
      <c r="U8316" s="2"/>
    </row>
    <row r="8317" spans="14:21">
      <c r="N8317" s="2"/>
      <c r="O8317" s="2"/>
      <c r="P8317" s="2"/>
      <c r="Q8317" s="2"/>
      <c r="R8317" s="2"/>
      <c r="S8317" s="2"/>
      <c r="T8317" s="2"/>
      <c r="U8317" s="2"/>
    </row>
    <row r="8318" spans="14:21">
      <c r="N8318" s="2"/>
      <c r="O8318" s="2"/>
      <c r="P8318" s="2"/>
      <c r="Q8318" s="2"/>
      <c r="R8318" s="2"/>
      <c r="S8318" s="2"/>
      <c r="T8318" s="2"/>
      <c r="U8318" s="2"/>
    </row>
    <row r="8319" spans="14:21">
      <c r="N8319" s="2"/>
      <c r="O8319" s="2"/>
      <c r="P8319" s="2"/>
      <c r="Q8319" s="2"/>
      <c r="R8319" s="2"/>
      <c r="S8319" s="2"/>
      <c r="T8319" s="2"/>
      <c r="U8319" s="2"/>
    </row>
    <row r="8320" spans="14:21">
      <c r="N8320" s="2"/>
      <c r="O8320" s="2"/>
      <c r="P8320" s="2"/>
      <c r="Q8320" s="2"/>
      <c r="R8320" s="2"/>
      <c r="S8320" s="2"/>
      <c r="T8320" s="2"/>
      <c r="U8320" s="2"/>
    </row>
    <row r="8321" spans="14:21">
      <c r="N8321" s="2"/>
      <c r="O8321" s="2"/>
      <c r="P8321" s="2"/>
      <c r="Q8321" s="2"/>
      <c r="R8321" s="2"/>
      <c r="S8321" s="2"/>
      <c r="T8321" s="2"/>
      <c r="U8321" s="2"/>
    </row>
    <row r="8322" spans="14:21">
      <c r="N8322" s="2"/>
      <c r="O8322" s="2"/>
      <c r="P8322" s="2"/>
      <c r="Q8322" s="2"/>
      <c r="R8322" s="2"/>
      <c r="S8322" s="2"/>
      <c r="T8322" s="2"/>
      <c r="U8322" s="2"/>
    </row>
    <row r="8323" spans="14:21">
      <c r="N8323" s="2"/>
      <c r="O8323" s="2"/>
      <c r="P8323" s="2"/>
      <c r="Q8323" s="2"/>
      <c r="R8323" s="2"/>
      <c r="S8323" s="2"/>
      <c r="T8323" s="2"/>
      <c r="U8323" s="2"/>
    </row>
    <row r="8324" spans="14:21">
      <c r="N8324" s="2"/>
      <c r="O8324" s="2"/>
      <c r="P8324" s="2"/>
      <c r="Q8324" s="2"/>
      <c r="R8324" s="2"/>
      <c r="S8324" s="2"/>
      <c r="T8324" s="2"/>
      <c r="U8324" s="2"/>
    </row>
    <row r="8325" spans="14:21">
      <c r="N8325" s="2"/>
      <c r="O8325" s="2"/>
      <c r="P8325" s="2"/>
      <c r="Q8325" s="2"/>
      <c r="R8325" s="2"/>
      <c r="S8325" s="2"/>
      <c r="T8325" s="2"/>
      <c r="U8325" s="2"/>
    </row>
    <row r="8326" spans="14:21">
      <c r="N8326" s="2"/>
      <c r="O8326" s="2"/>
      <c r="P8326" s="2"/>
      <c r="Q8326" s="2"/>
      <c r="R8326" s="2"/>
      <c r="S8326" s="2"/>
      <c r="T8326" s="2"/>
      <c r="U8326" s="2"/>
    </row>
    <row r="8327" spans="14:21">
      <c r="N8327" s="2"/>
      <c r="O8327" s="2"/>
      <c r="P8327" s="2"/>
      <c r="Q8327" s="2"/>
      <c r="R8327" s="2"/>
      <c r="S8327" s="2"/>
      <c r="T8327" s="2"/>
      <c r="U8327" s="2"/>
    </row>
    <row r="8328" spans="14:21">
      <c r="N8328" s="2"/>
      <c r="O8328" s="2"/>
      <c r="P8328" s="2"/>
      <c r="Q8328" s="2"/>
      <c r="R8328" s="2"/>
      <c r="S8328" s="2"/>
      <c r="T8328" s="2"/>
      <c r="U8328" s="2"/>
    </row>
    <row r="8329" spans="14:21">
      <c r="N8329" s="2"/>
      <c r="O8329" s="2"/>
      <c r="P8329" s="2"/>
      <c r="Q8329" s="2"/>
      <c r="R8329" s="2"/>
      <c r="S8329" s="2"/>
      <c r="T8329" s="2"/>
      <c r="U8329" s="2"/>
    </row>
    <row r="8330" spans="14:21">
      <c r="N8330" s="2"/>
      <c r="O8330" s="2"/>
      <c r="P8330" s="2"/>
      <c r="Q8330" s="2"/>
      <c r="R8330" s="2"/>
      <c r="S8330" s="2"/>
      <c r="T8330" s="2"/>
      <c r="U8330" s="2"/>
    </row>
    <row r="8331" spans="14:21">
      <c r="N8331" s="2"/>
      <c r="O8331" s="2"/>
      <c r="P8331" s="2"/>
      <c r="Q8331" s="2"/>
      <c r="R8331" s="2"/>
      <c r="S8331" s="2"/>
      <c r="T8331" s="2"/>
      <c r="U8331" s="2"/>
    </row>
    <row r="8332" spans="14:21">
      <c r="N8332" s="2"/>
      <c r="O8332" s="2"/>
      <c r="P8332" s="2"/>
      <c r="Q8332" s="2"/>
      <c r="R8332" s="2"/>
      <c r="S8332" s="2"/>
      <c r="T8332" s="2"/>
      <c r="U8332" s="2"/>
    </row>
    <row r="8333" spans="14:21">
      <c r="N8333" s="2"/>
      <c r="O8333" s="2"/>
      <c r="P8333" s="2"/>
      <c r="Q8333" s="2"/>
      <c r="R8333" s="2"/>
      <c r="S8333" s="2"/>
      <c r="T8333" s="2"/>
      <c r="U8333" s="2"/>
    </row>
    <row r="8334" spans="14:21">
      <c r="N8334" s="2"/>
      <c r="O8334" s="2"/>
      <c r="P8334" s="2"/>
      <c r="Q8334" s="2"/>
      <c r="R8334" s="2"/>
      <c r="S8334" s="2"/>
      <c r="T8334" s="2"/>
      <c r="U8334" s="2"/>
    </row>
    <row r="8335" spans="14:21">
      <c r="N8335" s="2"/>
      <c r="O8335" s="2"/>
      <c r="P8335" s="2"/>
      <c r="Q8335" s="2"/>
      <c r="R8335" s="2"/>
      <c r="S8335" s="2"/>
      <c r="T8335" s="2"/>
      <c r="U8335" s="2"/>
    </row>
    <row r="8336" spans="14:21">
      <c r="N8336" s="2"/>
      <c r="O8336" s="2"/>
      <c r="P8336" s="2"/>
      <c r="Q8336" s="2"/>
      <c r="R8336" s="2"/>
      <c r="S8336" s="2"/>
      <c r="T8336" s="2"/>
      <c r="U8336" s="2"/>
    </row>
    <row r="8337" spans="14:21">
      <c r="N8337" s="2"/>
      <c r="O8337" s="2"/>
      <c r="P8337" s="2"/>
      <c r="Q8337" s="2"/>
      <c r="R8337" s="2"/>
      <c r="S8337" s="2"/>
      <c r="T8337" s="2"/>
      <c r="U8337" s="2"/>
    </row>
    <row r="8338" spans="14:21">
      <c r="N8338" s="2"/>
      <c r="O8338" s="2"/>
      <c r="P8338" s="2"/>
      <c r="Q8338" s="2"/>
      <c r="R8338" s="2"/>
      <c r="S8338" s="2"/>
      <c r="T8338" s="2"/>
      <c r="U8338" s="2"/>
    </row>
    <row r="8339" spans="14:21">
      <c r="N8339" s="2"/>
      <c r="O8339" s="2"/>
      <c r="P8339" s="2"/>
      <c r="Q8339" s="2"/>
      <c r="R8339" s="2"/>
      <c r="S8339" s="2"/>
      <c r="T8339" s="2"/>
      <c r="U8339" s="2"/>
    </row>
    <row r="8340" spans="14:21">
      <c r="N8340" s="2"/>
      <c r="O8340" s="2"/>
      <c r="P8340" s="2"/>
      <c r="Q8340" s="2"/>
      <c r="R8340" s="2"/>
      <c r="S8340" s="2"/>
      <c r="T8340" s="2"/>
      <c r="U8340" s="2"/>
    </row>
    <row r="8341" spans="14:21">
      <c r="N8341" s="2"/>
      <c r="O8341" s="2"/>
      <c r="P8341" s="2"/>
      <c r="Q8341" s="2"/>
      <c r="R8341" s="2"/>
      <c r="S8341" s="2"/>
      <c r="T8341" s="2"/>
      <c r="U8341" s="2"/>
    </row>
    <row r="8342" spans="14:21">
      <c r="N8342" s="2"/>
      <c r="O8342" s="2"/>
      <c r="P8342" s="2"/>
      <c r="Q8342" s="2"/>
      <c r="R8342" s="2"/>
      <c r="S8342" s="2"/>
      <c r="T8342" s="2"/>
      <c r="U8342" s="2"/>
    </row>
    <row r="8343" spans="14:21">
      <c r="N8343" s="2"/>
      <c r="O8343" s="2"/>
      <c r="P8343" s="2"/>
      <c r="Q8343" s="2"/>
      <c r="R8343" s="2"/>
      <c r="S8343" s="2"/>
      <c r="T8343" s="2"/>
      <c r="U8343" s="2"/>
    </row>
    <row r="8344" spans="14:21">
      <c r="N8344" s="2"/>
      <c r="O8344" s="2"/>
      <c r="P8344" s="2"/>
      <c r="Q8344" s="2"/>
      <c r="R8344" s="2"/>
      <c r="S8344" s="2"/>
      <c r="T8344" s="2"/>
      <c r="U8344" s="2"/>
    </row>
    <row r="8345" spans="14:21">
      <c r="N8345" s="2"/>
      <c r="O8345" s="2"/>
      <c r="P8345" s="2"/>
      <c r="Q8345" s="2"/>
      <c r="R8345" s="2"/>
      <c r="S8345" s="2"/>
      <c r="T8345" s="2"/>
      <c r="U8345" s="2"/>
    </row>
    <row r="8346" spans="14:21">
      <c r="N8346" s="2"/>
      <c r="O8346" s="2"/>
      <c r="P8346" s="2"/>
      <c r="Q8346" s="2"/>
      <c r="R8346" s="2"/>
      <c r="S8346" s="2"/>
      <c r="T8346" s="2"/>
      <c r="U8346" s="2"/>
    </row>
    <row r="8347" spans="14:21">
      <c r="N8347" s="2"/>
      <c r="O8347" s="2"/>
      <c r="P8347" s="2"/>
      <c r="Q8347" s="2"/>
      <c r="R8347" s="2"/>
      <c r="S8347" s="2"/>
      <c r="T8347" s="2"/>
      <c r="U8347" s="2"/>
    </row>
    <row r="8348" spans="14:21">
      <c r="N8348" s="2"/>
      <c r="O8348" s="2"/>
      <c r="P8348" s="2"/>
      <c r="Q8348" s="2"/>
      <c r="R8348" s="2"/>
      <c r="S8348" s="2"/>
      <c r="T8348" s="2"/>
      <c r="U8348" s="2"/>
    </row>
    <row r="8349" spans="14:21">
      <c r="N8349" s="2"/>
      <c r="O8349" s="2"/>
      <c r="P8349" s="2"/>
      <c r="Q8349" s="2"/>
      <c r="R8349" s="2"/>
      <c r="S8349" s="2"/>
      <c r="T8349" s="2"/>
      <c r="U8349" s="2"/>
    </row>
    <row r="8350" spans="14:21">
      <c r="N8350" s="2"/>
      <c r="O8350" s="2"/>
      <c r="P8350" s="2"/>
      <c r="Q8350" s="2"/>
      <c r="R8350" s="2"/>
      <c r="S8350" s="2"/>
      <c r="T8350" s="2"/>
      <c r="U8350" s="2"/>
    </row>
    <row r="8351" spans="14:21">
      <c r="N8351" s="2"/>
      <c r="O8351" s="2"/>
      <c r="P8351" s="2"/>
      <c r="Q8351" s="2"/>
      <c r="R8351" s="2"/>
      <c r="S8351" s="2"/>
      <c r="T8351" s="2"/>
      <c r="U8351" s="2"/>
    </row>
    <row r="8352" spans="14:21">
      <c r="N8352" s="2"/>
      <c r="O8352" s="2"/>
      <c r="P8352" s="2"/>
      <c r="Q8352" s="2"/>
      <c r="R8352" s="2"/>
      <c r="S8352" s="2"/>
      <c r="T8352" s="2"/>
      <c r="U8352" s="2"/>
    </row>
    <row r="8353" spans="14:21">
      <c r="N8353" s="2"/>
      <c r="O8353" s="2"/>
      <c r="P8353" s="2"/>
      <c r="Q8353" s="2"/>
      <c r="R8353" s="2"/>
      <c r="S8353" s="2"/>
      <c r="T8353" s="2"/>
      <c r="U8353" s="2"/>
    </row>
    <row r="8354" spans="14:21">
      <c r="N8354" s="2"/>
      <c r="O8354" s="2"/>
      <c r="P8354" s="2"/>
      <c r="Q8354" s="2"/>
      <c r="R8354" s="2"/>
      <c r="S8354" s="2"/>
      <c r="T8354" s="2"/>
      <c r="U8354" s="2"/>
    </row>
    <row r="8355" spans="14:21">
      <c r="N8355" s="2"/>
      <c r="O8355" s="2"/>
      <c r="P8355" s="2"/>
      <c r="Q8355" s="2"/>
      <c r="R8355" s="2"/>
      <c r="S8355" s="2"/>
      <c r="T8355" s="2"/>
      <c r="U8355" s="2"/>
    </row>
    <row r="8356" spans="14:21">
      <c r="N8356" s="2"/>
      <c r="O8356" s="2"/>
      <c r="P8356" s="2"/>
      <c r="Q8356" s="2"/>
      <c r="R8356" s="2"/>
      <c r="S8356" s="2"/>
      <c r="T8356" s="2"/>
      <c r="U8356" s="2"/>
    </row>
    <row r="8357" spans="14:21">
      <c r="N8357" s="2"/>
      <c r="O8357" s="2"/>
      <c r="P8357" s="2"/>
      <c r="Q8357" s="2"/>
      <c r="R8357" s="2"/>
      <c r="S8357" s="2"/>
      <c r="T8357" s="2"/>
      <c r="U8357" s="2"/>
    </row>
    <row r="8358" spans="14:21">
      <c r="N8358" s="2"/>
      <c r="O8358" s="2"/>
      <c r="P8358" s="2"/>
      <c r="Q8358" s="2"/>
      <c r="R8358" s="2"/>
      <c r="S8358" s="2"/>
      <c r="T8358" s="2"/>
      <c r="U8358" s="2"/>
    </row>
    <row r="8359" spans="14:21">
      <c r="N8359" s="2"/>
      <c r="O8359" s="2"/>
      <c r="P8359" s="2"/>
      <c r="Q8359" s="2"/>
      <c r="R8359" s="2"/>
      <c r="S8359" s="2"/>
      <c r="T8359" s="2"/>
      <c r="U8359" s="2"/>
    </row>
    <row r="8360" spans="14:21">
      <c r="N8360" s="2"/>
      <c r="O8360" s="2"/>
      <c r="P8360" s="2"/>
      <c r="Q8360" s="2"/>
      <c r="R8360" s="2"/>
      <c r="S8360" s="2"/>
      <c r="T8360" s="2"/>
      <c r="U8360" s="2"/>
    </row>
    <row r="8361" spans="14:21">
      <c r="N8361" s="2"/>
      <c r="O8361" s="2"/>
      <c r="P8361" s="2"/>
      <c r="Q8361" s="2"/>
      <c r="R8361" s="2"/>
      <c r="S8361" s="2"/>
      <c r="T8361" s="2"/>
      <c r="U8361" s="2"/>
    </row>
    <row r="8362" spans="14:21">
      <c r="N8362" s="2"/>
      <c r="O8362" s="2"/>
      <c r="P8362" s="2"/>
      <c r="Q8362" s="2"/>
      <c r="R8362" s="2"/>
      <c r="S8362" s="2"/>
      <c r="T8362" s="2"/>
      <c r="U8362" s="2"/>
    </row>
    <row r="8363" spans="14:21">
      <c r="N8363" s="2"/>
      <c r="O8363" s="2"/>
      <c r="P8363" s="2"/>
      <c r="Q8363" s="2"/>
      <c r="R8363" s="2"/>
      <c r="S8363" s="2"/>
      <c r="T8363" s="2"/>
      <c r="U8363" s="2"/>
    </row>
    <row r="8364" spans="14:21">
      <c r="N8364" s="2"/>
      <c r="O8364" s="2"/>
      <c r="P8364" s="2"/>
      <c r="Q8364" s="2"/>
      <c r="R8364" s="2"/>
      <c r="S8364" s="2"/>
      <c r="T8364" s="2"/>
      <c r="U8364" s="2"/>
    </row>
    <row r="8365" spans="14:21">
      <c r="N8365" s="2"/>
      <c r="O8365" s="2"/>
      <c r="P8365" s="2"/>
      <c r="Q8365" s="2"/>
      <c r="R8365" s="2"/>
      <c r="S8365" s="2"/>
      <c r="T8365" s="2"/>
      <c r="U8365" s="2"/>
    </row>
    <row r="8366" spans="14:21">
      <c r="N8366" s="2"/>
      <c r="O8366" s="2"/>
      <c r="P8366" s="2"/>
      <c r="Q8366" s="2"/>
      <c r="R8366" s="2"/>
      <c r="S8366" s="2"/>
      <c r="T8366" s="2"/>
      <c r="U8366" s="2"/>
    </row>
    <row r="8367" spans="14:21">
      <c r="N8367" s="2"/>
      <c r="O8367" s="2"/>
      <c r="P8367" s="2"/>
      <c r="Q8367" s="2"/>
      <c r="R8367" s="2"/>
      <c r="S8367" s="2"/>
      <c r="T8367" s="2"/>
      <c r="U8367" s="2"/>
    </row>
    <row r="8368" spans="14:21">
      <c r="N8368" s="2"/>
      <c r="O8368" s="2"/>
      <c r="P8368" s="2"/>
      <c r="Q8368" s="2"/>
      <c r="R8368" s="2"/>
      <c r="S8368" s="2"/>
      <c r="T8368" s="2"/>
      <c r="U8368" s="2"/>
    </row>
    <row r="8369" spans="14:21">
      <c r="N8369" s="2"/>
      <c r="O8369" s="2"/>
      <c r="P8369" s="2"/>
      <c r="Q8369" s="2"/>
      <c r="R8369" s="2"/>
      <c r="S8369" s="2"/>
      <c r="T8369" s="2"/>
      <c r="U8369" s="2"/>
    </row>
    <row r="8370" spans="14:21">
      <c r="N8370" s="2"/>
      <c r="O8370" s="2"/>
      <c r="P8370" s="2"/>
      <c r="Q8370" s="2"/>
      <c r="R8370" s="2"/>
      <c r="S8370" s="2"/>
      <c r="T8370" s="2"/>
      <c r="U8370" s="2"/>
    </row>
    <row r="8371" spans="14:21">
      <c r="N8371" s="2"/>
      <c r="O8371" s="2"/>
      <c r="P8371" s="2"/>
      <c r="Q8371" s="2"/>
      <c r="R8371" s="2"/>
      <c r="S8371" s="2"/>
      <c r="T8371" s="2"/>
      <c r="U8371" s="2"/>
    </row>
    <row r="8372" spans="14:21">
      <c r="N8372" s="2"/>
      <c r="O8372" s="2"/>
      <c r="P8372" s="2"/>
      <c r="Q8372" s="2"/>
      <c r="R8372" s="2"/>
      <c r="S8372" s="2"/>
      <c r="T8372" s="2"/>
      <c r="U8372" s="2"/>
    </row>
    <row r="8373" spans="14:21">
      <c r="N8373" s="2"/>
      <c r="O8373" s="2"/>
      <c r="P8373" s="2"/>
      <c r="Q8373" s="2"/>
      <c r="R8373" s="2"/>
      <c r="S8373" s="2"/>
      <c r="T8373" s="2"/>
      <c r="U8373" s="2"/>
    </row>
    <row r="8374" spans="14:21">
      <c r="N8374" s="2"/>
      <c r="O8374" s="2"/>
      <c r="P8374" s="2"/>
      <c r="Q8374" s="2"/>
      <c r="R8374" s="2"/>
      <c r="S8374" s="2"/>
      <c r="T8374" s="2"/>
      <c r="U8374" s="2"/>
    </row>
    <row r="8375" spans="14:21">
      <c r="N8375" s="2"/>
      <c r="O8375" s="2"/>
      <c r="P8375" s="2"/>
      <c r="Q8375" s="2"/>
      <c r="R8375" s="2"/>
      <c r="S8375" s="2"/>
      <c r="T8375" s="2"/>
      <c r="U8375" s="2"/>
    </row>
    <row r="8376" spans="14:21">
      <c r="N8376" s="2"/>
      <c r="O8376" s="2"/>
      <c r="P8376" s="2"/>
      <c r="Q8376" s="2"/>
      <c r="R8376" s="2"/>
      <c r="S8376" s="2"/>
      <c r="T8376" s="2"/>
      <c r="U8376" s="2"/>
    </row>
    <row r="8377" spans="14:21">
      <c r="N8377" s="2"/>
      <c r="O8377" s="2"/>
      <c r="P8377" s="2"/>
      <c r="Q8377" s="2"/>
      <c r="R8377" s="2"/>
      <c r="S8377" s="2"/>
      <c r="T8377" s="2"/>
      <c r="U8377" s="2"/>
    </row>
    <row r="8378" spans="14:21">
      <c r="N8378" s="2"/>
      <c r="O8378" s="2"/>
      <c r="P8378" s="2"/>
      <c r="Q8378" s="2"/>
      <c r="R8378" s="2"/>
      <c r="S8378" s="2"/>
      <c r="T8378" s="2"/>
      <c r="U8378" s="2"/>
    </row>
    <row r="8379" spans="14:21">
      <c r="N8379" s="2"/>
      <c r="O8379" s="2"/>
      <c r="P8379" s="2"/>
      <c r="Q8379" s="2"/>
      <c r="R8379" s="2"/>
      <c r="S8379" s="2"/>
      <c r="T8379" s="2"/>
      <c r="U8379" s="2"/>
    </row>
    <row r="8380" spans="14:21">
      <c r="N8380" s="2"/>
      <c r="O8380" s="2"/>
      <c r="P8380" s="2"/>
      <c r="Q8380" s="2"/>
      <c r="R8380" s="2"/>
      <c r="S8380" s="2"/>
      <c r="T8380" s="2"/>
      <c r="U8380" s="2"/>
    </row>
    <row r="8381" spans="14:21">
      <c r="N8381" s="2"/>
      <c r="O8381" s="2"/>
      <c r="P8381" s="2"/>
      <c r="Q8381" s="2"/>
      <c r="R8381" s="2"/>
      <c r="S8381" s="2"/>
      <c r="T8381" s="2"/>
      <c r="U8381" s="2"/>
    </row>
    <row r="8382" spans="14:21">
      <c r="N8382" s="2"/>
      <c r="O8382" s="2"/>
      <c r="P8382" s="2"/>
      <c r="Q8382" s="2"/>
      <c r="R8382" s="2"/>
      <c r="S8382" s="2"/>
      <c r="T8382" s="2"/>
      <c r="U8382" s="2"/>
    </row>
    <row r="8383" spans="14:21">
      <c r="N8383" s="2"/>
      <c r="O8383" s="2"/>
      <c r="P8383" s="2"/>
      <c r="Q8383" s="2"/>
      <c r="R8383" s="2"/>
      <c r="S8383" s="2"/>
      <c r="T8383" s="2"/>
      <c r="U8383" s="2"/>
    </row>
    <row r="8384" spans="14:21">
      <c r="N8384" s="2"/>
      <c r="O8384" s="2"/>
      <c r="P8384" s="2"/>
      <c r="Q8384" s="2"/>
      <c r="R8384" s="2"/>
      <c r="S8384" s="2"/>
      <c r="T8384" s="2"/>
      <c r="U8384" s="2"/>
    </row>
    <row r="8385" spans="14:21">
      <c r="N8385" s="2"/>
      <c r="O8385" s="2"/>
      <c r="P8385" s="2"/>
      <c r="Q8385" s="2"/>
      <c r="R8385" s="2"/>
      <c r="S8385" s="2"/>
      <c r="T8385" s="2"/>
      <c r="U8385" s="2"/>
    </row>
    <row r="8386" spans="14:21">
      <c r="N8386" s="2"/>
      <c r="O8386" s="2"/>
      <c r="P8386" s="2"/>
      <c r="Q8386" s="2"/>
      <c r="R8386" s="2"/>
      <c r="S8386" s="2"/>
      <c r="T8386" s="2"/>
      <c r="U8386" s="2"/>
    </row>
    <row r="8387" spans="14:21">
      <c r="N8387" s="2"/>
      <c r="O8387" s="2"/>
      <c r="P8387" s="2"/>
      <c r="Q8387" s="2"/>
      <c r="R8387" s="2"/>
      <c r="S8387" s="2"/>
      <c r="T8387" s="2"/>
      <c r="U8387" s="2"/>
    </row>
    <row r="8388" spans="14:21">
      <c r="N8388" s="2"/>
      <c r="O8388" s="2"/>
      <c r="P8388" s="2"/>
      <c r="Q8388" s="2"/>
      <c r="R8388" s="2"/>
      <c r="S8388" s="2"/>
      <c r="T8388" s="2"/>
      <c r="U8388" s="2"/>
    </row>
    <row r="8389" spans="14:21">
      <c r="N8389" s="2"/>
      <c r="O8389" s="2"/>
      <c r="P8389" s="2"/>
      <c r="Q8389" s="2"/>
      <c r="R8389" s="2"/>
      <c r="S8389" s="2"/>
      <c r="T8389" s="2"/>
      <c r="U8389" s="2"/>
    </row>
    <row r="8390" spans="14:21">
      <c r="N8390" s="2"/>
      <c r="O8390" s="2"/>
      <c r="P8390" s="2"/>
      <c r="Q8390" s="2"/>
      <c r="R8390" s="2"/>
      <c r="S8390" s="2"/>
      <c r="T8390" s="2"/>
      <c r="U8390" s="2"/>
    </row>
    <row r="8391" spans="14:21">
      <c r="N8391" s="2"/>
      <c r="O8391" s="2"/>
      <c r="P8391" s="2"/>
      <c r="Q8391" s="2"/>
      <c r="R8391" s="2"/>
      <c r="S8391" s="2"/>
      <c r="T8391" s="2"/>
      <c r="U8391" s="2"/>
    </row>
    <row r="8392" spans="14:21">
      <c r="N8392" s="2"/>
      <c r="O8392" s="2"/>
      <c r="P8392" s="2"/>
      <c r="Q8392" s="2"/>
      <c r="R8392" s="2"/>
      <c r="S8392" s="2"/>
      <c r="T8392" s="2"/>
      <c r="U8392" s="2"/>
    </row>
    <row r="8393" spans="14:21">
      <c r="N8393" s="2"/>
      <c r="O8393" s="2"/>
      <c r="P8393" s="2"/>
      <c r="Q8393" s="2"/>
      <c r="R8393" s="2"/>
      <c r="S8393" s="2"/>
      <c r="T8393" s="2"/>
      <c r="U8393" s="2"/>
    </row>
    <row r="8394" spans="14:21">
      <c r="N8394" s="2"/>
      <c r="O8394" s="2"/>
      <c r="P8394" s="2"/>
      <c r="Q8394" s="2"/>
      <c r="R8394" s="2"/>
      <c r="S8394" s="2"/>
      <c r="T8394" s="2"/>
      <c r="U8394" s="2"/>
    </row>
    <row r="8395" spans="14:21">
      <c r="N8395" s="2"/>
      <c r="O8395" s="2"/>
      <c r="P8395" s="2"/>
      <c r="Q8395" s="2"/>
      <c r="R8395" s="2"/>
      <c r="S8395" s="2"/>
      <c r="T8395" s="2"/>
      <c r="U8395" s="2"/>
    </row>
    <row r="8396" spans="14:21">
      <c r="N8396" s="2"/>
      <c r="O8396" s="2"/>
      <c r="P8396" s="2"/>
      <c r="Q8396" s="2"/>
      <c r="R8396" s="2"/>
      <c r="S8396" s="2"/>
      <c r="T8396" s="2"/>
      <c r="U8396" s="2"/>
    </row>
    <row r="8397" spans="14:21">
      <c r="N8397" s="2"/>
      <c r="O8397" s="2"/>
      <c r="P8397" s="2"/>
      <c r="Q8397" s="2"/>
      <c r="R8397" s="2"/>
      <c r="S8397" s="2"/>
      <c r="T8397" s="2"/>
      <c r="U8397" s="2"/>
    </row>
    <row r="8398" spans="14:21">
      <c r="N8398" s="2"/>
      <c r="O8398" s="2"/>
      <c r="P8398" s="2"/>
      <c r="Q8398" s="2"/>
      <c r="R8398" s="2"/>
      <c r="S8398" s="2"/>
      <c r="T8398" s="2"/>
      <c r="U8398" s="2"/>
    </row>
    <row r="8399" spans="14:21">
      <c r="N8399" s="2"/>
      <c r="O8399" s="2"/>
      <c r="P8399" s="2"/>
      <c r="Q8399" s="2"/>
      <c r="R8399" s="2"/>
      <c r="S8399" s="2"/>
      <c r="T8399" s="2"/>
      <c r="U8399" s="2"/>
    </row>
    <row r="8400" spans="14:21">
      <c r="N8400" s="2"/>
      <c r="O8400" s="2"/>
      <c r="P8400" s="2"/>
      <c r="Q8400" s="2"/>
      <c r="R8400" s="2"/>
      <c r="S8400" s="2"/>
      <c r="T8400" s="2"/>
      <c r="U8400" s="2"/>
    </row>
    <row r="8401" spans="14:21">
      <c r="N8401" s="2"/>
      <c r="O8401" s="2"/>
      <c r="P8401" s="2"/>
      <c r="Q8401" s="2"/>
      <c r="R8401" s="2"/>
      <c r="S8401" s="2"/>
      <c r="T8401" s="2"/>
      <c r="U8401" s="2"/>
    </row>
    <row r="8402" spans="14:21">
      <c r="N8402" s="2"/>
      <c r="O8402" s="2"/>
      <c r="P8402" s="2"/>
      <c r="Q8402" s="2"/>
      <c r="R8402" s="2"/>
      <c r="S8402" s="2"/>
      <c r="T8402" s="2"/>
      <c r="U8402" s="2"/>
    </row>
    <row r="8403" spans="14:21">
      <c r="N8403" s="2"/>
      <c r="O8403" s="2"/>
      <c r="P8403" s="2"/>
      <c r="Q8403" s="2"/>
      <c r="R8403" s="2"/>
      <c r="S8403" s="2"/>
      <c r="T8403" s="2"/>
      <c r="U8403" s="2"/>
    </row>
    <row r="8404" spans="14:21">
      <c r="N8404" s="2"/>
      <c r="O8404" s="2"/>
      <c r="P8404" s="2"/>
      <c r="Q8404" s="2"/>
      <c r="R8404" s="2"/>
      <c r="S8404" s="2"/>
      <c r="T8404" s="2"/>
      <c r="U8404" s="2"/>
    </row>
    <row r="8405" spans="14:21">
      <c r="N8405" s="2"/>
      <c r="O8405" s="2"/>
      <c r="P8405" s="2"/>
      <c r="Q8405" s="2"/>
      <c r="R8405" s="2"/>
      <c r="S8405" s="2"/>
      <c r="T8405" s="2"/>
      <c r="U8405" s="2"/>
    </row>
    <row r="8406" spans="14:21">
      <c r="N8406" s="2"/>
      <c r="O8406" s="2"/>
      <c r="P8406" s="2"/>
      <c r="Q8406" s="2"/>
      <c r="R8406" s="2"/>
      <c r="S8406" s="2"/>
      <c r="T8406" s="2"/>
      <c r="U8406" s="2"/>
    </row>
    <row r="8407" spans="14:21">
      <c r="N8407" s="2"/>
      <c r="O8407" s="2"/>
      <c r="P8407" s="2"/>
      <c r="Q8407" s="2"/>
      <c r="R8407" s="2"/>
      <c r="S8407" s="2"/>
      <c r="T8407" s="2"/>
      <c r="U8407" s="2"/>
    </row>
    <row r="8408" spans="14:21">
      <c r="N8408" s="2"/>
      <c r="O8408" s="2"/>
      <c r="P8408" s="2"/>
      <c r="Q8408" s="2"/>
      <c r="R8408" s="2"/>
      <c r="S8408" s="2"/>
      <c r="T8408" s="2"/>
      <c r="U8408" s="2"/>
    </row>
    <row r="8409" spans="14:21">
      <c r="N8409" s="2"/>
      <c r="O8409" s="2"/>
      <c r="P8409" s="2"/>
      <c r="Q8409" s="2"/>
      <c r="R8409" s="2"/>
      <c r="S8409" s="2"/>
      <c r="T8409" s="2"/>
      <c r="U8409" s="2"/>
    </row>
    <row r="8410" spans="14:21">
      <c r="N8410" s="2"/>
      <c r="O8410" s="2"/>
      <c r="P8410" s="2"/>
      <c r="Q8410" s="2"/>
      <c r="R8410" s="2"/>
      <c r="S8410" s="2"/>
      <c r="T8410" s="2"/>
      <c r="U8410" s="2"/>
    </row>
    <row r="8411" spans="14:21">
      <c r="N8411" s="2"/>
      <c r="O8411" s="2"/>
      <c r="P8411" s="2"/>
      <c r="Q8411" s="2"/>
      <c r="R8411" s="2"/>
      <c r="S8411" s="2"/>
      <c r="T8411" s="2"/>
      <c r="U8411" s="2"/>
    </row>
    <row r="8412" spans="14:21">
      <c r="N8412" s="2"/>
      <c r="O8412" s="2"/>
      <c r="P8412" s="2"/>
      <c r="Q8412" s="2"/>
      <c r="R8412" s="2"/>
      <c r="S8412" s="2"/>
      <c r="T8412" s="2"/>
      <c r="U8412" s="2"/>
    </row>
    <row r="8413" spans="14:21">
      <c r="N8413" s="2"/>
      <c r="O8413" s="2"/>
      <c r="P8413" s="2"/>
      <c r="Q8413" s="2"/>
      <c r="R8413" s="2"/>
      <c r="S8413" s="2"/>
      <c r="T8413" s="2"/>
      <c r="U8413" s="2"/>
    </row>
    <row r="8414" spans="14:21">
      <c r="N8414" s="2"/>
      <c r="O8414" s="2"/>
      <c r="P8414" s="2"/>
      <c r="Q8414" s="2"/>
      <c r="R8414" s="2"/>
      <c r="S8414" s="2"/>
      <c r="T8414" s="2"/>
      <c r="U8414" s="2"/>
    </row>
    <row r="8415" spans="14:21">
      <c r="N8415" s="2"/>
      <c r="O8415" s="2"/>
      <c r="P8415" s="2"/>
      <c r="Q8415" s="2"/>
      <c r="R8415" s="2"/>
      <c r="S8415" s="2"/>
      <c r="T8415" s="2"/>
      <c r="U8415" s="2"/>
    </row>
    <row r="8416" spans="14:21">
      <c r="N8416" s="2"/>
      <c r="O8416" s="2"/>
      <c r="P8416" s="2"/>
      <c r="Q8416" s="2"/>
      <c r="R8416" s="2"/>
      <c r="S8416" s="2"/>
      <c r="T8416" s="2"/>
      <c r="U8416" s="2"/>
    </row>
    <row r="8417" spans="14:21">
      <c r="N8417" s="2"/>
      <c r="O8417" s="2"/>
      <c r="P8417" s="2"/>
      <c r="Q8417" s="2"/>
      <c r="R8417" s="2"/>
      <c r="S8417" s="2"/>
      <c r="T8417" s="2"/>
      <c r="U8417" s="2"/>
    </row>
    <row r="8418" spans="14:21">
      <c r="N8418" s="2"/>
      <c r="O8418" s="2"/>
      <c r="P8418" s="2"/>
      <c r="Q8418" s="2"/>
      <c r="R8418" s="2"/>
      <c r="S8418" s="2"/>
      <c r="T8418" s="2"/>
      <c r="U8418" s="2"/>
    </row>
    <row r="8419" spans="14:21">
      <c r="N8419" s="2"/>
      <c r="O8419" s="2"/>
      <c r="P8419" s="2"/>
      <c r="Q8419" s="2"/>
      <c r="R8419" s="2"/>
      <c r="S8419" s="2"/>
      <c r="T8419" s="2"/>
      <c r="U8419" s="2"/>
    </row>
    <row r="8420" spans="14:21">
      <c r="N8420" s="2"/>
      <c r="O8420" s="2"/>
      <c r="P8420" s="2"/>
      <c r="Q8420" s="2"/>
      <c r="R8420" s="2"/>
      <c r="S8420" s="2"/>
      <c r="T8420" s="2"/>
      <c r="U8420" s="2"/>
    </row>
    <row r="8421" spans="14:21">
      <c r="N8421" s="2"/>
      <c r="O8421" s="2"/>
      <c r="P8421" s="2"/>
      <c r="Q8421" s="2"/>
      <c r="R8421" s="2"/>
      <c r="S8421" s="2"/>
      <c r="T8421" s="2"/>
      <c r="U8421" s="2"/>
    </row>
    <row r="8422" spans="14:21">
      <c r="N8422" s="2"/>
      <c r="O8422" s="2"/>
      <c r="P8422" s="2"/>
      <c r="Q8422" s="2"/>
      <c r="R8422" s="2"/>
      <c r="S8422" s="2"/>
      <c r="T8422" s="2"/>
      <c r="U8422" s="2"/>
    </row>
    <row r="8423" spans="14:21">
      <c r="N8423" s="2"/>
      <c r="O8423" s="2"/>
      <c r="P8423" s="2"/>
      <c r="Q8423" s="2"/>
      <c r="R8423" s="2"/>
      <c r="S8423" s="2"/>
      <c r="T8423" s="2"/>
      <c r="U8423" s="2"/>
    </row>
    <row r="8424" spans="14:21">
      <c r="N8424" s="2"/>
      <c r="O8424" s="2"/>
      <c r="P8424" s="2"/>
      <c r="Q8424" s="2"/>
      <c r="R8424" s="2"/>
      <c r="S8424" s="2"/>
      <c r="T8424" s="2"/>
      <c r="U8424" s="2"/>
    </row>
    <row r="8425" spans="14:21">
      <c r="N8425" s="2"/>
      <c r="O8425" s="2"/>
      <c r="P8425" s="2"/>
      <c r="Q8425" s="2"/>
      <c r="R8425" s="2"/>
      <c r="S8425" s="2"/>
      <c r="T8425" s="2"/>
      <c r="U8425" s="2"/>
    </row>
    <row r="8426" spans="14:21">
      <c r="N8426" s="2"/>
      <c r="O8426" s="2"/>
      <c r="P8426" s="2"/>
      <c r="Q8426" s="2"/>
      <c r="R8426" s="2"/>
      <c r="S8426" s="2"/>
      <c r="T8426" s="2"/>
      <c r="U8426" s="2"/>
    </row>
    <row r="8427" spans="14:21">
      <c r="N8427" s="2"/>
      <c r="O8427" s="2"/>
      <c r="P8427" s="2"/>
      <c r="Q8427" s="2"/>
      <c r="R8427" s="2"/>
      <c r="S8427" s="2"/>
      <c r="T8427" s="2"/>
      <c r="U8427" s="2"/>
    </row>
    <row r="8428" spans="14:21">
      <c r="N8428" s="2"/>
      <c r="O8428" s="2"/>
      <c r="P8428" s="2"/>
      <c r="Q8428" s="2"/>
      <c r="R8428" s="2"/>
      <c r="S8428" s="2"/>
      <c r="T8428" s="2"/>
      <c r="U8428" s="2"/>
    </row>
    <row r="8429" spans="14:21">
      <c r="N8429" s="2"/>
      <c r="O8429" s="2"/>
      <c r="P8429" s="2"/>
      <c r="Q8429" s="2"/>
      <c r="R8429" s="2"/>
      <c r="S8429" s="2"/>
      <c r="T8429" s="2"/>
      <c r="U8429" s="2"/>
    </row>
    <row r="8430" spans="14:21">
      <c r="N8430" s="2"/>
      <c r="O8430" s="2"/>
      <c r="P8430" s="2"/>
      <c r="Q8430" s="2"/>
      <c r="R8430" s="2"/>
      <c r="S8430" s="2"/>
      <c r="T8430" s="2"/>
      <c r="U8430" s="2"/>
    </row>
    <row r="8431" spans="14:21">
      <c r="N8431" s="2"/>
      <c r="O8431" s="2"/>
      <c r="P8431" s="2"/>
      <c r="Q8431" s="2"/>
      <c r="R8431" s="2"/>
      <c r="S8431" s="2"/>
      <c r="T8431" s="2"/>
      <c r="U8431" s="2"/>
    </row>
    <row r="8432" spans="14:21">
      <c r="N8432" s="2"/>
      <c r="O8432" s="2"/>
      <c r="P8432" s="2"/>
      <c r="Q8432" s="2"/>
      <c r="R8432" s="2"/>
      <c r="S8432" s="2"/>
      <c r="T8432" s="2"/>
      <c r="U8432" s="2"/>
    </row>
    <row r="8433" spans="14:21">
      <c r="N8433" s="2"/>
      <c r="O8433" s="2"/>
      <c r="P8433" s="2"/>
      <c r="Q8433" s="2"/>
      <c r="R8433" s="2"/>
      <c r="S8433" s="2"/>
      <c r="T8433" s="2"/>
      <c r="U8433" s="2"/>
    </row>
    <row r="8434" spans="14:21">
      <c r="N8434" s="2"/>
      <c r="O8434" s="2"/>
      <c r="P8434" s="2"/>
      <c r="Q8434" s="2"/>
      <c r="R8434" s="2"/>
      <c r="S8434" s="2"/>
      <c r="T8434" s="2"/>
      <c r="U8434" s="2"/>
    </row>
    <row r="8435" spans="14:21">
      <c r="N8435" s="2"/>
      <c r="O8435" s="2"/>
      <c r="P8435" s="2"/>
      <c r="Q8435" s="2"/>
      <c r="R8435" s="2"/>
      <c r="S8435" s="2"/>
      <c r="T8435" s="2"/>
      <c r="U8435" s="2"/>
    </row>
    <row r="8436" spans="14:21">
      <c r="N8436" s="2"/>
      <c r="O8436" s="2"/>
      <c r="P8436" s="2"/>
      <c r="Q8436" s="2"/>
      <c r="R8436" s="2"/>
      <c r="S8436" s="2"/>
      <c r="T8436" s="2"/>
      <c r="U8436" s="2"/>
    </row>
    <row r="8437" spans="14:21">
      <c r="N8437" s="2"/>
      <c r="O8437" s="2"/>
      <c r="P8437" s="2"/>
      <c r="Q8437" s="2"/>
      <c r="R8437" s="2"/>
      <c r="S8437" s="2"/>
      <c r="T8437" s="2"/>
      <c r="U8437" s="2"/>
    </row>
    <row r="8438" spans="14:21">
      <c r="N8438" s="2"/>
      <c r="O8438" s="2"/>
      <c r="P8438" s="2"/>
      <c r="Q8438" s="2"/>
      <c r="R8438" s="2"/>
      <c r="S8438" s="2"/>
      <c r="T8438" s="2"/>
      <c r="U8438" s="2"/>
    </row>
    <row r="8439" spans="14:21">
      <c r="N8439" s="2"/>
      <c r="O8439" s="2"/>
      <c r="P8439" s="2"/>
      <c r="Q8439" s="2"/>
      <c r="R8439" s="2"/>
      <c r="S8439" s="2"/>
      <c r="T8439" s="2"/>
      <c r="U8439" s="2"/>
    </row>
    <row r="8440" spans="14:21">
      <c r="N8440" s="2"/>
      <c r="O8440" s="2"/>
      <c r="P8440" s="2"/>
      <c r="Q8440" s="2"/>
      <c r="R8440" s="2"/>
      <c r="S8440" s="2"/>
      <c r="T8440" s="2"/>
      <c r="U8440" s="2"/>
    </row>
    <row r="8441" spans="14:21">
      <c r="N8441" s="2"/>
      <c r="O8441" s="2"/>
      <c r="P8441" s="2"/>
      <c r="Q8441" s="2"/>
      <c r="R8441" s="2"/>
      <c r="S8441" s="2"/>
      <c r="T8441" s="2"/>
      <c r="U8441" s="2"/>
    </row>
    <row r="8442" spans="14:21">
      <c r="N8442" s="2"/>
      <c r="O8442" s="2"/>
      <c r="P8442" s="2"/>
      <c r="Q8442" s="2"/>
      <c r="R8442" s="2"/>
      <c r="S8442" s="2"/>
      <c r="T8442" s="2"/>
      <c r="U8442" s="2"/>
    </row>
    <row r="8443" spans="14:21">
      <c r="N8443" s="2"/>
      <c r="O8443" s="2"/>
      <c r="P8443" s="2"/>
      <c r="Q8443" s="2"/>
      <c r="R8443" s="2"/>
      <c r="S8443" s="2"/>
      <c r="T8443" s="2"/>
      <c r="U8443" s="2"/>
    </row>
    <row r="8444" spans="14:21">
      <c r="N8444" s="2"/>
      <c r="O8444" s="2"/>
      <c r="P8444" s="2"/>
      <c r="Q8444" s="2"/>
      <c r="R8444" s="2"/>
      <c r="S8444" s="2"/>
      <c r="T8444" s="2"/>
      <c r="U8444" s="2"/>
    </row>
    <row r="8445" spans="14:21">
      <c r="N8445" s="2"/>
      <c r="O8445" s="2"/>
      <c r="P8445" s="2"/>
      <c r="Q8445" s="2"/>
      <c r="R8445" s="2"/>
      <c r="S8445" s="2"/>
      <c r="T8445" s="2"/>
      <c r="U8445" s="2"/>
    </row>
    <row r="8446" spans="14:21">
      <c r="N8446" s="2"/>
      <c r="O8446" s="2"/>
      <c r="P8446" s="2"/>
      <c r="Q8446" s="2"/>
      <c r="R8446" s="2"/>
      <c r="S8446" s="2"/>
      <c r="T8446" s="2"/>
      <c r="U8446" s="2"/>
    </row>
    <row r="8447" spans="14:21">
      <c r="N8447" s="2"/>
      <c r="O8447" s="2"/>
      <c r="P8447" s="2"/>
      <c r="Q8447" s="2"/>
      <c r="R8447" s="2"/>
      <c r="S8447" s="2"/>
      <c r="T8447" s="2"/>
      <c r="U8447" s="2"/>
    </row>
    <row r="8448" spans="14:21">
      <c r="N8448" s="2"/>
      <c r="O8448" s="2"/>
      <c r="P8448" s="2"/>
      <c r="Q8448" s="2"/>
      <c r="R8448" s="2"/>
      <c r="S8448" s="2"/>
      <c r="T8448" s="2"/>
      <c r="U8448" s="2"/>
    </row>
    <row r="8449" spans="14:21">
      <c r="N8449" s="2"/>
      <c r="O8449" s="2"/>
      <c r="P8449" s="2"/>
      <c r="Q8449" s="2"/>
      <c r="R8449" s="2"/>
      <c r="S8449" s="2"/>
      <c r="T8449" s="2"/>
      <c r="U8449" s="2"/>
    </row>
    <row r="8450" spans="14:21">
      <c r="N8450" s="2"/>
      <c r="O8450" s="2"/>
      <c r="P8450" s="2"/>
      <c r="Q8450" s="2"/>
      <c r="R8450" s="2"/>
      <c r="S8450" s="2"/>
      <c r="T8450" s="2"/>
      <c r="U8450" s="2"/>
    </row>
    <row r="8451" spans="14:21">
      <c r="N8451" s="2"/>
      <c r="O8451" s="2"/>
      <c r="P8451" s="2"/>
      <c r="Q8451" s="2"/>
      <c r="R8451" s="2"/>
      <c r="S8451" s="2"/>
      <c r="T8451" s="2"/>
      <c r="U8451" s="2"/>
    </row>
    <row r="8452" spans="14:21">
      <c r="N8452" s="2"/>
      <c r="O8452" s="2"/>
      <c r="P8452" s="2"/>
      <c r="Q8452" s="2"/>
      <c r="R8452" s="2"/>
      <c r="S8452" s="2"/>
      <c r="T8452" s="2"/>
      <c r="U8452" s="2"/>
    </row>
    <row r="8453" spans="14:21">
      <c r="N8453" s="2"/>
      <c r="O8453" s="2"/>
      <c r="P8453" s="2"/>
      <c r="Q8453" s="2"/>
      <c r="R8453" s="2"/>
      <c r="S8453" s="2"/>
      <c r="T8453" s="2"/>
      <c r="U8453" s="2"/>
    </row>
    <row r="8454" spans="14:21">
      <c r="N8454" s="2"/>
      <c r="O8454" s="2"/>
      <c r="P8454" s="2"/>
      <c r="Q8454" s="2"/>
      <c r="R8454" s="2"/>
      <c r="S8454" s="2"/>
      <c r="T8454" s="2"/>
      <c r="U8454" s="2"/>
    </row>
    <row r="8455" spans="14:21">
      <c r="N8455" s="2"/>
      <c r="O8455" s="2"/>
      <c r="P8455" s="2"/>
      <c r="Q8455" s="2"/>
      <c r="R8455" s="2"/>
      <c r="S8455" s="2"/>
      <c r="T8455" s="2"/>
      <c r="U8455" s="2"/>
    </row>
    <row r="8456" spans="14:21">
      <c r="N8456" s="2"/>
      <c r="O8456" s="2"/>
      <c r="P8456" s="2"/>
      <c r="Q8456" s="2"/>
      <c r="R8456" s="2"/>
      <c r="S8456" s="2"/>
      <c r="T8456" s="2"/>
      <c r="U8456" s="2"/>
    </row>
    <row r="8457" spans="14:21">
      <c r="N8457" s="2"/>
      <c r="O8457" s="2"/>
      <c r="P8457" s="2"/>
      <c r="Q8457" s="2"/>
      <c r="R8457" s="2"/>
      <c r="S8457" s="2"/>
      <c r="T8457" s="2"/>
      <c r="U8457" s="2"/>
    </row>
    <row r="8458" spans="14:21">
      <c r="N8458" s="2"/>
      <c r="O8458" s="2"/>
      <c r="P8458" s="2"/>
      <c r="Q8458" s="2"/>
      <c r="R8458" s="2"/>
      <c r="S8458" s="2"/>
      <c r="T8458" s="2"/>
      <c r="U8458" s="2"/>
    </row>
    <row r="8459" spans="14:21">
      <c r="N8459" s="2"/>
      <c r="O8459" s="2"/>
      <c r="P8459" s="2"/>
      <c r="Q8459" s="2"/>
      <c r="R8459" s="2"/>
      <c r="S8459" s="2"/>
      <c r="T8459" s="2"/>
      <c r="U8459" s="2"/>
    </row>
    <row r="8460" spans="14:21">
      <c r="N8460" s="2"/>
      <c r="O8460" s="2"/>
      <c r="P8460" s="2"/>
      <c r="Q8460" s="2"/>
      <c r="R8460" s="2"/>
      <c r="S8460" s="2"/>
      <c r="T8460" s="2"/>
      <c r="U8460" s="2"/>
    </row>
    <row r="8461" spans="14:21">
      <c r="N8461" s="2"/>
      <c r="O8461" s="2"/>
      <c r="P8461" s="2"/>
      <c r="Q8461" s="2"/>
      <c r="R8461" s="2"/>
      <c r="S8461" s="2"/>
      <c r="T8461" s="2"/>
      <c r="U8461" s="2"/>
    </row>
    <row r="8462" spans="14:21">
      <c r="N8462" s="2"/>
      <c r="O8462" s="2"/>
      <c r="P8462" s="2"/>
      <c r="Q8462" s="2"/>
      <c r="R8462" s="2"/>
      <c r="S8462" s="2"/>
      <c r="T8462" s="2"/>
      <c r="U8462" s="2"/>
    </row>
    <row r="8463" spans="14:21">
      <c r="N8463" s="2"/>
      <c r="O8463" s="2"/>
      <c r="P8463" s="2"/>
      <c r="Q8463" s="2"/>
      <c r="R8463" s="2"/>
      <c r="S8463" s="2"/>
      <c r="T8463" s="2"/>
      <c r="U8463" s="2"/>
    </row>
    <row r="8464" spans="14:21">
      <c r="N8464" s="2"/>
      <c r="O8464" s="2"/>
      <c r="P8464" s="2"/>
      <c r="Q8464" s="2"/>
      <c r="R8464" s="2"/>
      <c r="S8464" s="2"/>
      <c r="T8464" s="2"/>
      <c r="U8464" s="2"/>
    </row>
    <row r="8465" spans="14:21">
      <c r="N8465" s="2"/>
      <c r="O8465" s="2"/>
      <c r="P8465" s="2"/>
      <c r="Q8465" s="2"/>
      <c r="R8465" s="2"/>
      <c r="S8465" s="2"/>
      <c r="T8465" s="2"/>
      <c r="U8465" s="2"/>
    </row>
    <row r="8466" spans="14:21">
      <c r="N8466" s="2"/>
      <c r="O8466" s="2"/>
      <c r="P8466" s="2"/>
      <c r="Q8466" s="2"/>
      <c r="R8466" s="2"/>
      <c r="S8466" s="2"/>
      <c r="T8466" s="2"/>
      <c r="U8466" s="2"/>
    </row>
    <row r="8467" spans="14:21">
      <c r="N8467" s="2"/>
      <c r="O8467" s="2"/>
      <c r="P8467" s="2"/>
      <c r="Q8467" s="2"/>
      <c r="R8467" s="2"/>
      <c r="S8467" s="2"/>
      <c r="T8467" s="2"/>
      <c r="U8467" s="2"/>
    </row>
    <row r="8468" spans="14:21">
      <c r="N8468" s="2"/>
      <c r="O8468" s="2"/>
      <c r="P8468" s="2"/>
      <c r="Q8468" s="2"/>
      <c r="R8468" s="2"/>
      <c r="S8468" s="2"/>
      <c r="T8468" s="2"/>
      <c r="U8468" s="2"/>
    </row>
    <row r="8469" spans="14:21">
      <c r="N8469" s="2"/>
      <c r="O8469" s="2"/>
      <c r="P8469" s="2"/>
      <c r="Q8469" s="2"/>
      <c r="R8469" s="2"/>
      <c r="S8469" s="2"/>
      <c r="T8469" s="2"/>
      <c r="U8469" s="2"/>
    </row>
    <row r="8470" spans="14:21">
      <c r="N8470" s="2"/>
      <c r="O8470" s="2"/>
      <c r="P8470" s="2"/>
      <c r="Q8470" s="2"/>
      <c r="R8470" s="2"/>
      <c r="S8470" s="2"/>
      <c r="T8470" s="2"/>
      <c r="U8470" s="2"/>
    </row>
    <row r="8471" spans="14:21">
      <c r="N8471" s="2"/>
      <c r="O8471" s="2"/>
      <c r="P8471" s="2"/>
      <c r="Q8471" s="2"/>
      <c r="R8471" s="2"/>
      <c r="S8471" s="2"/>
      <c r="T8471" s="2"/>
      <c r="U8471" s="2"/>
    </row>
    <row r="8472" spans="14:21">
      <c r="N8472" s="2"/>
      <c r="O8472" s="2"/>
      <c r="P8472" s="2"/>
      <c r="Q8472" s="2"/>
      <c r="R8472" s="2"/>
      <c r="S8472" s="2"/>
      <c r="T8472" s="2"/>
      <c r="U8472" s="2"/>
    </row>
    <row r="8473" spans="14:21">
      <c r="N8473" s="2"/>
      <c r="O8473" s="2"/>
      <c r="P8473" s="2"/>
      <c r="Q8473" s="2"/>
      <c r="R8473" s="2"/>
      <c r="S8473" s="2"/>
      <c r="T8473" s="2"/>
      <c r="U8473" s="2"/>
    </row>
    <row r="8474" spans="14:21">
      <c r="N8474" s="2"/>
      <c r="O8474" s="2"/>
      <c r="P8474" s="2"/>
      <c r="Q8474" s="2"/>
      <c r="R8474" s="2"/>
      <c r="S8474" s="2"/>
      <c r="T8474" s="2"/>
      <c r="U8474" s="2"/>
    </row>
    <row r="8475" spans="14:21">
      <c r="N8475" s="2"/>
      <c r="O8475" s="2"/>
      <c r="P8475" s="2"/>
      <c r="Q8475" s="2"/>
      <c r="R8475" s="2"/>
      <c r="S8475" s="2"/>
      <c r="T8475" s="2"/>
      <c r="U8475" s="2"/>
    </row>
    <row r="8476" spans="14:21">
      <c r="N8476" s="2"/>
      <c r="O8476" s="2"/>
      <c r="P8476" s="2"/>
      <c r="Q8476" s="2"/>
      <c r="R8476" s="2"/>
      <c r="S8476" s="2"/>
      <c r="T8476" s="2"/>
      <c r="U8476" s="2"/>
    </row>
    <row r="8477" spans="14:21">
      <c r="N8477" s="2"/>
      <c r="O8477" s="2"/>
      <c r="P8477" s="2"/>
      <c r="Q8477" s="2"/>
      <c r="R8477" s="2"/>
      <c r="S8477" s="2"/>
      <c r="T8477" s="2"/>
      <c r="U8477" s="2"/>
    </row>
    <row r="8478" spans="14:21">
      <c r="N8478" s="2"/>
      <c r="O8478" s="2"/>
      <c r="P8478" s="2"/>
      <c r="Q8478" s="2"/>
      <c r="R8478" s="2"/>
      <c r="S8478" s="2"/>
      <c r="T8478" s="2"/>
      <c r="U8478" s="2"/>
    </row>
    <row r="8479" spans="14:21">
      <c r="N8479" s="2"/>
      <c r="O8479" s="2"/>
      <c r="P8479" s="2"/>
      <c r="Q8479" s="2"/>
      <c r="R8479" s="2"/>
      <c r="S8479" s="2"/>
      <c r="T8479" s="2"/>
      <c r="U8479" s="2"/>
    </row>
    <row r="8480" spans="14:21">
      <c r="N8480" s="2"/>
      <c r="O8480" s="2"/>
      <c r="P8480" s="2"/>
      <c r="Q8480" s="2"/>
      <c r="R8480" s="2"/>
      <c r="S8480" s="2"/>
      <c r="T8480" s="2"/>
      <c r="U8480" s="2"/>
    </row>
    <row r="8481" spans="14:21">
      <c r="N8481" s="2"/>
      <c r="O8481" s="2"/>
      <c r="P8481" s="2"/>
      <c r="Q8481" s="2"/>
      <c r="R8481" s="2"/>
      <c r="S8481" s="2"/>
      <c r="T8481" s="2"/>
      <c r="U8481" s="2"/>
    </row>
    <row r="8482" spans="14:21">
      <c r="N8482" s="2"/>
      <c r="O8482" s="2"/>
      <c r="P8482" s="2"/>
      <c r="Q8482" s="2"/>
      <c r="R8482" s="2"/>
      <c r="S8482" s="2"/>
      <c r="T8482" s="2"/>
      <c r="U8482" s="2"/>
    </row>
    <row r="8483" spans="14:21">
      <c r="N8483" s="2"/>
      <c r="O8483" s="2"/>
      <c r="P8483" s="2"/>
      <c r="Q8483" s="2"/>
      <c r="R8483" s="2"/>
      <c r="S8483" s="2"/>
      <c r="T8483" s="2"/>
      <c r="U8483" s="2"/>
    </row>
    <row r="8484" spans="14:21">
      <c r="N8484" s="2"/>
      <c r="O8484" s="2"/>
      <c r="P8484" s="2"/>
      <c r="Q8484" s="2"/>
      <c r="R8484" s="2"/>
      <c r="S8484" s="2"/>
      <c r="T8484" s="2"/>
      <c r="U8484" s="2"/>
    </row>
    <row r="8485" spans="14:21">
      <c r="N8485" s="2"/>
      <c r="O8485" s="2"/>
      <c r="P8485" s="2"/>
      <c r="Q8485" s="2"/>
      <c r="R8485" s="2"/>
      <c r="S8485" s="2"/>
      <c r="T8485" s="2"/>
      <c r="U8485" s="2"/>
    </row>
    <row r="8486" spans="14:21">
      <c r="N8486" s="2"/>
      <c r="O8486" s="2"/>
      <c r="P8486" s="2"/>
      <c r="Q8486" s="2"/>
      <c r="R8486" s="2"/>
      <c r="S8486" s="2"/>
      <c r="T8486" s="2"/>
      <c r="U8486" s="2"/>
    </row>
    <row r="8487" spans="14:21">
      <c r="N8487" s="2"/>
      <c r="O8487" s="2"/>
      <c r="P8487" s="2"/>
      <c r="Q8487" s="2"/>
      <c r="R8487" s="2"/>
      <c r="S8487" s="2"/>
      <c r="T8487" s="2"/>
      <c r="U8487" s="2"/>
    </row>
    <row r="8488" spans="14:21">
      <c r="N8488" s="2"/>
      <c r="O8488" s="2"/>
      <c r="P8488" s="2"/>
      <c r="Q8488" s="2"/>
      <c r="R8488" s="2"/>
      <c r="S8488" s="2"/>
      <c r="T8488" s="2"/>
      <c r="U8488" s="2"/>
    </row>
    <row r="8489" spans="14:21">
      <c r="N8489" s="2"/>
      <c r="O8489" s="2"/>
      <c r="P8489" s="2"/>
      <c r="Q8489" s="2"/>
      <c r="R8489" s="2"/>
      <c r="S8489" s="2"/>
      <c r="T8489" s="2"/>
      <c r="U8489" s="2"/>
    </row>
    <row r="8490" spans="14:21">
      <c r="N8490" s="2"/>
      <c r="O8490" s="2"/>
      <c r="P8490" s="2"/>
      <c r="Q8490" s="2"/>
      <c r="R8490" s="2"/>
      <c r="S8490" s="2"/>
      <c r="T8490" s="2"/>
      <c r="U8490" s="2"/>
    </row>
    <row r="8491" spans="14:21">
      <c r="N8491" s="2"/>
      <c r="O8491" s="2"/>
      <c r="P8491" s="2"/>
      <c r="Q8491" s="2"/>
      <c r="R8491" s="2"/>
      <c r="S8491" s="2"/>
      <c r="T8491" s="2"/>
      <c r="U8491" s="2"/>
    </row>
    <row r="8492" spans="14:21">
      <c r="N8492" s="2"/>
      <c r="O8492" s="2"/>
      <c r="P8492" s="2"/>
      <c r="Q8492" s="2"/>
      <c r="R8492" s="2"/>
      <c r="S8492" s="2"/>
      <c r="T8492" s="2"/>
      <c r="U8492" s="2"/>
    </row>
    <row r="8493" spans="14:21">
      <c r="N8493" s="2"/>
      <c r="O8493" s="2"/>
      <c r="P8493" s="2"/>
      <c r="Q8493" s="2"/>
      <c r="R8493" s="2"/>
      <c r="S8493" s="2"/>
      <c r="T8493" s="2"/>
      <c r="U8493" s="2"/>
    </row>
    <row r="8494" spans="14:21">
      <c r="N8494" s="2"/>
      <c r="O8494" s="2"/>
      <c r="P8494" s="2"/>
      <c r="Q8494" s="2"/>
      <c r="R8494" s="2"/>
      <c r="S8494" s="2"/>
      <c r="T8494" s="2"/>
      <c r="U8494" s="2"/>
    </row>
    <row r="8495" spans="14:21">
      <c r="N8495" s="2"/>
      <c r="O8495" s="2"/>
      <c r="P8495" s="2"/>
      <c r="Q8495" s="2"/>
      <c r="R8495" s="2"/>
      <c r="S8495" s="2"/>
      <c r="T8495" s="2"/>
      <c r="U8495" s="2"/>
    </row>
    <row r="8496" spans="14:21">
      <c r="N8496" s="2"/>
      <c r="O8496" s="2"/>
      <c r="P8496" s="2"/>
      <c r="Q8496" s="2"/>
      <c r="R8496" s="2"/>
      <c r="S8496" s="2"/>
      <c r="T8496" s="2"/>
      <c r="U8496" s="2"/>
    </row>
    <row r="8497" spans="14:21">
      <c r="N8497" s="2"/>
      <c r="O8497" s="2"/>
      <c r="P8497" s="2"/>
      <c r="Q8497" s="2"/>
      <c r="R8497" s="2"/>
      <c r="S8497" s="2"/>
      <c r="T8497" s="2"/>
      <c r="U8497" s="2"/>
    </row>
    <row r="8498" spans="14:21">
      <c r="N8498" s="2"/>
      <c r="O8498" s="2"/>
      <c r="P8498" s="2"/>
      <c r="Q8498" s="2"/>
      <c r="R8498" s="2"/>
      <c r="S8498" s="2"/>
      <c r="T8498" s="2"/>
      <c r="U8498" s="2"/>
    </row>
    <row r="8499" spans="14:21">
      <c r="N8499" s="2"/>
      <c r="O8499" s="2"/>
      <c r="P8499" s="2"/>
      <c r="Q8499" s="2"/>
      <c r="R8499" s="2"/>
      <c r="S8499" s="2"/>
      <c r="T8499" s="2"/>
      <c r="U8499" s="2"/>
    </row>
    <row r="8500" spans="14:21">
      <c r="N8500" s="2"/>
      <c r="O8500" s="2"/>
      <c r="P8500" s="2"/>
      <c r="Q8500" s="2"/>
      <c r="R8500" s="2"/>
      <c r="S8500" s="2"/>
      <c r="T8500" s="2"/>
      <c r="U8500" s="2"/>
    </row>
    <row r="8501" spans="14:21">
      <c r="N8501" s="2"/>
      <c r="O8501" s="2"/>
      <c r="P8501" s="2"/>
      <c r="Q8501" s="2"/>
      <c r="R8501" s="2"/>
      <c r="S8501" s="2"/>
      <c r="T8501" s="2"/>
      <c r="U8501" s="2"/>
    </row>
    <row r="8502" spans="14:21">
      <c r="N8502" s="2"/>
      <c r="O8502" s="2"/>
      <c r="P8502" s="2"/>
      <c r="Q8502" s="2"/>
      <c r="R8502" s="2"/>
      <c r="S8502" s="2"/>
      <c r="T8502" s="2"/>
      <c r="U8502" s="2"/>
    </row>
    <row r="8503" spans="14:21">
      <c r="N8503" s="2"/>
      <c r="O8503" s="2"/>
      <c r="P8503" s="2"/>
      <c r="Q8503" s="2"/>
      <c r="R8503" s="2"/>
      <c r="S8503" s="2"/>
      <c r="T8503" s="2"/>
      <c r="U8503" s="2"/>
    </row>
    <row r="8504" spans="14:21">
      <c r="N8504" s="2"/>
      <c r="O8504" s="2"/>
      <c r="P8504" s="2"/>
      <c r="Q8504" s="2"/>
      <c r="R8504" s="2"/>
      <c r="S8504" s="2"/>
      <c r="T8504" s="2"/>
      <c r="U8504" s="2"/>
    </row>
    <row r="8505" spans="14:21">
      <c r="N8505" s="2"/>
      <c r="O8505" s="2"/>
      <c r="P8505" s="2"/>
      <c r="Q8505" s="2"/>
      <c r="R8505" s="2"/>
      <c r="S8505" s="2"/>
      <c r="T8505" s="2"/>
      <c r="U8505" s="2"/>
    </row>
    <row r="8506" spans="14:21">
      <c r="N8506" s="2"/>
      <c r="O8506" s="2"/>
      <c r="P8506" s="2"/>
      <c r="Q8506" s="2"/>
      <c r="R8506" s="2"/>
      <c r="S8506" s="2"/>
      <c r="T8506" s="2"/>
      <c r="U8506" s="2"/>
    </row>
    <row r="8507" spans="14:21">
      <c r="N8507" s="2"/>
      <c r="O8507" s="2"/>
      <c r="P8507" s="2"/>
      <c r="Q8507" s="2"/>
      <c r="R8507" s="2"/>
      <c r="S8507" s="2"/>
      <c r="T8507" s="2"/>
      <c r="U8507" s="2"/>
    </row>
    <row r="8508" spans="14:21">
      <c r="N8508" s="2"/>
      <c r="O8508" s="2"/>
      <c r="P8508" s="2"/>
      <c r="Q8508" s="2"/>
      <c r="R8508" s="2"/>
      <c r="S8508" s="2"/>
      <c r="T8508" s="2"/>
      <c r="U8508" s="2"/>
    </row>
    <row r="8509" spans="14:21">
      <c r="N8509" s="2"/>
      <c r="O8509" s="2"/>
      <c r="P8509" s="2"/>
      <c r="Q8509" s="2"/>
      <c r="R8509" s="2"/>
      <c r="S8509" s="2"/>
      <c r="T8509" s="2"/>
      <c r="U8509" s="2"/>
    </row>
    <row r="8510" spans="14:21">
      <c r="N8510" s="2"/>
      <c r="O8510" s="2"/>
      <c r="P8510" s="2"/>
      <c r="Q8510" s="2"/>
      <c r="R8510" s="2"/>
      <c r="S8510" s="2"/>
      <c r="T8510" s="2"/>
      <c r="U8510" s="2"/>
    </row>
    <row r="8511" spans="14:21">
      <c r="N8511" s="2"/>
      <c r="O8511" s="2"/>
      <c r="P8511" s="2"/>
      <c r="Q8511" s="2"/>
      <c r="R8511" s="2"/>
      <c r="S8511" s="2"/>
      <c r="T8511" s="2"/>
      <c r="U8511" s="2"/>
    </row>
    <row r="8512" spans="14:21">
      <c r="N8512" s="2"/>
      <c r="O8512" s="2"/>
      <c r="P8512" s="2"/>
      <c r="Q8512" s="2"/>
      <c r="R8512" s="2"/>
      <c r="S8512" s="2"/>
      <c r="T8512" s="2"/>
      <c r="U8512" s="2"/>
    </row>
    <row r="8513" spans="14:21">
      <c r="N8513" s="2"/>
      <c r="O8513" s="2"/>
      <c r="P8513" s="2"/>
      <c r="Q8513" s="2"/>
      <c r="R8513" s="2"/>
      <c r="S8513" s="2"/>
      <c r="T8513" s="2"/>
      <c r="U8513" s="2"/>
    </row>
    <row r="8514" spans="14:21">
      <c r="N8514" s="2"/>
      <c r="O8514" s="2"/>
      <c r="P8514" s="2"/>
      <c r="Q8514" s="2"/>
      <c r="R8514" s="2"/>
      <c r="S8514" s="2"/>
      <c r="T8514" s="2"/>
      <c r="U8514" s="2"/>
    </row>
    <row r="8515" spans="14:21">
      <c r="N8515" s="2"/>
      <c r="O8515" s="2"/>
      <c r="P8515" s="2"/>
      <c r="Q8515" s="2"/>
      <c r="R8515" s="2"/>
      <c r="S8515" s="2"/>
      <c r="T8515" s="2"/>
      <c r="U8515" s="2"/>
    </row>
    <row r="8516" spans="14:21">
      <c r="N8516" s="2"/>
      <c r="O8516" s="2"/>
      <c r="P8516" s="2"/>
      <c r="Q8516" s="2"/>
      <c r="R8516" s="2"/>
      <c r="S8516" s="2"/>
      <c r="T8516" s="2"/>
      <c r="U8516" s="2"/>
    </row>
    <row r="8517" spans="14:21">
      <c r="N8517" s="2"/>
      <c r="O8517" s="2"/>
      <c r="P8517" s="2"/>
      <c r="Q8517" s="2"/>
      <c r="R8517" s="2"/>
      <c r="S8517" s="2"/>
      <c r="T8517" s="2"/>
      <c r="U8517" s="2"/>
    </row>
    <row r="8518" spans="14:21">
      <c r="N8518" s="2"/>
      <c r="O8518" s="2"/>
      <c r="P8518" s="2"/>
      <c r="Q8518" s="2"/>
      <c r="R8518" s="2"/>
      <c r="S8518" s="2"/>
      <c r="T8518" s="2"/>
      <c r="U8518" s="2"/>
    </row>
    <row r="8519" spans="14:21">
      <c r="N8519" s="2"/>
      <c r="O8519" s="2"/>
      <c r="P8519" s="2"/>
      <c r="Q8519" s="2"/>
      <c r="R8519" s="2"/>
      <c r="S8519" s="2"/>
      <c r="T8519" s="2"/>
      <c r="U8519" s="2"/>
    </row>
    <row r="8520" spans="14:21">
      <c r="N8520" s="2"/>
      <c r="O8520" s="2"/>
      <c r="P8520" s="2"/>
      <c r="Q8520" s="2"/>
      <c r="R8520" s="2"/>
      <c r="S8520" s="2"/>
      <c r="T8520" s="2"/>
      <c r="U8520" s="2"/>
    </row>
    <row r="8521" spans="14:21">
      <c r="N8521" s="2"/>
      <c r="O8521" s="2"/>
      <c r="P8521" s="2"/>
      <c r="Q8521" s="2"/>
      <c r="R8521" s="2"/>
      <c r="S8521" s="2"/>
      <c r="T8521" s="2"/>
      <c r="U8521" s="2"/>
    </row>
    <row r="8522" spans="14:21">
      <c r="N8522" s="2"/>
      <c r="O8522" s="2"/>
      <c r="P8522" s="2"/>
      <c r="Q8522" s="2"/>
      <c r="R8522" s="2"/>
      <c r="S8522" s="2"/>
      <c r="T8522" s="2"/>
      <c r="U8522" s="2"/>
    </row>
    <row r="8523" spans="14:21">
      <c r="N8523" s="2"/>
      <c r="O8523" s="2"/>
      <c r="P8523" s="2"/>
      <c r="Q8523" s="2"/>
      <c r="R8523" s="2"/>
      <c r="S8523" s="2"/>
      <c r="T8523" s="2"/>
      <c r="U8523" s="2"/>
    </row>
    <row r="8524" spans="14:21">
      <c r="N8524" s="2"/>
      <c r="O8524" s="2"/>
      <c r="P8524" s="2"/>
      <c r="Q8524" s="2"/>
      <c r="R8524" s="2"/>
      <c r="S8524" s="2"/>
      <c r="T8524" s="2"/>
      <c r="U8524" s="2"/>
    </row>
    <row r="8525" spans="14:21">
      <c r="N8525" s="2"/>
      <c r="O8525" s="2"/>
      <c r="P8525" s="2"/>
      <c r="Q8525" s="2"/>
      <c r="R8525" s="2"/>
      <c r="S8525" s="2"/>
      <c r="T8525" s="2"/>
      <c r="U8525" s="2"/>
    </row>
    <row r="8526" spans="14:21">
      <c r="N8526" s="2"/>
      <c r="O8526" s="2"/>
      <c r="P8526" s="2"/>
      <c r="Q8526" s="2"/>
      <c r="R8526" s="2"/>
      <c r="S8526" s="2"/>
      <c r="T8526" s="2"/>
      <c r="U8526" s="2"/>
    </row>
    <row r="8527" spans="14:21">
      <c r="N8527" s="2"/>
      <c r="O8527" s="2"/>
      <c r="P8527" s="2"/>
      <c r="Q8527" s="2"/>
      <c r="R8527" s="2"/>
      <c r="S8527" s="2"/>
      <c r="T8527" s="2"/>
      <c r="U8527" s="2"/>
    </row>
    <row r="8528" spans="14:21">
      <c r="N8528" s="2"/>
      <c r="O8528" s="2"/>
      <c r="P8528" s="2"/>
      <c r="Q8528" s="2"/>
      <c r="R8528" s="2"/>
      <c r="S8528" s="2"/>
      <c r="T8528" s="2"/>
      <c r="U8528" s="2"/>
    </row>
    <row r="8529" spans="14:21">
      <c r="N8529" s="2"/>
      <c r="O8529" s="2"/>
      <c r="P8529" s="2"/>
      <c r="Q8529" s="2"/>
      <c r="R8529" s="2"/>
      <c r="S8529" s="2"/>
      <c r="T8529" s="2"/>
      <c r="U8529" s="2"/>
    </row>
    <row r="8530" spans="14:21">
      <c r="N8530" s="2"/>
      <c r="O8530" s="2"/>
      <c r="P8530" s="2"/>
      <c r="Q8530" s="2"/>
      <c r="R8530" s="2"/>
      <c r="S8530" s="2"/>
      <c r="T8530" s="2"/>
      <c r="U8530" s="2"/>
    </row>
    <row r="8531" spans="14:21">
      <c r="N8531" s="2"/>
      <c r="O8531" s="2"/>
      <c r="P8531" s="2"/>
      <c r="Q8531" s="2"/>
      <c r="R8531" s="2"/>
      <c r="S8531" s="2"/>
      <c r="T8531" s="2"/>
      <c r="U8531" s="2"/>
    </row>
    <row r="8532" spans="14:21">
      <c r="N8532" s="2"/>
      <c r="O8532" s="2"/>
      <c r="P8532" s="2"/>
      <c r="Q8532" s="2"/>
      <c r="R8532" s="2"/>
      <c r="S8532" s="2"/>
      <c r="T8532" s="2"/>
      <c r="U8532" s="2"/>
    </row>
    <row r="8533" spans="14:21">
      <c r="N8533" s="2"/>
      <c r="O8533" s="2"/>
      <c r="P8533" s="2"/>
      <c r="Q8533" s="2"/>
      <c r="R8533" s="2"/>
      <c r="S8533" s="2"/>
      <c r="T8533" s="2"/>
      <c r="U8533" s="2"/>
    </row>
    <row r="8534" spans="14:21">
      <c r="N8534" s="2"/>
      <c r="O8534" s="2"/>
      <c r="P8534" s="2"/>
      <c r="Q8534" s="2"/>
      <c r="R8534" s="2"/>
      <c r="S8534" s="2"/>
      <c r="T8534" s="2"/>
      <c r="U8534" s="2"/>
    </row>
    <row r="8535" spans="14:21">
      <c r="N8535" s="2"/>
      <c r="O8535" s="2"/>
      <c r="P8535" s="2"/>
      <c r="Q8535" s="2"/>
      <c r="R8535" s="2"/>
      <c r="S8535" s="2"/>
      <c r="T8535" s="2"/>
      <c r="U8535" s="2"/>
    </row>
    <row r="8536" spans="14:21">
      <c r="N8536" s="2"/>
      <c r="O8536" s="2"/>
      <c r="P8536" s="2"/>
      <c r="Q8536" s="2"/>
      <c r="R8536" s="2"/>
      <c r="S8536" s="2"/>
      <c r="T8536" s="2"/>
      <c r="U8536" s="2"/>
    </row>
    <row r="8537" spans="14:21">
      <c r="N8537" s="2"/>
      <c r="O8537" s="2"/>
      <c r="P8537" s="2"/>
      <c r="Q8537" s="2"/>
      <c r="R8537" s="2"/>
      <c r="S8537" s="2"/>
      <c r="T8537" s="2"/>
      <c r="U8537" s="2"/>
    </row>
    <row r="8538" spans="14:21">
      <c r="N8538" s="2"/>
      <c r="O8538" s="2"/>
      <c r="P8538" s="2"/>
      <c r="Q8538" s="2"/>
      <c r="R8538" s="2"/>
      <c r="S8538" s="2"/>
      <c r="T8538" s="2"/>
      <c r="U8538" s="2"/>
    </row>
    <row r="8539" spans="14:21">
      <c r="N8539" s="2"/>
      <c r="O8539" s="2"/>
      <c r="P8539" s="2"/>
      <c r="Q8539" s="2"/>
      <c r="R8539" s="2"/>
      <c r="S8539" s="2"/>
      <c r="T8539" s="2"/>
      <c r="U8539" s="2"/>
    </row>
    <row r="8540" spans="14:21">
      <c r="N8540" s="2"/>
      <c r="O8540" s="2"/>
      <c r="P8540" s="2"/>
      <c r="Q8540" s="2"/>
      <c r="R8540" s="2"/>
      <c r="S8540" s="2"/>
      <c r="T8540" s="2"/>
      <c r="U8540" s="2"/>
    </row>
    <row r="8541" spans="14:21">
      <c r="N8541" s="2"/>
      <c r="O8541" s="2"/>
      <c r="P8541" s="2"/>
      <c r="Q8541" s="2"/>
      <c r="R8541" s="2"/>
      <c r="S8541" s="2"/>
      <c r="T8541" s="2"/>
      <c r="U8541" s="2"/>
    </row>
    <row r="8542" spans="14:21">
      <c r="N8542" s="2"/>
      <c r="O8542" s="2"/>
      <c r="P8542" s="2"/>
      <c r="Q8542" s="2"/>
      <c r="R8542" s="2"/>
      <c r="S8542" s="2"/>
      <c r="T8542" s="2"/>
      <c r="U8542" s="2"/>
    </row>
    <row r="8543" spans="14:21">
      <c r="N8543" s="2"/>
      <c r="O8543" s="2"/>
      <c r="P8543" s="2"/>
      <c r="Q8543" s="2"/>
      <c r="R8543" s="2"/>
      <c r="S8543" s="2"/>
      <c r="T8543" s="2"/>
      <c r="U8543" s="2"/>
    </row>
    <row r="8544" spans="14:21">
      <c r="N8544" s="2"/>
      <c r="O8544" s="2"/>
      <c r="P8544" s="2"/>
      <c r="Q8544" s="2"/>
      <c r="R8544" s="2"/>
      <c r="S8544" s="2"/>
      <c r="T8544" s="2"/>
      <c r="U8544" s="2"/>
    </row>
    <row r="8545" spans="14:21">
      <c r="N8545" s="2"/>
      <c r="O8545" s="2"/>
      <c r="P8545" s="2"/>
      <c r="Q8545" s="2"/>
      <c r="R8545" s="2"/>
      <c r="S8545" s="2"/>
      <c r="T8545" s="2"/>
      <c r="U8545" s="2"/>
    </row>
    <row r="8546" spans="14:21">
      <c r="N8546" s="2"/>
      <c r="O8546" s="2"/>
      <c r="P8546" s="2"/>
      <c r="Q8546" s="2"/>
      <c r="R8546" s="2"/>
      <c r="S8546" s="2"/>
      <c r="T8546" s="2"/>
      <c r="U8546" s="2"/>
    </row>
    <row r="8547" spans="14:21">
      <c r="N8547" s="2"/>
      <c r="O8547" s="2"/>
      <c r="P8547" s="2"/>
      <c r="Q8547" s="2"/>
      <c r="R8547" s="2"/>
      <c r="S8547" s="2"/>
      <c r="T8547" s="2"/>
      <c r="U8547" s="2"/>
    </row>
    <row r="8548" spans="14:21">
      <c r="N8548" s="2"/>
      <c r="O8548" s="2"/>
      <c r="P8548" s="2"/>
      <c r="Q8548" s="2"/>
      <c r="R8548" s="2"/>
      <c r="S8548" s="2"/>
      <c r="T8548" s="2"/>
      <c r="U8548" s="2"/>
    </row>
    <row r="8549" spans="14:21">
      <c r="N8549" s="2"/>
      <c r="O8549" s="2"/>
      <c r="P8549" s="2"/>
      <c r="Q8549" s="2"/>
      <c r="R8549" s="2"/>
      <c r="S8549" s="2"/>
      <c r="T8549" s="2"/>
      <c r="U8549" s="2"/>
    </row>
    <row r="8550" spans="14:21">
      <c r="N8550" s="2"/>
      <c r="O8550" s="2"/>
      <c r="P8550" s="2"/>
      <c r="Q8550" s="2"/>
      <c r="R8550" s="2"/>
      <c r="S8550" s="2"/>
      <c r="T8550" s="2"/>
      <c r="U8550" s="2"/>
    </row>
    <row r="8551" spans="14:21">
      <c r="N8551" s="2"/>
      <c r="O8551" s="2"/>
      <c r="P8551" s="2"/>
      <c r="Q8551" s="2"/>
      <c r="R8551" s="2"/>
      <c r="S8551" s="2"/>
      <c r="T8551" s="2"/>
      <c r="U8551" s="2"/>
    </row>
    <row r="8552" spans="14:21">
      <c r="N8552" s="2"/>
      <c r="O8552" s="2"/>
      <c r="P8552" s="2"/>
      <c r="Q8552" s="2"/>
      <c r="R8552" s="2"/>
      <c r="S8552" s="2"/>
      <c r="T8552" s="2"/>
      <c r="U8552" s="2"/>
    </row>
    <row r="8553" spans="14:21">
      <c r="N8553" s="2"/>
      <c r="O8553" s="2"/>
      <c r="P8553" s="2"/>
      <c r="Q8553" s="2"/>
      <c r="R8553" s="2"/>
      <c r="S8553" s="2"/>
      <c r="T8553" s="2"/>
      <c r="U8553" s="2"/>
    </row>
    <row r="8554" spans="14:21">
      <c r="N8554" s="2"/>
      <c r="O8554" s="2"/>
      <c r="P8554" s="2"/>
      <c r="Q8554" s="2"/>
      <c r="R8554" s="2"/>
      <c r="S8554" s="2"/>
      <c r="T8554" s="2"/>
      <c r="U8554" s="2"/>
    </row>
    <row r="8555" spans="14:21">
      <c r="N8555" s="2"/>
      <c r="O8555" s="2"/>
      <c r="P8555" s="2"/>
      <c r="Q8555" s="2"/>
      <c r="R8555" s="2"/>
      <c r="S8555" s="2"/>
      <c r="T8555" s="2"/>
      <c r="U8555" s="2"/>
    </row>
    <row r="8556" spans="14:21">
      <c r="N8556" s="2"/>
      <c r="O8556" s="2"/>
      <c r="P8556" s="2"/>
      <c r="Q8556" s="2"/>
      <c r="R8556" s="2"/>
      <c r="S8556" s="2"/>
      <c r="T8556" s="2"/>
      <c r="U8556" s="2"/>
    </row>
    <row r="8557" spans="14:21">
      <c r="N8557" s="2"/>
      <c r="O8557" s="2"/>
      <c r="P8557" s="2"/>
      <c r="Q8557" s="2"/>
      <c r="R8557" s="2"/>
      <c r="S8557" s="2"/>
      <c r="T8557" s="2"/>
      <c r="U8557" s="2"/>
    </row>
    <row r="8558" spans="14:21">
      <c r="N8558" s="2"/>
      <c r="O8558" s="2"/>
      <c r="P8558" s="2"/>
      <c r="Q8558" s="2"/>
      <c r="R8558" s="2"/>
      <c r="S8558" s="2"/>
      <c r="T8558" s="2"/>
      <c r="U8558" s="2"/>
    </row>
    <row r="8559" spans="14:21">
      <c r="N8559" s="2"/>
      <c r="O8559" s="2"/>
      <c r="P8559" s="2"/>
      <c r="Q8559" s="2"/>
      <c r="R8559" s="2"/>
      <c r="S8559" s="2"/>
      <c r="T8559" s="2"/>
      <c r="U8559" s="2"/>
    </row>
    <row r="8560" spans="14:21">
      <c r="N8560" s="2"/>
      <c r="O8560" s="2"/>
      <c r="P8560" s="2"/>
      <c r="Q8560" s="2"/>
      <c r="R8560" s="2"/>
      <c r="S8560" s="2"/>
      <c r="T8560" s="2"/>
      <c r="U8560" s="2"/>
    </row>
    <row r="8561" spans="14:21">
      <c r="N8561" s="2"/>
      <c r="O8561" s="2"/>
      <c r="P8561" s="2"/>
      <c r="Q8561" s="2"/>
      <c r="R8561" s="2"/>
      <c r="S8561" s="2"/>
      <c r="T8561" s="2"/>
      <c r="U8561" s="2"/>
    </row>
    <row r="8562" spans="14:21">
      <c r="N8562" s="2"/>
      <c r="O8562" s="2"/>
      <c r="P8562" s="2"/>
      <c r="Q8562" s="2"/>
      <c r="R8562" s="2"/>
      <c r="S8562" s="2"/>
      <c r="T8562" s="2"/>
      <c r="U8562" s="2"/>
    </row>
    <row r="8563" spans="14:21">
      <c r="N8563" s="2"/>
      <c r="O8563" s="2"/>
      <c r="P8563" s="2"/>
      <c r="Q8563" s="2"/>
      <c r="R8563" s="2"/>
      <c r="S8563" s="2"/>
      <c r="T8563" s="2"/>
      <c r="U8563" s="2"/>
    </row>
    <row r="8564" spans="14:21">
      <c r="N8564" s="2"/>
      <c r="O8564" s="2"/>
      <c r="P8564" s="2"/>
      <c r="Q8564" s="2"/>
      <c r="R8564" s="2"/>
      <c r="S8564" s="2"/>
      <c r="T8564" s="2"/>
      <c r="U8564" s="2"/>
    </row>
    <row r="8565" spans="14:21">
      <c r="N8565" s="2"/>
      <c r="O8565" s="2"/>
      <c r="P8565" s="2"/>
      <c r="Q8565" s="2"/>
      <c r="R8565" s="2"/>
      <c r="S8565" s="2"/>
      <c r="T8565" s="2"/>
      <c r="U8565" s="2"/>
    </row>
    <row r="8566" spans="14:21">
      <c r="N8566" s="2"/>
      <c r="O8566" s="2"/>
      <c r="P8566" s="2"/>
      <c r="Q8566" s="2"/>
      <c r="R8566" s="2"/>
      <c r="S8566" s="2"/>
      <c r="T8566" s="2"/>
      <c r="U8566" s="2"/>
    </row>
    <row r="8567" spans="14:21">
      <c r="N8567" s="2"/>
      <c r="O8567" s="2"/>
      <c r="P8567" s="2"/>
      <c r="Q8567" s="2"/>
      <c r="R8567" s="2"/>
      <c r="S8567" s="2"/>
      <c r="T8567" s="2"/>
      <c r="U8567" s="2"/>
    </row>
    <row r="8568" spans="14:21">
      <c r="N8568" s="2"/>
      <c r="O8568" s="2"/>
      <c r="P8568" s="2"/>
      <c r="Q8568" s="2"/>
      <c r="R8568" s="2"/>
      <c r="S8568" s="2"/>
      <c r="T8568" s="2"/>
      <c r="U8568" s="2"/>
    </row>
    <row r="8569" spans="14:21">
      <c r="N8569" s="2"/>
      <c r="O8569" s="2"/>
      <c r="P8569" s="2"/>
      <c r="Q8569" s="2"/>
      <c r="R8569" s="2"/>
      <c r="S8569" s="2"/>
      <c r="T8569" s="2"/>
      <c r="U8569" s="2"/>
    </row>
    <row r="8570" spans="14:21">
      <c r="N8570" s="2"/>
      <c r="O8570" s="2"/>
      <c r="P8570" s="2"/>
      <c r="Q8570" s="2"/>
      <c r="R8570" s="2"/>
      <c r="S8570" s="2"/>
      <c r="T8570" s="2"/>
      <c r="U8570" s="2"/>
    </row>
    <row r="8571" spans="14:21">
      <c r="N8571" s="2"/>
      <c r="O8571" s="2"/>
      <c r="P8571" s="2"/>
      <c r="Q8571" s="2"/>
      <c r="R8571" s="2"/>
      <c r="S8571" s="2"/>
      <c r="T8571" s="2"/>
      <c r="U8571" s="2"/>
    </row>
    <row r="8572" spans="14:21">
      <c r="N8572" s="2"/>
      <c r="O8572" s="2"/>
      <c r="P8572" s="2"/>
      <c r="Q8572" s="2"/>
      <c r="R8572" s="2"/>
      <c r="S8572" s="2"/>
      <c r="T8572" s="2"/>
      <c r="U8572" s="2"/>
    </row>
    <row r="8573" spans="14:21">
      <c r="N8573" s="2"/>
      <c r="O8573" s="2"/>
      <c r="P8573" s="2"/>
      <c r="Q8573" s="2"/>
      <c r="R8573" s="2"/>
      <c r="S8573" s="2"/>
      <c r="T8573" s="2"/>
      <c r="U8573" s="2"/>
    </row>
    <row r="8574" spans="14:21">
      <c r="N8574" s="2"/>
      <c r="O8574" s="2"/>
      <c r="P8574" s="2"/>
      <c r="Q8574" s="2"/>
      <c r="R8574" s="2"/>
      <c r="S8574" s="2"/>
      <c r="T8574" s="2"/>
      <c r="U8574" s="2"/>
    </row>
    <row r="8575" spans="14:21">
      <c r="N8575" s="2"/>
      <c r="O8575" s="2"/>
      <c r="P8575" s="2"/>
      <c r="Q8575" s="2"/>
      <c r="R8575" s="2"/>
      <c r="S8575" s="2"/>
      <c r="T8575" s="2"/>
      <c r="U8575" s="2"/>
    </row>
    <row r="8576" spans="14:21">
      <c r="N8576" s="2"/>
      <c r="O8576" s="2"/>
      <c r="P8576" s="2"/>
      <c r="Q8576" s="2"/>
      <c r="R8576" s="2"/>
      <c r="S8576" s="2"/>
      <c r="T8576" s="2"/>
      <c r="U8576" s="2"/>
    </row>
    <row r="8577" spans="14:21">
      <c r="N8577" s="2"/>
      <c r="O8577" s="2"/>
      <c r="P8577" s="2"/>
      <c r="Q8577" s="2"/>
      <c r="R8577" s="2"/>
      <c r="S8577" s="2"/>
      <c r="T8577" s="2"/>
      <c r="U8577" s="2"/>
    </row>
    <row r="8578" spans="14:21">
      <c r="N8578" s="2"/>
      <c r="O8578" s="2"/>
      <c r="P8578" s="2"/>
      <c r="Q8578" s="2"/>
      <c r="R8578" s="2"/>
      <c r="S8578" s="2"/>
      <c r="T8578" s="2"/>
      <c r="U8578" s="2"/>
    </row>
    <row r="8579" spans="14:21">
      <c r="N8579" s="2"/>
      <c r="O8579" s="2"/>
      <c r="P8579" s="2"/>
      <c r="Q8579" s="2"/>
      <c r="R8579" s="2"/>
      <c r="S8579" s="2"/>
      <c r="T8579" s="2"/>
      <c r="U8579" s="2"/>
    </row>
    <row r="8580" spans="14:21">
      <c r="N8580" s="2"/>
      <c r="O8580" s="2"/>
      <c r="P8580" s="2"/>
      <c r="Q8580" s="2"/>
      <c r="R8580" s="2"/>
      <c r="S8580" s="2"/>
      <c r="T8580" s="2"/>
      <c r="U8580" s="2"/>
    </row>
    <row r="8581" spans="14:21">
      <c r="N8581" s="2"/>
      <c r="O8581" s="2"/>
      <c r="P8581" s="2"/>
      <c r="Q8581" s="2"/>
      <c r="R8581" s="2"/>
      <c r="S8581" s="2"/>
      <c r="T8581" s="2"/>
      <c r="U8581" s="2"/>
    </row>
    <row r="8582" spans="14:21">
      <c r="N8582" s="2"/>
      <c r="O8582" s="2"/>
      <c r="P8582" s="2"/>
      <c r="Q8582" s="2"/>
      <c r="R8582" s="2"/>
      <c r="S8582" s="2"/>
      <c r="T8582" s="2"/>
      <c r="U8582" s="2"/>
    </row>
    <row r="8583" spans="14:21">
      <c r="N8583" s="2"/>
      <c r="O8583" s="2"/>
      <c r="P8583" s="2"/>
      <c r="Q8583" s="2"/>
      <c r="R8583" s="2"/>
      <c r="S8583" s="2"/>
      <c r="T8583" s="2"/>
      <c r="U8583" s="2"/>
    </row>
    <row r="8584" spans="14:21">
      <c r="N8584" s="2"/>
      <c r="O8584" s="2"/>
      <c r="P8584" s="2"/>
      <c r="Q8584" s="2"/>
      <c r="R8584" s="2"/>
      <c r="S8584" s="2"/>
      <c r="T8584" s="2"/>
      <c r="U8584" s="2"/>
    </row>
    <row r="8585" spans="14:21">
      <c r="N8585" s="2"/>
      <c r="O8585" s="2"/>
      <c r="P8585" s="2"/>
      <c r="Q8585" s="2"/>
      <c r="R8585" s="2"/>
      <c r="S8585" s="2"/>
      <c r="T8585" s="2"/>
      <c r="U8585" s="2"/>
    </row>
    <row r="8586" spans="14:21">
      <c r="N8586" s="2"/>
      <c r="O8586" s="2"/>
      <c r="P8586" s="2"/>
      <c r="Q8586" s="2"/>
      <c r="R8586" s="2"/>
      <c r="S8586" s="2"/>
      <c r="T8586" s="2"/>
      <c r="U8586" s="2"/>
    </row>
    <row r="8587" spans="14:21">
      <c r="N8587" s="2"/>
      <c r="O8587" s="2"/>
      <c r="P8587" s="2"/>
      <c r="Q8587" s="2"/>
      <c r="R8587" s="2"/>
      <c r="S8587" s="2"/>
      <c r="T8587" s="2"/>
      <c r="U8587" s="2"/>
    </row>
    <row r="8588" spans="14:21">
      <c r="N8588" s="2"/>
      <c r="O8588" s="2"/>
      <c r="P8588" s="2"/>
      <c r="Q8588" s="2"/>
      <c r="R8588" s="2"/>
      <c r="S8588" s="2"/>
      <c r="T8588" s="2"/>
      <c r="U8588" s="2"/>
    </row>
    <row r="8589" spans="14:21">
      <c r="N8589" s="2"/>
      <c r="O8589" s="2"/>
      <c r="P8589" s="2"/>
      <c r="Q8589" s="2"/>
      <c r="R8589" s="2"/>
      <c r="S8589" s="2"/>
      <c r="T8589" s="2"/>
      <c r="U8589" s="2"/>
    </row>
    <row r="8590" spans="14:21">
      <c r="N8590" s="2"/>
      <c r="O8590" s="2"/>
      <c r="P8590" s="2"/>
      <c r="Q8590" s="2"/>
      <c r="R8590" s="2"/>
      <c r="S8590" s="2"/>
      <c r="T8590" s="2"/>
      <c r="U8590" s="2"/>
    </row>
    <row r="8591" spans="14:21">
      <c r="N8591" s="2"/>
      <c r="O8591" s="2"/>
      <c r="P8591" s="2"/>
      <c r="Q8591" s="2"/>
      <c r="R8591" s="2"/>
      <c r="S8591" s="2"/>
      <c r="T8591" s="2"/>
      <c r="U8591" s="2"/>
    </row>
    <row r="8592" spans="14:21">
      <c r="N8592" s="2"/>
      <c r="O8592" s="2"/>
      <c r="P8592" s="2"/>
      <c r="Q8592" s="2"/>
      <c r="R8592" s="2"/>
      <c r="S8592" s="2"/>
      <c r="T8592" s="2"/>
      <c r="U8592" s="2"/>
    </row>
    <row r="8593" spans="14:21">
      <c r="N8593" s="2"/>
      <c r="O8593" s="2"/>
      <c r="P8593" s="2"/>
      <c r="Q8593" s="2"/>
      <c r="R8593" s="2"/>
      <c r="S8593" s="2"/>
      <c r="T8593" s="2"/>
      <c r="U8593" s="2"/>
    </row>
    <row r="8594" spans="14:21">
      <c r="N8594" s="2"/>
      <c r="O8594" s="2"/>
      <c r="P8594" s="2"/>
      <c r="Q8594" s="2"/>
      <c r="R8594" s="2"/>
      <c r="S8594" s="2"/>
      <c r="T8594" s="2"/>
      <c r="U8594" s="2"/>
    </row>
    <row r="8595" spans="14:21">
      <c r="N8595" s="2"/>
      <c r="O8595" s="2"/>
      <c r="P8595" s="2"/>
      <c r="Q8595" s="2"/>
      <c r="R8595" s="2"/>
      <c r="S8595" s="2"/>
      <c r="T8595" s="2"/>
      <c r="U8595" s="2"/>
    </row>
    <row r="8596" spans="14:21">
      <c r="N8596" s="2"/>
      <c r="O8596" s="2"/>
      <c r="P8596" s="2"/>
      <c r="Q8596" s="2"/>
      <c r="R8596" s="2"/>
      <c r="S8596" s="2"/>
      <c r="T8596" s="2"/>
      <c r="U8596" s="2"/>
    </row>
    <row r="8597" spans="14:21">
      <c r="N8597" s="2"/>
      <c r="O8597" s="2"/>
      <c r="P8597" s="2"/>
      <c r="Q8597" s="2"/>
      <c r="R8597" s="2"/>
      <c r="S8597" s="2"/>
      <c r="T8597" s="2"/>
      <c r="U8597" s="2"/>
    </row>
    <row r="8598" spans="14:21">
      <c r="N8598" s="2"/>
      <c r="O8598" s="2"/>
      <c r="P8598" s="2"/>
      <c r="Q8598" s="2"/>
      <c r="R8598" s="2"/>
      <c r="S8598" s="2"/>
      <c r="T8598" s="2"/>
      <c r="U8598" s="2"/>
    </row>
    <row r="8599" spans="14:21">
      <c r="N8599" s="2"/>
      <c r="O8599" s="2"/>
      <c r="P8599" s="2"/>
      <c r="Q8599" s="2"/>
      <c r="R8599" s="2"/>
      <c r="S8599" s="2"/>
      <c r="T8599" s="2"/>
      <c r="U8599" s="2"/>
    </row>
    <row r="8600" spans="14:21">
      <c r="N8600" s="2"/>
      <c r="O8600" s="2"/>
      <c r="P8600" s="2"/>
      <c r="Q8600" s="2"/>
      <c r="R8600" s="2"/>
      <c r="S8600" s="2"/>
      <c r="T8600" s="2"/>
      <c r="U8600" s="2"/>
    </row>
    <row r="8601" spans="14:21">
      <c r="N8601" s="2"/>
      <c r="O8601" s="2"/>
      <c r="P8601" s="2"/>
      <c r="Q8601" s="2"/>
      <c r="R8601" s="2"/>
      <c r="S8601" s="2"/>
      <c r="T8601" s="2"/>
      <c r="U8601" s="2"/>
    </row>
    <row r="8602" spans="14:21">
      <c r="N8602" s="2"/>
      <c r="O8602" s="2"/>
      <c r="P8602" s="2"/>
      <c r="Q8602" s="2"/>
      <c r="R8602" s="2"/>
      <c r="S8602" s="2"/>
      <c r="T8602" s="2"/>
      <c r="U8602" s="2"/>
    </row>
    <row r="8603" spans="14:21">
      <c r="N8603" s="2"/>
      <c r="O8603" s="2"/>
      <c r="P8603" s="2"/>
      <c r="Q8603" s="2"/>
      <c r="R8603" s="2"/>
      <c r="S8603" s="2"/>
      <c r="T8603" s="2"/>
      <c r="U8603" s="2"/>
    </row>
    <row r="8604" spans="14:21">
      <c r="N8604" s="2"/>
      <c r="O8604" s="2"/>
      <c r="P8604" s="2"/>
      <c r="Q8604" s="2"/>
      <c r="R8604" s="2"/>
      <c r="S8604" s="2"/>
      <c r="T8604" s="2"/>
      <c r="U8604" s="2"/>
    </row>
    <row r="8605" spans="14:21">
      <c r="N8605" s="2"/>
      <c r="O8605" s="2"/>
      <c r="P8605" s="2"/>
      <c r="Q8605" s="2"/>
      <c r="R8605" s="2"/>
      <c r="S8605" s="2"/>
      <c r="T8605" s="2"/>
      <c r="U8605" s="2"/>
    </row>
    <row r="8606" spans="14:21">
      <c r="N8606" s="2"/>
      <c r="O8606" s="2"/>
      <c r="P8606" s="2"/>
      <c r="Q8606" s="2"/>
      <c r="R8606" s="2"/>
      <c r="S8606" s="2"/>
      <c r="T8606" s="2"/>
      <c r="U8606" s="2"/>
    </row>
    <row r="8607" spans="14:21">
      <c r="N8607" s="2"/>
      <c r="O8607" s="2"/>
      <c r="P8607" s="2"/>
      <c r="Q8607" s="2"/>
      <c r="R8607" s="2"/>
      <c r="S8607" s="2"/>
      <c r="T8607" s="2"/>
      <c r="U8607" s="2"/>
    </row>
    <row r="8608" spans="14:21">
      <c r="N8608" s="2"/>
      <c r="O8608" s="2"/>
      <c r="P8608" s="2"/>
      <c r="Q8608" s="2"/>
      <c r="R8608" s="2"/>
      <c r="S8608" s="2"/>
      <c r="T8608" s="2"/>
      <c r="U8608" s="2"/>
    </row>
    <row r="8609" spans="14:21">
      <c r="N8609" s="2"/>
      <c r="O8609" s="2"/>
      <c r="P8609" s="2"/>
      <c r="Q8609" s="2"/>
      <c r="R8609" s="2"/>
      <c r="S8609" s="2"/>
      <c r="T8609" s="2"/>
      <c r="U8609" s="2"/>
    </row>
    <row r="8610" spans="14:21">
      <c r="N8610" s="2"/>
      <c r="O8610" s="2"/>
      <c r="P8610" s="2"/>
      <c r="Q8610" s="2"/>
      <c r="R8610" s="2"/>
      <c r="S8610" s="2"/>
      <c r="T8610" s="2"/>
      <c r="U8610" s="2"/>
    </row>
    <row r="8611" spans="14:21">
      <c r="N8611" s="2"/>
      <c r="O8611" s="2"/>
      <c r="P8611" s="2"/>
      <c r="Q8611" s="2"/>
      <c r="R8611" s="2"/>
      <c r="S8611" s="2"/>
      <c r="T8611" s="2"/>
      <c r="U8611" s="2"/>
    </row>
    <row r="8612" spans="14:21">
      <c r="N8612" s="2"/>
      <c r="O8612" s="2"/>
      <c r="P8612" s="2"/>
      <c r="Q8612" s="2"/>
      <c r="R8612" s="2"/>
      <c r="S8612" s="2"/>
      <c r="T8612" s="2"/>
      <c r="U8612" s="2"/>
    </row>
    <row r="8613" spans="14:21">
      <c r="N8613" s="2"/>
      <c r="O8613" s="2"/>
      <c r="P8613" s="2"/>
      <c r="Q8613" s="2"/>
      <c r="R8613" s="2"/>
      <c r="S8613" s="2"/>
      <c r="T8613" s="2"/>
      <c r="U8613" s="2"/>
    </row>
    <row r="8614" spans="14:21">
      <c r="N8614" s="2"/>
      <c r="O8614" s="2"/>
      <c r="P8614" s="2"/>
      <c r="Q8614" s="2"/>
      <c r="R8614" s="2"/>
      <c r="S8614" s="2"/>
      <c r="T8614" s="2"/>
      <c r="U8614" s="2"/>
    </row>
    <row r="8615" spans="14:21">
      <c r="N8615" s="2"/>
      <c r="O8615" s="2"/>
      <c r="P8615" s="2"/>
      <c r="Q8615" s="2"/>
      <c r="R8615" s="2"/>
      <c r="S8615" s="2"/>
      <c r="T8615" s="2"/>
      <c r="U8615" s="2"/>
    </row>
    <row r="8616" spans="14:21">
      <c r="N8616" s="2"/>
      <c r="O8616" s="2"/>
      <c r="P8616" s="2"/>
      <c r="Q8616" s="2"/>
      <c r="R8616" s="2"/>
      <c r="S8616" s="2"/>
      <c r="T8616" s="2"/>
      <c r="U8616" s="2"/>
    </row>
    <row r="8617" spans="14:21">
      <c r="N8617" s="2"/>
      <c r="O8617" s="2"/>
      <c r="P8617" s="2"/>
      <c r="Q8617" s="2"/>
      <c r="R8617" s="2"/>
      <c r="S8617" s="2"/>
      <c r="T8617" s="2"/>
      <c r="U8617" s="2"/>
    </row>
    <row r="8618" spans="14:21">
      <c r="N8618" s="2"/>
      <c r="O8618" s="2"/>
      <c r="P8618" s="2"/>
      <c r="Q8618" s="2"/>
      <c r="R8618" s="2"/>
      <c r="S8618" s="2"/>
      <c r="T8618" s="2"/>
      <c r="U8618" s="2"/>
    </row>
    <row r="8619" spans="14:21">
      <c r="N8619" s="2"/>
      <c r="O8619" s="2"/>
      <c r="P8619" s="2"/>
      <c r="Q8619" s="2"/>
      <c r="R8619" s="2"/>
      <c r="S8619" s="2"/>
      <c r="T8619" s="2"/>
      <c r="U8619" s="2"/>
    </row>
    <row r="8620" spans="14:21">
      <c r="N8620" s="2"/>
      <c r="O8620" s="2"/>
      <c r="P8620" s="2"/>
      <c r="Q8620" s="2"/>
      <c r="R8620" s="2"/>
      <c r="S8620" s="2"/>
      <c r="T8620" s="2"/>
      <c r="U8620" s="2"/>
    </row>
    <row r="8621" spans="14:21">
      <c r="N8621" s="2"/>
      <c r="O8621" s="2"/>
      <c r="P8621" s="2"/>
      <c r="Q8621" s="2"/>
      <c r="R8621" s="2"/>
      <c r="S8621" s="2"/>
      <c r="T8621" s="2"/>
      <c r="U8621" s="2"/>
    </row>
    <row r="8622" spans="14:21">
      <c r="N8622" s="2"/>
      <c r="O8622" s="2"/>
      <c r="P8622" s="2"/>
      <c r="Q8622" s="2"/>
      <c r="R8622" s="2"/>
      <c r="S8622" s="2"/>
      <c r="T8622" s="2"/>
      <c r="U8622" s="2"/>
    </row>
    <row r="8623" spans="14:21">
      <c r="N8623" s="2"/>
      <c r="O8623" s="2"/>
      <c r="P8623" s="2"/>
      <c r="Q8623" s="2"/>
      <c r="R8623" s="2"/>
      <c r="S8623" s="2"/>
      <c r="T8623" s="2"/>
      <c r="U8623" s="2"/>
    </row>
    <row r="8624" spans="14:21">
      <c r="N8624" s="2"/>
      <c r="O8624" s="2"/>
      <c r="P8624" s="2"/>
      <c r="Q8624" s="2"/>
      <c r="R8624" s="2"/>
      <c r="S8624" s="2"/>
      <c r="T8624" s="2"/>
      <c r="U8624" s="2"/>
    </row>
    <row r="8625" spans="14:21">
      <c r="N8625" s="2"/>
      <c r="O8625" s="2"/>
      <c r="P8625" s="2"/>
      <c r="Q8625" s="2"/>
      <c r="R8625" s="2"/>
      <c r="S8625" s="2"/>
      <c r="T8625" s="2"/>
      <c r="U8625" s="2"/>
    </row>
    <row r="8626" spans="14:21">
      <c r="N8626" s="2"/>
      <c r="O8626" s="2"/>
      <c r="P8626" s="2"/>
      <c r="Q8626" s="2"/>
      <c r="R8626" s="2"/>
      <c r="S8626" s="2"/>
      <c r="T8626" s="2"/>
      <c r="U8626" s="2"/>
    </row>
    <row r="8627" spans="14:21">
      <c r="N8627" s="2"/>
      <c r="O8627" s="2"/>
      <c r="P8627" s="2"/>
      <c r="Q8627" s="2"/>
      <c r="R8627" s="2"/>
      <c r="S8627" s="2"/>
      <c r="T8627" s="2"/>
      <c r="U8627" s="2"/>
    </row>
    <row r="8628" spans="14:21">
      <c r="N8628" s="2"/>
      <c r="O8628" s="2"/>
      <c r="P8628" s="2"/>
      <c r="Q8628" s="2"/>
      <c r="R8628" s="2"/>
      <c r="S8628" s="2"/>
      <c r="T8628" s="2"/>
      <c r="U8628" s="2"/>
    </row>
    <row r="8629" spans="14:21">
      <c r="N8629" s="2"/>
      <c r="O8629" s="2"/>
      <c r="P8629" s="2"/>
      <c r="Q8629" s="2"/>
      <c r="R8629" s="2"/>
      <c r="S8629" s="2"/>
      <c r="T8629" s="2"/>
      <c r="U8629" s="2"/>
    </row>
    <row r="8630" spans="14:21">
      <c r="N8630" s="2"/>
      <c r="O8630" s="2"/>
      <c r="P8630" s="2"/>
      <c r="Q8630" s="2"/>
      <c r="R8630" s="2"/>
      <c r="S8630" s="2"/>
      <c r="T8630" s="2"/>
      <c r="U8630" s="2"/>
    </row>
    <row r="8631" spans="14:21">
      <c r="N8631" s="2"/>
      <c r="O8631" s="2"/>
      <c r="P8631" s="2"/>
      <c r="Q8631" s="2"/>
      <c r="R8631" s="2"/>
      <c r="S8631" s="2"/>
      <c r="T8631" s="2"/>
      <c r="U8631" s="2"/>
    </row>
    <row r="8632" spans="14:21">
      <c r="N8632" s="2"/>
      <c r="O8632" s="2"/>
      <c r="P8632" s="2"/>
      <c r="Q8632" s="2"/>
      <c r="R8632" s="2"/>
      <c r="S8632" s="2"/>
      <c r="T8632" s="2"/>
      <c r="U8632" s="2"/>
    </row>
    <row r="8633" spans="14:21">
      <c r="N8633" s="2"/>
      <c r="O8633" s="2"/>
      <c r="P8633" s="2"/>
      <c r="Q8633" s="2"/>
      <c r="R8633" s="2"/>
      <c r="S8633" s="2"/>
      <c r="T8633" s="2"/>
      <c r="U8633" s="2"/>
    </row>
    <row r="8634" spans="14:21">
      <c r="N8634" s="2"/>
      <c r="O8634" s="2"/>
      <c r="P8634" s="2"/>
      <c r="Q8634" s="2"/>
      <c r="R8634" s="2"/>
      <c r="S8634" s="2"/>
      <c r="T8634" s="2"/>
      <c r="U8634" s="2"/>
    </row>
    <row r="8635" spans="14:21">
      <c r="N8635" s="2"/>
      <c r="O8635" s="2"/>
      <c r="P8635" s="2"/>
      <c r="Q8635" s="2"/>
      <c r="R8635" s="2"/>
      <c r="S8635" s="2"/>
      <c r="T8635" s="2"/>
      <c r="U8635" s="2"/>
    </row>
    <row r="8636" spans="14:21">
      <c r="N8636" s="2"/>
      <c r="O8636" s="2"/>
      <c r="P8636" s="2"/>
      <c r="Q8636" s="2"/>
      <c r="R8636" s="2"/>
      <c r="S8636" s="2"/>
      <c r="T8636" s="2"/>
      <c r="U8636" s="2"/>
    </row>
    <row r="8637" spans="14:21">
      <c r="N8637" s="2"/>
      <c r="O8637" s="2"/>
      <c r="P8637" s="2"/>
      <c r="Q8637" s="2"/>
      <c r="R8637" s="2"/>
      <c r="S8637" s="2"/>
      <c r="T8637" s="2"/>
      <c r="U8637" s="2"/>
    </row>
    <row r="8638" spans="14:21">
      <c r="N8638" s="2"/>
      <c r="O8638" s="2"/>
      <c r="P8638" s="2"/>
      <c r="Q8638" s="2"/>
      <c r="R8638" s="2"/>
      <c r="S8638" s="2"/>
      <c r="T8638" s="2"/>
      <c r="U8638" s="2"/>
    </row>
    <row r="8639" spans="14:21">
      <c r="N8639" s="2"/>
      <c r="O8639" s="2"/>
      <c r="P8639" s="2"/>
      <c r="Q8639" s="2"/>
      <c r="R8639" s="2"/>
      <c r="S8639" s="2"/>
      <c r="T8639" s="2"/>
      <c r="U8639" s="2"/>
    </row>
    <row r="8640" spans="14:21">
      <c r="N8640" s="2"/>
      <c r="O8640" s="2"/>
      <c r="P8640" s="2"/>
      <c r="Q8640" s="2"/>
      <c r="R8640" s="2"/>
      <c r="S8640" s="2"/>
      <c r="T8640" s="2"/>
      <c r="U8640" s="2"/>
    </row>
    <row r="8641" spans="14:21">
      <c r="N8641" s="2"/>
      <c r="O8641" s="2"/>
      <c r="P8641" s="2"/>
      <c r="Q8641" s="2"/>
      <c r="R8641" s="2"/>
      <c r="S8641" s="2"/>
      <c r="T8641" s="2"/>
      <c r="U8641" s="2"/>
    </row>
    <row r="8642" spans="14:21">
      <c r="N8642" s="2"/>
      <c r="O8642" s="2"/>
      <c r="P8642" s="2"/>
      <c r="Q8642" s="2"/>
      <c r="R8642" s="2"/>
      <c r="S8642" s="2"/>
      <c r="T8642" s="2"/>
      <c r="U8642" s="2"/>
    </row>
    <row r="8643" spans="14:21">
      <c r="N8643" s="2"/>
      <c r="O8643" s="2"/>
      <c r="P8643" s="2"/>
      <c r="Q8643" s="2"/>
      <c r="R8643" s="2"/>
      <c r="S8643" s="2"/>
      <c r="T8643" s="2"/>
      <c r="U8643" s="2"/>
    </row>
    <row r="8644" spans="14:21">
      <c r="N8644" s="2"/>
      <c r="O8644" s="2"/>
      <c r="P8644" s="2"/>
      <c r="Q8644" s="2"/>
      <c r="R8644" s="2"/>
      <c r="S8644" s="2"/>
      <c r="T8644" s="2"/>
      <c r="U8644" s="2"/>
    </row>
    <row r="8645" spans="14:21">
      <c r="N8645" s="2"/>
      <c r="O8645" s="2"/>
      <c r="P8645" s="2"/>
      <c r="Q8645" s="2"/>
      <c r="R8645" s="2"/>
      <c r="S8645" s="2"/>
      <c r="T8645" s="2"/>
      <c r="U8645" s="2"/>
    </row>
    <row r="8646" spans="14:21">
      <c r="N8646" s="2"/>
      <c r="O8646" s="2"/>
      <c r="P8646" s="2"/>
      <c r="Q8646" s="2"/>
      <c r="R8646" s="2"/>
      <c r="S8646" s="2"/>
      <c r="T8646" s="2"/>
      <c r="U8646" s="2"/>
    </row>
    <row r="8647" spans="14:21">
      <c r="N8647" s="2"/>
      <c r="O8647" s="2"/>
      <c r="P8647" s="2"/>
      <c r="Q8647" s="2"/>
      <c r="R8647" s="2"/>
      <c r="S8647" s="2"/>
      <c r="T8647" s="2"/>
      <c r="U8647" s="2"/>
    </row>
    <row r="8648" spans="14:21">
      <c r="N8648" s="2"/>
      <c r="O8648" s="2"/>
      <c r="P8648" s="2"/>
      <c r="Q8648" s="2"/>
      <c r="R8648" s="2"/>
      <c r="S8648" s="2"/>
      <c r="T8648" s="2"/>
      <c r="U8648" s="2"/>
    </row>
    <row r="8649" spans="14:21">
      <c r="N8649" s="2"/>
      <c r="O8649" s="2"/>
      <c r="P8649" s="2"/>
      <c r="Q8649" s="2"/>
      <c r="R8649" s="2"/>
      <c r="S8649" s="2"/>
      <c r="T8649" s="2"/>
      <c r="U8649" s="2"/>
    </row>
    <row r="8650" spans="14:21">
      <c r="N8650" s="2"/>
      <c r="O8650" s="2"/>
      <c r="P8650" s="2"/>
      <c r="Q8650" s="2"/>
      <c r="R8650" s="2"/>
      <c r="S8650" s="2"/>
      <c r="T8650" s="2"/>
      <c r="U8650" s="2"/>
    </row>
    <row r="8651" spans="14:21">
      <c r="N8651" s="2"/>
      <c r="O8651" s="2"/>
      <c r="P8651" s="2"/>
      <c r="Q8651" s="2"/>
      <c r="R8651" s="2"/>
      <c r="S8651" s="2"/>
      <c r="T8651" s="2"/>
      <c r="U8651" s="2"/>
    </row>
    <row r="8652" spans="14:21">
      <c r="N8652" s="2"/>
      <c r="O8652" s="2"/>
      <c r="P8652" s="2"/>
      <c r="Q8652" s="2"/>
      <c r="R8652" s="2"/>
      <c r="S8652" s="2"/>
      <c r="T8652" s="2"/>
      <c r="U8652" s="2"/>
    </row>
    <row r="8653" spans="14:21">
      <c r="N8653" s="2"/>
      <c r="O8653" s="2"/>
      <c r="P8653" s="2"/>
      <c r="Q8653" s="2"/>
      <c r="R8653" s="2"/>
      <c r="S8653" s="2"/>
      <c r="T8653" s="2"/>
      <c r="U8653" s="2"/>
    </row>
    <row r="8654" spans="14:21">
      <c r="N8654" s="2"/>
      <c r="O8654" s="2"/>
      <c r="P8654" s="2"/>
      <c r="Q8654" s="2"/>
      <c r="R8654" s="2"/>
      <c r="S8654" s="2"/>
      <c r="T8654" s="2"/>
      <c r="U8654" s="2"/>
    </row>
    <row r="8655" spans="14:21">
      <c r="N8655" s="2"/>
      <c r="O8655" s="2"/>
      <c r="P8655" s="2"/>
      <c r="Q8655" s="2"/>
      <c r="R8655" s="2"/>
      <c r="S8655" s="2"/>
      <c r="T8655" s="2"/>
      <c r="U8655" s="2"/>
    </row>
    <row r="8656" spans="14:21">
      <c r="N8656" s="2"/>
      <c r="O8656" s="2"/>
      <c r="P8656" s="2"/>
      <c r="Q8656" s="2"/>
      <c r="R8656" s="2"/>
      <c r="S8656" s="2"/>
      <c r="T8656" s="2"/>
      <c r="U8656" s="2"/>
    </row>
    <row r="8657" spans="14:21">
      <c r="N8657" s="2"/>
      <c r="O8657" s="2"/>
      <c r="P8657" s="2"/>
      <c r="Q8657" s="2"/>
      <c r="R8657" s="2"/>
      <c r="S8657" s="2"/>
      <c r="T8657" s="2"/>
      <c r="U8657" s="2"/>
    </row>
    <row r="8658" spans="14:21">
      <c r="N8658" s="2"/>
      <c r="O8658" s="2"/>
      <c r="P8658" s="2"/>
      <c r="Q8658" s="2"/>
      <c r="R8658" s="2"/>
      <c r="S8658" s="2"/>
      <c r="T8658" s="2"/>
      <c r="U8658" s="2"/>
    </row>
    <row r="8659" spans="14:21">
      <c r="N8659" s="2"/>
      <c r="O8659" s="2"/>
      <c r="P8659" s="2"/>
      <c r="Q8659" s="2"/>
      <c r="R8659" s="2"/>
      <c r="S8659" s="2"/>
      <c r="T8659" s="2"/>
      <c r="U8659" s="2"/>
    </row>
    <row r="8660" spans="14:21">
      <c r="N8660" s="2"/>
      <c r="O8660" s="2"/>
      <c r="P8660" s="2"/>
      <c r="Q8660" s="2"/>
      <c r="R8660" s="2"/>
      <c r="S8660" s="2"/>
      <c r="T8660" s="2"/>
      <c r="U8660" s="2"/>
    </row>
    <row r="8661" spans="14:21">
      <c r="N8661" s="2"/>
      <c r="O8661" s="2"/>
      <c r="P8661" s="2"/>
      <c r="Q8661" s="2"/>
      <c r="R8661" s="2"/>
      <c r="S8661" s="2"/>
      <c r="T8661" s="2"/>
      <c r="U8661" s="2"/>
    </row>
    <row r="8662" spans="14:21">
      <c r="N8662" s="2"/>
      <c r="O8662" s="2"/>
      <c r="P8662" s="2"/>
      <c r="Q8662" s="2"/>
      <c r="R8662" s="2"/>
      <c r="S8662" s="2"/>
      <c r="T8662" s="2"/>
      <c r="U8662" s="2"/>
    </row>
    <row r="8663" spans="14:21">
      <c r="N8663" s="2"/>
      <c r="O8663" s="2"/>
      <c r="P8663" s="2"/>
      <c r="Q8663" s="2"/>
      <c r="R8663" s="2"/>
      <c r="S8663" s="2"/>
      <c r="T8663" s="2"/>
      <c r="U8663" s="2"/>
    </row>
    <row r="8664" spans="14:21">
      <c r="N8664" s="2"/>
      <c r="O8664" s="2"/>
      <c r="P8664" s="2"/>
      <c r="Q8664" s="2"/>
      <c r="R8664" s="2"/>
      <c r="S8664" s="2"/>
      <c r="T8664" s="2"/>
      <c r="U8664" s="2"/>
    </row>
    <row r="8665" spans="14:21">
      <c r="N8665" s="2"/>
      <c r="O8665" s="2"/>
      <c r="P8665" s="2"/>
      <c r="Q8665" s="2"/>
      <c r="R8665" s="2"/>
      <c r="S8665" s="2"/>
      <c r="T8665" s="2"/>
      <c r="U8665" s="2"/>
    </row>
    <row r="8666" spans="14:21">
      <c r="N8666" s="2"/>
      <c r="O8666" s="2"/>
      <c r="P8666" s="2"/>
      <c r="Q8666" s="2"/>
      <c r="R8666" s="2"/>
      <c r="S8666" s="2"/>
      <c r="T8666" s="2"/>
      <c r="U8666" s="2"/>
    </row>
    <row r="8667" spans="14:21">
      <c r="N8667" s="2"/>
      <c r="O8667" s="2"/>
      <c r="P8667" s="2"/>
      <c r="Q8667" s="2"/>
      <c r="R8667" s="2"/>
      <c r="S8667" s="2"/>
      <c r="T8667" s="2"/>
      <c r="U8667" s="2"/>
    </row>
    <row r="8668" spans="14:21">
      <c r="N8668" s="2"/>
      <c r="O8668" s="2"/>
      <c r="P8668" s="2"/>
      <c r="Q8668" s="2"/>
      <c r="R8668" s="2"/>
      <c r="S8668" s="2"/>
      <c r="T8668" s="2"/>
      <c r="U8668" s="2"/>
    </row>
    <row r="8669" spans="14:21">
      <c r="N8669" s="2"/>
      <c r="O8669" s="2"/>
      <c r="P8669" s="2"/>
      <c r="Q8669" s="2"/>
      <c r="R8669" s="2"/>
      <c r="S8669" s="2"/>
      <c r="T8669" s="2"/>
      <c r="U8669" s="2"/>
    </row>
    <row r="8670" spans="14:21">
      <c r="N8670" s="2"/>
      <c r="O8670" s="2"/>
      <c r="P8670" s="2"/>
      <c r="Q8670" s="2"/>
      <c r="R8670" s="2"/>
      <c r="S8670" s="2"/>
      <c r="T8670" s="2"/>
      <c r="U8670" s="2"/>
    </row>
    <row r="8671" spans="14:21">
      <c r="N8671" s="2"/>
      <c r="O8671" s="2"/>
      <c r="P8671" s="2"/>
      <c r="Q8671" s="2"/>
      <c r="R8671" s="2"/>
      <c r="S8671" s="2"/>
      <c r="T8671" s="2"/>
      <c r="U8671" s="2"/>
    </row>
    <row r="8672" spans="14:21">
      <c r="N8672" s="2"/>
      <c r="O8672" s="2"/>
      <c r="P8672" s="2"/>
      <c r="Q8672" s="2"/>
      <c r="R8672" s="2"/>
      <c r="S8672" s="2"/>
      <c r="T8672" s="2"/>
      <c r="U8672" s="2"/>
    </row>
    <row r="8673" spans="14:21">
      <c r="N8673" s="2"/>
      <c r="O8673" s="2"/>
      <c r="P8673" s="2"/>
      <c r="Q8673" s="2"/>
      <c r="R8673" s="2"/>
      <c r="S8673" s="2"/>
      <c r="T8673" s="2"/>
      <c r="U8673" s="2"/>
    </row>
    <row r="8674" spans="14:21">
      <c r="N8674" s="2"/>
      <c r="O8674" s="2"/>
      <c r="P8674" s="2"/>
      <c r="Q8674" s="2"/>
      <c r="R8674" s="2"/>
      <c r="S8674" s="2"/>
      <c r="T8674" s="2"/>
      <c r="U8674" s="2"/>
    </row>
    <row r="8675" spans="14:21">
      <c r="N8675" s="2"/>
      <c r="O8675" s="2"/>
      <c r="P8675" s="2"/>
      <c r="Q8675" s="2"/>
      <c r="R8675" s="2"/>
      <c r="S8675" s="2"/>
      <c r="T8675" s="2"/>
      <c r="U8675" s="2"/>
    </row>
    <row r="8676" spans="14:21">
      <c r="N8676" s="2"/>
      <c r="O8676" s="2"/>
      <c r="P8676" s="2"/>
      <c r="Q8676" s="2"/>
      <c r="R8676" s="2"/>
      <c r="S8676" s="2"/>
      <c r="T8676" s="2"/>
      <c r="U8676" s="2"/>
    </row>
    <row r="8677" spans="14:21">
      <c r="N8677" s="2"/>
      <c r="O8677" s="2"/>
      <c r="P8677" s="2"/>
      <c r="Q8677" s="2"/>
      <c r="R8677" s="2"/>
      <c r="S8677" s="2"/>
      <c r="T8677" s="2"/>
      <c r="U8677" s="2"/>
    </row>
    <row r="8678" spans="14:21">
      <c r="N8678" s="2"/>
      <c r="O8678" s="2"/>
      <c r="P8678" s="2"/>
      <c r="Q8678" s="2"/>
      <c r="R8678" s="2"/>
      <c r="S8678" s="2"/>
      <c r="T8678" s="2"/>
      <c r="U8678" s="2"/>
    </row>
    <row r="8679" spans="14:21">
      <c r="N8679" s="2"/>
      <c r="O8679" s="2"/>
      <c r="P8679" s="2"/>
      <c r="Q8679" s="2"/>
      <c r="R8679" s="2"/>
      <c r="S8679" s="2"/>
      <c r="T8679" s="2"/>
      <c r="U8679" s="2"/>
    </row>
    <row r="8680" spans="14:21">
      <c r="N8680" s="2"/>
      <c r="O8680" s="2"/>
      <c r="P8680" s="2"/>
      <c r="Q8680" s="2"/>
      <c r="R8680" s="2"/>
      <c r="S8680" s="2"/>
      <c r="T8680" s="2"/>
      <c r="U8680" s="2"/>
    </row>
    <row r="8681" spans="14:21">
      <c r="N8681" s="2"/>
      <c r="O8681" s="2"/>
      <c r="P8681" s="2"/>
      <c r="Q8681" s="2"/>
      <c r="R8681" s="2"/>
      <c r="S8681" s="2"/>
      <c r="T8681" s="2"/>
      <c r="U8681" s="2"/>
    </row>
    <row r="8682" spans="14:21">
      <c r="N8682" s="2"/>
      <c r="O8682" s="2"/>
      <c r="P8682" s="2"/>
      <c r="Q8682" s="2"/>
      <c r="R8682" s="2"/>
      <c r="S8682" s="2"/>
      <c r="T8682" s="2"/>
      <c r="U8682" s="2"/>
    </row>
    <row r="8683" spans="14:21">
      <c r="N8683" s="2"/>
      <c r="O8683" s="2"/>
      <c r="P8683" s="2"/>
      <c r="Q8683" s="2"/>
      <c r="R8683" s="2"/>
      <c r="S8683" s="2"/>
      <c r="T8683" s="2"/>
      <c r="U8683" s="2"/>
    </row>
    <row r="8684" spans="14:21">
      <c r="N8684" s="2"/>
      <c r="O8684" s="2"/>
      <c r="P8684" s="2"/>
      <c r="Q8684" s="2"/>
      <c r="R8684" s="2"/>
      <c r="S8684" s="2"/>
      <c r="T8684" s="2"/>
      <c r="U8684" s="2"/>
    </row>
    <row r="8685" spans="14:21">
      <c r="N8685" s="2"/>
      <c r="O8685" s="2"/>
      <c r="P8685" s="2"/>
      <c r="Q8685" s="2"/>
      <c r="R8685" s="2"/>
      <c r="S8685" s="2"/>
      <c r="T8685" s="2"/>
      <c r="U8685" s="2"/>
    </row>
    <row r="8686" spans="14:21">
      <c r="N8686" s="2"/>
      <c r="O8686" s="2"/>
      <c r="P8686" s="2"/>
      <c r="Q8686" s="2"/>
      <c r="R8686" s="2"/>
      <c r="S8686" s="2"/>
      <c r="T8686" s="2"/>
      <c r="U8686" s="2"/>
    </row>
    <row r="8687" spans="14:21">
      <c r="N8687" s="2"/>
      <c r="O8687" s="2"/>
      <c r="P8687" s="2"/>
      <c r="Q8687" s="2"/>
      <c r="R8687" s="2"/>
      <c r="S8687" s="2"/>
      <c r="T8687" s="2"/>
      <c r="U8687" s="2"/>
    </row>
    <row r="8688" spans="14:21">
      <c r="N8688" s="2"/>
      <c r="O8688" s="2"/>
      <c r="P8688" s="2"/>
      <c r="Q8688" s="2"/>
      <c r="R8688" s="2"/>
      <c r="S8688" s="2"/>
      <c r="T8688" s="2"/>
      <c r="U8688" s="2"/>
    </row>
    <row r="8689" spans="14:21">
      <c r="N8689" s="2"/>
      <c r="O8689" s="2"/>
      <c r="P8689" s="2"/>
      <c r="Q8689" s="2"/>
      <c r="R8689" s="2"/>
      <c r="S8689" s="2"/>
      <c r="T8689" s="2"/>
      <c r="U8689" s="2"/>
    </row>
    <row r="8690" spans="14:21">
      <c r="N8690" s="2"/>
      <c r="O8690" s="2"/>
      <c r="P8690" s="2"/>
      <c r="Q8690" s="2"/>
      <c r="R8690" s="2"/>
      <c r="S8690" s="2"/>
      <c r="T8690" s="2"/>
      <c r="U8690" s="2"/>
    </row>
    <row r="8691" spans="14:21">
      <c r="N8691" s="2"/>
      <c r="O8691" s="2"/>
      <c r="P8691" s="2"/>
      <c r="Q8691" s="2"/>
      <c r="R8691" s="2"/>
      <c r="S8691" s="2"/>
      <c r="T8691" s="2"/>
      <c r="U8691" s="2"/>
    </row>
    <row r="8692" spans="14:21">
      <c r="N8692" s="2"/>
      <c r="O8692" s="2"/>
      <c r="P8692" s="2"/>
      <c r="Q8692" s="2"/>
      <c r="R8692" s="2"/>
      <c r="S8692" s="2"/>
      <c r="T8692" s="2"/>
      <c r="U8692" s="2"/>
    </row>
    <row r="8693" spans="14:21">
      <c r="N8693" s="2"/>
      <c r="O8693" s="2"/>
      <c r="P8693" s="2"/>
      <c r="Q8693" s="2"/>
      <c r="R8693" s="2"/>
      <c r="S8693" s="2"/>
      <c r="T8693" s="2"/>
      <c r="U8693" s="2"/>
    </row>
    <row r="8694" spans="14:21">
      <c r="N8694" s="2"/>
      <c r="O8694" s="2"/>
      <c r="P8694" s="2"/>
      <c r="Q8694" s="2"/>
      <c r="R8694" s="2"/>
      <c r="S8694" s="2"/>
      <c r="T8694" s="2"/>
      <c r="U8694" s="2"/>
    </row>
    <row r="8695" spans="14:21">
      <c r="N8695" s="2"/>
      <c r="O8695" s="2"/>
      <c r="P8695" s="2"/>
      <c r="Q8695" s="2"/>
      <c r="R8695" s="2"/>
      <c r="S8695" s="2"/>
      <c r="T8695" s="2"/>
      <c r="U8695" s="2"/>
    </row>
    <row r="8696" spans="14:21">
      <c r="N8696" s="2"/>
      <c r="O8696" s="2"/>
      <c r="P8696" s="2"/>
      <c r="Q8696" s="2"/>
      <c r="R8696" s="2"/>
      <c r="S8696" s="2"/>
      <c r="T8696" s="2"/>
      <c r="U8696" s="2"/>
    </row>
    <row r="8697" spans="14:21">
      <c r="N8697" s="2"/>
      <c r="O8697" s="2"/>
      <c r="P8697" s="2"/>
      <c r="Q8697" s="2"/>
      <c r="R8697" s="2"/>
      <c r="S8697" s="2"/>
      <c r="T8697" s="2"/>
      <c r="U8697" s="2"/>
    </row>
    <row r="8698" spans="14:21">
      <c r="N8698" s="2"/>
      <c r="O8698" s="2"/>
      <c r="P8698" s="2"/>
      <c r="Q8698" s="2"/>
      <c r="R8698" s="2"/>
      <c r="S8698" s="2"/>
      <c r="T8698" s="2"/>
      <c r="U8698" s="2"/>
    </row>
    <row r="8699" spans="14:21">
      <c r="N8699" s="2"/>
      <c r="O8699" s="2"/>
      <c r="P8699" s="2"/>
      <c r="Q8699" s="2"/>
      <c r="R8699" s="2"/>
      <c r="S8699" s="2"/>
      <c r="T8699" s="2"/>
      <c r="U8699" s="2"/>
    </row>
    <row r="8700" spans="14:21">
      <c r="N8700" s="2"/>
      <c r="O8700" s="2"/>
      <c r="P8700" s="2"/>
      <c r="Q8700" s="2"/>
      <c r="R8700" s="2"/>
      <c r="S8700" s="2"/>
      <c r="T8700" s="2"/>
      <c r="U8700" s="2"/>
    </row>
    <row r="8701" spans="14:21">
      <c r="N8701" s="2"/>
      <c r="O8701" s="2"/>
      <c r="P8701" s="2"/>
      <c r="Q8701" s="2"/>
      <c r="R8701" s="2"/>
      <c r="S8701" s="2"/>
      <c r="T8701" s="2"/>
      <c r="U8701" s="2"/>
    </row>
    <row r="8702" spans="14:21">
      <c r="N8702" s="2"/>
      <c r="O8702" s="2"/>
      <c r="P8702" s="2"/>
      <c r="Q8702" s="2"/>
      <c r="R8702" s="2"/>
      <c r="S8702" s="2"/>
      <c r="T8702" s="2"/>
      <c r="U8702" s="2"/>
    </row>
    <row r="8703" spans="14:21">
      <c r="N8703" s="2"/>
      <c r="O8703" s="2"/>
      <c r="P8703" s="2"/>
      <c r="Q8703" s="2"/>
      <c r="R8703" s="2"/>
      <c r="S8703" s="2"/>
      <c r="T8703" s="2"/>
      <c r="U8703" s="2"/>
    </row>
    <row r="8704" spans="14:21">
      <c r="N8704" s="2"/>
      <c r="O8704" s="2"/>
      <c r="P8704" s="2"/>
      <c r="Q8704" s="2"/>
      <c r="R8704" s="2"/>
      <c r="S8704" s="2"/>
      <c r="T8704" s="2"/>
      <c r="U8704" s="2"/>
    </row>
    <row r="8705" spans="14:21">
      <c r="N8705" s="2"/>
      <c r="O8705" s="2"/>
      <c r="P8705" s="2"/>
      <c r="Q8705" s="2"/>
      <c r="R8705" s="2"/>
      <c r="S8705" s="2"/>
      <c r="T8705" s="2"/>
      <c r="U8705" s="2"/>
    </row>
    <row r="8706" spans="14:21">
      <c r="N8706" s="2"/>
      <c r="O8706" s="2"/>
      <c r="P8706" s="2"/>
      <c r="Q8706" s="2"/>
      <c r="R8706" s="2"/>
      <c r="S8706" s="2"/>
      <c r="T8706" s="2"/>
      <c r="U8706" s="2"/>
    </row>
    <row r="8707" spans="14:21">
      <c r="N8707" s="2"/>
      <c r="O8707" s="2"/>
      <c r="P8707" s="2"/>
      <c r="Q8707" s="2"/>
      <c r="R8707" s="2"/>
      <c r="S8707" s="2"/>
      <c r="T8707" s="2"/>
      <c r="U8707" s="2"/>
    </row>
    <row r="8708" spans="14:21">
      <c r="N8708" s="2"/>
      <c r="O8708" s="2"/>
      <c r="P8708" s="2"/>
      <c r="Q8708" s="2"/>
      <c r="R8708" s="2"/>
      <c r="S8708" s="2"/>
      <c r="T8708" s="2"/>
      <c r="U8708" s="2"/>
    </row>
    <row r="8709" spans="14:21">
      <c r="N8709" s="2"/>
      <c r="O8709" s="2"/>
      <c r="P8709" s="2"/>
      <c r="Q8709" s="2"/>
      <c r="R8709" s="2"/>
      <c r="S8709" s="2"/>
      <c r="T8709" s="2"/>
      <c r="U8709" s="2"/>
    </row>
    <row r="8710" spans="14:21">
      <c r="N8710" s="2"/>
      <c r="O8710" s="2"/>
      <c r="P8710" s="2"/>
      <c r="Q8710" s="2"/>
      <c r="R8710" s="2"/>
      <c r="S8710" s="2"/>
      <c r="T8710" s="2"/>
      <c r="U8710" s="2"/>
    </row>
    <row r="8711" spans="14:21">
      <c r="N8711" s="2"/>
      <c r="O8711" s="2"/>
      <c r="P8711" s="2"/>
      <c r="Q8711" s="2"/>
      <c r="R8711" s="2"/>
      <c r="S8711" s="2"/>
      <c r="T8711" s="2"/>
      <c r="U8711" s="2"/>
    </row>
    <row r="8712" spans="14:21">
      <c r="N8712" s="2"/>
      <c r="O8712" s="2"/>
      <c r="P8712" s="2"/>
      <c r="Q8712" s="2"/>
      <c r="R8712" s="2"/>
      <c r="S8712" s="2"/>
      <c r="T8712" s="2"/>
      <c r="U8712" s="2"/>
    </row>
    <row r="8713" spans="14:21">
      <c r="N8713" s="2"/>
      <c r="O8713" s="2"/>
      <c r="P8713" s="2"/>
      <c r="Q8713" s="2"/>
      <c r="R8713" s="2"/>
      <c r="S8713" s="2"/>
      <c r="T8713" s="2"/>
      <c r="U8713" s="2"/>
    </row>
    <row r="8714" spans="14:21">
      <c r="N8714" s="2"/>
      <c r="O8714" s="2"/>
      <c r="P8714" s="2"/>
      <c r="Q8714" s="2"/>
      <c r="R8714" s="2"/>
      <c r="S8714" s="2"/>
      <c r="T8714" s="2"/>
      <c r="U8714" s="2"/>
    </row>
    <row r="8715" spans="14:21">
      <c r="N8715" s="2"/>
      <c r="O8715" s="2"/>
      <c r="P8715" s="2"/>
      <c r="Q8715" s="2"/>
      <c r="R8715" s="2"/>
      <c r="S8715" s="2"/>
      <c r="T8715" s="2"/>
      <c r="U8715" s="2"/>
    </row>
    <row r="8716" spans="14:21">
      <c r="N8716" s="2"/>
      <c r="O8716" s="2"/>
      <c r="P8716" s="2"/>
      <c r="Q8716" s="2"/>
      <c r="R8716" s="2"/>
      <c r="S8716" s="2"/>
      <c r="T8716" s="2"/>
      <c r="U8716" s="2"/>
    </row>
    <row r="8717" spans="14:21">
      <c r="N8717" s="2"/>
      <c r="O8717" s="2"/>
      <c r="P8717" s="2"/>
      <c r="Q8717" s="2"/>
      <c r="R8717" s="2"/>
      <c r="S8717" s="2"/>
      <c r="T8717" s="2"/>
      <c r="U8717" s="2"/>
    </row>
    <row r="8718" spans="14:21">
      <c r="N8718" s="2"/>
      <c r="O8718" s="2"/>
      <c r="P8718" s="2"/>
      <c r="Q8718" s="2"/>
      <c r="R8718" s="2"/>
      <c r="S8718" s="2"/>
      <c r="T8718" s="2"/>
      <c r="U8718" s="2"/>
    </row>
    <row r="8719" spans="14:21">
      <c r="N8719" s="2"/>
      <c r="O8719" s="2"/>
      <c r="P8719" s="2"/>
      <c r="Q8719" s="2"/>
      <c r="R8719" s="2"/>
      <c r="S8719" s="2"/>
      <c r="T8719" s="2"/>
      <c r="U8719" s="2"/>
    </row>
    <row r="8720" spans="14:21">
      <c r="N8720" s="2"/>
      <c r="O8720" s="2"/>
      <c r="P8720" s="2"/>
      <c r="Q8720" s="2"/>
      <c r="R8720" s="2"/>
      <c r="S8720" s="2"/>
      <c r="T8720" s="2"/>
      <c r="U8720" s="2"/>
    </row>
    <row r="8721" spans="14:21">
      <c r="N8721" s="2"/>
      <c r="O8721" s="2"/>
      <c r="P8721" s="2"/>
      <c r="Q8721" s="2"/>
      <c r="R8721" s="2"/>
      <c r="S8721" s="2"/>
      <c r="T8721" s="2"/>
      <c r="U8721" s="2"/>
    </row>
    <row r="8722" spans="14:21">
      <c r="N8722" s="2"/>
      <c r="O8722" s="2"/>
      <c r="P8722" s="2"/>
      <c r="Q8722" s="2"/>
      <c r="R8722" s="2"/>
      <c r="S8722" s="2"/>
      <c r="T8722" s="2"/>
      <c r="U8722" s="2"/>
    </row>
    <row r="8723" spans="14:21">
      <c r="N8723" s="2"/>
      <c r="O8723" s="2"/>
      <c r="P8723" s="2"/>
      <c r="Q8723" s="2"/>
      <c r="R8723" s="2"/>
      <c r="S8723" s="2"/>
      <c r="T8723" s="2"/>
      <c r="U8723" s="2"/>
    </row>
    <row r="8724" spans="14:21">
      <c r="N8724" s="2"/>
      <c r="O8724" s="2"/>
      <c r="P8724" s="2"/>
      <c r="Q8724" s="2"/>
      <c r="R8724" s="2"/>
      <c r="S8724" s="2"/>
      <c r="T8724" s="2"/>
      <c r="U8724" s="2"/>
    </row>
    <row r="8725" spans="14:21">
      <c r="N8725" s="2"/>
      <c r="O8725" s="2"/>
      <c r="P8725" s="2"/>
      <c r="Q8725" s="2"/>
      <c r="R8725" s="2"/>
      <c r="S8725" s="2"/>
      <c r="T8725" s="2"/>
      <c r="U8725" s="2"/>
    </row>
    <row r="8726" spans="14:21">
      <c r="N8726" s="2"/>
      <c r="O8726" s="2"/>
      <c r="P8726" s="2"/>
      <c r="Q8726" s="2"/>
      <c r="R8726" s="2"/>
      <c r="S8726" s="2"/>
      <c r="T8726" s="2"/>
      <c r="U8726" s="2"/>
    </row>
    <row r="8727" spans="14:21">
      <c r="N8727" s="2"/>
      <c r="O8727" s="2"/>
      <c r="P8727" s="2"/>
      <c r="Q8727" s="2"/>
      <c r="R8727" s="2"/>
      <c r="S8727" s="2"/>
      <c r="T8727" s="2"/>
      <c r="U8727" s="2"/>
    </row>
    <row r="8728" spans="14:21">
      <c r="N8728" s="2"/>
      <c r="O8728" s="2"/>
      <c r="P8728" s="2"/>
      <c r="Q8728" s="2"/>
      <c r="R8728" s="2"/>
      <c r="S8728" s="2"/>
      <c r="T8728" s="2"/>
      <c r="U8728" s="2"/>
    </row>
    <row r="8729" spans="14:21">
      <c r="N8729" s="2"/>
      <c r="O8729" s="2"/>
      <c r="P8729" s="2"/>
      <c r="Q8729" s="2"/>
      <c r="R8729" s="2"/>
      <c r="S8729" s="2"/>
      <c r="T8729" s="2"/>
      <c r="U8729" s="2"/>
    </row>
    <row r="8730" spans="14:21">
      <c r="N8730" s="2"/>
      <c r="O8730" s="2"/>
      <c r="P8730" s="2"/>
      <c r="Q8730" s="2"/>
      <c r="R8730" s="2"/>
      <c r="S8730" s="2"/>
      <c r="T8730" s="2"/>
      <c r="U8730" s="2"/>
    </row>
    <row r="8731" spans="14:21">
      <c r="N8731" s="2"/>
      <c r="O8731" s="2"/>
      <c r="P8731" s="2"/>
      <c r="Q8731" s="2"/>
      <c r="R8731" s="2"/>
      <c r="S8731" s="2"/>
      <c r="T8731" s="2"/>
      <c r="U8731" s="2"/>
    </row>
    <row r="8732" spans="14:21">
      <c r="N8732" s="2"/>
      <c r="O8732" s="2"/>
      <c r="P8732" s="2"/>
      <c r="Q8732" s="2"/>
      <c r="R8732" s="2"/>
      <c r="S8732" s="2"/>
      <c r="T8732" s="2"/>
      <c r="U8732" s="2"/>
    </row>
    <row r="8733" spans="14:21">
      <c r="N8733" s="2"/>
      <c r="O8733" s="2"/>
      <c r="P8733" s="2"/>
      <c r="Q8733" s="2"/>
      <c r="R8733" s="2"/>
      <c r="S8733" s="2"/>
      <c r="T8733" s="2"/>
      <c r="U8733" s="2"/>
    </row>
    <row r="8734" spans="14:21">
      <c r="N8734" s="2"/>
      <c r="O8734" s="2"/>
      <c r="P8734" s="2"/>
      <c r="Q8734" s="2"/>
      <c r="R8734" s="2"/>
      <c r="S8734" s="2"/>
      <c r="T8734" s="2"/>
      <c r="U8734" s="2"/>
    </row>
    <row r="8735" spans="14:21">
      <c r="N8735" s="2"/>
      <c r="O8735" s="2"/>
      <c r="P8735" s="2"/>
      <c r="Q8735" s="2"/>
      <c r="R8735" s="2"/>
      <c r="S8735" s="2"/>
      <c r="T8735" s="2"/>
      <c r="U8735" s="2"/>
    </row>
    <row r="8736" spans="14:21">
      <c r="N8736" s="2"/>
      <c r="O8736" s="2"/>
      <c r="P8736" s="2"/>
      <c r="Q8736" s="2"/>
      <c r="R8736" s="2"/>
      <c r="S8736" s="2"/>
      <c r="T8736" s="2"/>
      <c r="U8736" s="2"/>
    </row>
    <row r="8737" spans="14:21">
      <c r="N8737" s="2"/>
      <c r="O8737" s="2"/>
      <c r="P8737" s="2"/>
      <c r="Q8737" s="2"/>
      <c r="R8737" s="2"/>
      <c r="S8737" s="2"/>
      <c r="T8737" s="2"/>
      <c r="U8737" s="2"/>
    </row>
    <row r="8738" spans="14:21">
      <c r="N8738" s="2"/>
      <c r="O8738" s="2"/>
      <c r="P8738" s="2"/>
      <c r="Q8738" s="2"/>
      <c r="R8738" s="2"/>
      <c r="S8738" s="2"/>
      <c r="T8738" s="2"/>
      <c r="U8738" s="2"/>
    </row>
    <row r="8739" spans="14:21">
      <c r="N8739" s="2"/>
      <c r="O8739" s="2"/>
      <c r="P8739" s="2"/>
      <c r="Q8739" s="2"/>
      <c r="R8739" s="2"/>
      <c r="S8739" s="2"/>
      <c r="T8739" s="2"/>
      <c r="U8739" s="2"/>
    </row>
    <row r="8740" spans="14:21">
      <c r="N8740" s="2"/>
      <c r="O8740" s="2"/>
      <c r="P8740" s="2"/>
      <c r="Q8740" s="2"/>
      <c r="R8740" s="2"/>
      <c r="S8740" s="2"/>
      <c r="T8740" s="2"/>
      <c r="U8740" s="2"/>
    </row>
    <row r="8741" spans="14:21">
      <c r="N8741" s="2"/>
      <c r="O8741" s="2"/>
      <c r="P8741" s="2"/>
      <c r="Q8741" s="2"/>
      <c r="R8741" s="2"/>
      <c r="S8741" s="2"/>
      <c r="T8741" s="2"/>
      <c r="U8741" s="2"/>
    </row>
    <row r="8742" spans="14:21">
      <c r="N8742" s="2"/>
      <c r="O8742" s="2"/>
      <c r="P8742" s="2"/>
      <c r="Q8742" s="2"/>
      <c r="R8742" s="2"/>
      <c r="S8742" s="2"/>
      <c r="T8742" s="2"/>
      <c r="U8742" s="2"/>
    </row>
    <row r="8743" spans="14:21">
      <c r="N8743" s="2"/>
      <c r="O8743" s="2"/>
      <c r="P8743" s="2"/>
      <c r="Q8743" s="2"/>
      <c r="R8743" s="2"/>
      <c r="S8743" s="2"/>
      <c r="T8743" s="2"/>
      <c r="U8743" s="2"/>
    </row>
    <row r="8744" spans="14:21">
      <c r="N8744" s="2"/>
      <c r="O8744" s="2"/>
      <c r="P8744" s="2"/>
      <c r="Q8744" s="2"/>
      <c r="R8744" s="2"/>
      <c r="S8744" s="2"/>
      <c r="T8744" s="2"/>
      <c r="U8744" s="2"/>
    </row>
    <row r="8745" spans="14:21">
      <c r="N8745" s="2"/>
      <c r="O8745" s="2"/>
      <c r="P8745" s="2"/>
      <c r="Q8745" s="2"/>
      <c r="R8745" s="2"/>
      <c r="S8745" s="2"/>
      <c r="T8745" s="2"/>
      <c r="U8745" s="2"/>
    </row>
    <row r="8746" spans="14:21">
      <c r="N8746" s="2"/>
      <c r="O8746" s="2"/>
      <c r="P8746" s="2"/>
      <c r="Q8746" s="2"/>
      <c r="R8746" s="2"/>
      <c r="S8746" s="2"/>
      <c r="T8746" s="2"/>
      <c r="U8746" s="2"/>
    </row>
    <row r="8747" spans="14:21">
      <c r="N8747" s="2"/>
      <c r="O8747" s="2"/>
      <c r="P8747" s="2"/>
      <c r="Q8747" s="2"/>
      <c r="R8747" s="2"/>
      <c r="S8747" s="2"/>
      <c r="T8747" s="2"/>
      <c r="U8747" s="2"/>
    </row>
    <row r="8748" spans="14:21">
      <c r="N8748" s="2"/>
      <c r="O8748" s="2"/>
      <c r="P8748" s="2"/>
      <c r="Q8748" s="2"/>
      <c r="R8748" s="2"/>
      <c r="S8748" s="2"/>
      <c r="T8748" s="2"/>
      <c r="U8748" s="2"/>
    </row>
    <row r="8749" spans="14:21">
      <c r="N8749" s="2"/>
      <c r="O8749" s="2"/>
      <c r="P8749" s="2"/>
      <c r="Q8749" s="2"/>
      <c r="R8749" s="2"/>
      <c r="S8749" s="2"/>
      <c r="T8749" s="2"/>
      <c r="U8749" s="2"/>
    </row>
    <row r="8750" spans="14:21">
      <c r="N8750" s="2"/>
      <c r="O8750" s="2"/>
      <c r="P8750" s="2"/>
      <c r="Q8750" s="2"/>
      <c r="R8750" s="2"/>
      <c r="S8750" s="2"/>
      <c r="T8750" s="2"/>
      <c r="U8750" s="2"/>
    </row>
    <row r="8751" spans="14:21">
      <c r="N8751" s="2"/>
      <c r="O8751" s="2"/>
      <c r="P8751" s="2"/>
      <c r="Q8751" s="2"/>
      <c r="R8751" s="2"/>
      <c r="S8751" s="2"/>
      <c r="T8751" s="2"/>
      <c r="U8751" s="2"/>
    </row>
    <row r="8752" spans="14:21">
      <c r="N8752" s="2"/>
      <c r="O8752" s="2"/>
      <c r="P8752" s="2"/>
      <c r="Q8752" s="2"/>
      <c r="R8752" s="2"/>
      <c r="S8752" s="2"/>
      <c r="T8752" s="2"/>
      <c r="U8752" s="2"/>
    </row>
    <row r="8753" spans="14:21">
      <c r="N8753" s="2"/>
      <c r="O8753" s="2"/>
      <c r="P8753" s="2"/>
      <c r="Q8753" s="2"/>
      <c r="R8753" s="2"/>
      <c r="S8753" s="2"/>
      <c r="T8753" s="2"/>
      <c r="U8753" s="2"/>
    </row>
  </sheetData>
  <sortState ref="AA4:AH3257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8180"/>
  <sheetViews>
    <sheetView topLeftCell="I1" zoomScale="75" zoomScaleNormal="75" zoomScalePageLayoutView="75" workbookViewId="0">
      <selection activeCell="V4" sqref="V4:V114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40" max="40" width="15" bestFit="1" customWidth="1"/>
  </cols>
  <sheetData>
    <row r="2" spans="1:51" ht="28">
      <c r="A2" s="1" t="s">
        <v>18</v>
      </c>
      <c r="N2" s="1" t="s">
        <v>19</v>
      </c>
      <c r="AA2" s="1" t="s">
        <v>20</v>
      </c>
      <c r="AN2" s="1" t="s">
        <v>21</v>
      </c>
    </row>
    <row r="3" spans="1:5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I3" s="2" t="s">
        <v>23</v>
      </c>
      <c r="K3" t="s">
        <v>14</v>
      </c>
      <c r="L3">
        <f>AVERAGE(H4:H1048576)</f>
        <v>706.07584260731403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V3" s="2" t="s">
        <v>23</v>
      </c>
      <c r="X3" t="s">
        <v>14</v>
      </c>
      <c r="Y3">
        <f>AVERAGE(U4:U1048576)</f>
        <v>882.69770270270146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I3" s="2" t="s">
        <v>23</v>
      </c>
      <c r="AK3" t="s">
        <v>14</v>
      </c>
      <c r="AL3">
        <f>AVERAGE(AH4:AH1048576)</f>
        <v>750.13275124378174</v>
      </c>
      <c r="AN3" t="s">
        <v>0</v>
      </c>
      <c r="AO3" t="s">
        <v>1</v>
      </c>
      <c r="AP3" t="s">
        <v>2</v>
      </c>
      <c r="AQ3" t="s">
        <v>3</v>
      </c>
      <c r="AR3" t="s">
        <v>4</v>
      </c>
      <c r="AS3" t="s">
        <v>5</v>
      </c>
      <c r="AT3" t="s">
        <v>6</v>
      </c>
      <c r="AU3" t="s">
        <v>13</v>
      </c>
      <c r="AV3" s="2" t="s">
        <v>23</v>
      </c>
      <c r="AX3" t="s">
        <v>14</v>
      </c>
      <c r="AY3">
        <f>AVERAGE(AU4:AU1048576)</f>
        <v>817.86842356687862</v>
      </c>
    </row>
    <row r="4" spans="1:51">
      <c r="A4">
        <v>39616</v>
      </c>
      <c r="B4" t="s">
        <v>25</v>
      </c>
      <c r="C4" t="s">
        <v>38</v>
      </c>
      <c r="D4">
        <v>1533782</v>
      </c>
      <c r="E4">
        <v>2.0000420000000001</v>
      </c>
      <c r="F4">
        <v>4.5276079999999999</v>
      </c>
      <c r="G4">
        <v>2.52756599999999</v>
      </c>
      <c r="H4">
        <v>2527.5659999999998</v>
      </c>
      <c r="I4">
        <f>D4/H4*1000*8 /1024 /1024</f>
        <v>4.6296824703804722</v>
      </c>
      <c r="K4" t="s">
        <v>10</v>
      </c>
      <c r="L4">
        <f>_xlfn.STDEV.P(H4:H1048576)</f>
        <v>686.75453649314443</v>
      </c>
      <c r="N4">
        <v>59222</v>
      </c>
      <c r="O4" t="s">
        <v>27</v>
      </c>
      <c r="P4" t="s">
        <v>32</v>
      </c>
      <c r="Q4">
        <v>4192076</v>
      </c>
      <c r="R4">
        <v>0</v>
      </c>
      <c r="S4">
        <v>0.46460699999999999</v>
      </c>
      <c r="T4">
        <v>0.46460699999999999</v>
      </c>
      <c r="U4">
        <v>464.606999999999</v>
      </c>
      <c r="V4">
        <f>Q4/U4*1000*8 /1024 /1024</f>
        <v>68.838828749856205</v>
      </c>
      <c r="X4" t="s">
        <v>10</v>
      </c>
      <c r="Y4">
        <f>_xlfn.STDEV.P(U4:U1048576)</f>
        <v>817.18371468407156</v>
      </c>
      <c r="AA4" s="2">
        <v>54396</v>
      </c>
      <c r="AB4" s="2" t="s">
        <v>27</v>
      </c>
      <c r="AC4" s="2" t="s">
        <v>28</v>
      </c>
      <c r="AD4" s="2">
        <v>3985328</v>
      </c>
      <c r="AE4" s="2">
        <v>0.99999899999999997</v>
      </c>
      <c r="AF4" s="2">
        <v>2.5320689999999999</v>
      </c>
      <c r="AG4" s="2">
        <v>1.53207</v>
      </c>
      <c r="AH4" s="2">
        <v>1532.07</v>
      </c>
      <c r="AI4">
        <f>AD4/AH4*1000*8 /1024 /1024</f>
        <v>19.846116462327114</v>
      </c>
      <c r="AJ4" s="2"/>
      <c r="AK4" t="s">
        <v>10</v>
      </c>
      <c r="AL4">
        <f>_xlfn.STDEV.P(AH4:AH1048576)</f>
        <v>710.82101699843042</v>
      </c>
      <c r="AN4">
        <v>54395</v>
      </c>
      <c r="AO4" t="s">
        <v>27</v>
      </c>
      <c r="AP4" t="s">
        <v>28</v>
      </c>
      <c r="AQ4">
        <v>1857776</v>
      </c>
      <c r="AR4">
        <v>0</v>
      </c>
      <c r="AS4">
        <v>2.775658</v>
      </c>
      <c r="AT4">
        <v>2.775658</v>
      </c>
      <c r="AU4">
        <v>2775.6579999999999</v>
      </c>
      <c r="AV4">
        <f>AQ4/AU4*1000*8 /1024 /1024</f>
        <v>5.1064309993116943</v>
      </c>
      <c r="AW4" s="2"/>
      <c r="AX4" t="s">
        <v>10</v>
      </c>
      <c r="AY4">
        <f>_xlfn.STDEV.P(AU4:AU1048576)</f>
        <v>789.84954576905795</v>
      </c>
    </row>
    <row r="5" spans="1:51">
      <c r="A5">
        <v>42969</v>
      </c>
      <c r="B5" t="s">
        <v>25</v>
      </c>
      <c r="C5" t="s">
        <v>38</v>
      </c>
      <c r="D5">
        <v>324876</v>
      </c>
      <c r="E5">
        <v>4.4918430000000003</v>
      </c>
      <c r="F5">
        <v>4.7436049999999996</v>
      </c>
      <c r="G5">
        <v>0.25176199999999899</v>
      </c>
      <c r="H5">
        <v>251.76199999999901</v>
      </c>
      <c r="I5">
        <f t="shared" ref="I5:I68" si="0">D5/H5*1000*8 /1024 /1024</f>
        <v>9.8450408629355692</v>
      </c>
      <c r="K5" t="s">
        <v>9</v>
      </c>
      <c r="L5">
        <f>VARPA(H4:H1048576)</f>
        <v>471631.79339391371</v>
      </c>
      <c r="N5">
        <v>59223</v>
      </c>
      <c r="O5" t="s">
        <v>27</v>
      </c>
      <c r="P5" t="s">
        <v>32</v>
      </c>
      <c r="Q5">
        <v>4290366</v>
      </c>
      <c r="R5">
        <v>0.99999899999999997</v>
      </c>
      <c r="S5">
        <v>1.4231560000000001</v>
      </c>
      <c r="T5">
        <v>0.42315700000000001</v>
      </c>
      <c r="U5">
        <v>423.15699999999998</v>
      </c>
      <c r="V5">
        <f t="shared" ref="V5:V68" si="1">Q5/U5*1000*8 /1024 /1024</f>
        <v>77.354019660459215</v>
      </c>
      <c r="X5" t="s">
        <v>9</v>
      </c>
      <c r="Y5">
        <f>VARPA(U4:U1048576)</f>
        <v>667789.22354485816</v>
      </c>
      <c r="AA5" s="2">
        <v>54397</v>
      </c>
      <c r="AB5" s="2" t="s">
        <v>27</v>
      </c>
      <c r="AC5" s="2" t="s">
        <v>28</v>
      </c>
      <c r="AD5" s="2">
        <v>1917258</v>
      </c>
      <c r="AE5" s="2">
        <v>1.9999990000000001</v>
      </c>
      <c r="AF5" s="2">
        <v>2.5320740000000002</v>
      </c>
      <c r="AG5" s="2">
        <v>0.53207499999999996</v>
      </c>
      <c r="AH5" s="2">
        <v>532.07500000000005</v>
      </c>
      <c r="AI5">
        <f t="shared" ref="AI5:AI68" si="2">AD5/AH5*1000*8 /1024 /1024</f>
        <v>27.491458347404617</v>
      </c>
      <c r="AJ5" s="2"/>
      <c r="AK5" t="s">
        <v>9</v>
      </c>
      <c r="AL5">
        <f>VARPA(AH4:AH1048576)</f>
        <v>505266.51820668299</v>
      </c>
      <c r="AN5">
        <v>54396</v>
      </c>
      <c r="AO5" t="s">
        <v>27</v>
      </c>
      <c r="AP5" t="s">
        <v>28</v>
      </c>
      <c r="AQ5">
        <v>4739880</v>
      </c>
      <c r="AR5">
        <v>0.99999899999999997</v>
      </c>
      <c r="AS5">
        <v>1.660069</v>
      </c>
      <c r="AT5">
        <v>0.66007000000000005</v>
      </c>
      <c r="AU5">
        <v>660.07</v>
      </c>
      <c r="AV5">
        <f t="shared" ref="AV5:AV68" si="3">AQ5/AU5*1000*8 /1024 /1024</f>
        <v>54.785726590787718</v>
      </c>
      <c r="AW5" s="2"/>
      <c r="AX5" t="s">
        <v>9</v>
      </c>
      <c r="AY5">
        <f>VARPA(AU4:AU1048576)</f>
        <v>623862.30495158723</v>
      </c>
    </row>
    <row r="6" spans="1:51">
      <c r="A6">
        <v>57478</v>
      </c>
      <c r="B6" t="s">
        <v>25</v>
      </c>
      <c r="C6" t="s">
        <v>38</v>
      </c>
      <c r="D6">
        <v>2933380</v>
      </c>
      <c r="E6">
        <v>4.6331509999999998</v>
      </c>
      <c r="F6">
        <v>4.9676080000000002</v>
      </c>
      <c r="G6">
        <v>0.334457</v>
      </c>
      <c r="H6">
        <v>334.45699999999999</v>
      </c>
      <c r="I6">
        <f t="shared" si="0"/>
        <v>66.914172315359309</v>
      </c>
      <c r="K6" t="s">
        <v>15</v>
      </c>
      <c r="L6">
        <f>COUNT(H4:H1048576)</f>
        <v>629</v>
      </c>
      <c r="N6">
        <v>59224</v>
      </c>
      <c r="O6" t="s">
        <v>27</v>
      </c>
      <c r="P6" t="s">
        <v>32</v>
      </c>
      <c r="Q6">
        <v>2092264</v>
      </c>
      <c r="R6">
        <v>1.9999990000000001</v>
      </c>
      <c r="S6">
        <v>2.9956119999999999</v>
      </c>
      <c r="T6">
        <v>0.99561299999999897</v>
      </c>
      <c r="U6">
        <v>995.61299999999903</v>
      </c>
      <c r="V6">
        <f t="shared" si="1"/>
        <v>16.033044485689988</v>
      </c>
      <c r="X6" t="s">
        <v>15</v>
      </c>
      <c r="Y6">
        <f>COUNT(U4:U1048576)</f>
        <v>111</v>
      </c>
      <c r="AA6" s="2">
        <v>35576</v>
      </c>
      <c r="AB6" s="2" t="s">
        <v>29</v>
      </c>
      <c r="AC6" s="2" t="s">
        <v>38</v>
      </c>
      <c r="AD6" s="2">
        <v>2429982</v>
      </c>
      <c r="AE6" s="2">
        <v>0</v>
      </c>
      <c r="AF6" s="2">
        <v>0.26692700000000003</v>
      </c>
      <c r="AG6" s="2">
        <v>0.26692700000000003</v>
      </c>
      <c r="AH6" s="2">
        <v>266.92700000000002</v>
      </c>
      <c r="AI6">
        <f t="shared" si="2"/>
        <v>69.454537689465425</v>
      </c>
      <c r="AJ6" s="2"/>
      <c r="AK6" t="s">
        <v>15</v>
      </c>
      <c r="AL6">
        <f>COUNT(AH4:AH1048576)</f>
        <v>201</v>
      </c>
      <c r="AN6">
        <v>54397</v>
      </c>
      <c r="AO6" t="s">
        <v>27</v>
      </c>
      <c r="AP6" t="s">
        <v>28</v>
      </c>
      <c r="AQ6">
        <v>6900894</v>
      </c>
      <c r="AR6">
        <v>1.9999990000000001</v>
      </c>
      <c r="AS6">
        <v>3.0401259999999999</v>
      </c>
      <c r="AT6">
        <v>1.04012699999999</v>
      </c>
      <c r="AU6">
        <v>1040.1269999999899</v>
      </c>
      <c r="AV6">
        <f t="shared" si="3"/>
        <v>50.618475382656584</v>
      </c>
      <c r="AW6" s="2"/>
      <c r="AX6" t="s">
        <v>15</v>
      </c>
      <c r="AY6">
        <f>COUNT(AU4:AU1048576)</f>
        <v>314</v>
      </c>
    </row>
    <row r="7" spans="1:51">
      <c r="A7">
        <v>47658</v>
      </c>
      <c r="B7" t="s">
        <v>27</v>
      </c>
      <c r="C7" t="s">
        <v>31</v>
      </c>
      <c r="D7">
        <v>163862</v>
      </c>
      <c r="E7">
        <v>1.9999990000000001</v>
      </c>
      <c r="F7">
        <v>4.5280740000000002</v>
      </c>
      <c r="G7">
        <v>2.5280749999999999</v>
      </c>
      <c r="H7">
        <v>2528.0749999999998</v>
      </c>
      <c r="I7">
        <f t="shared" si="0"/>
        <v>0.49451374926759994</v>
      </c>
      <c r="K7" t="s">
        <v>7</v>
      </c>
      <c r="L7">
        <f>L4/SQRT(L6)</f>
        <v>27.382696583214447</v>
      </c>
      <c r="N7">
        <v>59225</v>
      </c>
      <c r="O7" t="s">
        <v>27</v>
      </c>
      <c r="P7" t="s">
        <v>32</v>
      </c>
      <c r="Q7">
        <v>2380</v>
      </c>
      <c r="R7">
        <v>2.9999989999999999</v>
      </c>
      <c r="S7">
        <v>3.0005809999999999</v>
      </c>
      <c r="T7">
        <v>5.8200000000008202E-4</v>
      </c>
      <c r="U7">
        <v>0.58200000000008201</v>
      </c>
      <c r="V7">
        <f t="shared" si="1"/>
        <v>31.199242241189761</v>
      </c>
      <c r="X7" t="s">
        <v>7</v>
      </c>
      <c r="Y7">
        <f>Y4/SQRT(Y6)</f>
        <v>77.563645679111545</v>
      </c>
      <c r="AA7" s="2">
        <v>35576</v>
      </c>
      <c r="AB7" s="2" t="s">
        <v>29</v>
      </c>
      <c r="AC7" s="2" t="s">
        <v>38</v>
      </c>
      <c r="AD7" s="2">
        <v>2429982</v>
      </c>
      <c r="AE7" s="2">
        <v>0</v>
      </c>
      <c r="AF7" s="2">
        <v>0.26706999999999997</v>
      </c>
      <c r="AG7" s="2">
        <v>0.26706999999999997</v>
      </c>
      <c r="AH7" s="2">
        <v>267.07</v>
      </c>
      <c r="AI7">
        <f t="shared" si="2"/>
        <v>69.417348941610584</v>
      </c>
      <c r="AJ7" s="2"/>
      <c r="AK7" t="s">
        <v>7</v>
      </c>
      <c r="AL7">
        <f>AL4/SQRT(AL6)</f>
        <v>50.137448799999305</v>
      </c>
      <c r="AN7">
        <v>54398</v>
      </c>
      <c r="AO7" t="s">
        <v>27</v>
      </c>
      <c r="AP7" t="s">
        <v>28</v>
      </c>
      <c r="AQ7">
        <v>6007488</v>
      </c>
      <c r="AR7">
        <v>2.9999989999999999</v>
      </c>
      <c r="AS7">
        <v>3.8560690000000002</v>
      </c>
      <c r="AT7">
        <v>0.85607</v>
      </c>
      <c r="AU7">
        <v>856.07</v>
      </c>
      <c r="AV7">
        <f t="shared" si="3"/>
        <v>53.539425623780765</v>
      </c>
      <c r="AW7" s="2"/>
      <c r="AX7" t="s">
        <v>7</v>
      </c>
      <c r="AY7">
        <f>AY4/SQRT(AY6)</f>
        <v>44.573788567210151</v>
      </c>
    </row>
    <row r="8" spans="1:51">
      <c r="A8">
        <v>47659</v>
      </c>
      <c r="B8" t="s">
        <v>27</v>
      </c>
      <c r="C8" t="s">
        <v>31</v>
      </c>
      <c r="D8">
        <v>130062</v>
      </c>
      <c r="E8">
        <v>2.9999989999999999</v>
      </c>
      <c r="F8">
        <v>4.7081879999999998</v>
      </c>
      <c r="G8">
        <v>1.708189</v>
      </c>
      <c r="H8">
        <v>1708.1889999999901</v>
      </c>
      <c r="I8">
        <f t="shared" si="0"/>
        <v>0.58090428607340483</v>
      </c>
      <c r="K8" t="s">
        <v>11</v>
      </c>
      <c r="L8">
        <f>L7*1.96</f>
        <v>53.670085303100315</v>
      </c>
      <c r="N8">
        <v>34064</v>
      </c>
      <c r="O8" t="s">
        <v>31</v>
      </c>
      <c r="P8" t="s">
        <v>32</v>
      </c>
      <c r="Q8">
        <v>2075984</v>
      </c>
      <c r="R8">
        <v>1</v>
      </c>
      <c r="S8">
        <v>2.2953169999999998</v>
      </c>
      <c r="T8">
        <v>1.2953169999999901</v>
      </c>
      <c r="U8">
        <v>1295.31699999999</v>
      </c>
      <c r="V8">
        <f t="shared" si="1"/>
        <v>12.227509541342098</v>
      </c>
      <c r="X8" t="s">
        <v>11</v>
      </c>
      <c r="Y8">
        <f>Y7*1.96</f>
        <v>152.02474553105861</v>
      </c>
      <c r="AA8" s="2">
        <v>58566</v>
      </c>
      <c r="AB8" s="2" t="s">
        <v>40</v>
      </c>
      <c r="AC8" s="2" t="s">
        <v>37</v>
      </c>
      <c r="AD8" s="2">
        <v>1667114</v>
      </c>
      <c r="AE8" s="2">
        <v>0</v>
      </c>
      <c r="AF8" s="2">
        <v>0.44193100000000002</v>
      </c>
      <c r="AG8" s="2">
        <v>0.44193100000000002</v>
      </c>
      <c r="AH8" s="2">
        <v>441.93099999999998</v>
      </c>
      <c r="AI8">
        <f t="shared" si="2"/>
        <v>28.780670363858412</v>
      </c>
      <c r="AJ8" s="2"/>
      <c r="AK8" t="s">
        <v>11</v>
      </c>
      <c r="AL8">
        <f>AL7*1.96</f>
        <v>98.26939964799864</v>
      </c>
      <c r="AN8">
        <v>35576</v>
      </c>
      <c r="AO8" t="s">
        <v>29</v>
      </c>
      <c r="AP8" t="s">
        <v>38</v>
      </c>
      <c r="AQ8">
        <v>1121824</v>
      </c>
      <c r="AR8">
        <v>6.0700000000000001E-4</v>
      </c>
      <c r="AS8">
        <v>2.3305340000000001</v>
      </c>
      <c r="AT8">
        <v>2.3299270000000001</v>
      </c>
      <c r="AU8">
        <v>2329.9270000000001</v>
      </c>
      <c r="AV8">
        <f t="shared" si="3"/>
        <v>3.673436073587284</v>
      </c>
      <c r="AW8" s="2"/>
      <c r="AX8" t="s">
        <v>11</v>
      </c>
      <c r="AY8">
        <f>AY7*1.96</f>
        <v>87.364625591731894</v>
      </c>
    </row>
    <row r="9" spans="1:51">
      <c r="A9">
        <v>47660</v>
      </c>
      <c r="B9" t="s">
        <v>27</v>
      </c>
      <c r="C9" t="s">
        <v>31</v>
      </c>
      <c r="D9">
        <v>86014</v>
      </c>
      <c r="E9">
        <v>3.9999989999999999</v>
      </c>
      <c r="F9">
        <v>4.9680739999999997</v>
      </c>
      <c r="G9">
        <v>0.96807499999999902</v>
      </c>
      <c r="H9">
        <v>968.07499999999902</v>
      </c>
      <c r="I9">
        <f t="shared" si="0"/>
        <v>0.67787593028529625</v>
      </c>
      <c r="K9" t="s">
        <v>12</v>
      </c>
      <c r="L9">
        <f>L7*2.576</f>
        <v>70.537826398360423</v>
      </c>
      <c r="N9">
        <v>34068</v>
      </c>
      <c r="O9" t="s">
        <v>31</v>
      </c>
      <c r="P9" t="s">
        <v>32</v>
      </c>
      <c r="Q9">
        <v>323896</v>
      </c>
      <c r="R9">
        <v>3</v>
      </c>
      <c r="S9">
        <v>3.0416780000000001</v>
      </c>
      <c r="T9">
        <v>4.1678000000000097E-2</v>
      </c>
      <c r="U9">
        <v>41.678000000000097</v>
      </c>
      <c r="V9">
        <f t="shared" si="1"/>
        <v>59.291001753772839</v>
      </c>
      <c r="X9" t="s">
        <v>12</v>
      </c>
      <c r="Y9">
        <f>Y7*2.576</f>
        <v>199.80395126939135</v>
      </c>
      <c r="AA9" s="2">
        <v>58567</v>
      </c>
      <c r="AB9" s="2" t="s">
        <v>40</v>
      </c>
      <c r="AC9" s="2" t="s">
        <v>37</v>
      </c>
      <c r="AD9" s="2">
        <v>3324016</v>
      </c>
      <c r="AE9" s="2">
        <v>1</v>
      </c>
      <c r="AF9" s="2">
        <v>1.8139270000000001</v>
      </c>
      <c r="AG9" s="2">
        <v>0.81392699999999996</v>
      </c>
      <c r="AH9" s="2">
        <v>813.92700000000002</v>
      </c>
      <c r="AI9">
        <f t="shared" si="2"/>
        <v>31.157867342141863</v>
      </c>
      <c r="AJ9" s="2"/>
      <c r="AK9" t="s">
        <v>12</v>
      </c>
      <c r="AL9">
        <f>AL7*2.576</f>
        <v>129.15406810879821</v>
      </c>
      <c r="AN9">
        <v>35579</v>
      </c>
      <c r="AO9" t="s">
        <v>29</v>
      </c>
      <c r="AP9" t="s">
        <v>38</v>
      </c>
      <c r="AQ9">
        <v>4121592</v>
      </c>
      <c r="AR9">
        <v>3.000607</v>
      </c>
      <c r="AS9">
        <v>4.0985339999999999</v>
      </c>
      <c r="AT9">
        <v>1.0979269999999901</v>
      </c>
      <c r="AU9">
        <v>1097.9269999999999</v>
      </c>
      <c r="AV9">
        <f t="shared" si="3"/>
        <v>28.640566690539309</v>
      </c>
      <c r="AW9" s="2"/>
      <c r="AX9" t="s">
        <v>12</v>
      </c>
      <c r="AY9">
        <f>AY7*2.576</f>
        <v>114.82207934913335</v>
      </c>
    </row>
    <row r="10" spans="1:51">
      <c r="A10">
        <v>46412</v>
      </c>
      <c r="B10" t="s">
        <v>38</v>
      </c>
      <c r="C10" t="s">
        <v>39</v>
      </c>
      <c r="D10">
        <v>281398</v>
      </c>
      <c r="E10">
        <v>1.158E-3</v>
      </c>
      <c r="F10">
        <v>0.38353399999999999</v>
      </c>
      <c r="G10">
        <v>0.38237599999999999</v>
      </c>
      <c r="H10">
        <v>382.37599999999998</v>
      </c>
      <c r="I10">
        <f t="shared" si="0"/>
        <v>5.6146211119544311</v>
      </c>
      <c r="K10" t="s">
        <v>16</v>
      </c>
      <c r="L10">
        <f>_xlfn.PERCENTILE.EXC(H4:H1048576,0.95)</f>
        <v>2111.9579999999951</v>
      </c>
      <c r="N10">
        <v>34070</v>
      </c>
      <c r="O10" t="s">
        <v>31</v>
      </c>
      <c r="P10" t="s">
        <v>32</v>
      </c>
      <c r="Q10">
        <v>2576</v>
      </c>
      <c r="R10">
        <v>4.0001480000000003</v>
      </c>
      <c r="S10">
        <v>4.2378970000000002</v>
      </c>
      <c r="T10">
        <v>0.23774899999999999</v>
      </c>
      <c r="U10">
        <v>237.749</v>
      </c>
      <c r="V10">
        <f t="shared" si="1"/>
        <v>8.2664155527468045E-2</v>
      </c>
      <c r="X10" t="s">
        <v>16</v>
      </c>
      <c r="Y10">
        <f>_xlfn.PERCENTILE.EXC(U4:U1048576,0.95)</f>
        <v>1870.9879999999996</v>
      </c>
      <c r="AA10" s="2">
        <v>58568</v>
      </c>
      <c r="AB10" s="2" t="s">
        <v>40</v>
      </c>
      <c r="AC10" s="2" t="s">
        <v>37</v>
      </c>
      <c r="AD10" s="2">
        <v>4153972</v>
      </c>
      <c r="AE10" s="2">
        <v>2</v>
      </c>
      <c r="AF10" s="2">
        <v>2.9979269999999998</v>
      </c>
      <c r="AG10" s="2">
        <v>0.99792700000000001</v>
      </c>
      <c r="AH10" s="2">
        <v>997.92700000000002</v>
      </c>
      <c r="AI10">
        <f t="shared" si="2"/>
        <v>31.758125854662339</v>
      </c>
      <c r="AJ10" s="2"/>
      <c r="AK10" t="s">
        <v>16</v>
      </c>
      <c r="AL10">
        <f>_xlfn.PERCENTILE.EXC(AH4:AH1048576,0.95)</f>
        <v>1809.6021999999998</v>
      </c>
      <c r="AN10">
        <v>54748</v>
      </c>
      <c r="AO10" t="s">
        <v>31</v>
      </c>
      <c r="AP10" t="s">
        <v>35</v>
      </c>
      <c r="AQ10">
        <v>2182026</v>
      </c>
      <c r="AR10">
        <v>0</v>
      </c>
      <c r="AS10">
        <v>0.19014200000000001</v>
      </c>
      <c r="AT10">
        <v>0.19014200000000001</v>
      </c>
      <c r="AU10">
        <v>190.142</v>
      </c>
      <c r="AV10">
        <f t="shared" si="3"/>
        <v>87.553182523825953</v>
      </c>
      <c r="AW10" s="2"/>
      <c r="AX10" t="s">
        <v>16</v>
      </c>
      <c r="AY10">
        <f>_xlfn.PERCENTILE.EXC(AU4:AU1048576,0.95)</f>
        <v>2329.9627500000001</v>
      </c>
    </row>
    <row r="11" spans="1:51">
      <c r="A11">
        <v>51927</v>
      </c>
      <c r="B11" t="s">
        <v>34</v>
      </c>
      <c r="C11" t="s">
        <v>38</v>
      </c>
      <c r="D11">
        <v>747734</v>
      </c>
      <c r="E11">
        <v>3.5330000000000001E-3</v>
      </c>
      <c r="F11">
        <v>1.2276739999999999</v>
      </c>
      <c r="G11">
        <v>1.2241409999999999</v>
      </c>
      <c r="H11">
        <v>1224.1409999999901</v>
      </c>
      <c r="I11">
        <f t="shared" si="0"/>
        <v>4.6602129088313626</v>
      </c>
      <c r="K11" t="s">
        <v>17</v>
      </c>
      <c r="L11">
        <f>_xlfn.PERCENTILE.EXC(H4:H1048576,0.99)</f>
        <v>3425.1822000000066</v>
      </c>
      <c r="N11">
        <v>51456</v>
      </c>
      <c r="O11" t="s">
        <v>29</v>
      </c>
      <c r="P11" t="s">
        <v>36</v>
      </c>
      <c r="Q11">
        <v>2532514</v>
      </c>
      <c r="R11">
        <v>0</v>
      </c>
      <c r="S11">
        <v>0.207284</v>
      </c>
      <c r="T11">
        <v>0.207284</v>
      </c>
      <c r="U11">
        <v>207.28399999999999</v>
      </c>
      <c r="V11">
        <f t="shared" si="1"/>
        <v>93.212927490371015</v>
      </c>
      <c r="X11" t="s">
        <v>17</v>
      </c>
      <c r="Y11">
        <f>_xlfn.PERCENTILE.EXC(U4:U1048576,0.99)</f>
        <v>5208.3653599999998</v>
      </c>
      <c r="AA11" s="2">
        <v>58566</v>
      </c>
      <c r="AB11" s="2" t="s">
        <v>40</v>
      </c>
      <c r="AC11" s="2" t="s">
        <v>37</v>
      </c>
      <c r="AD11" s="2">
        <v>1667052</v>
      </c>
      <c r="AE11" s="2">
        <v>0</v>
      </c>
      <c r="AF11" s="2">
        <v>0.40207500000000002</v>
      </c>
      <c r="AG11" s="2">
        <v>0.40207500000000002</v>
      </c>
      <c r="AH11" s="2">
        <v>402.07499999999999</v>
      </c>
      <c r="AI11">
        <f t="shared" si="2"/>
        <v>31.632400452923896</v>
      </c>
      <c r="AJ11" s="2"/>
      <c r="AK11" t="s">
        <v>17</v>
      </c>
      <c r="AL11">
        <f>_xlfn.PERCENTILE.EXC(AH4:AH1048576,0.99)</f>
        <v>4278.1327599999931</v>
      </c>
      <c r="AN11">
        <v>44086</v>
      </c>
      <c r="AO11" t="s">
        <v>40</v>
      </c>
      <c r="AP11" t="s">
        <v>31</v>
      </c>
      <c r="AQ11">
        <v>1347128</v>
      </c>
      <c r="AR11">
        <v>2.0739999999999999E-3</v>
      </c>
      <c r="AS11">
        <v>0.69500099999999998</v>
      </c>
      <c r="AT11">
        <v>0.69292699999999996</v>
      </c>
      <c r="AU11">
        <v>692.926999999999</v>
      </c>
      <c r="AV11">
        <f t="shared" si="3"/>
        <v>14.832400810033041</v>
      </c>
      <c r="AW11" s="2"/>
      <c r="AX11" t="s">
        <v>17</v>
      </c>
      <c r="AY11">
        <f>_xlfn.PERCENTILE.EXC(AU4:AU1048576,0.99)</f>
        <v>3932.0477000000001</v>
      </c>
    </row>
    <row r="12" spans="1:51">
      <c r="A12">
        <v>51927</v>
      </c>
      <c r="B12" t="s">
        <v>38</v>
      </c>
      <c r="C12" t="s">
        <v>39</v>
      </c>
      <c r="D12">
        <v>747734</v>
      </c>
      <c r="E12">
        <v>1.00102</v>
      </c>
      <c r="F12">
        <v>1.2276739999999999</v>
      </c>
      <c r="G12">
        <v>0.226653999999999</v>
      </c>
      <c r="H12">
        <v>226.653999999999</v>
      </c>
      <c r="I12">
        <f t="shared" si="0"/>
        <v>25.169455162625464</v>
      </c>
      <c r="N12">
        <v>51457</v>
      </c>
      <c r="O12" t="s">
        <v>29</v>
      </c>
      <c r="P12" t="s">
        <v>36</v>
      </c>
      <c r="Q12">
        <v>2544620</v>
      </c>
      <c r="R12">
        <v>0.99999899999999997</v>
      </c>
      <c r="S12">
        <v>1.286251</v>
      </c>
      <c r="T12">
        <v>0.28625200000000001</v>
      </c>
      <c r="U12">
        <v>286.25200000000001</v>
      </c>
      <c r="V12">
        <f t="shared" si="1"/>
        <v>67.821045484780441</v>
      </c>
      <c r="AA12" s="2">
        <v>46483</v>
      </c>
      <c r="AB12" s="2" t="s">
        <v>28</v>
      </c>
      <c r="AC12" s="2" t="s">
        <v>40</v>
      </c>
      <c r="AD12" s="2">
        <v>3612236</v>
      </c>
      <c r="AE12" s="2">
        <v>1.0740000000000001E-3</v>
      </c>
      <c r="AF12" s="2">
        <v>1.514005</v>
      </c>
      <c r="AG12" s="2">
        <v>1.512931</v>
      </c>
      <c r="AH12" s="2">
        <v>1512.931</v>
      </c>
      <c r="AI12">
        <f t="shared" si="2"/>
        <v>18.215750476382844</v>
      </c>
      <c r="AJ12" s="2"/>
      <c r="AN12">
        <v>37861</v>
      </c>
      <c r="AO12" t="s">
        <v>30</v>
      </c>
      <c r="AP12" t="s">
        <v>31</v>
      </c>
      <c r="AQ12">
        <v>20505890</v>
      </c>
      <c r="AR12">
        <v>0.20338400000000001</v>
      </c>
      <c r="AS12">
        <v>2.3310010000000001</v>
      </c>
      <c r="AT12">
        <v>2.1276169999999999</v>
      </c>
      <c r="AU12">
        <v>2127.6169999999902</v>
      </c>
      <c r="AV12">
        <f t="shared" si="3"/>
        <v>73.531808132955689</v>
      </c>
      <c r="AW12" s="2"/>
    </row>
    <row r="13" spans="1:51">
      <c r="A13">
        <v>51928</v>
      </c>
      <c r="B13" t="s">
        <v>34</v>
      </c>
      <c r="C13" t="s">
        <v>38</v>
      </c>
      <c r="D13">
        <v>240092</v>
      </c>
      <c r="E13">
        <v>1.003533</v>
      </c>
      <c r="F13">
        <v>1.399464</v>
      </c>
      <c r="G13">
        <v>0.39593099999999998</v>
      </c>
      <c r="H13">
        <v>395.93099999999998</v>
      </c>
      <c r="I13">
        <f t="shared" si="0"/>
        <v>4.6264540836582002</v>
      </c>
      <c r="K13" t="s">
        <v>41</v>
      </c>
      <c r="L13">
        <f>AVERAGE(I4:I1048576)</f>
        <v>19.839128550633028</v>
      </c>
      <c r="N13">
        <v>51458</v>
      </c>
      <c r="O13" t="s">
        <v>29</v>
      </c>
      <c r="P13" t="s">
        <v>36</v>
      </c>
      <c r="Q13">
        <v>2829828</v>
      </c>
      <c r="R13">
        <v>1.9999990000000001</v>
      </c>
      <c r="S13">
        <v>2.2259280000000001</v>
      </c>
      <c r="T13">
        <v>0.22592899999999999</v>
      </c>
      <c r="U13">
        <v>225.929</v>
      </c>
      <c r="V13">
        <f t="shared" si="1"/>
        <v>95.560438312824488</v>
      </c>
      <c r="X13" t="s">
        <v>41</v>
      </c>
      <c r="Y13">
        <f>AVERAGE(V4:V1048576)</f>
        <v>48.436029388144824</v>
      </c>
      <c r="AA13" s="2">
        <v>58567</v>
      </c>
      <c r="AB13" s="2" t="s">
        <v>40</v>
      </c>
      <c r="AC13" s="2" t="s">
        <v>37</v>
      </c>
      <c r="AD13" s="2">
        <v>3324016</v>
      </c>
      <c r="AE13" s="2">
        <v>1</v>
      </c>
      <c r="AF13" s="2">
        <v>1.8140700000000001</v>
      </c>
      <c r="AG13" s="2">
        <v>0.81406999999999996</v>
      </c>
      <c r="AH13" s="2">
        <v>814.07</v>
      </c>
      <c r="AI13">
        <f t="shared" si="2"/>
        <v>31.152394133412972</v>
      </c>
      <c r="AJ13" s="2"/>
      <c r="AK13" t="s">
        <v>41</v>
      </c>
      <c r="AL13">
        <f>AVERAGE(AI4:AI1048576)</f>
        <v>44.349632780171284</v>
      </c>
      <c r="AN13">
        <v>54749</v>
      </c>
      <c r="AO13" t="s">
        <v>31</v>
      </c>
      <c r="AP13" t="s">
        <v>35</v>
      </c>
      <c r="AQ13">
        <v>5256508</v>
      </c>
      <c r="AR13">
        <v>1</v>
      </c>
      <c r="AS13">
        <v>1.4637</v>
      </c>
      <c r="AT13">
        <v>0.4637</v>
      </c>
      <c r="AU13">
        <v>463.7</v>
      </c>
      <c r="AV13">
        <f t="shared" si="3"/>
        <v>86.486895382082977</v>
      </c>
      <c r="AW13" s="2"/>
      <c r="AX13" t="s">
        <v>41</v>
      </c>
      <c r="AY13">
        <f>AVERAGE(AV4:AV1048576)</f>
        <v>47.548114613749348</v>
      </c>
    </row>
    <row r="14" spans="1:51">
      <c r="A14">
        <v>39616</v>
      </c>
      <c r="B14" t="s">
        <v>25</v>
      </c>
      <c r="C14" t="s">
        <v>38</v>
      </c>
      <c r="D14">
        <v>1533782</v>
      </c>
      <c r="E14">
        <v>2.0000420000000001</v>
      </c>
      <c r="F14">
        <v>4.5274640000000002</v>
      </c>
      <c r="G14">
        <v>2.5274220000000001</v>
      </c>
      <c r="H14">
        <v>2527.422</v>
      </c>
      <c r="I14">
        <f t="shared" si="0"/>
        <v>4.6299462467801922</v>
      </c>
      <c r="K14" t="s">
        <v>10</v>
      </c>
      <c r="L14">
        <f>_xlfn.STDEV.P(I4:I1048576)</f>
        <v>16.827846575917146</v>
      </c>
      <c r="N14">
        <v>51456</v>
      </c>
      <c r="O14" t="s">
        <v>29</v>
      </c>
      <c r="P14" t="s">
        <v>36</v>
      </c>
      <c r="Q14">
        <v>2533000</v>
      </c>
      <c r="R14">
        <v>0</v>
      </c>
      <c r="S14">
        <v>0.20935599999999999</v>
      </c>
      <c r="T14">
        <v>0.20935599999999999</v>
      </c>
      <c r="U14">
        <v>209.35599999999999</v>
      </c>
      <c r="V14">
        <f t="shared" si="1"/>
        <v>92.308108426107921</v>
      </c>
      <c r="X14" t="s">
        <v>10</v>
      </c>
      <c r="Y14">
        <f>_xlfn.STDEV.P(V4:V1048576)</f>
        <v>29.502835509443177</v>
      </c>
      <c r="AA14" s="2">
        <v>58568</v>
      </c>
      <c r="AB14" s="2" t="s">
        <v>40</v>
      </c>
      <c r="AC14" s="2" t="s">
        <v>37</v>
      </c>
      <c r="AD14" s="2">
        <v>4153972</v>
      </c>
      <c r="AE14" s="2">
        <v>2</v>
      </c>
      <c r="AF14" s="2">
        <v>2.9980699999999998</v>
      </c>
      <c r="AG14" s="2">
        <v>0.99807000000000001</v>
      </c>
      <c r="AH14" s="2">
        <v>998.07</v>
      </c>
      <c r="AI14">
        <f t="shared" si="2"/>
        <v>31.753575660790951</v>
      </c>
      <c r="AJ14" s="2"/>
      <c r="AK14" t="s">
        <v>10</v>
      </c>
      <c r="AL14">
        <f>_xlfn.STDEV.P(AI4:AI1048576)</f>
        <v>23.113681449213068</v>
      </c>
      <c r="AN14">
        <v>44087</v>
      </c>
      <c r="AO14" t="s">
        <v>40</v>
      </c>
      <c r="AP14" t="s">
        <v>31</v>
      </c>
      <c r="AQ14">
        <v>3623874</v>
      </c>
      <c r="AR14">
        <v>1.002257</v>
      </c>
      <c r="AS14">
        <v>2.5550009999999999</v>
      </c>
      <c r="AT14">
        <v>1.5527439999999999</v>
      </c>
      <c r="AU14">
        <v>1552.7439999999999</v>
      </c>
      <c r="AV14">
        <f t="shared" si="3"/>
        <v>17.805874295788016</v>
      </c>
      <c r="AW14" s="2"/>
      <c r="AX14" t="s">
        <v>10</v>
      </c>
      <c r="AY14">
        <f>_xlfn.STDEV.P(AV4:AV1048576)</f>
        <v>25.566108561387107</v>
      </c>
    </row>
    <row r="15" spans="1:51">
      <c r="A15">
        <v>55199</v>
      </c>
      <c r="B15" t="s">
        <v>38</v>
      </c>
      <c r="C15" t="s">
        <v>39</v>
      </c>
      <c r="D15">
        <v>9654676</v>
      </c>
      <c r="E15">
        <v>2.0015749999999999</v>
      </c>
      <c r="F15">
        <v>4.3917000000000002</v>
      </c>
      <c r="G15">
        <v>2.3901249999999998</v>
      </c>
      <c r="H15">
        <v>2390.125</v>
      </c>
      <c r="I15">
        <f t="shared" si="0"/>
        <v>30.818192469176559</v>
      </c>
      <c r="K15" t="s">
        <v>9</v>
      </c>
      <c r="L15">
        <f>VARPA(I4:I1048576)</f>
        <v>283.17642038260641</v>
      </c>
      <c r="N15">
        <v>33939</v>
      </c>
      <c r="O15" t="s">
        <v>33</v>
      </c>
      <c r="P15" t="s">
        <v>36</v>
      </c>
      <c r="Q15">
        <v>7018130</v>
      </c>
      <c r="R15">
        <v>3.1840000000000002E-3</v>
      </c>
      <c r="S15">
        <v>1.4209309999999999</v>
      </c>
      <c r="T15">
        <v>1.4177469999999901</v>
      </c>
      <c r="U15">
        <v>1417.7469999999901</v>
      </c>
      <c r="V15">
        <f t="shared" si="1"/>
        <v>37.767022354201373</v>
      </c>
      <c r="X15" t="s">
        <v>9</v>
      </c>
      <c r="Y15">
        <f>VARPA(V4:V1048576)</f>
        <v>870.41730309726131</v>
      </c>
      <c r="AA15" s="2">
        <v>58569</v>
      </c>
      <c r="AB15" s="2" t="s">
        <v>40</v>
      </c>
      <c r="AC15" s="2" t="s">
        <v>37</v>
      </c>
      <c r="AD15" s="2">
        <v>5873318</v>
      </c>
      <c r="AE15" s="2">
        <v>3</v>
      </c>
      <c r="AF15" s="2">
        <v>4.4060699999999997</v>
      </c>
      <c r="AG15" s="2">
        <v>1.4060699999999999</v>
      </c>
      <c r="AH15" s="2">
        <v>1406.07</v>
      </c>
      <c r="AI15">
        <f t="shared" si="2"/>
        <v>31.868868711722875</v>
      </c>
      <c r="AJ15" s="2"/>
      <c r="AK15" t="s">
        <v>9</v>
      </c>
      <c r="AL15">
        <f>VARPA(AI4:AI1048576)</f>
        <v>534.24227013569634</v>
      </c>
      <c r="AN15">
        <v>54750</v>
      </c>
      <c r="AO15" t="s">
        <v>31</v>
      </c>
      <c r="AP15" t="s">
        <v>35</v>
      </c>
      <c r="AQ15">
        <v>2902980</v>
      </c>
      <c r="AR15">
        <v>2</v>
      </c>
      <c r="AS15">
        <v>2.3352560000000002</v>
      </c>
      <c r="AT15">
        <v>0.335256</v>
      </c>
      <c r="AU15">
        <v>335.25599999999997</v>
      </c>
      <c r="AV15">
        <f t="shared" si="3"/>
        <v>66.062888468299235</v>
      </c>
      <c r="AW15" s="2"/>
      <c r="AX15" t="s">
        <v>9</v>
      </c>
      <c r="AY15">
        <f>VARPA(AV4:AV1048576)</f>
        <v>653.62590697263113</v>
      </c>
    </row>
    <row r="16" spans="1:51">
      <c r="A16">
        <v>51929</v>
      </c>
      <c r="B16" t="s">
        <v>34</v>
      </c>
      <c r="C16" t="s">
        <v>38</v>
      </c>
      <c r="D16">
        <v>936638</v>
      </c>
      <c r="E16">
        <v>2.0037419999999999</v>
      </c>
      <c r="F16">
        <v>5.2114640000000003</v>
      </c>
      <c r="G16">
        <v>3.207722</v>
      </c>
      <c r="H16">
        <v>3207.7220000000002</v>
      </c>
      <c r="I16">
        <f t="shared" si="0"/>
        <v>2.2277431881444021</v>
      </c>
      <c r="K16" t="s">
        <v>15</v>
      </c>
      <c r="L16">
        <f>COUNT(I4:I1048576)</f>
        <v>629</v>
      </c>
      <c r="N16">
        <v>51457</v>
      </c>
      <c r="O16" t="s">
        <v>29</v>
      </c>
      <c r="P16" t="s">
        <v>36</v>
      </c>
      <c r="Q16">
        <v>2548238</v>
      </c>
      <c r="R16">
        <v>1.0001660000000001</v>
      </c>
      <c r="S16">
        <v>1.3329310000000001</v>
      </c>
      <c r="T16">
        <v>0.33276499999999998</v>
      </c>
      <c r="U16">
        <v>332.76499999999999</v>
      </c>
      <c r="V16">
        <f t="shared" si="1"/>
        <v>58.424152364351535</v>
      </c>
      <c r="X16" t="s">
        <v>15</v>
      </c>
      <c r="Y16">
        <f>COUNT(V4:V1048576)</f>
        <v>111</v>
      </c>
      <c r="AA16" s="2">
        <v>46483</v>
      </c>
      <c r="AB16" s="2" t="s">
        <v>28</v>
      </c>
      <c r="AC16" s="2" t="s">
        <v>40</v>
      </c>
      <c r="AD16" s="2">
        <v>3612236</v>
      </c>
      <c r="AE16" s="2">
        <v>2.9269999999999999E-3</v>
      </c>
      <c r="AF16" s="2">
        <v>1.5160009999999999</v>
      </c>
      <c r="AG16" s="2">
        <v>1.513074</v>
      </c>
      <c r="AH16" s="2">
        <v>1513.0740000000001</v>
      </c>
      <c r="AI16">
        <f t="shared" si="2"/>
        <v>18.214028913314465</v>
      </c>
      <c r="AJ16" s="2"/>
      <c r="AK16" t="s">
        <v>15</v>
      </c>
      <c r="AL16">
        <f>COUNT(AI4:AI1048576)</f>
        <v>201</v>
      </c>
      <c r="AN16">
        <v>54751</v>
      </c>
      <c r="AO16" t="s">
        <v>31</v>
      </c>
      <c r="AP16" t="s">
        <v>35</v>
      </c>
      <c r="AQ16">
        <v>5668784</v>
      </c>
      <c r="AR16">
        <v>3</v>
      </c>
      <c r="AS16">
        <v>3.5310700000000002</v>
      </c>
      <c r="AT16">
        <v>0.53107000000000004</v>
      </c>
      <c r="AU16">
        <v>531.07000000000005</v>
      </c>
      <c r="AV16">
        <f t="shared" si="3"/>
        <v>81.438208990222563</v>
      </c>
      <c r="AW16" s="2"/>
      <c r="AX16" t="s">
        <v>15</v>
      </c>
      <c r="AY16">
        <f>COUNT(AV4:AV1048576)</f>
        <v>314</v>
      </c>
    </row>
    <row r="17" spans="1:51">
      <c r="A17">
        <v>51931</v>
      </c>
      <c r="B17" t="s">
        <v>34</v>
      </c>
      <c r="C17" t="s">
        <v>38</v>
      </c>
      <c r="D17">
        <v>29710</v>
      </c>
      <c r="E17">
        <v>4.003533</v>
      </c>
      <c r="F17">
        <v>4.9634640000000001</v>
      </c>
      <c r="G17">
        <v>0.95993099999999998</v>
      </c>
      <c r="H17">
        <v>959.93100000000004</v>
      </c>
      <c r="I17">
        <f t="shared" si="0"/>
        <v>0.23613083807423399</v>
      </c>
      <c r="K17" t="s">
        <v>7</v>
      </c>
      <c r="L17">
        <f>L14/SQRT(L16)</f>
        <v>0.6709701828694411</v>
      </c>
      <c r="N17">
        <v>51458</v>
      </c>
      <c r="O17" t="s">
        <v>29</v>
      </c>
      <c r="P17" t="s">
        <v>36</v>
      </c>
      <c r="Q17">
        <v>2830476</v>
      </c>
      <c r="R17">
        <v>2</v>
      </c>
      <c r="S17">
        <v>2.2286000000000001</v>
      </c>
      <c r="T17">
        <v>0.2286</v>
      </c>
      <c r="U17">
        <v>228.6</v>
      </c>
      <c r="V17">
        <f t="shared" si="1"/>
        <v>94.465521064017381</v>
      </c>
      <c r="X17" t="s">
        <v>7</v>
      </c>
      <c r="Y17">
        <f>Y14/SQRT(Y16)</f>
        <v>2.8002852221158743</v>
      </c>
      <c r="AA17" s="2">
        <v>54396</v>
      </c>
      <c r="AB17" s="2" t="s">
        <v>27</v>
      </c>
      <c r="AC17" s="2" t="s">
        <v>28</v>
      </c>
      <c r="AD17" s="2">
        <v>3985328</v>
      </c>
      <c r="AE17" s="2">
        <v>1</v>
      </c>
      <c r="AF17" s="2">
        <v>2.531927</v>
      </c>
      <c r="AG17" s="2">
        <v>1.531927</v>
      </c>
      <c r="AH17" s="2">
        <v>1531.9269999999999</v>
      </c>
      <c r="AI17">
        <f t="shared" si="2"/>
        <v>19.847969027530361</v>
      </c>
      <c r="AJ17" s="2"/>
      <c r="AK17" t="s">
        <v>7</v>
      </c>
      <c r="AL17">
        <f>AL14/SQRT(AL16)</f>
        <v>1.630313387655465</v>
      </c>
      <c r="AN17">
        <v>54752</v>
      </c>
      <c r="AO17" t="s">
        <v>31</v>
      </c>
      <c r="AP17" t="s">
        <v>35</v>
      </c>
      <c r="AQ17">
        <v>2780606</v>
      </c>
      <c r="AR17">
        <v>4</v>
      </c>
      <c r="AS17">
        <v>4.3033149999999996</v>
      </c>
      <c r="AT17">
        <v>0.303314999999999</v>
      </c>
      <c r="AU17">
        <v>303.31499999999897</v>
      </c>
      <c r="AV17">
        <f t="shared" si="3"/>
        <v>69.941612547882599</v>
      </c>
      <c r="AW17" s="2"/>
      <c r="AX17" t="s">
        <v>7</v>
      </c>
      <c r="AY17">
        <f>AY14/SQRT(AY16)</f>
        <v>1.4427789743070998</v>
      </c>
    </row>
    <row r="18" spans="1:51">
      <c r="A18">
        <v>42969</v>
      </c>
      <c r="B18" t="s">
        <v>25</v>
      </c>
      <c r="C18" t="s">
        <v>38</v>
      </c>
      <c r="D18">
        <v>324876</v>
      </c>
      <c r="E18">
        <v>4.4918430000000003</v>
      </c>
      <c r="F18">
        <v>4.7434609999999999</v>
      </c>
      <c r="G18">
        <v>0.25161799999999901</v>
      </c>
      <c r="H18">
        <v>251.617999999999</v>
      </c>
      <c r="I18">
        <f t="shared" si="0"/>
        <v>9.8506751414222542</v>
      </c>
      <c r="K18" t="s">
        <v>11</v>
      </c>
      <c r="L18">
        <f>L17*1.96</f>
        <v>1.3151015584241046</v>
      </c>
      <c r="N18">
        <v>38193</v>
      </c>
      <c r="O18" t="s">
        <v>37</v>
      </c>
      <c r="P18" t="s">
        <v>40</v>
      </c>
      <c r="Q18">
        <v>3546868</v>
      </c>
      <c r="R18">
        <v>0</v>
      </c>
      <c r="S18">
        <v>0.29046699999999998</v>
      </c>
      <c r="T18">
        <v>0.29046699999999998</v>
      </c>
      <c r="U18">
        <v>290.46699999999998</v>
      </c>
      <c r="V18">
        <f t="shared" si="1"/>
        <v>93.16189213323932</v>
      </c>
      <c r="X18" t="s">
        <v>11</v>
      </c>
      <c r="Y18">
        <f>Y17*1.96</f>
        <v>5.4885590353471132</v>
      </c>
      <c r="AA18" s="2">
        <v>54397</v>
      </c>
      <c r="AB18" s="2" t="s">
        <v>27</v>
      </c>
      <c r="AC18" s="2" t="s">
        <v>28</v>
      </c>
      <c r="AD18" s="2">
        <v>1917258</v>
      </c>
      <c r="AE18" s="2">
        <v>2</v>
      </c>
      <c r="AF18" s="2">
        <v>2.5319310000000002</v>
      </c>
      <c r="AG18" s="2">
        <v>0.53193100000000004</v>
      </c>
      <c r="AH18" s="2">
        <v>531.93100000000004</v>
      </c>
      <c r="AI18">
        <f t="shared" si="2"/>
        <v>27.498900609656726</v>
      </c>
      <c r="AJ18" s="2"/>
      <c r="AK18" t="s">
        <v>11</v>
      </c>
      <c r="AL18">
        <f>AL17*1.96</f>
        <v>3.1954142398047112</v>
      </c>
      <c r="AN18">
        <v>35576</v>
      </c>
      <c r="AO18" t="s">
        <v>29</v>
      </c>
      <c r="AP18" t="s">
        <v>38</v>
      </c>
      <c r="AQ18">
        <v>1121824</v>
      </c>
      <c r="AR18">
        <v>0</v>
      </c>
      <c r="AS18">
        <v>2.3300700000000001</v>
      </c>
      <c r="AT18">
        <v>2.3300700000000001</v>
      </c>
      <c r="AU18">
        <v>2330.0700000000002</v>
      </c>
      <c r="AV18">
        <f t="shared" si="3"/>
        <v>3.6732106291334592</v>
      </c>
      <c r="AW18" s="2"/>
      <c r="AX18" t="s">
        <v>11</v>
      </c>
      <c r="AY18">
        <f>AY17*1.96</f>
        <v>2.8278467896419155</v>
      </c>
    </row>
    <row r="19" spans="1:51">
      <c r="A19">
        <v>57478</v>
      </c>
      <c r="B19" t="s">
        <v>25</v>
      </c>
      <c r="C19" t="s">
        <v>38</v>
      </c>
      <c r="D19">
        <v>2933380</v>
      </c>
      <c r="E19">
        <v>4.6334939999999998</v>
      </c>
      <c r="F19">
        <v>4.9674639999999997</v>
      </c>
      <c r="G19">
        <v>0.33396999999999899</v>
      </c>
      <c r="H19">
        <v>333.969999999999</v>
      </c>
      <c r="I19">
        <f t="shared" si="0"/>
        <v>67.011747552409474</v>
      </c>
      <c r="K19" t="s">
        <v>12</v>
      </c>
      <c r="L19">
        <f>L17*2.576</f>
        <v>1.7284191910716804</v>
      </c>
      <c r="N19">
        <v>38194</v>
      </c>
      <c r="O19" t="s">
        <v>37</v>
      </c>
      <c r="P19" t="s">
        <v>40</v>
      </c>
      <c r="Q19">
        <v>2343866</v>
      </c>
      <c r="R19">
        <v>0.99999899999999997</v>
      </c>
      <c r="S19">
        <v>1.1842969999999999</v>
      </c>
      <c r="T19">
        <v>0.18429799999999899</v>
      </c>
      <c r="U19">
        <v>184.29799999999901</v>
      </c>
      <c r="V19">
        <f t="shared" si="1"/>
        <v>97.029150844734659</v>
      </c>
      <c r="X19" t="s">
        <v>12</v>
      </c>
      <c r="Y19">
        <f>Y17*2.576</f>
        <v>7.2135347321704923</v>
      </c>
      <c r="AA19" s="2">
        <v>46485</v>
      </c>
      <c r="AB19" s="2" t="s">
        <v>28</v>
      </c>
      <c r="AC19" s="2" t="s">
        <v>40</v>
      </c>
      <c r="AD19" s="2">
        <v>2008874</v>
      </c>
      <c r="AE19" s="2">
        <v>2.002926</v>
      </c>
      <c r="AF19" s="2">
        <v>5.599996</v>
      </c>
      <c r="AG19" s="2">
        <v>3.59707</v>
      </c>
      <c r="AH19" s="2">
        <v>3597.07</v>
      </c>
      <c r="AI19">
        <f t="shared" si="2"/>
        <v>4.2608268144824288</v>
      </c>
      <c r="AJ19" s="2"/>
      <c r="AK19" t="s">
        <v>12</v>
      </c>
      <c r="AL19">
        <f>AL17*2.576</f>
        <v>4.1996872866004775</v>
      </c>
      <c r="AN19">
        <v>35579</v>
      </c>
      <c r="AO19" t="s">
        <v>29</v>
      </c>
      <c r="AP19" t="s">
        <v>38</v>
      </c>
      <c r="AQ19">
        <v>4121592</v>
      </c>
      <c r="AR19">
        <v>3</v>
      </c>
      <c r="AS19">
        <v>4.0980699999999999</v>
      </c>
      <c r="AT19">
        <v>1.0980699999999901</v>
      </c>
      <c r="AU19">
        <v>1098.07</v>
      </c>
      <c r="AV19">
        <f t="shared" si="3"/>
        <v>28.636836872734666</v>
      </c>
      <c r="AW19" s="2"/>
      <c r="AX19" t="s">
        <v>12</v>
      </c>
      <c r="AY19">
        <f>AY17*2.576</f>
        <v>3.716598637815089</v>
      </c>
    </row>
    <row r="20" spans="1:51">
      <c r="A20">
        <v>34062</v>
      </c>
      <c r="B20" t="s">
        <v>31</v>
      </c>
      <c r="C20" t="s">
        <v>32</v>
      </c>
      <c r="D20">
        <v>1171782</v>
      </c>
      <c r="E20">
        <v>9.2599999999999996E-4</v>
      </c>
      <c r="F20">
        <v>0.34414099999999997</v>
      </c>
      <c r="G20">
        <v>0.34321499999999999</v>
      </c>
      <c r="H20">
        <v>343.21499999999997</v>
      </c>
      <c r="I20">
        <f t="shared" si="0"/>
        <v>26.047775250549037</v>
      </c>
      <c r="N20">
        <v>38195</v>
      </c>
      <c r="O20" t="s">
        <v>37</v>
      </c>
      <c r="P20" t="s">
        <v>40</v>
      </c>
      <c r="Q20">
        <v>8504344</v>
      </c>
      <c r="R20">
        <v>1.9999990000000001</v>
      </c>
      <c r="S20">
        <v>2.7037689999999999</v>
      </c>
      <c r="T20">
        <v>0.70376999999999901</v>
      </c>
      <c r="U20">
        <v>703.76999999999896</v>
      </c>
      <c r="V20">
        <f t="shared" si="1"/>
        <v>92.193466054916868</v>
      </c>
      <c r="AA20" s="2">
        <v>51940</v>
      </c>
      <c r="AB20" s="2" t="s">
        <v>27</v>
      </c>
      <c r="AC20" s="2" t="s">
        <v>35</v>
      </c>
      <c r="AD20" s="2">
        <v>2168982</v>
      </c>
      <c r="AE20" s="2">
        <v>0</v>
      </c>
      <c r="AF20" s="2">
        <v>0.512069</v>
      </c>
      <c r="AG20" s="2">
        <v>0.512069</v>
      </c>
      <c r="AH20" s="2">
        <v>512.06899999999996</v>
      </c>
      <c r="AI20">
        <f t="shared" si="2"/>
        <v>32.315995323246845</v>
      </c>
      <c r="AJ20" s="2"/>
      <c r="AN20">
        <v>44086</v>
      </c>
      <c r="AO20" t="s">
        <v>40</v>
      </c>
      <c r="AP20" t="s">
        <v>31</v>
      </c>
      <c r="AQ20">
        <v>1393628</v>
      </c>
      <c r="AR20">
        <v>0</v>
      </c>
      <c r="AS20">
        <v>0.65306900000000001</v>
      </c>
      <c r="AT20">
        <v>0.65306900000000001</v>
      </c>
      <c r="AU20">
        <v>653.06899999999996</v>
      </c>
      <c r="AV20">
        <f t="shared" si="3"/>
        <v>16.28087972602723</v>
      </c>
      <c r="AW20" s="2"/>
    </row>
    <row r="21" spans="1:51">
      <c r="A21">
        <v>48358</v>
      </c>
      <c r="B21" t="s">
        <v>28</v>
      </c>
      <c r="C21" t="s">
        <v>31</v>
      </c>
      <c r="D21">
        <v>651240</v>
      </c>
      <c r="E21">
        <v>0.61631599999999997</v>
      </c>
      <c r="F21">
        <v>0.79192700000000005</v>
      </c>
      <c r="G21">
        <v>0.17561099999999999</v>
      </c>
      <c r="H21">
        <v>175.61099999999999</v>
      </c>
      <c r="I21">
        <f t="shared" si="0"/>
        <v>28.293027740467569</v>
      </c>
      <c r="N21">
        <v>35299</v>
      </c>
      <c r="O21" t="s">
        <v>26</v>
      </c>
      <c r="P21" t="s">
        <v>33</v>
      </c>
      <c r="Q21">
        <v>3713146</v>
      </c>
      <c r="R21">
        <v>0</v>
      </c>
      <c r="S21">
        <v>0.29426400000000003</v>
      </c>
      <c r="T21">
        <v>0.29426400000000003</v>
      </c>
      <c r="U21">
        <v>294.26400000000001</v>
      </c>
      <c r="V21">
        <f t="shared" si="1"/>
        <v>96.27088528033606</v>
      </c>
      <c r="AA21" s="2">
        <v>51941</v>
      </c>
      <c r="AB21" s="2" t="s">
        <v>27</v>
      </c>
      <c r="AC21" s="2" t="s">
        <v>35</v>
      </c>
      <c r="AD21" s="2">
        <v>3006240</v>
      </c>
      <c r="AE21" s="2">
        <v>0.99999899999999997</v>
      </c>
      <c r="AF21" s="2">
        <v>1.688069</v>
      </c>
      <c r="AG21" s="2">
        <v>0.68806999999999996</v>
      </c>
      <c r="AH21" s="2">
        <v>688.07</v>
      </c>
      <c r="AI21">
        <f t="shared" si="2"/>
        <v>33.333514054711003</v>
      </c>
      <c r="AJ21" s="2"/>
      <c r="AN21">
        <v>44087</v>
      </c>
      <c r="AO21" t="s">
        <v>40</v>
      </c>
      <c r="AP21" t="s">
        <v>31</v>
      </c>
      <c r="AQ21">
        <v>3650910</v>
      </c>
      <c r="AR21">
        <v>0.99999899999999997</v>
      </c>
      <c r="AS21">
        <v>2.5530689999999998</v>
      </c>
      <c r="AT21">
        <v>1.55307</v>
      </c>
      <c r="AU21">
        <v>1553.07</v>
      </c>
      <c r="AV21">
        <f t="shared" si="3"/>
        <v>17.934949994582304</v>
      </c>
      <c r="AW21" s="2"/>
    </row>
    <row r="22" spans="1:51">
      <c r="A22">
        <v>34063</v>
      </c>
      <c r="B22" t="s">
        <v>31</v>
      </c>
      <c r="C22" t="s">
        <v>32</v>
      </c>
      <c r="D22">
        <v>1387216</v>
      </c>
      <c r="E22">
        <v>1.000926</v>
      </c>
      <c r="F22">
        <v>1.22821</v>
      </c>
      <c r="G22">
        <v>0.22728400000000001</v>
      </c>
      <c r="H22">
        <v>227.28399999999999</v>
      </c>
      <c r="I22">
        <f t="shared" si="0"/>
        <v>46.565610267605727</v>
      </c>
      <c r="N22">
        <v>55350</v>
      </c>
      <c r="O22" t="s">
        <v>39</v>
      </c>
      <c r="P22" t="s">
        <v>26</v>
      </c>
      <c r="Q22">
        <v>3696002</v>
      </c>
      <c r="R22">
        <v>4.0699999999999998E-3</v>
      </c>
      <c r="S22">
        <v>0.91985300000000003</v>
      </c>
      <c r="T22">
        <v>0.91578300000000001</v>
      </c>
      <c r="U22">
        <v>915.78300000000002</v>
      </c>
      <c r="V22">
        <f t="shared" si="1"/>
        <v>30.791418323215282</v>
      </c>
      <c r="AA22" s="2">
        <v>51942</v>
      </c>
      <c r="AB22" s="2" t="s">
        <v>27</v>
      </c>
      <c r="AC22" s="2" t="s">
        <v>35</v>
      </c>
      <c r="AD22" s="2">
        <v>5402780</v>
      </c>
      <c r="AE22" s="2">
        <v>1.9999990000000001</v>
      </c>
      <c r="AF22" s="2">
        <v>3.2520690000000001</v>
      </c>
      <c r="AG22" s="2">
        <v>1.25207</v>
      </c>
      <c r="AH22" s="2">
        <v>1252.07</v>
      </c>
      <c r="AI22">
        <f t="shared" si="2"/>
        <v>32.921434253314018</v>
      </c>
      <c r="AJ22" s="2"/>
      <c r="AN22">
        <v>54748</v>
      </c>
      <c r="AO22" t="s">
        <v>31</v>
      </c>
      <c r="AP22" t="s">
        <v>35</v>
      </c>
      <c r="AQ22">
        <v>2182026</v>
      </c>
      <c r="AR22">
        <v>0</v>
      </c>
      <c r="AS22">
        <v>0.189998</v>
      </c>
      <c r="AT22">
        <v>0.189998</v>
      </c>
      <c r="AU22">
        <v>189.99799999999999</v>
      </c>
      <c r="AV22">
        <f t="shared" si="3"/>
        <v>87.619539318547098</v>
      </c>
      <c r="AW22" s="2"/>
    </row>
    <row r="23" spans="1:51">
      <c r="A23">
        <v>59563</v>
      </c>
      <c r="B23" t="s">
        <v>28</v>
      </c>
      <c r="C23" t="s">
        <v>31</v>
      </c>
      <c r="D23">
        <v>401230</v>
      </c>
      <c r="E23">
        <v>1.2164010000000001</v>
      </c>
      <c r="F23">
        <v>1.3999269999999999</v>
      </c>
      <c r="G23">
        <v>0.183525999999999</v>
      </c>
      <c r="H23">
        <v>183.52599999999899</v>
      </c>
      <c r="I23">
        <f t="shared" si="0"/>
        <v>16.679609253040191</v>
      </c>
      <c r="N23">
        <v>35300</v>
      </c>
      <c r="O23" t="s">
        <v>26</v>
      </c>
      <c r="P23" t="s">
        <v>33</v>
      </c>
      <c r="Q23">
        <v>4046190</v>
      </c>
      <c r="R23">
        <v>1</v>
      </c>
      <c r="S23">
        <v>1.9430750000000001</v>
      </c>
      <c r="T23">
        <v>0.943075</v>
      </c>
      <c r="U23">
        <v>943.07500000000005</v>
      </c>
      <c r="V23">
        <f t="shared" si="1"/>
        <v>32.733324346842444</v>
      </c>
      <c r="AA23" s="2">
        <v>36810</v>
      </c>
      <c r="AB23" s="2" t="s">
        <v>29</v>
      </c>
      <c r="AC23" s="2" t="s">
        <v>33</v>
      </c>
      <c r="AD23" s="2">
        <v>1929076</v>
      </c>
      <c r="AE23" s="2">
        <v>0</v>
      </c>
      <c r="AF23" s="2">
        <v>0.19907</v>
      </c>
      <c r="AG23" s="2">
        <v>0.19907</v>
      </c>
      <c r="AH23" s="2">
        <v>199.07</v>
      </c>
      <c r="AI23">
        <f t="shared" si="2"/>
        <v>73.932194126516436</v>
      </c>
      <c r="AJ23" s="2"/>
      <c r="AN23">
        <v>54749</v>
      </c>
      <c r="AO23" t="s">
        <v>31</v>
      </c>
      <c r="AP23" t="s">
        <v>35</v>
      </c>
      <c r="AQ23">
        <v>5256508</v>
      </c>
      <c r="AR23">
        <v>1</v>
      </c>
      <c r="AS23">
        <v>1.4629270000000001</v>
      </c>
      <c r="AT23">
        <v>0.46292699999999998</v>
      </c>
      <c r="AU23">
        <v>462.92700000000002</v>
      </c>
      <c r="AV23">
        <f t="shared" si="3"/>
        <v>86.631312039850499</v>
      </c>
      <c r="AW23" s="2"/>
    </row>
    <row r="24" spans="1:51">
      <c r="A24">
        <v>47658</v>
      </c>
      <c r="B24" t="s">
        <v>27</v>
      </c>
      <c r="C24" t="s">
        <v>31</v>
      </c>
      <c r="D24">
        <v>163862</v>
      </c>
      <c r="E24">
        <v>2</v>
      </c>
      <c r="F24">
        <v>4.5279309999999997</v>
      </c>
      <c r="G24">
        <v>2.5279309999999899</v>
      </c>
      <c r="H24">
        <v>2527.93099999999</v>
      </c>
      <c r="I24">
        <f t="shared" si="0"/>
        <v>0.49454191854116764</v>
      </c>
      <c r="N24">
        <v>55351</v>
      </c>
      <c r="O24" t="s">
        <v>39</v>
      </c>
      <c r="P24" t="s">
        <v>26</v>
      </c>
      <c r="Q24">
        <v>3124934</v>
      </c>
      <c r="R24">
        <v>1.004146</v>
      </c>
      <c r="S24">
        <v>1.260926</v>
      </c>
      <c r="T24">
        <v>0.25678000000000001</v>
      </c>
      <c r="U24">
        <v>256.77999999999997</v>
      </c>
      <c r="V24">
        <f t="shared" si="1"/>
        <v>92.847396098283312</v>
      </c>
      <c r="AA24" s="2">
        <v>36811</v>
      </c>
      <c r="AB24" s="2" t="s">
        <v>29</v>
      </c>
      <c r="AC24" s="2" t="s">
        <v>33</v>
      </c>
      <c r="AD24" s="2">
        <v>3796676</v>
      </c>
      <c r="AE24" s="2">
        <v>1</v>
      </c>
      <c r="AF24" s="2">
        <v>1.34307</v>
      </c>
      <c r="AG24" s="2">
        <v>0.34306999999999999</v>
      </c>
      <c r="AH24" s="2">
        <v>343.07</v>
      </c>
      <c r="AI24">
        <f t="shared" si="2"/>
        <v>84.432737083767535</v>
      </c>
      <c r="AJ24" s="2"/>
      <c r="AN24">
        <v>54750</v>
      </c>
      <c r="AO24" t="s">
        <v>31</v>
      </c>
      <c r="AP24" t="s">
        <v>35</v>
      </c>
      <c r="AQ24">
        <v>2902980</v>
      </c>
      <c r="AR24">
        <v>2</v>
      </c>
      <c r="AS24">
        <v>2.334927</v>
      </c>
      <c r="AT24">
        <v>0.33492699999999997</v>
      </c>
      <c r="AU24">
        <v>334.926999999999</v>
      </c>
      <c r="AV24">
        <f t="shared" si="3"/>
        <v>66.127782281894838</v>
      </c>
      <c r="AW24" s="2"/>
    </row>
    <row r="25" spans="1:51">
      <c r="A25">
        <v>34064</v>
      </c>
      <c r="B25" t="s">
        <v>31</v>
      </c>
      <c r="C25" t="s">
        <v>32</v>
      </c>
      <c r="D25">
        <v>11143006</v>
      </c>
      <c r="E25">
        <v>2.0009260000000002</v>
      </c>
      <c r="F25">
        <v>4.3920009999999996</v>
      </c>
      <c r="G25">
        <v>2.3910749999999901</v>
      </c>
      <c r="H25">
        <v>2391.0749999999898</v>
      </c>
      <c r="I25">
        <f t="shared" si="0"/>
        <v>35.55488181595571</v>
      </c>
      <c r="N25">
        <v>38193</v>
      </c>
      <c r="O25" t="s">
        <v>37</v>
      </c>
      <c r="P25" t="s">
        <v>40</v>
      </c>
      <c r="Q25">
        <v>3548002</v>
      </c>
      <c r="R25">
        <v>0</v>
      </c>
      <c r="S25">
        <v>0.33193099999999998</v>
      </c>
      <c r="T25">
        <v>0.33193099999999998</v>
      </c>
      <c r="U25">
        <v>331.93099999999998</v>
      </c>
      <c r="V25">
        <f t="shared" si="1"/>
        <v>81.550403715422974</v>
      </c>
      <c r="AA25" s="2">
        <v>36812</v>
      </c>
      <c r="AB25" s="2" t="s">
        <v>29</v>
      </c>
      <c r="AC25" s="2" t="s">
        <v>33</v>
      </c>
      <c r="AD25" s="2">
        <v>3191008</v>
      </c>
      <c r="AE25" s="2">
        <v>2</v>
      </c>
      <c r="AF25" s="2">
        <v>2.33107</v>
      </c>
      <c r="AG25" s="2">
        <v>0.33106999999999998</v>
      </c>
      <c r="AH25" s="2">
        <v>331.07</v>
      </c>
      <c r="AI25">
        <f t="shared" si="2"/>
        <v>73.535684249176924</v>
      </c>
      <c r="AJ25" s="2"/>
      <c r="AN25">
        <v>54751</v>
      </c>
      <c r="AO25" t="s">
        <v>31</v>
      </c>
      <c r="AP25" t="s">
        <v>35</v>
      </c>
      <c r="AQ25">
        <v>5668784</v>
      </c>
      <c r="AR25">
        <v>3</v>
      </c>
      <c r="AS25">
        <v>3.5309270000000001</v>
      </c>
      <c r="AT25">
        <v>0.53092700000000004</v>
      </c>
      <c r="AU25">
        <v>530.92700000000002</v>
      </c>
      <c r="AV25">
        <f t="shared" si="3"/>
        <v>81.460143576117801</v>
      </c>
      <c r="AW25" s="2"/>
    </row>
    <row r="26" spans="1:51">
      <c r="A26">
        <v>47659</v>
      </c>
      <c r="B26" t="s">
        <v>27</v>
      </c>
      <c r="C26" t="s">
        <v>31</v>
      </c>
      <c r="D26">
        <v>130062</v>
      </c>
      <c r="E26">
        <v>3</v>
      </c>
      <c r="F26">
        <v>4.7080450000000003</v>
      </c>
      <c r="G26">
        <v>1.708045</v>
      </c>
      <c r="H26">
        <v>1708.0450000000001</v>
      </c>
      <c r="I26">
        <f t="shared" si="0"/>
        <v>0.58095326032009553</v>
      </c>
      <c r="N26">
        <v>38194</v>
      </c>
      <c r="O26" t="s">
        <v>37</v>
      </c>
      <c r="P26" t="s">
        <v>40</v>
      </c>
      <c r="Q26">
        <v>2344784</v>
      </c>
      <c r="R26">
        <v>1</v>
      </c>
      <c r="S26">
        <v>1.1879949999999999</v>
      </c>
      <c r="T26">
        <v>0.187994999999999</v>
      </c>
      <c r="U26">
        <v>187.99499999999901</v>
      </c>
      <c r="V26">
        <f t="shared" si="1"/>
        <v>95.158287329783207</v>
      </c>
      <c r="AA26" s="2">
        <v>36814</v>
      </c>
      <c r="AB26" s="2" t="s">
        <v>29</v>
      </c>
      <c r="AC26" s="2" t="s">
        <v>33</v>
      </c>
      <c r="AD26" s="2">
        <v>2098134</v>
      </c>
      <c r="AE26" s="2">
        <v>4</v>
      </c>
      <c r="AF26" s="2">
        <v>4.2430700000000003</v>
      </c>
      <c r="AG26" s="2">
        <v>0.24307000000000001</v>
      </c>
      <c r="AH26" s="2">
        <v>243.07</v>
      </c>
      <c r="AI26">
        <f t="shared" si="2"/>
        <v>65.855482229109668</v>
      </c>
      <c r="AJ26" s="2"/>
      <c r="AN26">
        <v>54395</v>
      </c>
      <c r="AO26" t="s">
        <v>27</v>
      </c>
      <c r="AP26" t="s">
        <v>28</v>
      </c>
      <c r="AQ26">
        <v>1857776</v>
      </c>
      <c r="AR26">
        <v>0</v>
      </c>
      <c r="AS26">
        <v>2.7753860000000001</v>
      </c>
      <c r="AT26">
        <v>2.7753860000000001</v>
      </c>
      <c r="AU26">
        <v>2775.386</v>
      </c>
      <c r="AV26">
        <f t="shared" si="3"/>
        <v>5.1069314519448827</v>
      </c>
      <c r="AW26" s="2"/>
    </row>
    <row r="27" spans="1:51">
      <c r="A27">
        <v>56263</v>
      </c>
      <c r="B27" t="s">
        <v>28</v>
      </c>
      <c r="C27" t="s">
        <v>31</v>
      </c>
      <c r="D27">
        <v>751896</v>
      </c>
      <c r="E27">
        <v>3.4939170000000002</v>
      </c>
      <c r="F27">
        <v>5.1722760000000001</v>
      </c>
      <c r="G27">
        <v>1.6783589999999999</v>
      </c>
      <c r="H27">
        <v>1678.3589999999999</v>
      </c>
      <c r="I27">
        <f t="shared" si="0"/>
        <v>3.4179286019670108</v>
      </c>
      <c r="N27">
        <v>38195</v>
      </c>
      <c r="O27" t="s">
        <v>37</v>
      </c>
      <c r="P27" t="s">
        <v>40</v>
      </c>
      <c r="Q27">
        <v>8505046</v>
      </c>
      <c r="R27">
        <v>2</v>
      </c>
      <c r="S27">
        <v>2.706715</v>
      </c>
      <c r="T27">
        <v>0.70671499999999998</v>
      </c>
      <c r="U27">
        <v>706.71500000000003</v>
      </c>
      <c r="V27">
        <f t="shared" si="1"/>
        <v>91.816858904126406</v>
      </c>
      <c r="AA27" s="2">
        <v>46655</v>
      </c>
      <c r="AB27" s="2" t="s">
        <v>26</v>
      </c>
      <c r="AC27" s="2" t="s">
        <v>36</v>
      </c>
      <c r="AD27" s="2">
        <v>2694362</v>
      </c>
      <c r="AE27" s="2">
        <v>0</v>
      </c>
      <c r="AF27" s="2">
        <v>0.25792700000000002</v>
      </c>
      <c r="AG27" s="2">
        <v>0.25792700000000002</v>
      </c>
      <c r="AH27" s="2">
        <v>257.92700000000002</v>
      </c>
      <c r="AI27">
        <f t="shared" si="2"/>
        <v>79.698328240191259</v>
      </c>
      <c r="AJ27" s="2"/>
      <c r="AN27">
        <v>49002</v>
      </c>
      <c r="AO27" t="s">
        <v>28</v>
      </c>
      <c r="AP27" t="s">
        <v>32</v>
      </c>
      <c r="AQ27">
        <v>1265494</v>
      </c>
      <c r="AR27">
        <v>3.9269999999999999E-3</v>
      </c>
      <c r="AS27">
        <v>0.23200100000000001</v>
      </c>
      <c r="AT27">
        <v>0.228074</v>
      </c>
      <c r="AU27">
        <v>228.07400000000001</v>
      </c>
      <c r="AV27">
        <f t="shared" si="3"/>
        <v>42.332545590157963</v>
      </c>
      <c r="AW27" s="2"/>
    </row>
    <row r="28" spans="1:51">
      <c r="A28">
        <v>47660</v>
      </c>
      <c r="B28" t="s">
        <v>27</v>
      </c>
      <c r="C28" t="s">
        <v>31</v>
      </c>
      <c r="D28">
        <v>86014</v>
      </c>
      <c r="E28">
        <v>4</v>
      </c>
      <c r="F28">
        <v>4.9679310000000001</v>
      </c>
      <c r="G28">
        <v>0.96793099999999999</v>
      </c>
      <c r="H28">
        <v>967.93100000000004</v>
      </c>
      <c r="I28">
        <f t="shared" si="0"/>
        <v>0.67797677852133831</v>
      </c>
      <c r="N28">
        <v>35299</v>
      </c>
      <c r="O28" t="s">
        <v>26</v>
      </c>
      <c r="P28" t="s">
        <v>33</v>
      </c>
      <c r="Q28">
        <v>3714010</v>
      </c>
      <c r="R28">
        <v>0</v>
      </c>
      <c r="S28">
        <v>0.297873</v>
      </c>
      <c r="T28">
        <v>0.297873</v>
      </c>
      <c r="U28">
        <v>297.87299999999999</v>
      </c>
      <c r="V28">
        <f t="shared" si="1"/>
        <v>95.126606248326681</v>
      </c>
      <c r="AA28" s="2">
        <v>46656</v>
      </c>
      <c r="AB28" s="2" t="s">
        <v>26</v>
      </c>
      <c r="AC28" s="2" t="s">
        <v>36</v>
      </c>
      <c r="AD28" s="2">
        <v>2613792</v>
      </c>
      <c r="AE28" s="2">
        <v>1</v>
      </c>
      <c r="AF28" s="2">
        <v>1.241927</v>
      </c>
      <c r="AG28" s="2">
        <v>0.241927</v>
      </c>
      <c r="AH28" s="2">
        <v>241.92699999999999</v>
      </c>
      <c r="AI28">
        <f t="shared" si="2"/>
        <v>82.428378769732191</v>
      </c>
      <c r="AJ28" s="2"/>
      <c r="AN28">
        <v>54396</v>
      </c>
      <c r="AO28" t="s">
        <v>27</v>
      </c>
      <c r="AP28" t="s">
        <v>28</v>
      </c>
      <c r="AQ28">
        <v>4739880</v>
      </c>
      <c r="AR28">
        <v>1</v>
      </c>
      <c r="AS28">
        <v>1.6599269999999999</v>
      </c>
      <c r="AT28">
        <v>0.65992699999999904</v>
      </c>
      <c r="AU28">
        <v>659.926999999999</v>
      </c>
      <c r="AV28">
        <f t="shared" si="3"/>
        <v>54.797598144614938</v>
      </c>
      <c r="AW28" s="2"/>
    </row>
    <row r="29" spans="1:51">
      <c r="A29">
        <v>45917</v>
      </c>
      <c r="B29" t="s">
        <v>28</v>
      </c>
      <c r="C29" t="s">
        <v>31</v>
      </c>
      <c r="D29">
        <v>15982</v>
      </c>
      <c r="E29">
        <v>4.6486320000000001</v>
      </c>
      <c r="F29">
        <v>4.963927</v>
      </c>
      <c r="G29">
        <v>0.31529499999999899</v>
      </c>
      <c r="H29">
        <v>315.29499999999899</v>
      </c>
      <c r="I29">
        <f t="shared" si="0"/>
        <v>0.38672666359580044</v>
      </c>
      <c r="N29">
        <v>33939</v>
      </c>
      <c r="O29" t="s">
        <v>33</v>
      </c>
      <c r="P29" t="s">
        <v>36</v>
      </c>
      <c r="Q29">
        <v>7019092</v>
      </c>
      <c r="R29">
        <v>9.3000000000000005E-4</v>
      </c>
      <c r="S29">
        <v>1.379821</v>
      </c>
      <c r="T29">
        <v>1.3788909999999901</v>
      </c>
      <c r="U29">
        <v>1378.8909999999901</v>
      </c>
      <c r="V29">
        <f t="shared" si="1"/>
        <v>38.836588330144309</v>
      </c>
      <c r="AA29" s="2">
        <v>46657</v>
      </c>
      <c r="AB29" s="2" t="s">
        <v>26</v>
      </c>
      <c r="AC29" s="2" t="s">
        <v>36</v>
      </c>
      <c r="AD29" s="2">
        <v>1999376</v>
      </c>
      <c r="AE29" s="2">
        <v>2</v>
      </c>
      <c r="AF29" s="2">
        <v>2.193927</v>
      </c>
      <c r="AG29" s="2">
        <v>0.19392699999999999</v>
      </c>
      <c r="AH29" s="2">
        <v>193.92699999999999</v>
      </c>
      <c r="AI29">
        <f t="shared" si="2"/>
        <v>78.658610303426045</v>
      </c>
      <c r="AJ29" s="2"/>
      <c r="AN29">
        <v>49003</v>
      </c>
      <c r="AO29" t="s">
        <v>28</v>
      </c>
      <c r="AP29" t="s">
        <v>32</v>
      </c>
      <c r="AQ29">
        <v>2316368</v>
      </c>
      <c r="AR29">
        <v>1.0039309999999999</v>
      </c>
      <c r="AS29">
        <v>1.2761690000000001</v>
      </c>
      <c r="AT29">
        <v>0.27223799999999998</v>
      </c>
      <c r="AU29">
        <v>272.238</v>
      </c>
      <c r="AV29">
        <f t="shared" si="3"/>
        <v>64.915571490983993</v>
      </c>
      <c r="AW29" s="2"/>
    </row>
    <row r="30" spans="1:51">
      <c r="A30">
        <v>51456</v>
      </c>
      <c r="B30" t="s">
        <v>29</v>
      </c>
      <c r="C30" t="s">
        <v>36</v>
      </c>
      <c r="D30">
        <v>912156</v>
      </c>
      <c r="E30">
        <v>0</v>
      </c>
      <c r="F30">
        <v>0.17807000000000001</v>
      </c>
      <c r="G30">
        <v>0.17807000000000001</v>
      </c>
      <c r="H30">
        <v>178.07</v>
      </c>
      <c r="I30">
        <f t="shared" si="0"/>
        <v>39.081248936074999</v>
      </c>
      <c r="N30">
        <v>35300</v>
      </c>
      <c r="O30" t="s">
        <v>26</v>
      </c>
      <c r="P30" t="s">
        <v>33</v>
      </c>
      <c r="Q30">
        <v>4047432</v>
      </c>
      <c r="R30">
        <v>1</v>
      </c>
      <c r="S30">
        <v>1.9484030000000001</v>
      </c>
      <c r="T30">
        <v>0.948403</v>
      </c>
      <c r="U30">
        <v>948.40300000000002</v>
      </c>
      <c r="V30">
        <f t="shared" si="1"/>
        <v>32.559424175594394</v>
      </c>
      <c r="AA30" s="2">
        <v>46658</v>
      </c>
      <c r="AB30" s="2" t="s">
        <v>26</v>
      </c>
      <c r="AC30" s="2" t="s">
        <v>36</v>
      </c>
      <c r="AD30" s="2">
        <v>2691882</v>
      </c>
      <c r="AE30" s="2">
        <v>3</v>
      </c>
      <c r="AF30" s="2">
        <v>3.289927</v>
      </c>
      <c r="AG30" s="2">
        <v>0.28992699999999999</v>
      </c>
      <c r="AH30" s="2">
        <v>289.92700000000002</v>
      </c>
      <c r="AI30">
        <f t="shared" si="2"/>
        <v>70.836554751955873</v>
      </c>
      <c r="AJ30" s="2"/>
      <c r="AN30">
        <v>54397</v>
      </c>
      <c r="AO30" t="s">
        <v>27</v>
      </c>
      <c r="AP30" t="s">
        <v>28</v>
      </c>
      <c r="AQ30">
        <v>6899392</v>
      </c>
      <c r="AR30">
        <v>2</v>
      </c>
      <c r="AS30">
        <v>3.039927</v>
      </c>
      <c r="AT30">
        <v>1.039927</v>
      </c>
      <c r="AU30">
        <v>1039.9269999999999</v>
      </c>
      <c r="AV30">
        <f t="shared" si="3"/>
        <v>50.617191008359242</v>
      </c>
      <c r="AW30" s="2"/>
    </row>
    <row r="31" spans="1:51">
      <c r="A31">
        <v>51457</v>
      </c>
      <c r="B31" t="s">
        <v>29</v>
      </c>
      <c r="C31" t="s">
        <v>36</v>
      </c>
      <c r="D31">
        <v>612004</v>
      </c>
      <c r="E31">
        <v>1</v>
      </c>
      <c r="F31">
        <v>1.210075</v>
      </c>
      <c r="G31">
        <v>0.21007500000000001</v>
      </c>
      <c r="H31">
        <v>210.07499999999999</v>
      </c>
      <c r="I31">
        <f t="shared" si="0"/>
        <v>22.226442797587172</v>
      </c>
      <c r="N31">
        <v>50485</v>
      </c>
      <c r="O31" t="s">
        <v>28</v>
      </c>
      <c r="P31" t="s">
        <v>35</v>
      </c>
      <c r="Q31">
        <v>2217436</v>
      </c>
      <c r="R31">
        <v>0</v>
      </c>
      <c r="S31">
        <v>1.651931</v>
      </c>
      <c r="T31">
        <v>1.651931</v>
      </c>
      <c r="U31">
        <v>1651.931</v>
      </c>
      <c r="V31">
        <f t="shared" si="1"/>
        <v>10.241162670714983</v>
      </c>
      <c r="AA31" s="2">
        <v>60580</v>
      </c>
      <c r="AB31" s="2" t="s">
        <v>40</v>
      </c>
      <c r="AC31" s="2" t="s">
        <v>37</v>
      </c>
      <c r="AD31" s="2">
        <v>824138</v>
      </c>
      <c r="AE31" s="2">
        <v>0</v>
      </c>
      <c r="AF31" s="2">
        <v>0.25724999999999998</v>
      </c>
      <c r="AG31" s="2">
        <v>0.25724999999999998</v>
      </c>
      <c r="AH31" s="2">
        <v>257.25</v>
      </c>
      <c r="AI31">
        <f t="shared" si="2"/>
        <v>24.441881244685376</v>
      </c>
      <c r="AJ31" s="2"/>
      <c r="AN31">
        <v>49004</v>
      </c>
      <c r="AO31" t="s">
        <v>28</v>
      </c>
      <c r="AP31" t="s">
        <v>32</v>
      </c>
      <c r="AQ31">
        <v>9701896</v>
      </c>
      <c r="AR31">
        <v>2.0039310000000001</v>
      </c>
      <c r="AS31">
        <v>2.9122659999999998</v>
      </c>
      <c r="AT31">
        <v>0.908334999999999</v>
      </c>
      <c r="AU31">
        <v>908.33499999999901</v>
      </c>
      <c r="AV31">
        <f t="shared" si="3"/>
        <v>81.489309874832884</v>
      </c>
      <c r="AW31" s="2"/>
    </row>
    <row r="32" spans="1:51">
      <c r="A32">
        <v>51458</v>
      </c>
      <c r="B32" t="s">
        <v>29</v>
      </c>
      <c r="C32" t="s">
        <v>36</v>
      </c>
      <c r="D32">
        <v>594252</v>
      </c>
      <c r="E32">
        <v>2</v>
      </c>
      <c r="F32">
        <v>2.1860750000000002</v>
      </c>
      <c r="G32">
        <v>0.18607499999999999</v>
      </c>
      <c r="H32">
        <v>186.07499999999999</v>
      </c>
      <c r="I32">
        <f t="shared" si="0"/>
        <v>24.365352459945587</v>
      </c>
      <c r="N32">
        <v>50485</v>
      </c>
      <c r="O32" t="s">
        <v>28</v>
      </c>
      <c r="P32" t="s">
        <v>35</v>
      </c>
      <c r="Q32">
        <v>2216788</v>
      </c>
      <c r="R32">
        <v>4.9280000000000001E-3</v>
      </c>
      <c r="S32">
        <v>1.6171070000000001</v>
      </c>
      <c r="T32">
        <v>1.612179</v>
      </c>
      <c r="U32">
        <v>1612.1790000000001</v>
      </c>
      <c r="V32">
        <f t="shared" si="1"/>
        <v>10.490615647605274</v>
      </c>
      <c r="AA32" s="2">
        <v>51606</v>
      </c>
      <c r="AB32" s="2" t="s">
        <v>28</v>
      </c>
      <c r="AC32" s="2" t="s">
        <v>37</v>
      </c>
      <c r="AD32" s="2">
        <v>2807626</v>
      </c>
      <c r="AE32" s="2">
        <v>3.6699999999999998E-4</v>
      </c>
      <c r="AF32" s="2">
        <v>0.66925400000000002</v>
      </c>
      <c r="AG32" s="2">
        <v>0.66888700000000001</v>
      </c>
      <c r="AH32" s="2">
        <v>668.88699999999994</v>
      </c>
      <c r="AI32">
        <f t="shared" si="2"/>
        <v>32.024073498506198</v>
      </c>
      <c r="AJ32" s="2"/>
      <c r="AN32">
        <v>54398</v>
      </c>
      <c r="AO32" t="s">
        <v>27</v>
      </c>
      <c r="AP32" t="s">
        <v>28</v>
      </c>
      <c r="AQ32">
        <v>5989464</v>
      </c>
      <c r="AR32">
        <v>3</v>
      </c>
      <c r="AS32">
        <v>3.8559269999999999</v>
      </c>
      <c r="AT32">
        <v>0.85592699999999899</v>
      </c>
      <c r="AU32">
        <v>855.926999999999</v>
      </c>
      <c r="AV32">
        <f t="shared" si="3"/>
        <v>53.387711670176088</v>
      </c>
      <c r="AW32" s="2"/>
    </row>
    <row r="33" spans="1:49">
      <c r="A33">
        <v>51459</v>
      </c>
      <c r="B33" t="s">
        <v>29</v>
      </c>
      <c r="C33" t="s">
        <v>36</v>
      </c>
      <c r="D33">
        <v>837092</v>
      </c>
      <c r="E33">
        <v>3</v>
      </c>
      <c r="F33">
        <v>3.2220749999999998</v>
      </c>
      <c r="G33">
        <v>0.222074999999999</v>
      </c>
      <c r="H33">
        <v>222.07499999999899</v>
      </c>
      <c r="I33">
        <f t="shared" si="0"/>
        <v>28.75832546190771</v>
      </c>
      <c r="N33">
        <v>55350</v>
      </c>
      <c r="O33" t="s">
        <v>39</v>
      </c>
      <c r="P33" t="s">
        <v>26</v>
      </c>
      <c r="Q33">
        <v>3695894</v>
      </c>
      <c r="R33">
        <v>0</v>
      </c>
      <c r="S33">
        <v>0.91548300000000005</v>
      </c>
      <c r="T33">
        <v>0.91548300000000005</v>
      </c>
      <c r="U33">
        <v>915.48299999999995</v>
      </c>
      <c r="V33">
        <f t="shared" si="1"/>
        <v>30.800608500299504</v>
      </c>
      <c r="AA33" s="2">
        <v>51607</v>
      </c>
      <c r="AB33" s="2" t="s">
        <v>28</v>
      </c>
      <c r="AC33" s="2" t="s">
        <v>37</v>
      </c>
      <c r="AD33" s="2">
        <v>12646072</v>
      </c>
      <c r="AE33" s="2">
        <v>1.0003230000000001</v>
      </c>
      <c r="AF33" s="2">
        <v>4.0052500000000002</v>
      </c>
      <c r="AG33" s="2">
        <v>3.0049269999999999</v>
      </c>
      <c r="AH33" s="2">
        <v>3004.9270000000001</v>
      </c>
      <c r="AI33">
        <f t="shared" si="2"/>
        <v>32.107892324370525</v>
      </c>
      <c r="AJ33" s="2"/>
      <c r="AN33">
        <v>49005</v>
      </c>
      <c r="AO33" t="s">
        <v>28</v>
      </c>
      <c r="AP33" t="s">
        <v>32</v>
      </c>
      <c r="AQ33">
        <v>6862684</v>
      </c>
      <c r="AR33">
        <v>3.0039259999999999</v>
      </c>
      <c r="AS33">
        <v>3.678318</v>
      </c>
      <c r="AT33">
        <v>0.67439199999999999</v>
      </c>
      <c r="AU33">
        <v>674.39200000000005</v>
      </c>
      <c r="AV33">
        <f t="shared" si="3"/>
        <v>77.637522063276066</v>
      </c>
      <c r="AW33" s="2"/>
    </row>
    <row r="34" spans="1:49">
      <c r="A34">
        <v>47547</v>
      </c>
      <c r="B34" t="s">
        <v>30</v>
      </c>
      <c r="C34" t="s">
        <v>37</v>
      </c>
      <c r="D34">
        <v>1098590</v>
      </c>
      <c r="E34" s="3">
        <v>6.0000000000000002E-6</v>
      </c>
      <c r="F34">
        <v>0.17760300000000001</v>
      </c>
      <c r="G34">
        <v>0.177597</v>
      </c>
      <c r="H34">
        <v>177.59700000000001</v>
      </c>
      <c r="I34">
        <f t="shared" si="0"/>
        <v>47.194358790328309</v>
      </c>
      <c r="N34">
        <v>55351</v>
      </c>
      <c r="O34" t="s">
        <v>39</v>
      </c>
      <c r="P34" t="s">
        <v>26</v>
      </c>
      <c r="Q34">
        <v>3123584</v>
      </c>
      <c r="R34">
        <v>1</v>
      </c>
      <c r="S34">
        <v>1.2510209999999999</v>
      </c>
      <c r="T34">
        <v>0.25102099999999899</v>
      </c>
      <c r="U34">
        <v>251.02099999999899</v>
      </c>
      <c r="V34">
        <f t="shared" si="1"/>
        <v>94.936498091793496</v>
      </c>
      <c r="AA34" s="2">
        <v>46655</v>
      </c>
      <c r="AB34" s="2" t="s">
        <v>26</v>
      </c>
      <c r="AC34" s="2" t="s">
        <v>36</v>
      </c>
      <c r="AD34" s="2">
        <v>2694362</v>
      </c>
      <c r="AE34" s="2">
        <v>0</v>
      </c>
      <c r="AF34" s="2">
        <v>0.25807000000000002</v>
      </c>
      <c r="AG34" s="2">
        <v>0.25807000000000002</v>
      </c>
      <c r="AH34" s="2">
        <v>258.07</v>
      </c>
      <c r="AI34">
        <f t="shared" si="2"/>
        <v>79.6541663424955</v>
      </c>
      <c r="AJ34" s="2"/>
      <c r="AN34">
        <v>54399</v>
      </c>
      <c r="AO34" t="s">
        <v>27</v>
      </c>
      <c r="AP34" t="s">
        <v>28</v>
      </c>
      <c r="AQ34">
        <v>2439432</v>
      </c>
      <c r="AR34">
        <v>4</v>
      </c>
      <c r="AS34">
        <v>4.3469389999999999</v>
      </c>
      <c r="AT34">
        <v>0.346938999999999</v>
      </c>
      <c r="AU34">
        <v>346.938999999999</v>
      </c>
      <c r="AV34">
        <f t="shared" si="3"/>
        <v>53.644557573972094</v>
      </c>
      <c r="AW34" s="2"/>
    </row>
    <row r="35" spans="1:49">
      <c r="A35">
        <v>56453</v>
      </c>
      <c r="B35" t="s">
        <v>30</v>
      </c>
      <c r="C35" t="s">
        <v>37</v>
      </c>
      <c r="D35">
        <v>696986</v>
      </c>
      <c r="E35">
        <v>1.000006</v>
      </c>
      <c r="F35">
        <v>1.209603</v>
      </c>
      <c r="G35">
        <v>0.20959700000000001</v>
      </c>
      <c r="H35">
        <v>209.59700000000001</v>
      </c>
      <c r="I35">
        <f t="shared" si="0"/>
        <v>25.370502329507637</v>
      </c>
      <c r="N35">
        <v>59222</v>
      </c>
      <c r="O35" t="s">
        <v>27</v>
      </c>
      <c r="P35" t="s">
        <v>32</v>
      </c>
      <c r="Q35">
        <v>4190628</v>
      </c>
      <c r="R35">
        <v>0</v>
      </c>
      <c r="S35">
        <v>0.50393100000000002</v>
      </c>
      <c r="T35">
        <v>0.50393100000000002</v>
      </c>
      <c r="U35">
        <v>503.93099999999998</v>
      </c>
      <c r="V35">
        <f t="shared" si="1"/>
        <v>63.445103289345425</v>
      </c>
      <c r="AA35" s="2">
        <v>46656</v>
      </c>
      <c r="AB35" s="2" t="s">
        <v>26</v>
      </c>
      <c r="AC35" s="2" t="s">
        <v>36</v>
      </c>
      <c r="AD35" s="2">
        <v>2613792</v>
      </c>
      <c r="AE35" s="2">
        <v>1</v>
      </c>
      <c r="AF35" s="2">
        <v>1.24207</v>
      </c>
      <c r="AG35" s="2">
        <v>0.24207000000000001</v>
      </c>
      <c r="AH35" s="2">
        <v>242.07</v>
      </c>
      <c r="AI35">
        <f t="shared" si="2"/>
        <v>82.379685176291986</v>
      </c>
      <c r="AJ35" s="2"/>
      <c r="AN35">
        <v>49002</v>
      </c>
      <c r="AO35" t="s">
        <v>28</v>
      </c>
      <c r="AP35" t="s">
        <v>32</v>
      </c>
      <c r="AQ35">
        <v>1265494</v>
      </c>
      <c r="AR35">
        <v>0</v>
      </c>
      <c r="AS35">
        <v>0.22793099999999999</v>
      </c>
      <c r="AT35">
        <v>0.22793099999999999</v>
      </c>
      <c r="AU35">
        <v>227.93099999999899</v>
      </c>
      <c r="AV35">
        <f t="shared" si="3"/>
        <v>42.35910430318706</v>
      </c>
      <c r="AW35" s="2"/>
    </row>
    <row r="36" spans="1:49">
      <c r="A36">
        <v>50889</v>
      </c>
      <c r="B36" t="s">
        <v>30</v>
      </c>
      <c r="C36" t="s">
        <v>37</v>
      </c>
      <c r="D36">
        <v>718196</v>
      </c>
      <c r="E36">
        <v>2.000006</v>
      </c>
      <c r="F36">
        <v>2.185603</v>
      </c>
      <c r="G36">
        <v>0.18559700000000001</v>
      </c>
      <c r="H36">
        <v>185.59700000000001</v>
      </c>
      <c r="I36">
        <f t="shared" si="0"/>
        <v>29.523109935859011</v>
      </c>
      <c r="N36">
        <v>59223</v>
      </c>
      <c r="O36" t="s">
        <v>27</v>
      </c>
      <c r="P36" t="s">
        <v>32</v>
      </c>
      <c r="Q36">
        <v>4207280</v>
      </c>
      <c r="R36">
        <v>1</v>
      </c>
      <c r="S36">
        <v>1.4275679999999999</v>
      </c>
      <c r="T36">
        <v>0.427567999999999</v>
      </c>
      <c r="U36">
        <v>427.56799999999902</v>
      </c>
      <c r="V36">
        <f t="shared" si="1"/>
        <v>75.073436326941149</v>
      </c>
      <c r="AA36" s="2">
        <v>46657</v>
      </c>
      <c r="AB36" s="2" t="s">
        <v>26</v>
      </c>
      <c r="AC36" s="2" t="s">
        <v>36</v>
      </c>
      <c r="AD36" s="2">
        <v>1999376</v>
      </c>
      <c r="AE36" s="2">
        <v>2</v>
      </c>
      <c r="AF36" s="2">
        <v>2.19407</v>
      </c>
      <c r="AG36" s="2">
        <v>0.19406999999999999</v>
      </c>
      <c r="AH36" s="2">
        <v>194.07</v>
      </c>
      <c r="AI36">
        <f t="shared" si="2"/>
        <v>78.600650900770347</v>
      </c>
      <c r="AJ36" s="2"/>
      <c r="AN36">
        <v>49003</v>
      </c>
      <c r="AO36" t="s">
        <v>28</v>
      </c>
      <c r="AP36" t="s">
        <v>32</v>
      </c>
      <c r="AQ36">
        <v>2316368</v>
      </c>
      <c r="AR36">
        <v>1.000005</v>
      </c>
      <c r="AS36">
        <v>1.271927</v>
      </c>
      <c r="AT36">
        <v>0.271922</v>
      </c>
      <c r="AU36">
        <v>271.92200000000003</v>
      </c>
      <c r="AV36">
        <f t="shared" si="3"/>
        <v>64.991009743832791</v>
      </c>
      <c r="AW36" s="2"/>
    </row>
    <row r="37" spans="1:49">
      <c r="A37">
        <v>43758</v>
      </c>
      <c r="B37" t="s">
        <v>30</v>
      </c>
      <c r="C37" t="s">
        <v>37</v>
      </c>
      <c r="D37">
        <v>925788</v>
      </c>
      <c r="E37">
        <v>3.000006</v>
      </c>
      <c r="F37">
        <v>3.221603</v>
      </c>
      <c r="G37">
        <v>0.22159699999999999</v>
      </c>
      <c r="H37">
        <v>221.59700000000001</v>
      </c>
      <c r="I37">
        <f t="shared" si="0"/>
        <v>31.874086311172416</v>
      </c>
      <c r="N37">
        <v>34064</v>
      </c>
      <c r="O37" t="s">
        <v>31</v>
      </c>
      <c r="P37" t="s">
        <v>32</v>
      </c>
      <c r="Q37">
        <v>2058068</v>
      </c>
      <c r="R37">
        <v>1.001136</v>
      </c>
      <c r="S37">
        <v>2.335931</v>
      </c>
      <c r="T37">
        <v>1.334795</v>
      </c>
      <c r="U37">
        <v>1334.7949999999901</v>
      </c>
      <c r="V37">
        <f t="shared" si="1"/>
        <v>11.763463860848102</v>
      </c>
      <c r="AA37" s="2">
        <v>46658</v>
      </c>
      <c r="AB37" s="2" t="s">
        <v>26</v>
      </c>
      <c r="AC37" s="2" t="s">
        <v>36</v>
      </c>
      <c r="AD37" s="2">
        <v>2691882</v>
      </c>
      <c r="AE37" s="2">
        <v>3</v>
      </c>
      <c r="AF37" s="2">
        <v>3.2900700000000001</v>
      </c>
      <c r="AG37" s="2">
        <v>0.29006999999999999</v>
      </c>
      <c r="AH37" s="2">
        <v>290.07</v>
      </c>
      <c r="AI37">
        <f t="shared" si="2"/>
        <v>70.801633431827881</v>
      </c>
      <c r="AJ37" s="2"/>
      <c r="AN37">
        <v>49004</v>
      </c>
      <c r="AO37" t="s">
        <v>28</v>
      </c>
      <c r="AP37" t="s">
        <v>32</v>
      </c>
      <c r="AQ37">
        <v>9701896</v>
      </c>
      <c r="AR37">
        <v>2.0000049999999998</v>
      </c>
      <c r="AS37">
        <v>2.9079269999999999</v>
      </c>
      <c r="AT37">
        <v>0.90792200000000001</v>
      </c>
      <c r="AU37">
        <v>907.92200000000003</v>
      </c>
      <c r="AV37">
        <f t="shared" si="3"/>
        <v>81.526378130672285</v>
      </c>
      <c r="AW37" s="2"/>
    </row>
    <row r="38" spans="1:49">
      <c r="A38">
        <v>51456</v>
      </c>
      <c r="B38" t="s">
        <v>29</v>
      </c>
      <c r="C38" t="s">
        <v>36</v>
      </c>
      <c r="D38">
        <v>912156</v>
      </c>
      <c r="E38">
        <v>0</v>
      </c>
      <c r="F38">
        <v>0.177927</v>
      </c>
      <c r="G38">
        <v>0.177927</v>
      </c>
      <c r="H38">
        <v>177.92699999999999</v>
      </c>
      <c r="I38">
        <f t="shared" si="0"/>
        <v>39.112658551242227</v>
      </c>
      <c r="N38">
        <v>59224</v>
      </c>
      <c r="O38" t="s">
        <v>27</v>
      </c>
      <c r="P38" t="s">
        <v>32</v>
      </c>
      <c r="Q38">
        <v>2086310</v>
      </c>
      <c r="R38">
        <v>2.0046689999999998</v>
      </c>
      <c r="S38">
        <v>2.9958459999999998</v>
      </c>
      <c r="T38">
        <v>0.99117699999999997</v>
      </c>
      <c r="U38">
        <v>991.17700000000002</v>
      </c>
      <c r="V38">
        <f t="shared" si="1"/>
        <v>16.058970400334339</v>
      </c>
      <c r="AA38" s="2">
        <v>36810</v>
      </c>
      <c r="AB38" s="2" t="s">
        <v>29</v>
      </c>
      <c r="AC38" s="2" t="s">
        <v>33</v>
      </c>
      <c r="AD38" s="2">
        <v>1929076</v>
      </c>
      <c r="AE38" s="2">
        <v>4.44E-4</v>
      </c>
      <c r="AF38" s="2">
        <v>0.19937099999999999</v>
      </c>
      <c r="AG38" s="2">
        <v>0.19892699999999999</v>
      </c>
      <c r="AH38" s="2">
        <v>198.92699999999999</v>
      </c>
      <c r="AI38">
        <f t="shared" si="2"/>
        <v>73.985340777097264</v>
      </c>
      <c r="AJ38" s="2"/>
      <c r="AN38">
        <v>49005</v>
      </c>
      <c r="AO38" t="s">
        <v>28</v>
      </c>
      <c r="AP38" t="s">
        <v>32</v>
      </c>
      <c r="AQ38">
        <v>6862684</v>
      </c>
      <c r="AR38">
        <v>3</v>
      </c>
      <c r="AS38">
        <v>3.6719270000000002</v>
      </c>
      <c r="AT38">
        <v>0.67192700000000005</v>
      </c>
      <c r="AU38">
        <v>671.92700000000002</v>
      </c>
      <c r="AV38">
        <f t="shared" si="3"/>
        <v>77.922339449518887</v>
      </c>
      <c r="AW38" s="2"/>
    </row>
    <row r="39" spans="1:49">
      <c r="A39">
        <v>51457</v>
      </c>
      <c r="B39" t="s">
        <v>29</v>
      </c>
      <c r="C39" t="s">
        <v>36</v>
      </c>
      <c r="D39">
        <v>612004</v>
      </c>
      <c r="E39">
        <v>1</v>
      </c>
      <c r="F39">
        <v>1.2099310000000001</v>
      </c>
      <c r="G39">
        <v>0.20993100000000001</v>
      </c>
      <c r="H39">
        <v>209.93100000000001</v>
      </c>
      <c r="I39">
        <f t="shared" si="0"/>
        <v>22.241688796333676</v>
      </c>
      <c r="N39">
        <v>59225</v>
      </c>
      <c r="O39" t="s">
        <v>27</v>
      </c>
      <c r="P39" t="s">
        <v>32</v>
      </c>
      <c r="Q39">
        <v>2488</v>
      </c>
      <c r="R39">
        <v>3.0000300000000002</v>
      </c>
      <c r="S39">
        <v>3.0399310000000002</v>
      </c>
      <c r="T39">
        <v>3.9900999999999902E-2</v>
      </c>
      <c r="U39">
        <v>39.900999999999897</v>
      </c>
      <c r="V39">
        <f t="shared" si="1"/>
        <v>0.47572576110247983</v>
      </c>
      <c r="AA39" s="2">
        <v>36811</v>
      </c>
      <c r="AB39" s="2" t="s">
        <v>29</v>
      </c>
      <c r="AC39" s="2" t="s">
        <v>33</v>
      </c>
      <c r="AD39" s="2">
        <v>3796676</v>
      </c>
      <c r="AE39" s="2">
        <v>1.0004440000000001</v>
      </c>
      <c r="AF39" s="2">
        <v>1.3433710000000001</v>
      </c>
      <c r="AG39" s="2">
        <v>0.34292699999999998</v>
      </c>
      <c r="AH39" s="2">
        <v>342.92700000000002</v>
      </c>
      <c r="AI39">
        <f t="shared" si="2"/>
        <v>84.467945397498951</v>
      </c>
      <c r="AJ39" s="2"/>
      <c r="AN39">
        <v>39488</v>
      </c>
      <c r="AO39" t="s">
        <v>25</v>
      </c>
      <c r="AP39" t="s">
        <v>39</v>
      </c>
      <c r="AQ39">
        <v>1119208</v>
      </c>
      <c r="AR39">
        <v>0</v>
      </c>
      <c r="AS39">
        <v>0.84806899999999996</v>
      </c>
      <c r="AT39">
        <v>0.84806899999999996</v>
      </c>
      <c r="AU39">
        <v>848.06899999999996</v>
      </c>
      <c r="AV39">
        <f t="shared" si="3"/>
        <v>10.068613986045062</v>
      </c>
      <c r="AW39" s="2"/>
    </row>
    <row r="40" spans="1:49">
      <c r="A40">
        <v>51458</v>
      </c>
      <c r="B40" t="s">
        <v>29</v>
      </c>
      <c r="C40" t="s">
        <v>36</v>
      </c>
      <c r="D40">
        <v>594252</v>
      </c>
      <c r="E40">
        <v>2</v>
      </c>
      <c r="F40">
        <v>2.1859310000000001</v>
      </c>
      <c r="G40">
        <v>0.18593100000000001</v>
      </c>
      <c r="H40">
        <v>185.93100000000001</v>
      </c>
      <c r="I40">
        <f t="shared" si="0"/>
        <v>24.384222958970664</v>
      </c>
      <c r="N40">
        <v>34068</v>
      </c>
      <c r="O40" t="s">
        <v>31</v>
      </c>
      <c r="P40" t="s">
        <v>32</v>
      </c>
      <c r="Q40">
        <v>324382</v>
      </c>
      <c r="R40">
        <v>3.0011199999999998</v>
      </c>
      <c r="S40">
        <v>3.043231</v>
      </c>
      <c r="T40">
        <v>4.2111000000000197E-2</v>
      </c>
      <c r="U40">
        <v>42.111000000000203</v>
      </c>
      <c r="V40">
        <f t="shared" si="1"/>
        <v>58.769401268930345</v>
      </c>
      <c r="AA40" s="2">
        <v>36812</v>
      </c>
      <c r="AB40" s="2" t="s">
        <v>29</v>
      </c>
      <c r="AC40" s="2" t="s">
        <v>33</v>
      </c>
      <c r="AD40" s="2">
        <v>3191008</v>
      </c>
      <c r="AE40" s="2">
        <v>2.0004439999999999</v>
      </c>
      <c r="AF40" s="2">
        <v>2.3313709999999999</v>
      </c>
      <c r="AG40" s="2">
        <v>0.33092700000000003</v>
      </c>
      <c r="AH40" s="2">
        <v>330.92700000000002</v>
      </c>
      <c r="AI40">
        <f t="shared" si="2"/>
        <v>73.567460450114382</v>
      </c>
      <c r="AJ40" s="2"/>
      <c r="AN40">
        <v>39489</v>
      </c>
      <c r="AO40" t="s">
        <v>25</v>
      </c>
      <c r="AP40" t="s">
        <v>39</v>
      </c>
      <c r="AQ40">
        <v>3952826</v>
      </c>
      <c r="AR40">
        <v>0.99999899999999997</v>
      </c>
      <c r="AS40">
        <v>1.396069</v>
      </c>
      <c r="AT40">
        <v>0.39606999999999998</v>
      </c>
      <c r="AU40">
        <v>396.07</v>
      </c>
      <c r="AV40">
        <f t="shared" si="3"/>
        <v>76.142270475882583</v>
      </c>
      <c r="AW40" s="2"/>
    </row>
    <row r="41" spans="1:49">
      <c r="A41">
        <v>51459</v>
      </c>
      <c r="B41" t="s">
        <v>29</v>
      </c>
      <c r="C41" t="s">
        <v>36</v>
      </c>
      <c r="D41">
        <v>837092</v>
      </c>
      <c r="E41">
        <v>3</v>
      </c>
      <c r="F41">
        <v>3.2219310000000001</v>
      </c>
      <c r="G41">
        <v>0.22193099999999999</v>
      </c>
      <c r="H41">
        <v>221.93100000000001</v>
      </c>
      <c r="I41">
        <f t="shared" si="0"/>
        <v>28.776985310538524</v>
      </c>
      <c r="N41">
        <v>34070</v>
      </c>
      <c r="O41" t="s">
        <v>31</v>
      </c>
      <c r="P41" t="s">
        <v>32</v>
      </c>
      <c r="Q41">
        <v>2576</v>
      </c>
      <c r="R41">
        <v>4.0019830000000001</v>
      </c>
      <c r="S41">
        <v>4.2387589999999999</v>
      </c>
      <c r="T41">
        <v>0.23677599999999899</v>
      </c>
      <c r="U41">
        <v>236.77599999999899</v>
      </c>
      <c r="V41">
        <f t="shared" si="1"/>
        <v>8.3003853061543759E-2</v>
      </c>
      <c r="AA41" s="2">
        <v>36814</v>
      </c>
      <c r="AB41" s="2" t="s">
        <v>29</v>
      </c>
      <c r="AC41" s="2" t="s">
        <v>33</v>
      </c>
      <c r="AD41" s="2">
        <v>2098134</v>
      </c>
      <c r="AE41" s="2">
        <v>4.0004439999999999</v>
      </c>
      <c r="AF41" s="2">
        <v>4.2433709999999998</v>
      </c>
      <c r="AG41" s="2">
        <v>0.242927</v>
      </c>
      <c r="AH41" s="2">
        <v>242.92699999999999</v>
      </c>
      <c r="AI41">
        <f t="shared" si="2"/>
        <v>65.894248335630408</v>
      </c>
      <c r="AJ41" s="2"/>
      <c r="AN41">
        <v>39490</v>
      </c>
      <c r="AO41" t="s">
        <v>25</v>
      </c>
      <c r="AP41" t="s">
        <v>39</v>
      </c>
      <c r="AQ41">
        <v>2256558</v>
      </c>
      <c r="AR41">
        <v>1.9999990000000001</v>
      </c>
      <c r="AS41">
        <v>2.2520690000000001</v>
      </c>
      <c r="AT41">
        <v>0.25207000000000002</v>
      </c>
      <c r="AU41">
        <v>252.07</v>
      </c>
      <c r="AV41">
        <f t="shared" si="3"/>
        <v>68.299167947984429</v>
      </c>
      <c r="AW41" s="2"/>
    </row>
    <row r="42" spans="1:49">
      <c r="A42">
        <v>47547</v>
      </c>
      <c r="B42" t="s">
        <v>30</v>
      </c>
      <c r="C42" t="s">
        <v>37</v>
      </c>
      <c r="D42">
        <v>1098590</v>
      </c>
      <c r="E42" s="3">
        <v>6.0000000000000002E-6</v>
      </c>
      <c r="F42">
        <v>0.17746000000000001</v>
      </c>
      <c r="G42">
        <v>0.177454</v>
      </c>
      <c r="H42">
        <v>177.45400000000001</v>
      </c>
      <c r="I42">
        <f t="shared" si="0"/>
        <v>47.232390017051948</v>
      </c>
      <c r="N42">
        <v>56976</v>
      </c>
      <c r="O42" t="s">
        <v>29</v>
      </c>
      <c r="P42" t="s">
        <v>25</v>
      </c>
      <c r="Q42">
        <v>7379398</v>
      </c>
      <c r="R42">
        <v>0</v>
      </c>
      <c r="S42">
        <v>1.54694</v>
      </c>
      <c r="T42">
        <v>1.54694</v>
      </c>
      <c r="U42">
        <v>1546.94</v>
      </c>
      <c r="V42">
        <f t="shared" si="1"/>
        <v>36.394649272187152</v>
      </c>
      <c r="AA42" s="2">
        <v>51940</v>
      </c>
      <c r="AB42" s="2" t="s">
        <v>27</v>
      </c>
      <c r="AC42" s="2" t="s">
        <v>35</v>
      </c>
      <c r="AD42" s="2">
        <v>2168982</v>
      </c>
      <c r="AE42" s="2">
        <v>0</v>
      </c>
      <c r="AF42" s="2">
        <v>0.51192700000000002</v>
      </c>
      <c r="AG42" s="2">
        <v>0.51192700000000002</v>
      </c>
      <c r="AH42" s="2">
        <v>511.92700000000002</v>
      </c>
      <c r="AI42">
        <f t="shared" si="2"/>
        <v>32.324959240633305</v>
      </c>
      <c r="AJ42" s="2"/>
      <c r="AN42">
        <v>39491</v>
      </c>
      <c r="AO42" t="s">
        <v>25</v>
      </c>
      <c r="AP42" t="s">
        <v>39</v>
      </c>
      <c r="AQ42">
        <v>8427782</v>
      </c>
      <c r="AR42">
        <v>2.9999989999999999</v>
      </c>
      <c r="AS42">
        <v>3.7560690000000001</v>
      </c>
      <c r="AT42">
        <v>0.75607000000000002</v>
      </c>
      <c r="AU42">
        <v>756.07</v>
      </c>
      <c r="AV42">
        <f t="shared" si="3"/>
        <v>85.043546102037084</v>
      </c>
      <c r="AW42" s="2"/>
    </row>
    <row r="43" spans="1:49">
      <c r="A43">
        <v>56453</v>
      </c>
      <c r="B43" t="s">
        <v>30</v>
      </c>
      <c r="C43" t="s">
        <v>37</v>
      </c>
      <c r="D43">
        <v>680464</v>
      </c>
      <c r="E43">
        <v>1.000006</v>
      </c>
      <c r="F43">
        <v>1.20946</v>
      </c>
      <c r="G43">
        <v>0.209454</v>
      </c>
      <c r="H43">
        <v>209.45400000000001</v>
      </c>
      <c r="I43">
        <f t="shared" si="0"/>
        <v>24.786007048385326</v>
      </c>
      <c r="N43">
        <v>46431</v>
      </c>
      <c r="O43" t="s">
        <v>27</v>
      </c>
      <c r="P43" t="s">
        <v>37</v>
      </c>
      <c r="Q43">
        <v>13342182</v>
      </c>
      <c r="R43">
        <v>0</v>
      </c>
      <c r="S43">
        <v>1.73716</v>
      </c>
      <c r="T43">
        <v>1.73716</v>
      </c>
      <c r="U43">
        <v>1737.16</v>
      </c>
      <c r="V43">
        <f t="shared" si="1"/>
        <v>58.597233637513057</v>
      </c>
      <c r="AA43" s="2">
        <v>37861</v>
      </c>
      <c r="AB43" s="2" t="s">
        <v>30</v>
      </c>
      <c r="AC43" s="2" t="s">
        <v>35</v>
      </c>
      <c r="AD43" s="2">
        <v>572678</v>
      </c>
      <c r="AE43" s="2">
        <v>1.5299999999999999E-3</v>
      </c>
      <c r="AF43" s="2">
        <v>0.19992699999999999</v>
      </c>
      <c r="AG43" s="2">
        <v>0.19839699999999999</v>
      </c>
      <c r="AH43" s="2">
        <v>198.39699999999999</v>
      </c>
      <c r="AI43">
        <f t="shared" si="2"/>
        <v>22.022441878492053</v>
      </c>
      <c r="AJ43" s="2"/>
      <c r="AN43">
        <v>46992</v>
      </c>
      <c r="AO43" t="s">
        <v>38</v>
      </c>
      <c r="AP43" t="s">
        <v>33</v>
      </c>
      <c r="AQ43">
        <v>2527176</v>
      </c>
      <c r="AR43">
        <v>0</v>
      </c>
      <c r="AS43">
        <v>0.30707000000000001</v>
      </c>
      <c r="AT43">
        <v>0.30707000000000001</v>
      </c>
      <c r="AU43">
        <v>307.07</v>
      </c>
      <c r="AV43">
        <f t="shared" si="3"/>
        <v>62.78966604978099</v>
      </c>
      <c r="AW43" s="2"/>
    </row>
    <row r="44" spans="1:49">
      <c r="A44">
        <v>50889</v>
      </c>
      <c r="B44" t="s">
        <v>30</v>
      </c>
      <c r="C44" t="s">
        <v>37</v>
      </c>
      <c r="D44">
        <v>718196</v>
      </c>
      <c r="E44">
        <v>2.000006</v>
      </c>
      <c r="F44">
        <v>2.18546</v>
      </c>
      <c r="G44">
        <v>0.18545400000000001</v>
      </c>
      <c r="H44">
        <v>185.45400000000001</v>
      </c>
      <c r="I44">
        <f t="shared" si="0"/>
        <v>29.545874636112593</v>
      </c>
      <c r="N44">
        <v>33498</v>
      </c>
      <c r="O44" t="s">
        <v>40</v>
      </c>
      <c r="P44" t="s">
        <v>27</v>
      </c>
      <c r="Q44">
        <v>2736120</v>
      </c>
      <c r="R44">
        <v>5.0689999999999997E-3</v>
      </c>
      <c r="S44">
        <v>1.8280000000000001</v>
      </c>
      <c r="T44">
        <v>1.8229310000000001</v>
      </c>
      <c r="U44">
        <v>1822.931</v>
      </c>
      <c r="V44">
        <f t="shared" si="1"/>
        <v>11.451305049310013</v>
      </c>
      <c r="AA44" s="2">
        <v>51941</v>
      </c>
      <c r="AB44" s="2" t="s">
        <v>27</v>
      </c>
      <c r="AC44" s="2" t="s">
        <v>35</v>
      </c>
      <c r="AD44" s="2">
        <v>3006240</v>
      </c>
      <c r="AE44" s="2">
        <v>1</v>
      </c>
      <c r="AF44" s="2">
        <v>1.687927</v>
      </c>
      <c r="AG44" s="2">
        <v>0.68792699999999996</v>
      </c>
      <c r="AH44" s="2">
        <v>687.92700000000002</v>
      </c>
      <c r="AI44">
        <f t="shared" si="2"/>
        <v>33.340443122053649</v>
      </c>
      <c r="AJ44" s="2"/>
      <c r="AN44">
        <v>46993</v>
      </c>
      <c r="AO44" t="s">
        <v>38</v>
      </c>
      <c r="AP44" t="s">
        <v>33</v>
      </c>
      <c r="AQ44">
        <v>2308256</v>
      </c>
      <c r="AR44">
        <v>1</v>
      </c>
      <c r="AS44">
        <v>1.2590699999999999</v>
      </c>
      <c r="AT44">
        <v>0.25906999999999902</v>
      </c>
      <c r="AU44">
        <v>259.06999999999903</v>
      </c>
      <c r="AV44">
        <f t="shared" si="3"/>
        <v>67.976206056760986</v>
      </c>
      <c r="AW44" s="2"/>
    </row>
    <row r="45" spans="1:49">
      <c r="A45">
        <v>43758</v>
      </c>
      <c r="B45" t="s">
        <v>30</v>
      </c>
      <c r="C45" t="s">
        <v>37</v>
      </c>
      <c r="D45">
        <v>925788</v>
      </c>
      <c r="E45">
        <v>3.000006</v>
      </c>
      <c r="F45">
        <v>3.22146</v>
      </c>
      <c r="G45">
        <v>0.22145400000000001</v>
      </c>
      <c r="H45">
        <v>221.45400000000001</v>
      </c>
      <c r="I45">
        <f t="shared" si="0"/>
        <v>31.894668438126544</v>
      </c>
      <c r="N45">
        <v>46433</v>
      </c>
      <c r="O45" t="s">
        <v>27</v>
      </c>
      <c r="P45" t="s">
        <v>37</v>
      </c>
      <c r="Q45">
        <v>3369478</v>
      </c>
      <c r="R45">
        <v>1.9999990000000001</v>
      </c>
      <c r="S45">
        <v>2.2708189999999999</v>
      </c>
      <c r="T45">
        <v>0.27081999999999901</v>
      </c>
      <c r="U45">
        <v>270.81999999999903</v>
      </c>
      <c r="V45">
        <f t="shared" si="1"/>
        <v>94.923111388993718</v>
      </c>
      <c r="AA45" s="2">
        <v>51942</v>
      </c>
      <c r="AB45" s="2" t="s">
        <v>27</v>
      </c>
      <c r="AC45" s="2" t="s">
        <v>35</v>
      </c>
      <c r="AD45" s="2">
        <v>5402780</v>
      </c>
      <c r="AE45" s="2">
        <v>2</v>
      </c>
      <c r="AF45" s="2">
        <v>3.2519269999999998</v>
      </c>
      <c r="AG45" s="2">
        <v>1.251927</v>
      </c>
      <c r="AH45" s="2">
        <v>1251.9269999999999</v>
      </c>
      <c r="AI45">
        <f t="shared" si="2"/>
        <v>32.925194668336793</v>
      </c>
      <c r="AJ45" s="2"/>
      <c r="AN45">
        <v>46994</v>
      </c>
      <c r="AO45" t="s">
        <v>38</v>
      </c>
      <c r="AP45" t="s">
        <v>33</v>
      </c>
      <c r="AQ45">
        <v>4151788</v>
      </c>
      <c r="AR45">
        <v>2</v>
      </c>
      <c r="AS45">
        <v>2.36707</v>
      </c>
      <c r="AT45">
        <v>0.36707000000000001</v>
      </c>
      <c r="AU45">
        <v>367.07</v>
      </c>
      <c r="AV45">
        <f t="shared" si="3"/>
        <v>86.293155698121282</v>
      </c>
      <c r="AW45" s="2"/>
    </row>
    <row r="46" spans="1:49">
      <c r="A46">
        <v>45861</v>
      </c>
      <c r="B46" t="s">
        <v>26</v>
      </c>
      <c r="C46" t="s">
        <v>39</v>
      </c>
      <c r="D46">
        <v>461790</v>
      </c>
      <c r="E46">
        <v>0</v>
      </c>
      <c r="F46">
        <v>0.136321</v>
      </c>
      <c r="G46">
        <v>0.136321</v>
      </c>
      <c r="H46">
        <v>136.321</v>
      </c>
      <c r="I46">
        <f t="shared" si="0"/>
        <v>25.844720186808619</v>
      </c>
      <c r="N46">
        <v>36539</v>
      </c>
      <c r="O46" t="s">
        <v>39</v>
      </c>
      <c r="P46" t="s">
        <v>38</v>
      </c>
      <c r="Q46">
        <v>2093546</v>
      </c>
      <c r="R46">
        <v>0</v>
      </c>
      <c r="S46">
        <v>0.78586999999999996</v>
      </c>
      <c r="T46">
        <v>0.78586999999999996</v>
      </c>
      <c r="U46">
        <v>785.87</v>
      </c>
      <c r="V46">
        <f t="shared" si="1"/>
        <v>20.324593639304609</v>
      </c>
      <c r="AA46" s="2">
        <v>51606</v>
      </c>
      <c r="AB46" s="2" t="s">
        <v>28</v>
      </c>
      <c r="AC46" s="2" t="s">
        <v>37</v>
      </c>
      <c r="AD46" s="2">
        <v>2807626</v>
      </c>
      <c r="AE46" s="2">
        <v>0</v>
      </c>
      <c r="AF46" s="2">
        <v>0.66907399999999995</v>
      </c>
      <c r="AG46" s="2">
        <v>0.66907399999999995</v>
      </c>
      <c r="AH46" s="2">
        <v>669.07399999999996</v>
      </c>
      <c r="AI46">
        <f t="shared" si="2"/>
        <v>32.015123065901996</v>
      </c>
      <c r="AJ46" s="2"/>
      <c r="AN46">
        <v>46995</v>
      </c>
      <c r="AO46" t="s">
        <v>38</v>
      </c>
      <c r="AP46" t="s">
        <v>33</v>
      </c>
      <c r="AQ46">
        <v>9106316</v>
      </c>
      <c r="AR46">
        <v>3</v>
      </c>
      <c r="AS46">
        <v>3.7550699999999999</v>
      </c>
      <c r="AT46">
        <v>0.75506999999999902</v>
      </c>
      <c r="AU46">
        <v>755.06999999999903</v>
      </c>
      <c r="AV46">
        <f t="shared" si="3"/>
        <v>92.012233952129549</v>
      </c>
      <c r="AW46" s="2"/>
    </row>
    <row r="47" spans="1:49">
      <c r="A47">
        <v>48332</v>
      </c>
      <c r="B47" t="s">
        <v>26</v>
      </c>
      <c r="C47" t="s">
        <v>39</v>
      </c>
      <c r="D47">
        <v>1086248</v>
      </c>
      <c r="E47">
        <v>0.99972000000000005</v>
      </c>
      <c r="F47">
        <v>1.3723160000000001</v>
      </c>
      <c r="G47">
        <v>0.37259599999999998</v>
      </c>
      <c r="H47">
        <v>372.596</v>
      </c>
      <c r="I47">
        <f t="shared" si="0"/>
        <v>22.242360494426269</v>
      </c>
      <c r="N47">
        <v>36540</v>
      </c>
      <c r="O47" t="s">
        <v>39</v>
      </c>
      <c r="P47" t="s">
        <v>38</v>
      </c>
      <c r="Q47">
        <v>2457912</v>
      </c>
      <c r="R47">
        <v>1</v>
      </c>
      <c r="S47">
        <v>1.8147139999999999</v>
      </c>
      <c r="T47">
        <v>0.81471399999999905</v>
      </c>
      <c r="U47">
        <v>814.71399999999903</v>
      </c>
      <c r="V47">
        <f t="shared" si="1"/>
        <v>23.01713284796109</v>
      </c>
      <c r="AA47" s="2">
        <v>51607</v>
      </c>
      <c r="AB47" s="2" t="s">
        <v>28</v>
      </c>
      <c r="AC47" s="2" t="s">
        <v>37</v>
      </c>
      <c r="AD47" s="2">
        <v>12646072</v>
      </c>
      <c r="AE47" s="2">
        <v>0.99999899999999997</v>
      </c>
      <c r="AF47" s="2">
        <v>4.0050689999999998</v>
      </c>
      <c r="AG47" s="2">
        <v>3.0050699999999999</v>
      </c>
      <c r="AH47" s="2">
        <v>3005.07</v>
      </c>
      <c r="AI47">
        <f t="shared" si="2"/>
        <v>32.106364430310691</v>
      </c>
      <c r="AJ47" s="2"/>
      <c r="AN47">
        <v>44718</v>
      </c>
      <c r="AO47" t="s">
        <v>26</v>
      </c>
      <c r="AP47" t="s">
        <v>29</v>
      </c>
      <c r="AQ47">
        <v>258702</v>
      </c>
      <c r="AR47">
        <v>3.2899999999999997E-4</v>
      </c>
      <c r="AS47">
        <v>0.91325599999999996</v>
      </c>
      <c r="AT47">
        <v>0.91292699999999904</v>
      </c>
      <c r="AU47">
        <v>912.926999999999</v>
      </c>
      <c r="AV47">
        <f t="shared" si="3"/>
        <v>2.1619906345451931</v>
      </c>
      <c r="AW47" s="2"/>
    </row>
    <row r="48" spans="1:49">
      <c r="A48">
        <v>59331</v>
      </c>
      <c r="B48" t="s">
        <v>26</v>
      </c>
      <c r="C48" t="s">
        <v>39</v>
      </c>
      <c r="D48">
        <v>2807256</v>
      </c>
      <c r="E48">
        <v>1.999986</v>
      </c>
      <c r="F48">
        <v>2.8668469999999999</v>
      </c>
      <c r="G48">
        <v>0.86686099999999899</v>
      </c>
      <c r="H48">
        <v>866.86099999999897</v>
      </c>
      <c r="I48">
        <f t="shared" si="0"/>
        <v>24.707148636538932</v>
      </c>
      <c r="N48">
        <v>47397</v>
      </c>
      <c r="O48" t="s">
        <v>31</v>
      </c>
      <c r="P48" t="s">
        <v>37</v>
      </c>
      <c r="Q48">
        <v>3199584</v>
      </c>
      <c r="R48">
        <v>0</v>
      </c>
      <c r="S48">
        <v>0.28166799999999997</v>
      </c>
      <c r="T48">
        <v>0.28166799999999997</v>
      </c>
      <c r="U48">
        <v>281.66799999999898</v>
      </c>
      <c r="V48">
        <f t="shared" si="1"/>
        <v>86.665466690838471</v>
      </c>
      <c r="AA48" s="2">
        <v>58548</v>
      </c>
      <c r="AB48" s="2" t="s">
        <v>25</v>
      </c>
      <c r="AC48" s="2" t="s">
        <v>38</v>
      </c>
      <c r="AD48" s="2">
        <v>3986146</v>
      </c>
      <c r="AE48" s="2">
        <v>0</v>
      </c>
      <c r="AF48" s="2">
        <v>0.48006900000000002</v>
      </c>
      <c r="AG48" s="2">
        <v>0.48006900000000002</v>
      </c>
      <c r="AH48" s="2">
        <v>480.06900000000002</v>
      </c>
      <c r="AI48">
        <f t="shared" si="2"/>
        <v>63.348977945178838</v>
      </c>
      <c r="AJ48" s="2"/>
      <c r="AN48">
        <v>44719</v>
      </c>
      <c r="AO48" t="s">
        <v>26</v>
      </c>
      <c r="AP48" t="s">
        <v>29</v>
      </c>
      <c r="AQ48">
        <v>2218712</v>
      </c>
      <c r="AR48">
        <v>1.000335</v>
      </c>
      <c r="AS48">
        <v>1.857256</v>
      </c>
      <c r="AT48">
        <v>0.85692100000000004</v>
      </c>
      <c r="AU48">
        <v>856.92100000000005</v>
      </c>
      <c r="AV48">
        <f t="shared" si="3"/>
        <v>19.753780335898814</v>
      </c>
      <c r="AW48" s="2"/>
    </row>
    <row r="49" spans="1:49">
      <c r="A49">
        <v>54387</v>
      </c>
      <c r="B49" t="s">
        <v>26</v>
      </c>
      <c r="C49" t="s">
        <v>39</v>
      </c>
      <c r="D49">
        <v>600958</v>
      </c>
      <c r="E49">
        <v>3.0035319999999999</v>
      </c>
      <c r="F49">
        <v>3.3203209999999999</v>
      </c>
      <c r="G49">
        <v>0.31678899999999999</v>
      </c>
      <c r="H49">
        <v>316.78899999999999</v>
      </c>
      <c r="I49">
        <f t="shared" si="0"/>
        <v>14.473184607770275</v>
      </c>
      <c r="N49">
        <v>34065</v>
      </c>
      <c r="O49" t="s">
        <v>31</v>
      </c>
      <c r="P49" t="s">
        <v>32</v>
      </c>
      <c r="Q49">
        <v>6182876</v>
      </c>
      <c r="R49">
        <v>1.0009999999999999</v>
      </c>
      <c r="S49">
        <v>2.123939</v>
      </c>
      <c r="T49">
        <v>1.1229389999999999</v>
      </c>
      <c r="U49">
        <v>1122.9390000000001</v>
      </c>
      <c r="V49">
        <f t="shared" si="1"/>
        <v>42.007268731246199</v>
      </c>
      <c r="AA49" s="2">
        <v>58549</v>
      </c>
      <c r="AB49" s="2" t="s">
        <v>25</v>
      </c>
      <c r="AC49" s="2" t="s">
        <v>38</v>
      </c>
      <c r="AD49" s="2">
        <v>2658766</v>
      </c>
      <c r="AE49" s="2">
        <v>0.99999899999999997</v>
      </c>
      <c r="AF49" s="2">
        <v>1.2480690000000001</v>
      </c>
      <c r="AG49" s="2">
        <v>0.24807000000000001</v>
      </c>
      <c r="AH49" s="2">
        <v>248.07</v>
      </c>
      <c r="AI49">
        <f t="shared" si="2"/>
        <v>81.770366349310422</v>
      </c>
      <c r="AJ49" s="2"/>
      <c r="AN49">
        <v>33994</v>
      </c>
      <c r="AO49" t="s">
        <v>30</v>
      </c>
      <c r="AP49" t="s">
        <v>32</v>
      </c>
      <c r="AQ49">
        <v>2513136</v>
      </c>
      <c r="AR49">
        <v>0</v>
      </c>
      <c r="AS49">
        <v>0.51007000000000002</v>
      </c>
      <c r="AT49">
        <v>0.51007000000000002</v>
      </c>
      <c r="AU49">
        <v>510.07</v>
      </c>
      <c r="AV49">
        <f t="shared" si="3"/>
        <v>37.590342609225203</v>
      </c>
      <c r="AW49" s="2"/>
    </row>
    <row r="50" spans="1:49">
      <c r="A50">
        <v>35635</v>
      </c>
      <c r="B50" t="s">
        <v>40</v>
      </c>
      <c r="C50" t="s">
        <v>32</v>
      </c>
      <c r="D50">
        <v>843138</v>
      </c>
      <c r="E50">
        <v>0</v>
      </c>
      <c r="F50">
        <v>0.137074</v>
      </c>
      <c r="G50">
        <v>0.137074</v>
      </c>
      <c r="H50">
        <v>137.07400000000001</v>
      </c>
      <c r="I50">
        <f t="shared" si="0"/>
        <v>46.928173441273053</v>
      </c>
      <c r="N50">
        <v>56976</v>
      </c>
      <c r="O50" t="s">
        <v>29</v>
      </c>
      <c r="P50" t="s">
        <v>25</v>
      </c>
      <c r="Q50">
        <v>7379344</v>
      </c>
      <c r="R50">
        <v>0</v>
      </c>
      <c r="S50">
        <v>1.5467930000000001</v>
      </c>
      <c r="T50">
        <v>1.5467930000000001</v>
      </c>
      <c r="U50">
        <v>1546.7929999999999</v>
      </c>
      <c r="V50">
        <f t="shared" si="1"/>
        <v>36.397841700739853</v>
      </c>
      <c r="AA50" s="2">
        <v>58550</v>
      </c>
      <c r="AB50" s="2" t="s">
        <v>25</v>
      </c>
      <c r="AC50" s="2" t="s">
        <v>38</v>
      </c>
      <c r="AD50" s="2">
        <v>2152138</v>
      </c>
      <c r="AE50" s="2">
        <v>1.9999990000000001</v>
      </c>
      <c r="AF50" s="2">
        <v>2.2440690000000001</v>
      </c>
      <c r="AG50" s="2">
        <v>0.24407000000000001</v>
      </c>
      <c r="AH50" s="2">
        <v>244.07</v>
      </c>
      <c r="AI50">
        <f t="shared" si="2"/>
        <v>67.273773457185698</v>
      </c>
      <c r="AJ50" s="2"/>
      <c r="AN50">
        <v>48332</v>
      </c>
      <c r="AO50" t="s">
        <v>40</v>
      </c>
      <c r="AP50" t="s">
        <v>30</v>
      </c>
      <c r="AQ50">
        <v>2749304</v>
      </c>
      <c r="AR50">
        <v>0.61047099999999999</v>
      </c>
      <c r="AS50">
        <v>0.91400099999999995</v>
      </c>
      <c r="AT50">
        <v>0.30352999999999902</v>
      </c>
      <c r="AU50">
        <v>303.52999999999997</v>
      </c>
      <c r="AV50">
        <f t="shared" si="3"/>
        <v>69.105277575013176</v>
      </c>
      <c r="AW50" s="2"/>
    </row>
    <row r="51" spans="1:49">
      <c r="A51">
        <v>35636</v>
      </c>
      <c r="B51" t="s">
        <v>40</v>
      </c>
      <c r="C51" t="s">
        <v>32</v>
      </c>
      <c r="D51">
        <v>1247318</v>
      </c>
      <c r="E51">
        <v>0.99999899999999997</v>
      </c>
      <c r="F51">
        <v>1.3730739999999999</v>
      </c>
      <c r="G51">
        <v>0.37307499999999899</v>
      </c>
      <c r="H51">
        <v>373.07499999999902</v>
      </c>
      <c r="I51">
        <f t="shared" si="0"/>
        <v>25.507689145425751</v>
      </c>
      <c r="N51">
        <v>44047</v>
      </c>
      <c r="O51" t="s">
        <v>36</v>
      </c>
      <c r="P51" t="s">
        <v>33</v>
      </c>
      <c r="Q51">
        <v>7263936</v>
      </c>
      <c r="R51">
        <v>0</v>
      </c>
      <c r="S51">
        <v>0.59345300000000001</v>
      </c>
      <c r="T51">
        <v>0.59345300000000001</v>
      </c>
      <c r="U51">
        <v>593.45299999999997</v>
      </c>
      <c r="V51">
        <f t="shared" si="1"/>
        <v>93.384705433707467</v>
      </c>
      <c r="AA51" s="2">
        <v>58551</v>
      </c>
      <c r="AB51" s="2" t="s">
        <v>25</v>
      </c>
      <c r="AC51" s="2" t="s">
        <v>38</v>
      </c>
      <c r="AD51" s="2">
        <v>3424056</v>
      </c>
      <c r="AE51" s="2">
        <v>2.9999989999999999</v>
      </c>
      <c r="AF51" s="2">
        <v>3.3480690000000002</v>
      </c>
      <c r="AG51" s="2">
        <v>0.34806999999999999</v>
      </c>
      <c r="AH51" s="2">
        <v>348.07</v>
      </c>
      <c r="AI51">
        <f t="shared" si="2"/>
        <v>75.052357632354855</v>
      </c>
      <c r="AJ51" s="2"/>
      <c r="AN51">
        <v>33995</v>
      </c>
      <c r="AO51" t="s">
        <v>30</v>
      </c>
      <c r="AP51" t="s">
        <v>32</v>
      </c>
      <c r="AQ51">
        <v>3948414</v>
      </c>
      <c r="AR51">
        <v>1</v>
      </c>
      <c r="AS51">
        <v>1.43807</v>
      </c>
      <c r="AT51">
        <v>0.43806999999999902</v>
      </c>
      <c r="AU51">
        <v>438.06999999999903</v>
      </c>
      <c r="AV51">
        <f t="shared" si="3"/>
        <v>68.765284494968853</v>
      </c>
      <c r="AW51" s="2"/>
    </row>
    <row r="52" spans="1:49">
      <c r="A52">
        <v>35637</v>
      </c>
      <c r="B52" t="s">
        <v>40</v>
      </c>
      <c r="C52" t="s">
        <v>32</v>
      </c>
      <c r="D52">
        <v>2071640</v>
      </c>
      <c r="E52">
        <v>1.9999990000000001</v>
      </c>
      <c r="F52">
        <v>2.9050690000000001</v>
      </c>
      <c r="G52">
        <v>0.90507000000000004</v>
      </c>
      <c r="H52">
        <v>905.07</v>
      </c>
      <c r="I52">
        <f t="shared" si="0"/>
        <v>17.463134218037002</v>
      </c>
      <c r="N52">
        <v>46431</v>
      </c>
      <c r="O52" t="s">
        <v>27</v>
      </c>
      <c r="P52" t="s">
        <v>37</v>
      </c>
      <c r="Q52">
        <v>13282706</v>
      </c>
      <c r="R52">
        <v>0</v>
      </c>
      <c r="S52">
        <v>1.746391</v>
      </c>
      <c r="T52">
        <v>1.746391</v>
      </c>
      <c r="U52">
        <v>1746.3910000000001</v>
      </c>
      <c r="V52">
        <f t="shared" si="1"/>
        <v>58.027672220368494</v>
      </c>
      <c r="AA52" s="2">
        <v>58548</v>
      </c>
      <c r="AB52" s="2" t="s">
        <v>25</v>
      </c>
      <c r="AC52" s="2" t="s">
        <v>38</v>
      </c>
      <c r="AD52" s="2">
        <v>3986146</v>
      </c>
      <c r="AE52" s="2">
        <v>0</v>
      </c>
      <c r="AF52" s="2">
        <v>0.47992699999999999</v>
      </c>
      <c r="AG52" s="2">
        <v>0.47992699999999999</v>
      </c>
      <c r="AH52" s="2">
        <v>479.92700000000002</v>
      </c>
      <c r="AI52">
        <f t="shared" si="2"/>
        <v>63.367721535075248</v>
      </c>
      <c r="AJ52" s="2"/>
      <c r="AN52">
        <v>44718</v>
      </c>
      <c r="AO52" t="s">
        <v>26</v>
      </c>
      <c r="AP52" t="s">
        <v>29</v>
      </c>
      <c r="AQ52">
        <v>258702</v>
      </c>
      <c r="AR52">
        <v>0</v>
      </c>
      <c r="AS52">
        <v>0.91306900000000002</v>
      </c>
      <c r="AT52">
        <v>0.91306900000000002</v>
      </c>
      <c r="AU52">
        <v>913.06899999999996</v>
      </c>
      <c r="AV52">
        <f t="shared" si="3"/>
        <v>2.1616544029240261</v>
      </c>
      <c r="AW52" s="2"/>
    </row>
    <row r="53" spans="1:49">
      <c r="A53">
        <v>35638</v>
      </c>
      <c r="B53" t="s">
        <v>40</v>
      </c>
      <c r="C53" t="s">
        <v>32</v>
      </c>
      <c r="D53">
        <v>823890</v>
      </c>
      <c r="E53">
        <v>2.9999989999999999</v>
      </c>
      <c r="F53">
        <v>3.3210739999999999</v>
      </c>
      <c r="G53">
        <v>0.321075</v>
      </c>
      <c r="H53">
        <v>321.07499999999999</v>
      </c>
      <c r="I53">
        <f t="shared" si="0"/>
        <v>19.577300818660945</v>
      </c>
      <c r="N53">
        <v>47397</v>
      </c>
      <c r="O53" t="s">
        <v>31</v>
      </c>
      <c r="P53" t="s">
        <v>37</v>
      </c>
      <c r="Q53">
        <v>3200340</v>
      </c>
      <c r="R53">
        <v>1.1360000000000001E-3</v>
      </c>
      <c r="S53">
        <v>0.285802</v>
      </c>
      <c r="T53">
        <v>0.28466599999999997</v>
      </c>
      <c r="U53">
        <v>284.666</v>
      </c>
      <c r="V53">
        <f t="shared" si="1"/>
        <v>85.772998862318033</v>
      </c>
      <c r="AA53" s="2">
        <v>58549</v>
      </c>
      <c r="AB53" s="2" t="s">
        <v>25</v>
      </c>
      <c r="AC53" s="2" t="s">
        <v>38</v>
      </c>
      <c r="AD53" s="2">
        <v>2658766</v>
      </c>
      <c r="AE53" s="2">
        <v>1</v>
      </c>
      <c r="AF53" s="2">
        <v>1.247927</v>
      </c>
      <c r="AG53" s="2">
        <v>0.24792700000000001</v>
      </c>
      <c r="AH53" s="2">
        <v>247.92699999999999</v>
      </c>
      <c r="AI53">
        <f t="shared" si="2"/>
        <v>81.817530080521436</v>
      </c>
      <c r="AJ53" s="2"/>
      <c r="AN53">
        <v>44719</v>
      </c>
      <c r="AO53" t="s">
        <v>26</v>
      </c>
      <c r="AP53" t="s">
        <v>29</v>
      </c>
      <c r="AQ53">
        <v>2218712</v>
      </c>
      <c r="AR53">
        <v>0.99999899999999997</v>
      </c>
      <c r="AS53">
        <v>1.8570690000000001</v>
      </c>
      <c r="AT53">
        <v>0.85707</v>
      </c>
      <c r="AU53">
        <v>857.07</v>
      </c>
      <c r="AV53">
        <f t="shared" si="3"/>
        <v>19.750346178513713</v>
      </c>
      <c r="AW53" s="2"/>
    </row>
    <row r="54" spans="1:49">
      <c r="A54">
        <v>51927</v>
      </c>
      <c r="B54" t="s">
        <v>34</v>
      </c>
      <c r="C54" t="s">
        <v>38</v>
      </c>
      <c r="D54">
        <v>106346</v>
      </c>
      <c r="E54">
        <v>0</v>
      </c>
      <c r="F54">
        <v>0.78807400000000005</v>
      </c>
      <c r="G54">
        <v>0.78807400000000005</v>
      </c>
      <c r="H54">
        <v>788.07399999999996</v>
      </c>
      <c r="I54">
        <f t="shared" si="0"/>
        <v>1.0295423917301072</v>
      </c>
      <c r="N54">
        <v>46433</v>
      </c>
      <c r="O54" t="s">
        <v>27</v>
      </c>
      <c r="P54" t="s">
        <v>37</v>
      </c>
      <c r="Q54">
        <v>3369964</v>
      </c>
      <c r="R54">
        <v>2</v>
      </c>
      <c r="S54">
        <v>2.311931</v>
      </c>
      <c r="T54">
        <v>0.31193099999999901</v>
      </c>
      <c r="U54">
        <v>311.93099999999998</v>
      </c>
      <c r="V54">
        <f t="shared" si="1"/>
        <v>82.424590412973956</v>
      </c>
      <c r="AA54" s="2">
        <v>58550</v>
      </c>
      <c r="AB54" s="2" t="s">
        <v>25</v>
      </c>
      <c r="AC54" s="2" t="s">
        <v>38</v>
      </c>
      <c r="AD54" s="2">
        <v>2152138</v>
      </c>
      <c r="AE54" s="2">
        <v>2</v>
      </c>
      <c r="AF54" s="2">
        <v>2.2439269999999998</v>
      </c>
      <c r="AG54" s="2">
        <v>0.243927</v>
      </c>
      <c r="AH54" s="2">
        <v>243.92699999999999</v>
      </c>
      <c r="AI54">
        <f t="shared" si="2"/>
        <v>67.313212099092397</v>
      </c>
      <c r="AJ54" s="2"/>
      <c r="AN54">
        <v>44720</v>
      </c>
      <c r="AO54" t="s">
        <v>26</v>
      </c>
      <c r="AP54" t="s">
        <v>29</v>
      </c>
      <c r="AQ54">
        <v>3492826</v>
      </c>
      <c r="AR54">
        <v>1.9999990000000001</v>
      </c>
      <c r="AS54">
        <v>5.5490690000000003</v>
      </c>
      <c r="AT54">
        <v>3.5490699999999999</v>
      </c>
      <c r="AU54">
        <v>3549.07</v>
      </c>
      <c r="AV54">
        <f t="shared" si="3"/>
        <v>7.5084874581250327</v>
      </c>
      <c r="AW54" s="2"/>
    </row>
    <row r="55" spans="1:49">
      <c r="A55">
        <v>51928</v>
      </c>
      <c r="B55" t="s">
        <v>34</v>
      </c>
      <c r="C55" t="s">
        <v>38</v>
      </c>
      <c r="D55">
        <v>240092</v>
      </c>
      <c r="E55">
        <v>0.99999899999999997</v>
      </c>
      <c r="F55">
        <v>1.396074</v>
      </c>
      <c r="G55">
        <v>0.39607500000000001</v>
      </c>
      <c r="H55">
        <v>396.07499999999999</v>
      </c>
      <c r="I55">
        <f t="shared" si="0"/>
        <v>4.6247720552846685</v>
      </c>
      <c r="N55">
        <v>33498</v>
      </c>
      <c r="O55" t="s">
        <v>40</v>
      </c>
      <c r="P55" t="s">
        <v>27</v>
      </c>
      <c r="Q55">
        <v>2735904</v>
      </c>
      <c r="R55">
        <v>0</v>
      </c>
      <c r="S55">
        <v>1.7835240000000001</v>
      </c>
      <c r="T55">
        <v>1.7835240000000001</v>
      </c>
      <c r="U55">
        <v>1783.5239999999999</v>
      </c>
      <c r="V55">
        <f t="shared" si="1"/>
        <v>11.703397888464076</v>
      </c>
      <c r="AA55" s="2">
        <v>58551</v>
      </c>
      <c r="AB55" s="2" t="s">
        <v>25</v>
      </c>
      <c r="AC55" s="2" t="s">
        <v>38</v>
      </c>
      <c r="AD55" s="2">
        <v>3424056</v>
      </c>
      <c r="AE55" s="2">
        <v>3</v>
      </c>
      <c r="AF55" s="2">
        <v>3.3479269999999999</v>
      </c>
      <c r="AG55" s="2">
        <v>0.34792699999999999</v>
      </c>
      <c r="AH55" s="2">
        <v>347.92700000000002</v>
      </c>
      <c r="AI55">
        <f t="shared" si="2"/>
        <v>75.083204583414755</v>
      </c>
      <c r="AJ55" s="2"/>
      <c r="AN55">
        <v>48332</v>
      </c>
      <c r="AO55" t="s">
        <v>40</v>
      </c>
      <c r="AP55" t="s">
        <v>30</v>
      </c>
      <c r="AQ55">
        <v>2749304</v>
      </c>
      <c r="AR55">
        <v>0</v>
      </c>
      <c r="AS55">
        <v>0.30374800000000002</v>
      </c>
      <c r="AT55">
        <v>0.30374800000000002</v>
      </c>
      <c r="AU55">
        <v>303.74799999999999</v>
      </c>
      <c r="AV55">
        <f t="shared" si="3"/>
        <v>69.055680703556064</v>
      </c>
      <c r="AW55" s="2"/>
    </row>
    <row r="56" spans="1:49">
      <c r="A56">
        <v>51931</v>
      </c>
      <c r="B56" t="s">
        <v>34</v>
      </c>
      <c r="C56" t="s">
        <v>38</v>
      </c>
      <c r="D56">
        <v>29710</v>
      </c>
      <c r="E56">
        <v>3.9999989999999999</v>
      </c>
      <c r="F56">
        <v>4.9600739999999996</v>
      </c>
      <c r="G56">
        <v>0.96007499999999901</v>
      </c>
      <c r="H56">
        <v>960.07499999999902</v>
      </c>
      <c r="I56">
        <f t="shared" si="0"/>
        <v>0.23609542121546517</v>
      </c>
      <c r="N56">
        <v>44047</v>
      </c>
      <c r="O56" t="s">
        <v>36</v>
      </c>
      <c r="P56" t="s">
        <v>33</v>
      </c>
      <c r="Q56">
        <v>7265070</v>
      </c>
      <c r="R56">
        <v>0</v>
      </c>
      <c r="S56">
        <v>0.59830499999999998</v>
      </c>
      <c r="T56">
        <v>0.59830499999999998</v>
      </c>
      <c r="U56">
        <v>598.30499999999995</v>
      </c>
      <c r="V56">
        <f t="shared" si="1"/>
        <v>92.641855453570415</v>
      </c>
      <c r="AA56" s="2">
        <v>53252</v>
      </c>
      <c r="AB56" s="2" t="s">
        <v>30</v>
      </c>
      <c r="AC56" s="2" t="s">
        <v>35</v>
      </c>
      <c r="AD56" s="2">
        <v>1435002</v>
      </c>
      <c r="AE56" s="2">
        <v>0</v>
      </c>
      <c r="AF56" s="2">
        <v>0.34707500000000002</v>
      </c>
      <c r="AG56" s="2">
        <v>0.34707500000000002</v>
      </c>
      <c r="AH56" s="2">
        <v>347.07499999999999</v>
      </c>
      <c r="AI56">
        <f t="shared" si="2"/>
        <v>31.544180396550637</v>
      </c>
      <c r="AJ56" s="2"/>
      <c r="AN56">
        <v>46992</v>
      </c>
      <c r="AO56" t="s">
        <v>38</v>
      </c>
      <c r="AP56" t="s">
        <v>33</v>
      </c>
      <c r="AQ56">
        <v>2527176</v>
      </c>
      <c r="AR56">
        <v>0</v>
      </c>
      <c r="AS56">
        <v>0.30689</v>
      </c>
      <c r="AT56">
        <v>0.30689</v>
      </c>
      <c r="AU56">
        <v>306.89</v>
      </c>
      <c r="AV56">
        <f t="shared" si="3"/>
        <v>62.82649403338737</v>
      </c>
      <c r="AW56" s="2"/>
    </row>
    <row r="57" spans="1:49">
      <c r="A57">
        <v>48358</v>
      </c>
      <c r="B57" t="s">
        <v>28</v>
      </c>
      <c r="C57" t="s">
        <v>31</v>
      </c>
      <c r="D57">
        <v>651240</v>
      </c>
      <c r="E57" s="3">
        <v>6.0000000000000002E-6</v>
      </c>
      <c r="F57">
        <v>0.17576</v>
      </c>
      <c r="G57">
        <v>0.17575399999999999</v>
      </c>
      <c r="H57">
        <v>175.75399999999999</v>
      </c>
      <c r="I57">
        <f t="shared" si="0"/>
        <v>28.270007479381693</v>
      </c>
      <c r="N57">
        <v>36539</v>
      </c>
      <c r="O57" t="s">
        <v>39</v>
      </c>
      <c r="P57" t="s">
        <v>38</v>
      </c>
      <c r="Q57">
        <v>2093438</v>
      </c>
      <c r="R57">
        <v>0</v>
      </c>
      <c r="S57">
        <v>0.78557399999999999</v>
      </c>
      <c r="T57">
        <v>0.78557399999999999</v>
      </c>
      <c r="U57">
        <v>785.57399999999996</v>
      </c>
      <c r="V57">
        <f t="shared" si="1"/>
        <v>20.33120295314119</v>
      </c>
      <c r="AA57" s="2">
        <v>53253</v>
      </c>
      <c r="AB57" s="2" t="s">
        <v>30</v>
      </c>
      <c r="AC57" s="2" t="s">
        <v>35</v>
      </c>
      <c r="AD57" s="2">
        <v>2402830</v>
      </c>
      <c r="AE57" s="2">
        <v>1</v>
      </c>
      <c r="AF57" s="2">
        <v>1.58707</v>
      </c>
      <c r="AG57" s="2">
        <v>0.58706999999999998</v>
      </c>
      <c r="AH57" s="2">
        <v>587.07000000000005</v>
      </c>
      <c r="AI57">
        <f t="shared" si="2"/>
        <v>31.226494389976384</v>
      </c>
      <c r="AJ57" s="2"/>
      <c r="AN57">
        <v>46993</v>
      </c>
      <c r="AO57" t="s">
        <v>38</v>
      </c>
      <c r="AP57" t="s">
        <v>33</v>
      </c>
      <c r="AQ57">
        <v>2308256</v>
      </c>
      <c r="AR57">
        <v>1</v>
      </c>
      <c r="AS57">
        <v>1.2588900000000001</v>
      </c>
      <c r="AT57">
        <v>0.25889000000000001</v>
      </c>
      <c r="AU57">
        <v>258.89</v>
      </c>
      <c r="AV57">
        <f t="shared" si="3"/>
        <v>68.02346828044729</v>
      </c>
      <c r="AW57" s="2"/>
    </row>
    <row r="58" spans="1:49">
      <c r="A58">
        <v>59563</v>
      </c>
      <c r="B58" t="s">
        <v>28</v>
      </c>
      <c r="C58" t="s">
        <v>31</v>
      </c>
      <c r="D58">
        <v>401230</v>
      </c>
      <c r="E58">
        <v>0.60009100000000004</v>
      </c>
      <c r="F58">
        <v>0.78376000000000001</v>
      </c>
      <c r="G58">
        <v>0.183668999999999</v>
      </c>
      <c r="H58">
        <v>183.66899999999899</v>
      </c>
      <c r="I58">
        <f t="shared" si="0"/>
        <v>16.666622934591327</v>
      </c>
      <c r="N58">
        <v>36540</v>
      </c>
      <c r="O58" t="s">
        <v>39</v>
      </c>
      <c r="P58" t="s">
        <v>38</v>
      </c>
      <c r="Q58">
        <v>2457804</v>
      </c>
      <c r="R58">
        <v>1</v>
      </c>
      <c r="S58">
        <v>1.8143819999999999</v>
      </c>
      <c r="T58">
        <v>0.81438199999999905</v>
      </c>
      <c r="U58">
        <v>814.38199999999995</v>
      </c>
      <c r="V58">
        <f t="shared" si="1"/>
        <v>23.025504488660577</v>
      </c>
      <c r="AA58" s="2">
        <v>53254</v>
      </c>
      <c r="AB58" s="2" t="s">
        <v>30</v>
      </c>
      <c r="AC58" s="2" t="s">
        <v>35</v>
      </c>
      <c r="AD58" s="2">
        <v>5473146</v>
      </c>
      <c r="AE58" s="2">
        <v>2</v>
      </c>
      <c r="AF58" s="2">
        <v>3.2750699999999999</v>
      </c>
      <c r="AG58" s="2">
        <v>1.2750699999999999</v>
      </c>
      <c r="AH58" s="2">
        <v>1275.07</v>
      </c>
      <c r="AI58">
        <f t="shared" si="2"/>
        <v>32.748625692026962</v>
      </c>
      <c r="AJ58" s="2"/>
      <c r="AN58">
        <v>46994</v>
      </c>
      <c r="AO58" t="s">
        <v>38</v>
      </c>
      <c r="AP58" t="s">
        <v>33</v>
      </c>
      <c r="AQ58">
        <v>4151788</v>
      </c>
      <c r="AR58">
        <v>1.9999629999999999</v>
      </c>
      <c r="AS58">
        <v>2.3668900000000002</v>
      </c>
      <c r="AT58">
        <v>0.366927</v>
      </c>
      <c r="AU58">
        <v>366.92700000000002</v>
      </c>
      <c r="AV58">
        <f t="shared" si="3"/>
        <v>86.326786151221825</v>
      </c>
      <c r="AW58" s="2"/>
    </row>
    <row r="59" spans="1:49">
      <c r="A59">
        <v>45917</v>
      </c>
      <c r="B59" t="s">
        <v>28</v>
      </c>
      <c r="C59" t="s">
        <v>31</v>
      </c>
      <c r="D59">
        <v>15982</v>
      </c>
      <c r="E59">
        <v>4.0321220000000002</v>
      </c>
      <c r="F59">
        <v>4.3477600000000001</v>
      </c>
      <c r="G59">
        <v>0.31563799999999897</v>
      </c>
      <c r="H59">
        <v>315.63799999999901</v>
      </c>
      <c r="I59">
        <f t="shared" si="0"/>
        <v>0.38630641240420316</v>
      </c>
      <c r="N59">
        <v>60823</v>
      </c>
      <c r="O59" t="s">
        <v>25</v>
      </c>
      <c r="P59" t="s">
        <v>26</v>
      </c>
      <c r="Q59">
        <v>2852680</v>
      </c>
      <c r="R59">
        <v>0</v>
      </c>
      <c r="S59">
        <v>0.22666600000000001</v>
      </c>
      <c r="T59">
        <v>0.22666600000000001</v>
      </c>
      <c r="U59">
        <v>226.666</v>
      </c>
      <c r="V59">
        <f t="shared" si="1"/>
        <v>96.018905311807899</v>
      </c>
      <c r="AA59" s="2">
        <v>46655</v>
      </c>
      <c r="AB59" s="2" t="s">
        <v>26</v>
      </c>
      <c r="AC59" s="2" t="s">
        <v>36</v>
      </c>
      <c r="AD59" s="2">
        <v>3974856</v>
      </c>
      <c r="AE59" s="2">
        <v>0</v>
      </c>
      <c r="AF59" s="2">
        <v>0.46227000000000001</v>
      </c>
      <c r="AG59" s="2">
        <v>0.46227000000000001</v>
      </c>
      <c r="AH59" s="2">
        <v>462.27</v>
      </c>
      <c r="AI59">
        <f t="shared" si="2"/>
        <v>65.601801174435394</v>
      </c>
      <c r="AJ59" s="2"/>
      <c r="AN59">
        <v>46995</v>
      </c>
      <c r="AO59" t="s">
        <v>38</v>
      </c>
      <c r="AP59" t="s">
        <v>33</v>
      </c>
      <c r="AQ59">
        <v>9106316</v>
      </c>
      <c r="AR59">
        <v>2.9999630000000002</v>
      </c>
      <c r="AS59">
        <v>3.7548900000000001</v>
      </c>
      <c r="AT59">
        <v>0.75492699999999902</v>
      </c>
      <c r="AU59">
        <v>754.926999999999</v>
      </c>
      <c r="AV59">
        <f t="shared" si="3"/>
        <v>92.029663120055929</v>
      </c>
      <c r="AW59" s="2"/>
    </row>
    <row r="60" spans="1:49">
      <c r="A60">
        <v>46412</v>
      </c>
      <c r="B60" t="s">
        <v>38</v>
      </c>
      <c r="C60" t="s">
        <v>39</v>
      </c>
      <c r="D60">
        <v>266378</v>
      </c>
      <c r="E60">
        <v>0</v>
      </c>
      <c r="F60">
        <v>0.38223200000000002</v>
      </c>
      <c r="G60">
        <v>0.38223200000000002</v>
      </c>
      <c r="H60">
        <v>382.23200000000003</v>
      </c>
      <c r="I60">
        <f t="shared" si="0"/>
        <v>5.3169354121196353</v>
      </c>
      <c r="N60">
        <v>36631</v>
      </c>
      <c r="O60" t="s">
        <v>31</v>
      </c>
      <c r="P60" t="s">
        <v>27</v>
      </c>
      <c r="Q60">
        <v>2659298</v>
      </c>
      <c r="R60">
        <v>0</v>
      </c>
      <c r="S60">
        <v>1.6427369999999999</v>
      </c>
      <c r="T60">
        <v>1.6427369999999999</v>
      </c>
      <c r="U60">
        <v>1642.7369999999901</v>
      </c>
      <c r="V60">
        <f t="shared" si="1"/>
        <v>12.350628017853245</v>
      </c>
      <c r="AA60" s="2">
        <v>46656</v>
      </c>
      <c r="AB60" s="2" t="s">
        <v>26</v>
      </c>
      <c r="AC60" s="2" t="s">
        <v>36</v>
      </c>
      <c r="AD60" s="2">
        <v>2291550</v>
      </c>
      <c r="AE60" s="2">
        <v>1</v>
      </c>
      <c r="AF60" s="2">
        <v>1.213927</v>
      </c>
      <c r="AG60" s="2">
        <v>0.21392700000000001</v>
      </c>
      <c r="AH60" s="2">
        <v>213.92699999999999</v>
      </c>
      <c r="AI60">
        <f t="shared" si="2"/>
        <v>81.724789475316058</v>
      </c>
      <c r="AJ60" s="2"/>
      <c r="AN60">
        <v>39488</v>
      </c>
      <c r="AO60" t="s">
        <v>25</v>
      </c>
      <c r="AP60" t="s">
        <v>39</v>
      </c>
      <c r="AQ60">
        <v>1119208</v>
      </c>
      <c r="AR60">
        <v>0</v>
      </c>
      <c r="AS60">
        <v>0.84792699999999999</v>
      </c>
      <c r="AT60">
        <v>0.84792699999999999</v>
      </c>
      <c r="AU60">
        <v>847.92700000000002</v>
      </c>
      <c r="AV60">
        <f t="shared" si="3"/>
        <v>10.070300149106291</v>
      </c>
      <c r="AW60" s="2"/>
    </row>
    <row r="61" spans="1:49">
      <c r="A61">
        <v>45861</v>
      </c>
      <c r="B61" t="s">
        <v>26</v>
      </c>
      <c r="C61" t="s">
        <v>39</v>
      </c>
      <c r="D61">
        <v>412224</v>
      </c>
      <c r="E61">
        <v>2.2699999999999999E-3</v>
      </c>
      <c r="F61">
        <v>0.13823199999999999</v>
      </c>
      <c r="G61">
        <v>0.135962</v>
      </c>
      <c r="H61">
        <v>135.96199999999999</v>
      </c>
      <c r="I61">
        <f t="shared" si="0"/>
        <v>23.131606855224256</v>
      </c>
      <c r="N61">
        <v>48187</v>
      </c>
      <c r="O61" t="s">
        <v>37</v>
      </c>
      <c r="P61" t="s">
        <v>27</v>
      </c>
      <c r="Q61">
        <v>18135488</v>
      </c>
      <c r="R61">
        <v>2.1519999999999998E-3</v>
      </c>
      <c r="S61">
        <v>2.2299310000000001</v>
      </c>
      <c r="T61">
        <v>2.227779</v>
      </c>
      <c r="U61">
        <v>2227.779</v>
      </c>
      <c r="V61">
        <f t="shared" si="1"/>
        <v>62.107952794577024</v>
      </c>
      <c r="AA61" s="2">
        <v>46655</v>
      </c>
      <c r="AB61" s="2" t="s">
        <v>26</v>
      </c>
      <c r="AC61" s="2" t="s">
        <v>36</v>
      </c>
      <c r="AD61" s="2">
        <v>3974856</v>
      </c>
      <c r="AE61" s="2">
        <v>0</v>
      </c>
      <c r="AF61" s="2">
        <v>0.46241399999999999</v>
      </c>
      <c r="AG61" s="2">
        <v>0.46241399999999999</v>
      </c>
      <c r="AH61" s="2">
        <v>462.41399999999999</v>
      </c>
      <c r="AI61">
        <f t="shared" si="2"/>
        <v>65.581372166297399</v>
      </c>
      <c r="AJ61" s="2"/>
      <c r="AN61">
        <v>39489</v>
      </c>
      <c r="AO61" t="s">
        <v>25</v>
      </c>
      <c r="AP61" t="s">
        <v>39</v>
      </c>
      <c r="AQ61">
        <v>3945316</v>
      </c>
      <c r="AR61">
        <v>1</v>
      </c>
      <c r="AS61">
        <v>1.3959269999999999</v>
      </c>
      <c r="AT61">
        <v>0.39592699999999897</v>
      </c>
      <c r="AU61">
        <v>395.926999999999</v>
      </c>
      <c r="AV61">
        <f t="shared" si="3"/>
        <v>76.025055918018225</v>
      </c>
      <c r="AW61" s="2"/>
    </row>
    <row r="62" spans="1:49">
      <c r="A62">
        <v>51927</v>
      </c>
      <c r="B62" t="s">
        <v>38</v>
      </c>
      <c r="C62" t="s">
        <v>39</v>
      </c>
      <c r="D62">
        <v>641314</v>
      </c>
      <c r="E62">
        <v>0.99986200000000003</v>
      </c>
      <c r="F62">
        <v>1.226232</v>
      </c>
      <c r="G62">
        <v>0.22636999999999899</v>
      </c>
      <c r="H62">
        <v>226.36999999999901</v>
      </c>
      <c r="I62">
        <f t="shared" si="0"/>
        <v>21.614337254998826</v>
      </c>
      <c r="N62">
        <v>36631</v>
      </c>
      <c r="O62" t="s">
        <v>31</v>
      </c>
      <c r="P62" t="s">
        <v>27</v>
      </c>
      <c r="Q62">
        <v>2664770</v>
      </c>
      <c r="R62">
        <v>0</v>
      </c>
      <c r="S62">
        <v>1.6026370000000001</v>
      </c>
      <c r="T62">
        <v>1.6026370000000001</v>
      </c>
      <c r="U62">
        <v>1602.6369999999999</v>
      </c>
      <c r="V62">
        <f t="shared" si="1"/>
        <v>12.685705911593868</v>
      </c>
      <c r="AA62" s="2">
        <v>46656</v>
      </c>
      <c r="AB62" s="2" t="s">
        <v>26</v>
      </c>
      <c r="AC62" s="2" t="s">
        <v>36</v>
      </c>
      <c r="AD62" s="2">
        <v>2291550</v>
      </c>
      <c r="AE62" s="2">
        <v>1</v>
      </c>
      <c r="AF62" s="2">
        <v>1.21407</v>
      </c>
      <c r="AG62" s="2">
        <v>0.21407000000000001</v>
      </c>
      <c r="AH62" s="2">
        <v>214.07</v>
      </c>
      <c r="AI62">
        <f t="shared" si="2"/>
        <v>81.670196842555882</v>
      </c>
      <c r="AJ62" s="2"/>
      <c r="AN62">
        <v>39490</v>
      </c>
      <c r="AO62" t="s">
        <v>25</v>
      </c>
      <c r="AP62" t="s">
        <v>39</v>
      </c>
      <c r="AQ62">
        <v>2256558</v>
      </c>
      <c r="AR62">
        <v>2</v>
      </c>
      <c r="AS62">
        <v>2.2519269999999998</v>
      </c>
      <c r="AT62">
        <v>0.25192699999999901</v>
      </c>
      <c r="AU62">
        <v>251.926999999999</v>
      </c>
      <c r="AV62">
        <f t="shared" si="3"/>
        <v>68.337936246009789</v>
      </c>
      <c r="AW62" s="2"/>
    </row>
    <row r="63" spans="1:49">
      <c r="A63">
        <v>48332</v>
      </c>
      <c r="B63" t="s">
        <v>26</v>
      </c>
      <c r="C63" t="s">
        <v>39</v>
      </c>
      <c r="D63">
        <v>1086248</v>
      </c>
      <c r="E63">
        <v>1.0019400000000001</v>
      </c>
      <c r="F63">
        <v>1.374228</v>
      </c>
      <c r="G63">
        <v>0.37228799999999901</v>
      </c>
      <c r="H63">
        <v>372.28799999999899</v>
      </c>
      <c r="I63">
        <f t="shared" si="0"/>
        <v>22.260761965954512</v>
      </c>
      <c r="N63">
        <v>48187</v>
      </c>
      <c r="O63" t="s">
        <v>37</v>
      </c>
      <c r="P63" t="s">
        <v>27</v>
      </c>
      <c r="Q63">
        <v>18136440</v>
      </c>
      <c r="R63">
        <v>0</v>
      </c>
      <c r="S63">
        <v>2.1806049999999999</v>
      </c>
      <c r="T63">
        <v>2.1806049999999999</v>
      </c>
      <c r="U63">
        <v>2180.605</v>
      </c>
      <c r="V63">
        <f t="shared" si="1"/>
        <v>63.454892634082633</v>
      </c>
      <c r="AA63" s="2">
        <v>53252</v>
      </c>
      <c r="AB63" s="2" t="s">
        <v>30</v>
      </c>
      <c r="AC63" s="2" t="s">
        <v>35</v>
      </c>
      <c r="AD63" s="2">
        <v>1435064</v>
      </c>
      <c r="AE63" s="2">
        <v>0</v>
      </c>
      <c r="AF63" s="2">
        <v>0.38693100000000002</v>
      </c>
      <c r="AG63" s="2">
        <v>0.38693100000000002</v>
      </c>
      <c r="AH63" s="2">
        <v>386.93099999999998</v>
      </c>
      <c r="AI63">
        <f t="shared" si="2"/>
        <v>28.296180542767964</v>
      </c>
      <c r="AJ63" s="2"/>
      <c r="AN63">
        <v>39491</v>
      </c>
      <c r="AO63" t="s">
        <v>25</v>
      </c>
      <c r="AP63" t="s">
        <v>39</v>
      </c>
      <c r="AQ63">
        <v>8397156</v>
      </c>
      <c r="AR63">
        <v>3</v>
      </c>
      <c r="AS63">
        <v>3.7559269999999998</v>
      </c>
      <c r="AT63">
        <v>0.75592699999999902</v>
      </c>
      <c r="AU63">
        <v>755.926999999999</v>
      </c>
      <c r="AV63">
        <f t="shared" si="3"/>
        <v>84.750532874805643</v>
      </c>
      <c r="AW63" s="2"/>
    </row>
    <row r="64" spans="1:49">
      <c r="A64">
        <v>59331</v>
      </c>
      <c r="B64" t="s">
        <v>26</v>
      </c>
      <c r="C64" t="s">
        <v>39</v>
      </c>
      <c r="D64">
        <v>2784726</v>
      </c>
      <c r="E64">
        <v>2.0022709999999999</v>
      </c>
      <c r="F64">
        <v>2.8687589999999998</v>
      </c>
      <c r="G64">
        <v>0.86648799999999904</v>
      </c>
      <c r="H64">
        <v>866.48799999999903</v>
      </c>
      <c r="I64">
        <f t="shared" si="0"/>
        <v>24.519408595883281</v>
      </c>
      <c r="N64">
        <v>60823</v>
      </c>
      <c r="O64" t="s">
        <v>25</v>
      </c>
      <c r="P64" t="s">
        <v>26</v>
      </c>
      <c r="Q64">
        <v>2855164</v>
      </c>
      <c r="R64">
        <v>0</v>
      </c>
      <c r="S64">
        <v>0.27593099999999998</v>
      </c>
      <c r="T64">
        <v>0.27593099999999998</v>
      </c>
      <c r="U64">
        <v>275.93099999999998</v>
      </c>
      <c r="V64">
        <f t="shared" si="1"/>
        <v>78.944274501313288</v>
      </c>
      <c r="AA64" s="2">
        <v>53253</v>
      </c>
      <c r="AB64" s="2" t="s">
        <v>30</v>
      </c>
      <c r="AC64" s="2" t="s">
        <v>35</v>
      </c>
      <c r="AD64" s="2">
        <v>2402830</v>
      </c>
      <c r="AE64" s="2">
        <v>1</v>
      </c>
      <c r="AF64" s="2">
        <v>1.586927</v>
      </c>
      <c r="AG64" s="2">
        <v>0.58692699999999998</v>
      </c>
      <c r="AH64" s="2">
        <v>586.92700000000002</v>
      </c>
      <c r="AI64">
        <f t="shared" si="2"/>
        <v>31.234102471897589</v>
      </c>
      <c r="AJ64" s="2"/>
      <c r="AN64">
        <v>44237</v>
      </c>
      <c r="AO64" t="s">
        <v>27</v>
      </c>
      <c r="AP64" t="s">
        <v>32</v>
      </c>
      <c r="AQ64">
        <v>7150268</v>
      </c>
      <c r="AR64">
        <v>0</v>
      </c>
      <c r="AS64">
        <v>0.81945999999999997</v>
      </c>
      <c r="AT64">
        <v>0.81945999999999997</v>
      </c>
      <c r="AU64">
        <v>819.45999999999901</v>
      </c>
      <c r="AV64">
        <f t="shared" si="3"/>
        <v>66.570931560017499</v>
      </c>
      <c r="AW64" s="2"/>
    </row>
    <row r="65" spans="1:49">
      <c r="A65">
        <v>54387</v>
      </c>
      <c r="B65" t="s">
        <v>26</v>
      </c>
      <c r="C65" t="s">
        <v>39</v>
      </c>
      <c r="D65">
        <v>596452</v>
      </c>
      <c r="E65">
        <v>3.011409</v>
      </c>
      <c r="F65">
        <v>3.3222320000000001</v>
      </c>
      <c r="G65">
        <v>0.31082300000000002</v>
      </c>
      <c r="H65">
        <v>310.82299999999998</v>
      </c>
      <c r="I65">
        <f t="shared" si="0"/>
        <v>14.640382555194195</v>
      </c>
      <c r="N65">
        <v>43961</v>
      </c>
      <c r="O65" t="s">
        <v>38</v>
      </c>
      <c r="P65" t="s">
        <v>39</v>
      </c>
      <c r="Q65">
        <v>2167002</v>
      </c>
      <c r="R65">
        <v>0</v>
      </c>
      <c r="S65">
        <v>0.82341600000000004</v>
      </c>
      <c r="T65">
        <v>0.82341600000000004</v>
      </c>
      <c r="U65">
        <v>823.41600000000005</v>
      </c>
      <c r="V65">
        <f t="shared" si="1"/>
        <v>20.078445412777761</v>
      </c>
      <c r="AA65" s="2">
        <v>53254</v>
      </c>
      <c r="AB65" s="2" t="s">
        <v>30</v>
      </c>
      <c r="AC65" s="2" t="s">
        <v>35</v>
      </c>
      <c r="AD65" s="2">
        <v>5473146</v>
      </c>
      <c r="AE65" s="2">
        <v>2.000006</v>
      </c>
      <c r="AF65" s="2">
        <v>3.2749269999999999</v>
      </c>
      <c r="AG65" s="2">
        <v>1.274921</v>
      </c>
      <c r="AH65" s="2">
        <v>1274.921</v>
      </c>
      <c r="AI65">
        <f t="shared" si="2"/>
        <v>32.752453023467972</v>
      </c>
      <c r="AJ65" s="2"/>
      <c r="AN65">
        <v>33994</v>
      </c>
      <c r="AO65" t="s">
        <v>30</v>
      </c>
      <c r="AP65" t="s">
        <v>32</v>
      </c>
      <c r="AQ65">
        <v>2459064</v>
      </c>
      <c r="AR65">
        <v>1.539E-3</v>
      </c>
      <c r="AS65">
        <v>0.51146000000000003</v>
      </c>
      <c r="AT65">
        <v>0.50992099999999996</v>
      </c>
      <c r="AU65">
        <v>509.92099999999999</v>
      </c>
      <c r="AV65">
        <f t="shared" si="3"/>
        <v>36.792305932867542</v>
      </c>
      <c r="AW65" s="2"/>
    </row>
    <row r="66" spans="1:49">
      <c r="A66">
        <v>34062</v>
      </c>
      <c r="B66" t="s">
        <v>31</v>
      </c>
      <c r="C66" t="s">
        <v>32</v>
      </c>
      <c r="D66">
        <v>1171782</v>
      </c>
      <c r="E66">
        <v>0</v>
      </c>
      <c r="F66">
        <v>0.34307100000000001</v>
      </c>
      <c r="G66">
        <v>0.34307100000000001</v>
      </c>
      <c r="H66">
        <v>343.07100000000003</v>
      </c>
      <c r="I66">
        <f t="shared" si="0"/>
        <v>26.058708496542078</v>
      </c>
      <c r="N66">
        <v>60159</v>
      </c>
      <c r="O66" t="s">
        <v>33</v>
      </c>
      <c r="P66" t="s">
        <v>38</v>
      </c>
      <c r="Q66">
        <v>2170730</v>
      </c>
      <c r="R66">
        <v>4.0699999999999998E-3</v>
      </c>
      <c r="S66">
        <v>0.962001</v>
      </c>
      <c r="T66">
        <v>0.95793099999999998</v>
      </c>
      <c r="U66">
        <v>957.93099999999902</v>
      </c>
      <c r="V66">
        <f t="shared" si="1"/>
        <v>17.28867276538741</v>
      </c>
      <c r="AA66" s="2">
        <v>36135</v>
      </c>
      <c r="AB66" s="2" t="s">
        <v>34</v>
      </c>
      <c r="AC66" s="2" t="s">
        <v>39</v>
      </c>
      <c r="AD66" s="2">
        <v>1480842</v>
      </c>
      <c r="AE66" s="2">
        <v>0</v>
      </c>
      <c r="AF66" s="2">
        <v>0.19306899999999999</v>
      </c>
      <c r="AG66" s="2">
        <v>0.19306899999999999</v>
      </c>
      <c r="AH66" s="2">
        <v>193.06899999999999</v>
      </c>
      <c r="AI66">
        <f t="shared" si="2"/>
        <v>58.517565515154239</v>
      </c>
      <c r="AJ66" s="2"/>
      <c r="AN66">
        <v>33995</v>
      </c>
      <c r="AO66" t="s">
        <v>30</v>
      </c>
      <c r="AP66" t="s">
        <v>32</v>
      </c>
      <c r="AQ66">
        <v>3948414</v>
      </c>
      <c r="AR66">
        <v>1.001533</v>
      </c>
      <c r="AS66">
        <v>1.43946</v>
      </c>
      <c r="AT66">
        <v>0.43792699999999901</v>
      </c>
      <c r="AU66">
        <v>437.926999999999</v>
      </c>
      <c r="AV66">
        <f t="shared" si="3"/>
        <v>68.787739003786029</v>
      </c>
      <c r="AW66" s="2"/>
    </row>
    <row r="67" spans="1:49">
      <c r="A67">
        <v>35635</v>
      </c>
      <c r="B67" t="s">
        <v>40</v>
      </c>
      <c r="C67" t="s">
        <v>32</v>
      </c>
      <c r="D67">
        <v>769540</v>
      </c>
      <c r="E67">
        <v>2.1840000000000002E-3</v>
      </c>
      <c r="F67">
        <v>0.138931</v>
      </c>
      <c r="G67">
        <v>0.13674700000000001</v>
      </c>
      <c r="H67">
        <v>136.74700000000001</v>
      </c>
      <c r="I67">
        <f t="shared" si="0"/>
        <v>42.934208922887699</v>
      </c>
      <c r="N67">
        <v>36539</v>
      </c>
      <c r="O67" t="s">
        <v>39</v>
      </c>
      <c r="P67" t="s">
        <v>38</v>
      </c>
      <c r="Q67">
        <v>2465550</v>
      </c>
      <c r="R67">
        <v>7.0699999999999999E-3</v>
      </c>
      <c r="S67">
        <v>0.58600099999999999</v>
      </c>
      <c r="T67">
        <v>0.57893099999999997</v>
      </c>
      <c r="U67">
        <v>578.93099999999902</v>
      </c>
      <c r="V67">
        <f t="shared" si="1"/>
        <v>32.492047733708283</v>
      </c>
      <c r="AA67" s="2">
        <v>36136</v>
      </c>
      <c r="AB67" s="2" t="s">
        <v>34</v>
      </c>
      <c r="AC67" s="2" t="s">
        <v>39</v>
      </c>
      <c r="AD67" s="2">
        <v>2213682</v>
      </c>
      <c r="AE67" s="2">
        <v>0.99999899999999997</v>
      </c>
      <c r="AF67" s="2">
        <v>1.253069</v>
      </c>
      <c r="AG67" s="2">
        <v>0.25307000000000002</v>
      </c>
      <c r="AH67" s="2">
        <v>253.07</v>
      </c>
      <c r="AI67">
        <f t="shared" si="2"/>
        <v>66.736686864213709</v>
      </c>
      <c r="AJ67" s="2"/>
      <c r="AN67">
        <v>51940</v>
      </c>
      <c r="AO67" t="s">
        <v>27</v>
      </c>
      <c r="AP67" t="s">
        <v>35</v>
      </c>
      <c r="AQ67">
        <v>1041550</v>
      </c>
      <c r="AR67">
        <v>0</v>
      </c>
      <c r="AS67">
        <v>0.21207999999999999</v>
      </c>
      <c r="AT67">
        <v>0.21207999999999999</v>
      </c>
      <c r="AU67">
        <v>212.07999999999899</v>
      </c>
      <c r="AV67">
        <f t="shared" si="3"/>
        <v>37.468860213237818</v>
      </c>
      <c r="AW67" s="2"/>
    </row>
    <row r="68" spans="1:49">
      <c r="A68">
        <v>34063</v>
      </c>
      <c r="B68" t="s">
        <v>31</v>
      </c>
      <c r="C68" t="s">
        <v>32</v>
      </c>
      <c r="D68">
        <v>1379706</v>
      </c>
      <c r="E68">
        <v>1.0000370000000001</v>
      </c>
      <c r="F68">
        <v>1.226931</v>
      </c>
      <c r="G68">
        <v>0.22689399999999901</v>
      </c>
      <c r="H68">
        <v>226.89399999999901</v>
      </c>
      <c r="I68">
        <f t="shared" si="0"/>
        <v>46.39312371033548</v>
      </c>
      <c r="N68">
        <v>43963</v>
      </c>
      <c r="O68" t="s">
        <v>38</v>
      </c>
      <c r="P68" t="s">
        <v>39</v>
      </c>
      <c r="Q68">
        <v>1983488</v>
      </c>
      <c r="R68">
        <v>1</v>
      </c>
      <c r="S68">
        <v>1.260823</v>
      </c>
      <c r="T68">
        <v>0.26082300000000003</v>
      </c>
      <c r="U68">
        <v>260.82299999999998</v>
      </c>
      <c r="V68">
        <f t="shared" si="1"/>
        <v>58.019471058917354</v>
      </c>
      <c r="AA68" s="2">
        <v>36137</v>
      </c>
      <c r="AB68" s="2" t="s">
        <v>34</v>
      </c>
      <c r="AC68" s="2" t="s">
        <v>39</v>
      </c>
      <c r="AD68" s="2">
        <v>2852380</v>
      </c>
      <c r="AE68" s="2">
        <v>1.9999990000000001</v>
      </c>
      <c r="AF68" s="2">
        <v>2.261069</v>
      </c>
      <c r="AG68" s="2">
        <v>0.26107000000000002</v>
      </c>
      <c r="AH68" s="2">
        <v>261.07</v>
      </c>
      <c r="AI68">
        <f t="shared" si="2"/>
        <v>83.35669503599371</v>
      </c>
      <c r="AJ68" s="2"/>
      <c r="AN68">
        <v>51941</v>
      </c>
      <c r="AO68" t="s">
        <v>27</v>
      </c>
      <c r="AP68" t="s">
        <v>35</v>
      </c>
      <c r="AQ68">
        <v>3861200</v>
      </c>
      <c r="AR68">
        <v>0.99999899999999997</v>
      </c>
      <c r="AS68">
        <v>1.432069</v>
      </c>
      <c r="AT68">
        <v>0.43207000000000001</v>
      </c>
      <c r="AU68">
        <v>432.07</v>
      </c>
      <c r="AV68">
        <f t="shared" si="3"/>
        <v>68.180198032870834</v>
      </c>
      <c r="AW68" s="2"/>
    </row>
    <row r="69" spans="1:49">
      <c r="A69">
        <v>35636</v>
      </c>
      <c r="B69" t="s">
        <v>40</v>
      </c>
      <c r="C69" t="s">
        <v>32</v>
      </c>
      <c r="D69">
        <v>1199254</v>
      </c>
      <c r="E69">
        <v>1.002008</v>
      </c>
      <c r="F69">
        <v>1.3749309999999999</v>
      </c>
      <c r="G69">
        <v>0.37292299999999901</v>
      </c>
      <c r="H69">
        <v>372.92299999999898</v>
      </c>
      <c r="I69">
        <f t="shared" ref="I69:I132" si="4">D69/H69*1000*8 /1024 /1024</f>
        <v>24.534775031788634</v>
      </c>
      <c r="N69">
        <v>60160</v>
      </c>
      <c r="O69" t="s">
        <v>33</v>
      </c>
      <c r="P69" t="s">
        <v>38</v>
      </c>
      <c r="Q69">
        <v>6507876</v>
      </c>
      <c r="R69">
        <v>1.004094</v>
      </c>
      <c r="S69">
        <v>2.7396799999999999</v>
      </c>
      <c r="T69">
        <v>1.7355859999999901</v>
      </c>
      <c r="U69">
        <v>1735.58599999999</v>
      </c>
      <c r="V69">
        <f t="shared" ref="V69:V114" si="5">Q69/U69*1000*8 /1024 /1024</f>
        <v>28.607717257717802</v>
      </c>
      <c r="AA69" s="2">
        <v>36138</v>
      </c>
      <c r="AB69" s="2" t="s">
        <v>34</v>
      </c>
      <c r="AC69" s="2" t="s">
        <v>39</v>
      </c>
      <c r="AD69" s="2">
        <v>2187290</v>
      </c>
      <c r="AE69" s="2">
        <v>2.9999989999999999</v>
      </c>
      <c r="AF69" s="2">
        <v>3.213069</v>
      </c>
      <c r="AG69" s="2">
        <v>0.21307000000000001</v>
      </c>
      <c r="AH69" s="2">
        <v>213.07</v>
      </c>
      <c r="AI69">
        <f t="shared" ref="AI69:AI132" si="6">AD69/AH69*1000*8 /1024 /1024</f>
        <v>78.320262656675325</v>
      </c>
      <c r="AJ69" s="2"/>
      <c r="AN69">
        <v>51942</v>
      </c>
      <c r="AO69" t="s">
        <v>27</v>
      </c>
      <c r="AP69" t="s">
        <v>35</v>
      </c>
      <c r="AQ69">
        <v>1894882</v>
      </c>
      <c r="AR69">
        <v>1.9999990000000001</v>
      </c>
      <c r="AS69">
        <v>2.2720690000000001</v>
      </c>
      <c r="AT69">
        <v>0.27206999999999998</v>
      </c>
      <c r="AU69">
        <v>272.07</v>
      </c>
      <c r="AV69">
        <f t="shared" ref="AV69:AV132" si="7">AQ69/AU69*1000*8 /1024 /1024</f>
        <v>53.136333914669251</v>
      </c>
      <c r="AW69" s="2"/>
    </row>
    <row r="70" spans="1:49">
      <c r="A70">
        <v>34064</v>
      </c>
      <c r="B70" t="s">
        <v>31</v>
      </c>
      <c r="C70" t="s">
        <v>32</v>
      </c>
      <c r="D70">
        <v>11132492</v>
      </c>
      <c r="E70">
        <v>2.0000689999999999</v>
      </c>
      <c r="F70">
        <v>4.3909310000000001</v>
      </c>
      <c r="G70">
        <v>2.3908619999999998</v>
      </c>
      <c r="H70">
        <v>2390.8620000000001</v>
      </c>
      <c r="I70">
        <f t="shared" si="4"/>
        <v>35.524498521447235</v>
      </c>
      <c r="N70">
        <v>36540</v>
      </c>
      <c r="O70" t="s">
        <v>39</v>
      </c>
      <c r="P70" t="s">
        <v>38</v>
      </c>
      <c r="Q70">
        <v>6583882</v>
      </c>
      <c r="R70">
        <v>1.0077199999999999</v>
      </c>
      <c r="S70">
        <v>2.5123039999999999</v>
      </c>
      <c r="T70">
        <v>1.5045839999999999</v>
      </c>
      <c r="U70">
        <v>1504.5839999999901</v>
      </c>
      <c r="V70">
        <f t="shared" si="5"/>
        <v>33.385329981706334</v>
      </c>
      <c r="AA70" s="2">
        <v>36135</v>
      </c>
      <c r="AB70" s="2" t="s">
        <v>34</v>
      </c>
      <c r="AC70" s="2" t="s">
        <v>39</v>
      </c>
      <c r="AD70" s="2">
        <v>1480842</v>
      </c>
      <c r="AE70" s="2">
        <v>0</v>
      </c>
      <c r="AF70" s="2">
        <v>0.19292699999999999</v>
      </c>
      <c r="AG70" s="2">
        <v>0.19292699999999999</v>
      </c>
      <c r="AH70" s="2">
        <v>192.92699999999999</v>
      </c>
      <c r="AI70">
        <f t="shared" si="6"/>
        <v>58.560636180759111</v>
      </c>
      <c r="AJ70" s="2"/>
      <c r="AN70">
        <v>51943</v>
      </c>
      <c r="AO70" t="s">
        <v>27</v>
      </c>
      <c r="AP70" t="s">
        <v>35</v>
      </c>
      <c r="AQ70">
        <v>2708366</v>
      </c>
      <c r="AR70">
        <v>2.9999989999999999</v>
      </c>
      <c r="AS70">
        <v>3.2960690000000001</v>
      </c>
      <c r="AT70">
        <v>0.29607</v>
      </c>
      <c r="AU70">
        <v>296.07</v>
      </c>
      <c r="AV70">
        <f t="shared" si="7"/>
        <v>69.791578846297966</v>
      </c>
      <c r="AW70" s="2"/>
    </row>
    <row r="71" spans="1:49">
      <c r="A71">
        <v>35637</v>
      </c>
      <c r="B71" t="s">
        <v>40</v>
      </c>
      <c r="C71" t="s">
        <v>32</v>
      </c>
      <c r="D71">
        <v>2058122</v>
      </c>
      <c r="E71">
        <v>2.0021800000000001</v>
      </c>
      <c r="F71">
        <v>2.906927</v>
      </c>
      <c r="G71">
        <v>0.90474699999999997</v>
      </c>
      <c r="H71">
        <v>904.74699999999996</v>
      </c>
      <c r="I71">
        <f t="shared" si="4"/>
        <v>17.355376399640246</v>
      </c>
      <c r="N71">
        <v>43155</v>
      </c>
      <c r="O71" t="s">
        <v>37</v>
      </c>
      <c r="P71" t="s">
        <v>31</v>
      </c>
      <c r="Q71">
        <v>3288462</v>
      </c>
      <c r="R71">
        <v>3.0699999999999998E-3</v>
      </c>
      <c r="S71">
        <v>0.98700100000000002</v>
      </c>
      <c r="T71">
        <v>0.983931</v>
      </c>
      <c r="U71">
        <v>983.93100000000004</v>
      </c>
      <c r="V71">
        <f t="shared" si="5"/>
        <v>25.498712815251718</v>
      </c>
      <c r="AA71" s="2">
        <v>36136</v>
      </c>
      <c r="AB71" s="2" t="s">
        <v>34</v>
      </c>
      <c r="AC71" s="2" t="s">
        <v>39</v>
      </c>
      <c r="AD71" s="2">
        <v>2213682</v>
      </c>
      <c r="AE71" s="2">
        <v>1</v>
      </c>
      <c r="AF71" s="2">
        <v>1.2529269999999999</v>
      </c>
      <c r="AG71" s="2">
        <v>0.25292700000000001</v>
      </c>
      <c r="AH71" s="2">
        <v>252.92699999999999</v>
      </c>
      <c r="AI71">
        <f t="shared" si="6"/>
        <v>66.774418487257449</v>
      </c>
      <c r="AJ71" s="2"/>
      <c r="AN71">
        <v>48830</v>
      </c>
      <c r="AO71" t="s">
        <v>30</v>
      </c>
      <c r="AP71" t="s">
        <v>40</v>
      </c>
      <c r="AQ71">
        <v>7951556</v>
      </c>
      <c r="AR71">
        <v>8.8900000000000003E-4</v>
      </c>
      <c r="AS71">
        <v>3.6829589999999999</v>
      </c>
      <c r="AT71">
        <v>3.68207</v>
      </c>
      <c r="AU71">
        <v>3682.07</v>
      </c>
      <c r="AV71">
        <f t="shared" si="7"/>
        <v>16.475938225326548</v>
      </c>
      <c r="AW71" s="2"/>
    </row>
    <row r="72" spans="1:49">
      <c r="A72">
        <v>35638</v>
      </c>
      <c r="B72" t="s">
        <v>40</v>
      </c>
      <c r="C72" t="s">
        <v>32</v>
      </c>
      <c r="D72">
        <v>819384</v>
      </c>
      <c r="E72">
        <v>3.0046369999999998</v>
      </c>
      <c r="F72">
        <v>3.3229310000000001</v>
      </c>
      <c r="G72">
        <v>0.31829400000000002</v>
      </c>
      <c r="H72">
        <v>318.29399999999998</v>
      </c>
      <c r="I72">
        <f t="shared" si="4"/>
        <v>19.640344488409305</v>
      </c>
      <c r="N72">
        <v>43156</v>
      </c>
      <c r="O72" t="s">
        <v>37</v>
      </c>
      <c r="P72" t="s">
        <v>31</v>
      </c>
      <c r="Q72">
        <v>2427728</v>
      </c>
      <c r="R72">
        <v>1.0031600000000001</v>
      </c>
      <c r="S72">
        <v>1.8950009999999999</v>
      </c>
      <c r="T72">
        <v>0.891840999999999</v>
      </c>
      <c r="U72">
        <v>891.84099999999899</v>
      </c>
      <c r="V72">
        <f t="shared" si="5"/>
        <v>20.768382174134764</v>
      </c>
      <c r="AA72" s="2">
        <v>36137</v>
      </c>
      <c r="AB72" s="2" t="s">
        <v>34</v>
      </c>
      <c r="AC72" s="2" t="s">
        <v>39</v>
      </c>
      <c r="AD72" s="2">
        <v>2852380</v>
      </c>
      <c r="AE72" s="2">
        <v>2</v>
      </c>
      <c r="AF72" s="2">
        <v>2.2609270000000001</v>
      </c>
      <c r="AG72" s="2">
        <v>0.26092700000000002</v>
      </c>
      <c r="AH72" s="2">
        <v>260.92700000000002</v>
      </c>
      <c r="AI72">
        <f t="shared" si="6"/>
        <v>83.402378339715213</v>
      </c>
      <c r="AJ72" s="2"/>
      <c r="AN72">
        <v>45525</v>
      </c>
      <c r="AO72" t="s">
        <v>40</v>
      </c>
      <c r="AP72" t="s">
        <v>30</v>
      </c>
      <c r="AQ72">
        <v>1090812</v>
      </c>
      <c r="AR72">
        <v>2.1549999999999998E-3</v>
      </c>
      <c r="AS72">
        <v>3.153705</v>
      </c>
      <c r="AT72">
        <v>3.1515499999999999</v>
      </c>
      <c r="AU72">
        <v>3151.5499999999902</v>
      </c>
      <c r="AV72">
        <f t="shared" si="7"/>
        <v>2.6406800169509927</v>
      </c>
      <c r="AW72" s="2"/>
    </row>
    <row r="73" spans="1:49">
      <c r="A73">
        <v>54613</v>
      </c>
      <c r="B73" t="s">
        <v>25</v>
      </c>
      <c r="C73" t="s">
        <v>29</v>
      </c>
      <c r="D73">
        <v>1914660</v>
      </c>
      <c r="E73">
        <v>0</v>
      </c>
      <c r="F73">
        <v>1.9600690000000001</v>
      </c>
      <c r="G73">
        <v>1.9600690000000001</v>
      </c>
      <c r="H73">
        <v>1960.069</v>
      </c>
      <c r="I73">
        <f t="shared" si="4"/>
        <v>7.4526440310025439</v>
      </c>
      <c r="N73">
        <v>52187</v>
      </c>
      <c r="O73" t="s">
        <v>40</v>
      </c>
      <c r="P73" t="s">
        <v>30</v>
      </c>
      <c r="Q73">
        <v>14768364</v>
      </c>
      <c r="R73">
        <v>0</v>
      </c>
      <c r="S73">
        <v>1.8062640000000001</v>
      </c>
      <c r="T73">
        <v>1.8062640000000001</v>
      </c>
      <c r="U73">
        <v>1806.2639999999999</v>
      </c>
      <c r="V73">
        <f t="shared" si="5"/>
        <v>62.37940607635948</v>
      </c>
      <c r="AA73" s="2">
        <v>36138</v>
      </c>
      <c r="AB73" s="2" t="s">
        <v>34</v>
      </c>
      <c r="AC73" s="2" t="s">
        <v>39</v>
      </c>
      <c r="AD73" s="2">
        <v>2187290</v>
      </c>
      <c r="AE73" s="2">
        <v>3</v>
      </c>
      <c r="AF73" s="2">
        <v>3.2129270000000001</v>
      </c>
      <c r="AG73" s="2">
        <v>0.21292700000000001</v>
      </c>
      <c r="AH73" s="2">
        <v>212.92699999999999</v>
      </c>
      <c r="AI73">
        <f t="shared" si="6"/>
        <v>78.372861892845023</v>
      </c>
      <c r="AJ73" s="2"/>
      <c r="AN73">
        <v>48834</v>
      </c>
      <c r="AO73" t="s">
        <v>30</v>
      </c>
      <c r="AP73" t="s">
        <v>40</v>
      </c>
      <c r="AQ73">
        <v>2059926</v>
      </c>
      <c r="AR73">
        <v>4.0008889999999999</v>
      </c>
      <c r="AS73">
        <v>4.298959</v>
      </c>
      <c r="AT73">
        <v>0.29807</v>
      </c>
      <c r="AU73">
        <v>298.07</v>
      </c>
      <c r="AV73">
        <f t="shared" si="7"/>
        <v>52.725830037171427</v>
      </c>
      <c r="AW73" s="2"/>
    </row>
    <row r="74" spans="1:49">
      <c r="A74">
        <v>54614</v>
      </c>
      <c r="B74" t="s">
        <v>25</v>
      </c>
      <c r="C74" t="s">
        <v>29</v>
      </c>
      <c r="D74">
        <v>99822</v>
      </c>
      <c r="E74">
        <v>0.99999899999999997</v>
      </c>
      <c r="F74">
        <v>2.0620620000000001</v>
      </c>
      <c r="G74">
        <v>1.062063</v>
      </c>
      <c r="H74">
        <v>1062.0630000000001</v>
      </c>
      <c r="I74">
        <f t="shared" si="4"/>
        <v>0.7170774435211823</v>
      </c>
      <c r="N74">
        <v>43155</v>
      </c>
      <c r="O74" t="s">
        <v>37</v>
      </c>
      <c r="P74" t="s">
        <v>31</v>
      </c>
      <c r="Q74">
        <v>3288030</v>
      </c>
      <c r="R74">
        <v>0</v>
      </c>
      <c r="S74">
        <v>0.94485399999999997</v>
      </c>
      <c r="T74">
        <v>0.94485399999999997</v>
      </c>
      <c r="U74">
        <v>944.85399999999902</v>
      </c>
      <c r="V74">
        <f t="shared" si="5"/>
        <v>26.549792984509736</v>
      </c>
      <c r="AA74" s="2">
        <v>58084</v>
      </c>
      <c r="AB74" s="2" t="s">
        <v>40</v>
      </c>
      <c r="AC74" s="2" t="s">
        <v>27</v>
      </c>
      <c r="AD74" s="2">
        <v>3063850</v>
      </c>
      <c r="AE74" s="2">
        <v>2.0730000000000002E-3</v>
      </c>
      <c r="AF74" s="2">
        <v>2.6440000000000001</v>
      </c>
      <c r="AG74" s="2">
        <v>2.6419269999999999</v>
      </c>
      <c r="AH74" s="2">
        <v>2641.9270000000001</v>
      </c>
      <c r="AI74">
        <f t="shared" si="6"/>
        <v>8.8478297979354874</v>
      </c>
      <c r="AJ74" s="2"/>
      <c r="AN74">
        <v>45529</v>
      </c>
      <c r="AO74" t="s">
        <v>40</v>
      </c>
      <c r="AP74" t="s">
        <v>30</v>
      </c>
      <c r="AQ74">
        <v>1919828</v>
      </c>
      <c r="AR74">
        <v>4.0019629999999999</v>
      </c>
      <c r="AS74">
        <v>4.8828899999999997</v>
      </c>
      <c r="AT74">
        <v>0.88092699999999902</v>
      </c>
      <c r="AU74">
        <v>880.926999999999</v>
      </c>
      <c r="AV74">
        <f t="shared" si="7"/>
        <v>16.626945529130836</v>
      </c>
      <c r="AW74" s="2"/>
    </row>
    <row r="75" spans="1:49">
      <c r="A75">
        <v>54615</v>
      </c>
      <c r="B75" t="s">
        <v>25</v>
      </c>
      <c r="C75" t="s">
        <v>29</v>
      </c>
      <c r="D75">
        <v>1197952</v>
      </c>
      <c r="E75">
        <v>1.9999990000000001</v>
      </c>
      <c r="F75">
        <v>2.904074</v>
      </c>
      <c r="G75">
        <v>0.90407499999999996</v>
      </c>
      <c r="H75">
        <v>904.07499999999902</v>
      </c>
      <c r="I75">
        <f t="shared" si="4"/>
        <v>10.109391850786727</v>
      </c>
      <c r="N75">
        <v>43156</v>
      </c>
      <c r="O75" t="s">
        <v>37</v>
      </c>
      <c r="P75" t="s">
        <v>31</v>
      </c>
      <c r="Q75">
        <v>2426648</v>
      </c>
      <c r="R75">
        <v>0.99999899999999997</v>
      </c>
      <c r="S75">
        <v>1.849067</v>
      </c>
      <c r="T75">
        <v>0.84906800000000004</v>
      </c>
      <c r="U75">
        <v>849.06799999999998</v>
      </c>
      <c r="V75">
        <f t="shared" si="5"/>
        <v>21.804914306591169</v>
      </c>
      <c r="AA75" s="2">
        <v>60016</v>
      </c>
      <c r="AB75" s="2" t="s">
        <v>27</v>
      </c>
      <c r="AC75" s="2" t="s">
        <v>30</v>
      </c>
      <c r="AD75" s="2">
        <v>7043104</v>
      </c>
      <c r="AE75" s="2">
        <v>1.9999990000000001</v>
      </c>
      <c r="AF75" s="2">
        <v>3.7520690000000001</v>
      </c>
      <c r="AG75" s="2">
        <v>1.75207</v>
      </c>
      <c r="AH75" s="2">
        <v>1752.07</v>
      </c>
      <c r="AI75">
        <f t="shared" si="6"/>
        <v>30.669219346615719</v>
      </c>
      <c r="AJ75" s="2"/>
      <c r="AN75">
        <v>48830</v>
      </c>
      <c r="AO75" t="s">
        <v>30</v>
      </c>
      <c r="AP75" t="s">
        <v>40</v>
      </c>
      <c r="AQ75">
        <v>7895982</v>
      </c>
      <c r="AR75">
        <v>0</v>
      </c>
      <c r="AS75">
        <v>3.6819269999999999</v>
      </c>
      <c r="AT75">
        <v>3.6819269999999999</v>
      </c>
      <c r="AU75">
        <v>3681.9270000000001</v>
      </c>
      <c r="AV75">
        <f t="shared" si="7"/>
        <v>16.361422127502372</v>
      </c>
      <c r="AW75" s="2"/>
    </row>
    <row r="76" spans="1:49">
      <c r="A76">
        <v>54616</v>
      </c>
      <c r="B76" t="s">
        <v>25</v>
      </c>
      <c r="C76" t="s">
        <v>29</v>
      </c>
      <c r="D76">
        <v>642288</v>
      </c>
      <c r="E76">
        <v>2.9999989999999999</v>
      </c>
      <c r="F76">
        <v>4.0494329999999996</v>
      </c>
      <c r="G76">
        <v>1.04943399999999</v>
      </c>
      <c r="H76">
        <v>1049.43399999999</v>
      </c>
      <c r="I76">
        <f t="shared" si="4"/>
        <v>4.6694394832715034</v>
      </c>
      <c r="N76">
        <v>52187</v>
      </c>
      <c r="O76" t="s">
        <v>40</v>
      </c>
      <c r="P76" t="s">
        <v>30</v>
      </c>
      <c r="Q76">
        <v>14765934</v>
      </c>
      <c r="R76">
        <v>0</v>
      </c>
      <c r="S76">
        <v>1.795725</v>
      </c>
      <c r="T76">
        <v>1.795725</v>
      </c>
      <c r="U76">
        <v>1795.7249999999999</v>
      </c>
      <c r="V76">
        <f t="shared" si="5"/>
        <v>62.735182786004792</v>
      </c>
      <c r="AA76" s="2">
        <v>58087</v>
      </c>
      <c r="AB76" s="2" t="s">
        <v>40</v>
      </c>
      <c r="AC76" s="2" t="s">
        <v>27</v>
      </c>
      <c r="AD76" s="2">
        <v>2567642</v>
      </c>
      <c r="AE76" s="2">
        <v>3.0020790000000002</v>
      </c>
      <c r="AF76" s="2">
        <v>3.86</v>
      </c>
      <c r="AG76" s="2">
        <v>0.85792100000000004</v>
      </c>
      <c r="AH76" s="2">
        <v>857.92100000000005</v>
      </c>
      <c r="AI76">
        <f t="shared" si="6"/>
        <v>22.833750232256595</v>
      </c>
      <c r="AJ76" s="2"/>
      <c r="AN76">
        <v>45525</v>
      </c>
      <c r="AO76" t="s">
        <v>40</v>
      </c>
      <c r="AP76" t="s">
        <v>30</v>
      </c>
      <c r="AQ76">
        <v>1090812</v>
      </c>
      <c r="AR76">
        <v>9.2699999999999998E-4</v>
      </c>
      <c r="AS76">
        <v>3.1531570000000002</v>
      </c>
      <c r="AT76">
        <v>3.1522299999999999</v>
      </c>
      <c r="AU76">
        <v>3152.23</v>
      </c>
      <c r="AV76">
        <f t="shared" si="7"/>
        <v>2.6401103686665865</v>
      </c>
      <c r="AW76" s="2"/>
    </row>
    <row r="77" spans="1:49">
      <c r="A77">
        <v>56625</v>
      </c>
      <c r="B77" t="s">
        <v>27</v>
      </c>
      <c r="C77" t="s">
        <v>30</v>
      </c>
      <c r="D77">
        <v>1275796</v>
      </c>
      <c r="E77" s="3">
        <v>6.0000000000000002E-6</v>
      </c>
      <c r="F77">
        <v>1.963603</v>
      </c>
      <c r="G77">
        <v>1.963597</v>
      </c>
      <c r="H77">
        <v>1963.597</v>
      </c>
      <c r="I77">
        <f t="shared" si="4"/>
        <v>4.9570003546504831</v>
      </c>
      <c r="N77">
        <v>60159</v>
      </c>
      <c r="O77" t="s">
        <v>33</v>
      </c>
      <c r="P77" t="s">
        <v>38</v>
      </c>
      <c r="Q77">
        <v>2170460</v>
      </c>
      <c r="R77">
        <v>0</v>
      </c>
      <c r="S77">
        <v>0.91861000000000004</v>
      </c>
      <c r="T77">
        <v>0.91861000000000004</v>
      </c>
      <c r="U77">
        <v>918.61</v>
      </c>
      <c r="V77">
        <f t="shared" si="5"/>
        <v>18.026470051814016</v>
      </c>
      <c r="AA77" s="2">
        <v>58088</v>
      </c>
      <c r="AB77" s="2" t="s">
        <v>40</v>
      </c>
      <c r="AC77" s="2" t="s">
        <v>27</v>
      </c>
      <c r="AD77" s="2">
        <v>2251686</v>
      </c>
      <c r="AE77" s="2">
        <v>4.0020730000000002</v>
      </c>
      <c r="AF77" s="2">
        <v>5.2039999999999997</v>
      </c>
      <c r="AG77" s="2">
        <v>1.201927</v>
      </c>
      <c r="AH77" s="2">
        <v>1201.9269999999999</v>
      </c>
      <c r="AI77">
        <f t="shared" si="6"/>
        <v>14.292882058970461</v>
      </c>
      <c r="AJ77" s="2"/>
      <c r="AN77">
        <v>48834</v>
      </c>
      <c r="AO77" t="s">
        <v>30</v>
      </c>
      <c r="AP77" t="s">
        <v>40</v>
      </c>
      <c r="AQ77">
        <v>2059926</v>
      </c>
      <c r="AR77">
        <v>4.0003190000000002</v>
      </c>
      <c r="AS77">
        <v>4.2979269999999996</v>
      </c>
      <c r="AT77">
        <v>0.29760799999999898</v>
      </c>
      <c r="AU77">
        <v>297.60799999999898</v>
      </c>
      <c r="AV77">
        <f t="shared" si="7"/>
        <v>52.807680435941712</v>
      </c>
      <c r="AW77" s="2"/>
    </row>
    <row r="78" spans="1:49">
      <c r="A78">
        <v>53816</v>
      </c>
      <c r="B78" t="s">
        <v>27</v>
      </c>
      <c r="C78" t="s">
        <v>30</v>
      </c>
      <c r="D78">
        <v>360822</v>
      </c>
      <c r="E78">
        <v>1.6331560000000001</v>
      </c>
      <c r="F78">
        <v>2.0605039999999999</v>
      </c>
      <c r="G78">
        <v>0.42734799999999901</v>
      </c>
      <c r="H78">
        <v>427.34799999999899</v>
      </c>
      <c r="I78">
        <f t="shared" si="4"/>
        <v>6.4417135298508335</v>
      </c>
      <c r="N78">
        <v>60160</v>
      </c>
      <c r="O78" t="s">
        <v>33</v>
      </c>
      <c r="P78" t="s">
        <v>38</v>
      </c>
      <c r="Q78">
        <v>6515332</v>
      </c>
      <c r="R78">
        <v>1</v>
      </c>
      <c r="S78">
        <v>2.7354660000000002</v>
      </c>
      <c r="T78">
        <v>1.735466</v>
      </c>
      <c r="U78">
        <v>1735.4659999999999</v>
      </c>
      <c r="V78">
        <f t="shared" si="5"/>
        <v>28.642473162872754</v>
      </c>
      <c r="AA78" s="2">
        <v>35889</v>
      </c>
      <c r="AB78" s="2" t="s">
        <v>28</v>
      </c>
      <c r="AC78" s="2" t="s">
        <v>31</v>
      </c>
      <c r="AD78" s="2">
        <v>1794154</v>
      </c>
      <c r="AE78" s="2">
        <v>0</v>
      </c>
      <c r="AF78" s="2">
        <v>0.47293099999999999</v>
      </c>
      <c r="AG78" s="2">
        <v>0.47293099999999999</v>
      </c>
      <c r="AH78" s="2">
        <v>472.93099999999998</v>
      </c>
      <c r="AI78">
        <f t="shared" si="6"/>
        <v>28.943564105166111</v>
      </c>
      <c r="AJ78" s="2"/>
      <c r="AN78">
        <v>45529</v>
      </c>
      <c r="AO78" t="s">
        <v>40</v>
      </c>
      <c r="AP78" t="s">
        <v>30</v>
      </c>
      <c r="AQ78">
        <v>1919828</v>
      </c>
      <c r="AR78">
        <v>4.0009259999999998</v>
      </c>
      <c r="AS78">
        <v>4.881996</v>
      </c>
      <c r="AT78">
        <v>0.88107000000000002</v>
      </c>
      <c r="AU78">
        <v>881.07</v>
      </c>
      <c r="AV78">
        <f t="shared" si="7"/>
        <v>16.624246931731445</v>
      </c>
      <c r="AW78" s="2"/>
    </row>
    <row r="79" spans="1:49">
      <c r="A79">
        <v>54088</v>
      </c>
      <c r="B79" t="s">
        <v>27</v>
      </c>
      <c r="C79" t="s">
        <v>30</v>
      </c>
      <c r="D79">
        <v>1524704</v>
      </c>
      <c r="E79">
        <v>2.000006</v>
      </c>
      <c r="F79">
        <v>2.9036029999999999</v>
      </c>
      <c r="G79">
        <v>0.90359699999999998</v>
      </c>
      <c r="H79">
        <v>903.59699999999998</v>
      </c>
      <c r="I79">
        <f t="shared" si="4"/>
        <v>12.873624369464485</v>
      </c>
      <c r="N79">
        <v>36945</v>
      </c>
      <c r="O79" t="s">
        <v>34</v>
      </c>
      <c r="P79" t="s">
        <v>39</v>
      </c>
      <c r="Q79">
        <v>2370304</v>
      </c>
      <c r="R79">
        <v>0</v>
      </c>
      <c r="S79">
        <v>0.28345599999999999</v>
      </c>
      <c r="T79">
        <v>0.28345599999999999</v>
      </c>
      <c r="U79">
        <v>283.45599999999899</v>
      </c>
      <c r="V79">
        <f t="shared" si="5"/>
        <v>63.798206335375028</v>
      </c>
      <c r="AA79" s="2">
        <v>35890</v>
      </c>
      <c r="AB79" s="2" t="s">
        <v>28</v>
      </c>
      <c r="AC79" s="2" t="s">
        <v>31</v>
      </c>
      <c r="AD79" s="2">
        <v>2214780</v>
      </c>
      <c r="AE79" s="2">
        <v>1</v>
      </c>
      <c r="AF79" s="2">
        <v>1.5009269999999999</v>
      </c>
      <c r="AG79" s="2">
        <v>0.50092700000000001</v>
      </c>
      <c r="AH79" s="2">
        <v>500.92700000000002</v>
      </c>
      <c r="AI79">
        <f t="shared" si="6"/>
        <v>33.732321116493772</v>
      </c>
      <c r="AJ79" s="2"/>
      <c r="AN79">
        <v>51940</v>
      </c>
      <c r="AO79" t="s">
        <v>27</v>
      </c>
      <c r="AP79" t="s">
        <v>35</v>
      </c>
      <c r="AQ79">
        <v>1041550</v>
      </c>
      <c r="AR79">
        <v>0</v>
      </c>
      <c r="AS79">
        <v>0.21193100000000001</v>
      </c>
      <c r="AT79">
        <v>0.21193100000000001</v>
      </c>
      <c r="AU79">
        <v>211.93100000000001</v>
      </c>
      <c r="AV79">
        <f t="shared" si="7"/>
        <v>37.495203033173233</v>
      </c>
      <c r="AW79" s="2"/>
    </row>
    <row r="80" spans="1:49">
      <c r="A80">
        <v>58826</v>
      </c>
      <c r="B80" t="s">
        <v>27</v>
      </c>
      <c r="C80" t="s">
        <v>30</v>
      </c>
      <c r="D80">
        <v>599446</v>
      </c>
      <c r="E80">
        <v>3.000006</v>
      </c>
      <c r="F80">
        <v>4.0538639999999999</v>
      </c>
      <c r="G80">
        <v>1.053858</v>
      </c>
      <c r="H80">
        <v>1053.8579999999999</v>
      </c>
      <c r="I80">
        <f t="shared" si="4"/>
        <v>4.3396833673793695</v>
      </c>
      <c r="N80">
        <v>36947</v>
      </c>
      <c r="O80" t="s">
        <v>34</v>
      </c>
      <c r="P80" t="s">
        <v>39</v>
      </c>
      <c r="Q80">
        <v>23183604</v>
      </c>
      <c r="R80">
        <v>0.99999899999999997</v>
      </c>
      <c r="S80">
        <v>6.1757629999999999</v>
      </c>
      <c r="T80">
        <v>5.175764</v>
      </c>
      <c r="U80">
        <v>5175.7640000000001</v>
      </c>
      <c r="V80">
        <f t="shared" si="5"/>
        <v>34.174058471805445</v>
      </c>
      <c r="AA80" s="2">
        <v>35891</v>
      </c>
      <c r="AB80" s="2" t="s">
        <v>28</v>
      </c>
      <c r="AC80" s="2" t="s">
        <v>31</v>
      </c>
      <c r="AD80" s="2">
        <v>2451110</v>
      </c>
      <c r="AE80" s="2">
        <v>2</v>
      </c>
      <c r="AF80" s="2">
        <v>2.5569269999999999</v>
      </c>
      <c r="AG80" s="2">
        <v>0.55692699999999995</v>
      </c>
      <c r="AH80" s="2">
        <v>556.92700000000002</v>
      </c>
      <c r="AI80">
        <f t="shared" si="6"/>
        <v>33.57798280473417</v>
      </c>
      <c r="AJ80" s="2"/>
      <c r="AN80">
        <v>51941</v>
      </c>
      <c r="AO80" t="s">
        <v>27</v>
      </c>
      <c r="AP80" t="s">
        <v>35</v>
      </c>
      <c r="AQ80">
        <v>3861200</v>
      </c>
      <c r="AR80">
        <v>1</v>
      </c>
      <c r="AS80">
        <v>1.4319269999999999</v>
      </c>
      <c r="AT80">
        <v>0.43192699999999901</v>
      </c>
      <c r="AU80">
        <v>431.926999999999</v>
      </c>
      <c r="AV80">
        <f t="shared" si="7"/>
        <v>68.202770755388215</v>
      </c>
      <c r="AW80" s="2"/>
    </row>
    <row r="81" spans="1:49">
      <c r="A81">
        <v>43960</v>
      </c>
      <c r="B81" t="s">
        <v>38</v>
      </c>
      <c r="C81" t="s">
        <v>39</v>
      </c>
      <c r="D81">
        <v>6038208</v>
      </c>
      <c r="E81">
        <v>0</v>
      </c>
      <c r="F81">
        <v>1.4472419999999999</v>
      </c>
      <c r="G81">
        <v>1.4472419999999999</v>
      </c>
      <c r="H81">
        <v>1447.242</v>
      </c>
      <c r="I81">
        <f t="shared" si="4"/>
        <v>31.831491273574152</v>
      </c>
      <c r="N81">
        <v>43961</v>
      </c>
      <c r="O81" t="s">
        <v>38</v>
      </c>
      <c r="P81" t="s">
        <v>39</v>
      </c>
      <c r="Q81">
        <v>2144958</v>
      </c>
      <c r="R81">
        <v>0</v>
      </c>
      <c r="S81">
        <v>0.82532499999999998</v>
      </c>
      <c r="T81">
        <v>0.82532499999999998</v>
      </c>
      <c r="U81">
        <v>825.32499999999902</v>
      </c>
      <c r="V81">
        <f t="shared" si="5"/>
        <v>19.828226256275961</v>
      </c>
      <c r="AA81" s="2">
        <v>35892</v>
      </c>
      <c r="AB81" s="2" t="s">
        <v>28</v>
      </c>
      <c r="AC81" s="2" t="s">
        <v>31</v>
      </c>
      <c r="AD81" s="2">
        <v>2287330</v>
      </c>
      <c r="AE81" s="2">
        <v>3</v>
      </c>
      <c r="AF81" s="2">
        <v>3.560927</v>
      </c>
      <c r="AG81" s="2">
        <v>0.56092699999999995</v>
      </c>
      <c r="AH81" s="2">
        <v>560.92700000000002</v>
      </c>
      <c r="AI81">
        <f t="shared" si="6"/>
        <v>31.110898553936718</v>
      </c>
      <c r="AJ81" s="2"/>
      <c r="AN81">
        <v>51942</v>
      </c>
      <c r="AO81" t="s">
        <v>27</v>
      </c>
      <c r="AP81" t="s">
        <v>35</v>
      </c>
      <c r="AQ81">
        <v>1894882</v>
      </c>
      <c r="AR81">
        <v>2</v>
      </c>
      <c r="AS81">
        <v>2.2719269999999998</v>
      </c>
      <c r="AT81">
        <v>0.27192699999999898</v>
      </c>
      <c r="AU81">
        <v>271.926999999999</v>
      </c>
      <c r="AV81">
        <f t="shared" si="7"/>
        <v>53.164277060255564</v>
      </c>
      <c r="AW81" s="2"/>
    </row>
    <row r="82" spans="1:49">
      <c r="A82">
        <v>51927</v>
      </c>
      <c r="B82" t="s">
        <v>34</v>
      </c>
      <c r="C82" t="s">
        <v>38</v>
      </c>
      <c r="D82">
        <v>136648</v>
      </c>
      <c r="E82">
        <v>3.0739999999999999E-3</v>
      </c>
      <c r="F82">
        <v>1.583005</v>
      </c>
      <c r="G82">
        <v>1.579931</v>
      </c>
      <c r="H82">
        <v>1579.931</v>
      </c>
      <c r="I82">
        <f t="shared" si="4"/>
        <v>0.65986521177586233</v>
      </c>
      <c r="N82">
        <v>36945</v>
      </c>
      <c r="O82" t="s">
        <v>34</v>
      </c>
      <c r="P82" t="s">
        <v>39</v>
      </c>
      <c r="Q82">
        <v>2265218</v>
      </c>
      <c r="R82">
        <v>5.1609999999999998E-3</v>
      </c>
      <c r="S82">
        <v>0.28867599999999999</v>
      </c>
      <c r="T82">
        <v>0.28351499999999902</v>
      </c>
      <c r="U82">
        <v>283.51499999999999</v>
      </c>
      <c r="V82">
        <f t="shared" si="5"/>
        <v>60.957063369800764</v>
      </c>
      <c r="AA82" s="2">
        <v>58635</v>
      </c>
      <c r="AB82" s="2" t="s">
        <v>29</v>
      </c>
      <c r="AC82" s="2" t="s">
        <v>39</v>
      </c>
      <c r="AD82" s="2">
        <v>3092034</v>
      </c>
      <c r="AE82" s="2">
        <v>4.5899999999999999E-4</v>
      </c>
      <c r="AF82" s="2">
        <v>0.31952900000000001</v>
      </c>
      <c r="AG82" s="2">
        <v>0.31907000000000002</v>
      </c>
      <c r="AH82" s="2">
        <v>319.07</v>
      </c>
      <c r="AI82">
        <f t="shared" si="6"/>
        <v>73.934708026574299</v>
      </c>
      <c r="AJ82" s="2"/>
      <c r="AN82">
        <v>51943</v>
      </c>
      <c r="AO82" t="s">
        <v>27</v>
      </c>
      <c r="AP82" t="s">
        <v>35</v>
      </c>
      <c r="AQ82">
        <v>2708366</v>
      </c>
      <c r="AR82">
        <v>3</v>
      </c>
      <c r="AS82">
        <v>3.2959269999999998</v>
      </c>
      <c r="AT82">
        <v>0.295926999999999</v>
      </c>
      <c r="AU82">
        <v>295.926999999999</v>
      </c>
      <c r="AV82">
        <f t="shared" si="7"/>
        <v>69.825304041278784</v>
      </c>
      <c r="AW82" s="2"/>
    </row>
    <row r="83" spans="1:49">
      <c r="A83">
        <v>43962</v>
      </c>
      <c r="B83" t="s">
        <v>38</v>
      </c>
      <c r="C83" t="s">
        <v>39</v>
      </c>
      <c r="D83">
        <v>3104616</v>
      </c>
      <c r="E83">
        <v>2</v>
      </c>
      <c r="F83">
        <v>2.599075</v>
      </c>
      <c r="G83">
        <v>0.59907500000000002</v>
      </c>
      <c r="H83">
        <v>599.07500000000005</v>
      </c>
      <c r="I83">
        <f t="shared" si="4"/>
        <v>39.538188594134702</v>
      </c>
      <c r="N83">
        <v>36539</v>
      </c>
      <c r="O83" t="s">
        <v>39</v>
      </c>
      <c r="P83" t="s">
        <v>38</v>
      </c>
      <c r="Q83">
        <v>2465496</v>
      </c>
      <c r="R83">
        <v>6.9300000000000004E-3</v>
      </c>
      <c r="S83">
        <v>0.549064</v>
      </c>
      <c r="T83">
        <v>0.542134</v>
      </c>
      <c r="U83">
        <v>542.13400000000001</v>
      </c>
      <c r="V83">
        <f t="shared" si="5"/>
        <v>34.696664845257352</v>
      </c>
      <c r="AA83" s="2">
        <v>58636</v>
      </c>
      <c r="AB83" s="2" t="s">
        <v>29</v>
      </c>
      <c r="AC83" s="2" t="s">
        <v>39</v>
      </c>
      <c r="AD83" s="2">
        <v>2370366</v>
      </c>
      <c r="AE83" s="2">
        <v>1.000459</v>
      </c>
      <c r="AF83" s="2">
        <v>1.319529</v>
      </c>
      <c r="AG83" s="2">
        <v>0.31907000000000002</v>
      </c>
      <c r="AH83" s="2">
        <v>319.07</v>
      </c>
      <c r="AI83">
        <f t="shared" si="6"/>
        <v>56.67865169856438</v>
      </c>
      <c r="AJ83" s="2"/>
      <c r="AN83">
        <v>39488</v>
      </c>
      <c r="AO83" t="s">
        <v>25</v>
      </c>
      <c r="AP83" t="s">
        <v>39</v>
      </c>
      <c r="AQ83">
        <v>876062</v>
      </c>
      <c r="AR83">
        <v>0</v>
      </c>
      <c r="AS83">
        <v>0.29206900000000002</v>
      </c>
      <c r="AT83">
        <v>0.29206900000000002</v>
      </c>
      <c r="AU83">
        <v>292.06900000000002</v>
      </c>
      <c r="AV83">
        <f t="shared" si="7"/>
        <v>22.884395919580431</v>
      </c>
      <c r="AW83" s="2"/>
    </row>
    <row r="84" spans="1:49">
      <c r="A84">
        <v>51929</v>
      </c>
      <c r="B84" t="s">
        <v>34</v>
      </c>
      <c r="C84" t="s">
        <v>38</v>
      </c>
      <c r="D84">
        <v>858018</v>
      </c>
      <c r="E84">
        <v>2.0030739999999998</v>
      </c>
      <c r="F84">
        <v>2.9470049999999999</v>
      </c>
      <c r="G84">
        <v>0.94393099999999996</v>
      </c>
      <c r="H84">
        <v>943.93100000000004</v>
      </c>
      <c r="I84">
        <f t="shared" si="4"/>
        <v>6.9349961352196949</v>
      </c>
      <c r="N84">
        <v>43963</v>
      </c>
      <c r="O84" t="s">
        <v>38</v>
      </c>
      <c r="P84" t="s">
        <v>39</v>
      </c>
      <c r="Q84">
        <v>1984460</v>
      </c>
      <c r="R84">
        <v>1</v>
      </c>
      <c r="S84">
        <v>1.265007</v>
      </c>
      <c r="T84">
        <v>0.26500699999999999</v>
      </c>
      <c r="U84">
        <v>265.00700000000001</v>
      </c>
      <c r="V84">
        <f t="shared" si="5"/>
        <v>57.131427741472393</v>
      </c>
      <c r="AA84" s="2">
        <v>48195</v>
      </c>
      <c r="AB84" s="2" t="s">
        <v>30</v>
      </c>
      <c r="AC84" s="2" t="s">
        <v>32</v>
      </c>
      <c r="AD84" s="2">
        <v>955742</v>
      </c>
      <c r="AE84" s="2">
        <v>1.7750000000000001E-3</v>
      </c>
      <c r="AF84" s="2">
        <v>0.319996</v>
      </c>
      <c r="AG84" s="2">
        <v>0.31822099999999998</v>
      </c>
      <c r="AH84" s="2">
        <v>318.221</v>
      </c>
      <c r="AI84">
        <f t="shared" si="6"/>
        <v>22.914052774914094</v>
      </c>
      <c r="AJ84" s="2"/>
      <c r="AN84">
        <v>39489</v>
      </c>
      <c r="AO84" t="s">
        <v>25</v>
      </c>
      <c r="AP84" t="s">
        <v>39</v>
      </c>
      <c r="AQ84">
        <v>2040784</v>
      </c>
      <c r="AR84">
        <v>0.99999899999999997</v>
      </c>
      <c r="AS84">
        <v>1.2440690000000001</v>
      </c>
      <c r="AT84">
        <v>0.24407000000000001</v>
      </c>
      <c r="AU84">
        <v>244.07</v>
      </c>
      <c r="AV84">
        <f t="shared" si="7"/>
        <v>63.792954025740563</v>
      </c>
      <c r="AW84" s="2"/>
    </row>
    <row r="85" spans="1:49">
      <c r="A85">
        <v>43963</v>
      </c>
      <c r="B85" t="s">
        <v>38</v>
      </c>
      <c r="C85" t="s">
        <v>39</v>
      </c>
      <c r="D85">
        <v>1810810</v>
      </c>
      <c r="E85">
        <v>3</v>
      </c>
      <c r="F85">
        <v>3.4190700000000001</v>
      </c>
      <c r="G85">
        <v>0.41907</v>
      </c>
      <c r="H85">
        <v>419.07</v>
      </c>
      <c r="I85">
        <f t="shared" si="4"/>
        <v>32.966769062764726</v>
      </c>
      <c r="N85">
        <v>36947</v>
      </c>
      <c r="O85" t="s">
        <v>34</v>
      </c>
      <c r="P85" t="s">
        <v>39</v>
      </c>
      <c r="Q85">
        <v>23161128</v>
      </c>
      <c r="R85">
        <v>1.00512</v>
      </c>
      <c r="S85">
        <v>6.2179310000000001</v>
      </c>
      <c r="T85">
        <v>5.2128110000000003</v>
      </c>
      <c r="U85">
        <v>5212.8109999999997</v>
      </c>
      <c r="V85">
        <f t="shared" si="5"/>
        <v>33.8982908263471</v>
      </c>
      <c r="AA85" s="2">
        <v>60016</v>
      </c>
      <c r="AB85" s="2" t="s">
        <v>27</v>
      </c>
      <c r="AC85" s="2" t="s">
        <v>30</v>
      </c>
      <c r="AD85" s="2">
        <v>7043104</v>
      </c>
      <c r="AE85" s="2">
        <v>2</v>
      </c>
      <c r="AF85" s="2">
        <v>3.7519269999999998</v>
      </c>
      <c r="AG85" s="2">
        <v>1.751927</v>
      </c>
      <c r="AH85" s="2">
        <v>1751.9269999999999</v>
      </c>
      <c r="AI85">
        <f t="shared" si="6"/>
        <v>30.671722703414584</v>
      </c>
      <c r="AJ85" s="2"/>
      <c r="AN85">
        <v>39490</v>
      </c>
      <c r="AO85" t="s">
        <v>25</v>
      </c>
      <c r="AP85" t="s">
        <v>39</v>
      </c>
      <c r="AQ85">
        <v>2236354</v>
      </c>
      <c r="AR85">
        <v>1.9999990000000001</v>
      </c>
      <c r="AS85">
        <v>2.4080689999999998</v>
      </c>
      <c r="AT85">
        <v>0.40806999999999899</v>
      </c>
      <c r="AU85">
        <v>408.06999999999903</v>
      </c>
      <c r="AV85">
        <f t="shared" si="7"/>
        <v>41.811520027297036</v>
      </c>
      <c r="AW85" s="2"/>
    </row>
    <row r="86" spans="1:49">
      <c r="A86">
        <v>43964</v>
      </c>
      <c r="B86" t="s">
        <v>38</v>
      </c>
      <c r="C86" t="s">
        <v>39</v>
      </c>
      <c r="D86">
        <v>1537052</v>
      </c>
      <c r="E86">
        <v>4</v>
      </c>
      <c r="F86">
        <v>4.5550750000000004</v>
      </c>
      <c r="G86">
        <v>0.55507499999999999</v>
      </c>
      <c r="H86">
        <v>555.07500000000005</v>
      </c>
      <c r="I86">
        <f t="shared" si="4"/>
        <v>21.126471419262035</v>
      </c>
      <c r="N86">
        <v>36540</v>
      </c>
      <c r="O86" t="s">
        <v>39</v>
      </c>
      <c r="P86" t="s">
        <v>38</v>
      </c>
      <c r="Q86">
        <v>6595844</v>
      </c>
      <c r="R86">
        <v>1.0069300000000001</v>
      </c>
      <c r="S86">
        <v>2.5119210000000001</v>
      </c>
      <c r="T86">
        <v>1.504991</v>
      </c>
      <c r="U86">
        <v>1504.991</v>
      </c>
      <c r="V86">
        <f t="shared" si="5"/>
        <v>33.436941578107856</v>
      </c>
      <c r="AA86" s="2">
        <v>58084</v>
      </c>
      <c r="AB86" s="2" t="s">
        <v>40</v>
      </c>
      <c r="AC86" s="2" t="s">
        <v>27</v>
      </c>
      <c r="AD86" s="2">
        <v>3063850</v>
      </c>
      <c r="AE86" s="2">
        <v>0</v>
      </c>
      <c r="AF86" s="2">
        <v>2.642163</v>
      </c>
      <c r="AG86" s="2">
        <v>2.642163</v>
      </c>
      <c r="AH86" s="2">
        <v>2642.163</v>
      </c>
      <c r="AI86">
        <f t="shared" si="6"/>
        <v>8.8470395030777098</v>
      </c>
      <c r="AJ86" s="2"/>
      <c r="AN86">
        <v>39491</v>
      </c>
      <c r="AO86" t="s">
        <v>25</v>
      </c>
      <c r="AP86" t="s">
        <v>39</v>
      </c>
      <c r="AQ86">
        <v>4188904</v>
      </c>
      <c r="AR86">
        <v>2.9999989999999999</v>
      </c>
      <c r="AS86">
        <v>3.644069</v>
      </c>
      <c r="AT86">
        <v>0.64407000000000003</v>
      </c>
      <c r="AU86">
        <v>644.07000000000005</v>
      </c>
      <c r="AV86">
        <f t="shared" si="7"/>
        <v>49.620074323491622</v>
      </c>
      <c r="AW86" s="2"/>
    </row>
    <row r="87" spans="1:49">
      <c r="A87">
        <v>45690</v>
      </c>
      <c r="B87" t="s">
        <v>31</v>
      </c>
      <c r="C87" t="s">
        <v>32</v>
      </c>
      <c r="D87">
        <v>5941300</v>
      </c>
      <c r="E87" s="3">
        <v>6.0000000000000002E-6</v>
      </c>
      <c r="F87">
        <v>1.4468179999999999</v>
      </c>
      <c r="G87">
        <v>1.446812</v>
      </c>
      <c r="H87">
        <v>1446.8119999999999</v>
      </c>
      <c r="I87">
        <f t="shared" si="4"/>
        <v>31.32993210487308</v>
      </c>
      <c r="N87">
        <v>57540</v>
      </c>
      <c r="O87" t="s">
        <v>25</v>
      </c>
      <c r="P87" t="s">
        <v>36</v>
      </c>
      <c r="Q87">
        <v>2862052</v>
      </c>
      <c r="R87">
        <v>0</v>
      </c>
      <c r="S87">
        <v>1.807339</v>
      </c>
      <c r="T87">
        <v>1.807339</v>
      </c>
      <c r="U87">
        <v>1807.3389999999999</v>
      </c>
      <c r="V87">
        <f t="shared" si="5"/>
        <v>12.081697942086752</v>
      </c>
      <c r="AA87" s="2">
        <v>58087</v>
      </c>
      <c r="AB87" s="2" t="s">
        <v>40</v>
      </c>
      <c r="AC87" s="2" t="s">
        <v>27</v>
      </c>
      <c r="AD87" s="2">
        <v>2567642</v>
      </c>
      <c r="AE87" s="2">
        <v>3</v>
      </c>
      <c r="AF87" s="2">
        <v>3.8580700000000001</v>
      </c>
      <c r="AG87" s="2">
        <v>0.85807</v>
      </c>
      <c r="AH87" s="2">
        <v>858.07</v>
      </c>
      <c r="AI87">
        <f t="shared" si="6"/>
        <v>22.829785254125898</v>
      </c>
      <c r="AJ87" s="2"/>
      <c r="AN87">
        <v>42639</v>
      </c>
      <c r="AO87" t="s">
        <v>38</v>
      </c>
      <c r="AP87" t="s">
        <v>36</v>
      </c>
      <c r="AQ87">
        <v>4544154</v>
      </c>
      <c r="AR87">
        <v>0</v>
      </c>
      <c r="AS87">
        <v>0.49107000000000001</v>
      </c>
      <c r="AT87">
        <v>0.49107000000000001</v>
      </c>
      <c r="AU87">
        <v>491.07</v>
      </c>
      <c r="AV87">
        <f t="shared" si="7"/>
        <v>70.599188866674439</v>
      </c>
      <c r="AW87" s="2"/>
    </row>
    <row r="88" spans="1:49">
      <c r="A88">
        <v>58503</v>
      </c>
      <c r="B88" t="s">
        <v>28</v>
      </c>
      <c r="C88" t="s">
        <v>31</v>
      </c>
      <c r="D88">
        <v>1128830</v>
      </c>
      <c r="E88">
        <v>1.4309229999999999</v>
      </c>
      <c r="F88">
        <v>1.5825340000000001</v>
      </c>
      <c r="G88">
        <v>0.151611</v>
      </c>
      <c r="H88">
        <v>151.61099999999999</v>
      </c>
      <c r="I88">
        <f t="shared" si="4"/>
        <v>56.805175275612839</v>
      </c>
      <c r="N88">
        <v>56976</v>
      </c>
      <c r="O88" t="s">
        <v>29</v>
      </c>
      <c r="P88" t="s">
        <v>25</v>
      </c>
      <c r="Q88">
        <v>12687966</v>
      </c>
      <c r="R88">
        <v>3.0690000000000001E-3</v>
      </c>
      <c r="S88">
        <v>1.9039999999999999</v>
      </c>
      <c r="T88">
        <v>1.9009309999999999</v>
      </c>
      <c r="U88">
        <v>1900.931</v>
      </c>
      <c r="V88">
        <f t="shared" si="5"/>
        <v>50.923204689221194</v>
      </c>
      <c r="AA88" s="2">
        <v>35889</v>
      </c>
      <c r="AB88" s="2" t="s">
        <v>28</v>
      </c>
      <c r="AC88" s="2" t="s">
        <v>31</v>
      </c>
      <c r="AD88" s="2">
        <v>1794092</v>
      </c>
      <c r="AE88" s="2">
        <v>0</v>
      </c>
      <c r="AF88" s="2">
        <v>0.43307400000000001</v>
      </c>
      <c r="AG88" s="2">
        <v>0.43307400000000001</v>
      </c>
      <c r="AH88" s="2">
        <v>433.07400000000001</v>
      </c>
      <c r="AI88">
        <f t="shared" si="6"/>
        <v>31.606228250505396</v>
      </c>
      <c r="AJ88" s="2"/>
      <c r="AN88">
        <v>42640</v>
      </c>
      <c r="AO88" t="s">
        <v>38</v>
      </c>
      <c r="AP88" t="s">
        <v>36</v>
      </c>
      <c r="AQ88">
        <v>2628716</v>
      </c>
      <c r="AR88">
        <v>1</v>
      </c>
      <c r="AS88">
        <v>1.7190700000000001</v>
      </c>
      <c r="AT88">
        <v>0.71906999999999999</v>
      </c>
      <c r="AU88">
        <v>719.07</v>
      </c>
      <c r="AV88">
        <f t="shared" si="7"/>
        <v>27.890902797515366</v>
      </c>
      <c r="AW88" s="2"/>
    </row>
    <row r="89" spans="1:49">
      <c r="A89">
        <v>51788</v>
      </c>
      <c r="B89" t="s">
        <v>31</v>
      </c>
      <c r="C89" t="s">
        <v>32</v>
      </c>
      <c r="D89">
        <v>2340960</v>
      </c>
      <c r="E89">
        <v>2.000006</v>
      </c>
      <c r="F89">
        <v>2.5986030000000002</v>
      </c>
      <c r="G89">
        <v>0.59859700000000005</v>
      </c>
      <c r="H89">
        <v>598.59699999999998</v>
      </c>
      <c r="I89">
        <f t="shared" si="4"/>
        <v>29.83661365137981</v>
      </c>
      <c r="N89">
        <v>54904</v>
      </c>
      <c r="O89" t="s">
        <v>36</v>
      </c>
      <c r="P89" t="s">
        <v>25</v>
      </c>
      <c r="Q89">
        <v>2445680</v>
      </c>
      <c r="R89">
        <v>4.0689999999999997E-3</v>
      </c>
      <c r="S89">
        <v>1.0517989999999999</v>
      </c>
      <c r="T89">
        <v>1.0477299999999901</v>
      </c>
      <c r="U89">
        <v>1047.72999999999</v>
      </c>
      <c r="V89">
        <f t="shared" si="5"/>
        <v>17.809032496146603</v>
      </c>
      <c r="AA89" s="2">
        <v>35890</v>
      </c>
      <c r="AB89" s="2" t="s">
        <v>28</v>
      </c>
      <c r="AC89" s="2" t="s">
        <v>31</v>
      </c>
      <c r="AD89" s="2">
        <v>2214780</v>
      </c>
      <c r="AE89" s="2">
        <v>0.99999899999999997</v>
      </c>
      <c r="AF89" s="2">
        <v>1.501074</v>
      </c>
      <c r="AG89" s="2">
        <v>0.50107500000000005</v>
      </c>
      <c r="AH89" s="2">
        <v>501.07499999999999</v>
      </c>
      <c r="AI89">
        <f t="shared" si="6"/>
        <v>33.722357770636883</v>
      </c>
      <c r="AJ89" s="2"/>
      <c r="AN89">
        <v>42641</v>
      </c>
      <c r="AO89" t="s">
        <v>38</v>
      </c>
      <c r="AP89" t="s">
        <v>36</v>
      </c>
      <c r="AQ89">
        <v>1949396</v>
      </c>
      <c r="AR89">
        <v>2</v>
      </c>
      <c r="AS89">
        <v>2.5070700000000001</v>
      </c>
      <c r="AT89">
        <v>0.50707000000000002</v>
      </c>
      <c r="AU89">
        <v>507.07</v>
      </c>
      <c r="AV89">
        <f t="shared" si="7"/>
        <v>29.330686456782349</v>
      </c>
      <c r="AW89" s="2"/>
    </row>
    <row r="90" spans="1:49">
      <c r="A90">
        <v>42603</v>
      </c>
      <c r="B90" t="s">
        <v>28</v>
      </c>
      <c r="C90" t="s">
        <v>31</v>
      </c>
      <c r="D90">
        <v>2194570</v>
      </c>
      <c r="E90">
        <v>2.6429230000000001</v>
      </c>
      <c r="F90">
        <v>2.9465340000000002</v>
      </c>
      <c r="G90">
        <v>0.30361100000000002</v>
      </c>
      <c r="H90">
        <v>303.61099999999999</v>
      </c>
      <c r="I90">
        <f t="shared" si="4"/>
        <v>55.147014951517939</v>
      </c>
      <c r="N90">
        <v>57541</v>
      </c>
      <c r="O90" t="s">
        <v>25</v>
      </c>
      <c r="P90" t="s">
        <v>36</v>
      </c>
      <c r="Q90">
        <v>5583882</v>
      </c>
      <c r="R90">
        <v>0.99999899999999997</v>
      </c>
      <c r="S90">
        <v>1.613097</v>
      </c>
      <c r="T90">
        <v>0.61309800000000003</v>
      </c>
      <c r="U90">
        <v>613.09799999999996</v>
      </c>
      <c r="V90">
        <f t="shared" si="5"/>
        <v>69.485855106272268</v>
      </c>
      <c r="AA90" s="2">
        <v>35891</v>
      </c>
      <c r="AB90" s="2" t="s">
        <v>28</v>
      </c>
      <c r="AC90" s="2" t="s">
        <v>31</v>
      </c>
      <c r="AD90" s="2">
        <v>2451110</v>
      </c>
      <c r="AE90" s="2">
        <v>1.9999990000000001</v>
      </c>
      <c r="AF90" s="2">
        <v>2.5570689999999998</v>
      </c>
      <c r="AG90" s="2">
        <v>0.55706999999999995</v>
      </c>
      <c r="AH90" s="2">
        <v>557.07000000000005</v>
      </c>
      <c r="AI90">
        <f t="shared" si="6"/>
        <v>33.569363328652024</v>
      </c>
      <c r="AJ90" s="2"/>
      <c r="AN90">
        <v>58635</v>
      </c>
      <c r="AO90" t="s">
        <v>29</v>
      </c>
      <c r="AP90" t="s">
        <v>39</v>
      </c>
      <c r="AQ90">
        <v>3229144</v>
      </c>
      <c r="AR90">
        <v>0</v>
      </c>
      <c r="AS90">
        <v>1.19407</v>
      </c>
      <c r="AT90">
        <v>1.19407</v>
      </c>
      <c r="AU90">
        <v>1194.07</v>
      </c>
      <c r="AV90">
        <f t="shared" si="7"/>
        <v>20.632302607233036</v>
      </c>
      <c r="AW90" s="2"/>
    </row>
    <row r="91" spans="1:49">
      <c r="A91">
        <v>57227</v>
      </c>
      <c r="B91" t="s">
        <v>31</v>
      </c>
      <c r="C91" t="s">
        <v>32</v>
      </c>
      <c r="D91">
        <v>1702516</v>
      </c>
      <c r="E91">
        <v>3.000006</v>
      </c>
      <c r="F91">
        <v>3.4186079999999999</v>
      </c>
      <c r="G91">
        <v>0.41860199999999897</v>
      </c>
      <c r="H91">
        <v>418.60199999999901</v>
      </c>
      <c r="I91">
        <f t="shared" si="4"/>
        <v>31.029871476403972</v>
      </c>
      <c r="N91">
        <v>57542</v>
      </c>
      <c r="O91" t="s">
        <v>25</v>
      </c>
      <c r="P91" t="s">
        <v>36</v>
      </c>
      <c r="Q91">
        <v>2188414</v>
      </c>
      <c r="R91">
        <v>1.9999990000000001</v>
      </c>
      <c r="S91">
        <v>2.1770529999999999</v>
      </c>
      <c r="T91">
        <v>0.17705399999999899</v>
      </c>
      <c r="U91">
        <v>177.05399999999901</v>
      </c>
      <c r="V91">
        <f t="shared" si="5"/>
        <v>94.300460897302699</v>
      </c>
      <c r="AA91" s="2">
        <v>35892</v>
      </c>
      <c r="AB91" s="2" t="s">
        <v>28</v>
      </c>
      <c r="AC91" s="2" t="s">
        <v>31</v>
      </c>
      <c r="AD91" s="2">
        <v>2287330</v>
      </c>
      <c r="AE91" s="2">
        <v>2.9999989999999999</v>
      </c>
      <c r="AF91" s="2">
        <v>3.5610689999999998</v>
      </c>
      <c r="AG91" s="2">
        <v>0.56106999999999996</v>
      </c>
      <c r="AH91" s="2">
        <v>561.07000000000005</v>
      </c>
      <c r="AI91">
        <f t="shared" si="6"/>
        <v>31.102969314281747</v>
      </c>
      <c r="AJ91" s="2"/>
      <c r="AN91">
        <v>58637</v>
      </c>
      <c r="AO91" t="s">
        <v>29</v>
      </c>
      <c r="AP91" t="s">
        <v>39</v>
      </c>
      <c r="AQ91">
        <v>6407442</v>
      </c>
      <c r="AR91">
        <v>2</v>
      </c>
      <c r="AS91">
        <v>2.74207</v>
      </c>
      <c r="AT91">
        <v>0.74207000000000001</v>
      </c>
      <c r="AU91">
        <v>742.07</v>
      </c>
      <c r="AV91">
        <f t="shared" si="7"/>
        <v>65.876403781451288</v>
      </c>
      <c r="AW91" s="2"/>
    </row>
    <row r="92" spans="1:49">
      <c r="A92">
        <v>47698</v>
      </c>
      <c r="B92" t="s">
        <v>31</v>
      </c>
      <c r="C92" t="s">
        <v>32</v>
      </c>
      <c r="D92">
        <v>1917668</v>
      </c>
      <c r="E92">
        <v>4.0005699999999997</v>
      </c>
      <c r="F92">
        <v>4.5546030000000002</v>
      </c>
      <c r="G92">
        <v>0.554033</v>
      </c>
      <c r="H92">
        <v>554.03300000000002</v>
      </c>
      <c r="I92">
        <f t="shared" si="4"/>
        <v>26.407534843507744</v>
      </c>
      <c r="N92">
        <v>56978</v>
      </c>
      <c r="O92" t="s">
        <v>29</v>
      </c>
      <c r="P92" t="s">
        <v>25</v>
      </c>
      <c r="Q92">
        <v>5681770</v>
      </c>
      <c r="R92">
        <v>2.003069</v>
      </c>
      <c r="S92">
        <v>2.8639999999999999</v>
      </c>
      <c r="T92">
        <v>0.860930999999999</v>
      </c>
      <c r="U92">
        <v>860.93099999999902</v>
      </c>
      <c r="V92">
        <f t="shared" si="5"/>
        <v>50.350684277625454</v>
      </c>
      <c r="AA92" s="2">
        <v>58635</v>
      </c>
      <c r="AB92" s="2" t="s">
        <v>29</v>
      </c>
      <c r="AC92" s="2" t="s">
        <v>39</v>
      </c>
      <c r="AD92" s="2">
        <v>3092034</v>
      </c>
      <c r="AE92" s="2">
        <v>0</v>
      </c>
      <c r="AF92" s="2">
        <v>0.31892700000000002</v>
      </c>
      <c r="AG92" s="2">
        <v>0.31892700000000002</v>
      </c>
      <c r="AH92" s="2">
        <v>318.92700000000002</v>
      </c>
      <c r="AI92">
        <f t="shared" si="6"/>
        <v>73.967858757769207</v>
      </c>
      <c r="AJ92" s="2"/>
      <c r="AN92">
        <v>58638</v>
      </c>
      <c r="AO92" t="s">
        <v>29</v>
      </c>
      <c r="AP92" t="s">
        <v>39</v>
      </c>
      <c r="AQ92">
        <v>3049116</v>
      </c>
      <c r="AR92">
        <v>3</v>
      </c>
      <c r="AS92">
        <v>3.4540700000000002</v>
      </c>
      <c r="AT92">
        <v>0.45406999999999997</v>
      </c>
      <c r="AU92">
        <v>454.07</v>
      </c>
      <c r="AV92">
        <f t="shared" si="7"/>
        <v>51.231988317983735</v>
      </c>
      <c r="AW92" s="2"/>
    </row>
    <row r="93" spans="1:49">
      <c r="A93">
        <v>54613</v>
      </c>
      <c r="B93" t="s">
        <v>25</v>
      </c>
      <c r="C93" t="s">
        <v>29</v>
      </c>
      <c r="D93">
        <v>1914660</v>
      </c>
      <c r="E93">
        <v>0</v>
      </c>
      <c r="F93">
        <v>1.959927</v>
      </c>
      <c r="G93">
        <v>1.959927</v>
      </c>
      <c r="H93">
        <v>1959.9269999999999</v>
      </c>
      <c r="I93">
        <f t="shared" si="4"/>
        <v>7.4531839875684787</v>
      </c>
      <c r="N93">
        <v>54906</v>
      </c>
      <c r="O93" t="s">
        <v>36</v>
      </c>
      <c r="P93" t="s">
        <v>25</v>
      </c>
      <c r="Q93">
        <v>1871342</v>
      </c>
      <c r="R93">
        <v>2.0040689999999999</v>
      </c>
      <c r="S93">
        <v>2.496</v>
      </c>
      <c r="T93">
        <v>0.49193100000000001</v>
      </c>
      <c r="U93">
        <v>491.93099999999998</v>
      </c>
      <c r="V93">
        <f t="shared" si="5"/>
        <v>29.022782505876716</v>
      </c>
      <c r="AA93" s="2">
        <v>58636</v>
      </c>
      <c r="AB93" s="2" t="s">
        <v>29</v>
      </c>
      <c r="AC93" s="2" t="s">
        <v>39</v>
      </c>
      <c r="AD93" s="2">
        <v>2370366</v>
      </c>
      <c r="AE93" s="2">
        <v>1</v>
      </c>
      <c r="AF93" s="2">
        <v>1.318927</v>
      </c>
      <c r="AG93" s="2">
        <v>0.31892700000000002</v>
      </c>
      <c r="AH93" s="2">
        <v>318.92700000000002</v>
      </c>
      <c r="AI93">
        <f t="shared" si="6"/>
        <v>56.704065185641028</v>
      </c>
      <c r="AJ93" s="2"/>
      <c r="AN93">
        <v>37861</v>
      </c>
      <c r="AO93" t="s">
        <v>30</v>
      </c>
      <c r="AP93" t="s">
        <v>32</v>
      </c>
      <c r="AQ93">
        <v>10830278</v>
      </c>
      <c r="AR93">
        <v>0</v>
      </c>
      <c r="AS93">
        <v>1.1812819999999999</v>
      </c>
      <c r="AT93">
        <v>1.1812819999999999</v>
      </c>
      <c r="AU93">
        <v>1181.2819999999999</v>
      </c>
      <c r="AV93">
        <f t="shared" si="7"/>
        <v>69.948127327020302</v>
      </c>
      <c r="AW93" s="2"/>
    </row>
    <row r="94" spans="1:49">
      <c r="A94">
        <v>39671</v>
      </c>
      <c r="B94" t="s">
        <v>29</v>
      </c>
      <c r="C94" t="s">
        <v>33</v>
      </c>
      <c r="D94">
        <v>10085988</v>
      </c>
      <c r="E94">
        <v>1.926E-3</v>
      </c>
      <c r="F94">
        <v>1.392001</v>
      </c>
      <c r="G94">
        <v>1.3900749999999999</v>
      </c>
      <c r="H94">
        <v>1390.075</v>
      </c>
      <c r="I94">
        <f t="shared" si="4"/>
        <v>55.356712184200944</v>
      </c>
      <c r="N94">
        <v>60159</v>
      </c>
      <c r="O94" t="s">
        <v>33</v>
      </c>
      <c r="P94" t="s">
        <v>38</v>
      </c>
      <c r="Q94">
        <v>4931882</v>
      </c>
      <c r="R94">
        <v>0</v>
      </c>
      <c r="S94">
        <v>1.0129509999999999</v>
      </c>
      <c r="T94">
        <v>1.0129509999999999</v>
      </c>
      <c r="U94">
        <v>1012.95099999999</v>
      </c>
      <c r="V94">
        <f t="shared" si="5"/>
        <v>37.146193211291248</v>
      </c>
      <c r="AA94" s="2">
        <v>39488</v>
      </c>
      <c r="AB94" s="2" t="s">
        <v>25</v>
      </c>
      <c r="AC94" s="2" t="s">
        <v>39</v>
      </c>
      <c r="AD94" s="2">
        <v>3852360</v>
      </c>
      <c r="AE94" s="2">
        <v>0</v>
      </c>
      <c r="AF94" s="2">
        <v>0.47206900000000002</v>
      </c>
      <c r="AG94" s="2">
        <v>0.47206900000000002</v>
      </c>
      <c r="AH94" s="2">
        <v>472.06900000000002</v>
      </c>
      <c r="AI94">
        <f t="shared" si="6"/>
        <v>62.26033549418888</v>
      </c>
      <c r="AJ94" s="2"/>
      <c r="AN94">
        <v>45525</v>
      </c>
      <c r="AO94" t="s">
        <v>40</v>
      </c>
      <c r="AP94" t="s">
        <v>30</v>
      </c>
      <c r="AQ94">
        <v>1400706</v>
      </c>
      <c r="AR94">
        <v>2.8600000000000001E-4</v>
      </c>
      <c r="AS94">
        <v>1.613213</v>
      </c>
      <c r="AT94">
        <v>1.612927</v>
      </c>
      <c r="AU94">
        <v>1612.9269999999999</v>
      </c>
      <c r="AV94">
        <f t="shared" si="7"/>
        <v>6.6255563309989007</v>
      </c>
      <c r="AW94" s="2"/>
    </row>
    <row r="95" spans="1:49">
      <c r="A95">
        <v>54614</v>
      </c>
      <c r="B95" t="s">
        <v>25</v>
      </c>
      <c r="C95" t="s">
        <v>29</v>
      </c>
      <c r="D95">
        <v>99822</v>
      </c>
      <c r="E95">
        <v>1</v>
      </c>
      <c r="F95">
        <v>2.059714</v>
      </c>
      <c r="G95">
        <v>1.059714</v>
      </c>
      <c r="H95">
        <v>1059.7139999999999</v>
      </c>
      <c r="I95">
        <f t="shared" si="4"/>
        <v>0.71866694306052159</v>
      </c>
      <c r="N95">
        <v>60160</v>
      </c>
      <c r="O95" t="s">
        <v>33</v>
      </c>
      <c r="P95" t="s">
        <v>38</v>
      </c>
      <c r="Q95">
        <v>1993534</v>
      </c>
      <c r="R95">
        <v>1.007161</v>
      </c>
      <c r="S95">
        <v>1.4219310000000001</v>
      </c>
      <c r="T95">
        <v>0.41477000000000003</v>
      </c>
      <c r="U95">
        <v>414.77</v>
      </c>
      <c r="V95">
        <f t="shared" si="5"/>
        <v>36.669617854379389</v>
      </c>
      <c r="AA95" s="2">
        <v>34813</v>
      </c>
      <c r="AB95" s="2" t="s">
        <v>30</v>
      </c>
      <c r="AC95" s="2" t="s">
        <v>31</v>
      </c>
      <c r="AD95" s="2">
        <v>1112212</v>
      </c>
      <c r="AE95" s="2">
        <v>0</v>
      </c>
      <c r="AF95" s="2">
        <v>0.31093100000000001</v>
      </c>
      <c r="AG95" s="2">
        <v>0.31093100000000001</v>
      </c>
      <c r="AH95" s="2">
        <v>310.93099999999998</v>
      </c>
      <c r="AI95">
        <f t="shared" si="6"/>
        <v>27.290634096923839</v>
      </c>
      <c r="AJ95" s="2"/>
      <c r="AN95">
        <v>45527</v>
      </c>
      <c r="AO95" t="s">
        <v>40</v>
      </c>
      <c r="AP95" t="s">
        <v>30</v>
      </c>
      <c r="AQ95">
        <v>3316956</v>
      </c>
      <c r="AR95">
        <v>2.0003169999999999</v>
      </c>
      <c r="AS95">
        <v>2.9452129999999999</v>
      </c>
      <c r="AT95">
        <v>0.94489599999999996</v>
      </c>
      <c r="AU95">
        <v>944.89599999999996</v>
      </c>
      <c r="AV95">
        <f t="shared" si="7"/>
        <v>26.782170701110889</v>
      </c>
      <c r="AW95" s="2"/>
    </row>
    <row r="96" spans="1:49">
      <c r="A96">
        <v>54615</v>
      </c>
      <c r="B96" t="s">
        <v>25</v>
      </c>
      <c r="C96" t="s">
        <v>29</v>
      </c>
      <c r="D96">
        <v>1197952</v>
      </c>
      <c r="E96">
        <v>2</v>
      </c>
      <c r="F96">
        <v>2.903931</v>
      </c>
      <c r="G96">
        <v>0.90393100000000004</v>
      </c>
      <c r="H96">
        <v>903.93100000000004</v>
      </c>
      <c r="I96">
        <f t="shared" si="4"/>
        <v>10.111002319314196</v>
      </c>
      <c r="N96">
        <v>60161</v>
      </c>
      <c r="O96" t="s">
        <v>33</v>
      </c>
      <c r="P96" t="s">
        <v>38</v>
      </c>
      <c r="Q96">
        <v>88036</v>
      </c>
      <c r="R96">
        <v>2</v>
      </c>
      <c r="S96">
        <v>2.7019310000000001</v>
      </c>
      <c r="T96">
        <v>0.70193099999999997</v>
      </c>
      <c r="U96">
        <v>701.93100000000004</v>
      </c>
      <c r="V96">
        <f t="shared" si="5"/>
        <v>0.95687664022977326</v>
      </c>
      <c r="AA96" s="2">
        <v>34814</v>
      </c>
      <c r="AB96" s="2" t="s">
        <v>30</v>
      </c>
      <c r="AC96" s="2" t="s">
        <v>31</v>
      </c>
      <c r="AD96" s="2">
        <v>2177444</v>
      </c>
      <c r="AE96" s="2">
        <v>1</v>
      </c>
      <c r="AF96" s="2">
        <v>1.4949269999999999</v>
      </c>
      <c r="AG96" s="2">
        <v>0.49492700000000001</v>
      </c>
      <c r="AH96" s="2">
        <v>494.92700000000002</v>
      </c>
      <c r="AI96">
        <f t="shared" si="6"/>
        <v>33.565716450513158</v>
      </c>
      <c r="AJ96" s="2"/>
      <c r="AN96">
        <v>42639</v>
      </c>
      <c r="AO96" t="s">
        <v>38</v>
      </c>
      <c r="AP96" t="s">
        <v>36</v>
      </c>
      <c r="AQ96">
        <v>4541150</v>
      </c>
      <c r="AR96">
        <v>0</v>
      </c>
      <c r="AS96">
        <v>0.490927</v>
      </c>
      <c r="AT96">
        <v>0.490927</v>
      </c>
      <c r="AU96">
        <v>490.92700000000002</v>
      </c>
      <c r="AV96">
        <f t="shared" si="7"/>
        <v>70.573068858681509</v>
      </c>
      <c r="AW96" s="2"/>
    </row>
    <row r="97" spans="1:49">
      <c r="A97">
        <v>39673</v>
      </c>
      <c r="B97" t="s">
        <v>29</v>
      </c>
      <c r="C97" t="s">
        <v>33</v>
      </c>
      <c r="D97">
        <v>609340</v>
      </c>
      <c r="E97">
        <v>2.0019260000000001</v>
      </c>
      <c r="F97">
        <v>2.1600009999999998</v>
      </c>
      <c r="G97">
        <v>0.15807499999999899</v>
      </c>
      <c r="H97">
        <v>158.07499999999899</v>
      </c>
      <c r="I97">
        <f t="shared" si="4"/>
        <v>29.409427573442382</v>
      </c>
      <c r="N97">
        <v>47397</v>
      </c>
      <c r="O97" t="s">
        <v>31</v>
      </c>
      <c r="P97" t="s">
        <v>37</v>
      </c>
      <c r="Q97">
        <v>2092504</v>
      </c>
      <c r="R97">
        <v>0</v>
      </c>
      <c r="S97">
        <v>0.286582</v>
      </c>
      <c r="T97">
        <v>0.286582</v>
      </c>
      <c r="U97">
        <v>286.58199999999999</v>
      </c>
      <c r="V97">
        <f t="shared" si="5"/>
        <v>55.706703750475434</v>
      </c>
      <c r="AA97" s="2">
        <v>34815</v>
      </c>
      <c r="AB97" s="2" t="s">
        <v>30</v>
      </c>
      <c r="AC97" s="2" t="s">
        <v>31</v>
      </c>
      <c r="AD97" s="2">
        <v>5103808</v>
      </c>
      <c r="AE97" s="2">
        <v>2</v>
      </c>
      <c r="AF97" s="2">
        <v>3.2229269999999999</v>
      </c>
      <c r="AG97" s="2">
        <v>1.2229270000000001</v>
      </c>
      <c r="AH97" s="2">
        <v>1222.9269999999999</v>
      </c>
      <c r="AI97">
        <f t="shared" si="6"/>
        <v>31.84079249517756</v>
      </c>
      <c r="AJ97" s="2"/>
      <c r="AN97">
        <v>50859</v>
      </c>
      <c r="AO97" t="s">
        <v>34</v>
      </c>
      <c r="AP97" t="s">
        <v>36</v>
      </c>
      <c r="AQ97">
        <v>915212</v>
      </c>
      <c r="AR97">
        <v>3.1939999999999998E-3</v>
      </c>
      <c r="AS97">
        <v>0.70692699999999997</v>
      </c>
      <c r="AT97">
        <v>0.70373299999999905</v>
      </c>
      <c r="AU97">
        <v>703.73299999999995</v>
      </c>
      <c r="AV97">
        <f t="shared" si="7"/>
        <v>9.92210600857765</v>
      </c>
      <c r="AW97" s="2"/>
    </row>
    <row r="98" spans="1:49">
      <c r="A98">
        <v>54616</v>
      </c>
      <c r="B98" t="s">
        <v>25</v>
      </c>
      <c r="C98" t="s">
        <v>29</v>
      </c>
      <c r="D98">
        <v>642288</v>
      </c>
      <c r="E98">
        <v>3</v>
      </c>
      <c r="F98">
        <v>4.0453349999999997</v>
      </c>
      <c r="G98">
        <v>1.0453349999999899</v>
      </c>
      <c r="H98">
        <v>1045.33499999999</v>
      </c>
      <c r="I98">
        <f t="shared" si="4"/>
        <v>4.6877494340929431</v>
      </c>
      <c r="N98">
        <v>47399</v>
      </c>
      <c r="O98" t="s">
        <v>31</v>
      </c>
      <c r="P98" t="s">
        <v>37</v>
      </c>
      <c r="Q98">
        <v>2118354</v>
      </c>
      <c r="R98">
        <v>1</v>
      </c>
      <c r="S98">
        <v>1.1931179999999999</v>
      </c>
      <c r="T98">
        <v>0.19311799999999901</v>
      </c>
      <c r="U98">
        <v>193.117999999999</v>
      </c>
      <c r="V98">
        <f t="shared" si="5"/>
        <v>83.688513876757455</v>
      </c>
      <c r="AA98" s="2">
        <v>34813</v>
      </c>
      <c r="AB98" s="2" t="s">
        <v>30</v>
      </c>
      <c r="AC98" s="2" t="s">
        <v>31</v>
      </c>
      <c r="AD98" s="2">
        <v>1112212</v>
      </c>
      <c r="AE98" s="2">
        <v>0</v>
      </c>
      <c r="AF98" s="2">
        <v>0.31107499999999999</v>
      </c>
      <c r="AG98" s="2">
        <v>0.31107499999999999</v>
      </c>
      <c r="AH98" s="2">
        <v>311.07499999999999</v>
      </c>
      <c r="AI98">
        <f t="shared" si="6"/>
        <v>27.27800096565338</v>
      </c>
      <c r="AJ98" s="2"/>
      <c r="AN98">
        <v>42640</v>
      </c>
      <c r="AO98" t="s">
        <v>38</v>
      </c>
      <c r="AP98" t="s">
        <v>36</v>
      </c>
      <c r="AQ98">
        <v>2585158</v>
      </c>
      <c r="AR98">
        <v>1</v>
      </c>
      <c r="AS98">
        <v>1.7189270000000001</v>
      </c>
      <c r="AT98">
        <v>0.71892699999999998</v>
      </c>
      <c r="AU98">
        <v>718.92700000000002</v>
      </c>
      <c r="AV98">
        <f t="shared" si="7"/>
        <v>27.434204456943732</v>
      </c>
      <c r="AW98" s="2"/>
    </row>
    <row r="99" spans="1:49">
      <c r="A99">
        <v>39674</v>
      </c>
      <c r="B99" t="s">
        <v>29</v>
      </c>
      <c r="C99" t="s">
        <v>33</v>
      </c>
      <c r="D99">
        <v>596560</v>
      </c>
      <c r="E99">
        <v>3.0019260000000001</v>
      </c>
      <c r="F99">
        <v>3.1240009999999998</v>
      </c>
      <c r="G99">
        <v>0.122074999999999</v>
      </c>
      <c r="H99">
        <v>122.07499999999899</v>
      </c>
      <c r="I99">
        <f t="shared" si="4"/>
        <v>37.283568310977167</v>
      </c>
      <c r="N99">
        <v>47401</v>
      </c>
      <c r="O99" t="s">
        <v>31</v>
      </c>
      <c r="P99" t="s">
        <v>37</v>
      </c>
      <c r="Q99">
        <v>2239512</v>
      </c>
      <c r="R99">
        <v>2</v>
      </c>
      <c r="S99">
        <v>2.2837390000000002</v>
      </c>
      <c r="T99">
        <v>0.28373900000000002</v>
      </c>
      <c r="U99">
        <v>283.73899999999998</v>
      </c>
      <c r="V99">
        <f t="shared" si="5"/>
        <v>60.21773744698033</v>
      </c>
      <c r="AA99" s="2">
        <v>34814</v>
      </c>
      <c r="AB99" s="2" t="s">
        <v>30</v>
      </c>
      <c r="AC99" s="2" t="s">
        <v>31</v>
      </c>
      <c r="AD99" s="2">
        <v>2177444</v>
      </c>
      <c r="AE99" s="2">
        <v>1</v>
      </c>
      <c r="AF99" s="2">
        <v>1.4950699999999999</v>
      </c>
      <c r="AG99" s="2">
        <v>0.49507000000000001</v>
      </c>
      <c r="AH99" s="2">
        <v>495.07</v>
      </c>
      <c r="AI99">
        <f t="shared" si="6"/>
        <v>33.556021059048469</v>
      </c>
      <c r="AJ99" s="2"/>
      <c r="AN99">
        <v>42641</v>
      </c>
      <c r="AO99" t="s">
        <v>38</v>
      </c>
      <c r="AP99" t="s">
        <v>36</v>
      </c>
      <c r="AQ99">
        <v>1947894</v>
      </c>
      <c r="AR99">
        <v>2.002354</v>
      </c>
      <c r="AS99">
        <v>2.5069270000000001</v>
      </c>
      <c r="AT99">
        <v>0.50457300000000005</v>
      </c>
      <c r="AU99">
        <v>504.57299999999998</v>
      </c>
      <c r="AV99">
        <f t="shared" si="7"/>
        <v>29.453125377407606</v>
      </c>
      <c r="AW99" s="2"/>
    </row>
    <row r="100" spans="1:49">
      <c r="A100">
        <v>39675</v>
      </c>
      <c r="B100" t="s">
        <v>29</v>
      </c>
      <c r="C100" t="s">
        <v>33</v>
      </c>
      <c r="D100">
        <v>593142</v>
      </c>
      <c r="E100">
        <v>4.0019260000000001</v>
      </c>
      <c r="F100">
        <v>4.1640009999999998</v>
      </c>
      <c r="G100">
        <v>0.162074999999999</v>
      </c>
      <c r="H100">
        <v>162.07499999999899</v>
      </c>
      <c r="I100">
        <f t="shared" si="4"/>
        <v>27.921112639547836</v>
      </c>
      <c r="N100">
        <v>56976</v>
      </c>
      <c r="O100" t="s">
        <v>29</v>
      </c>
      <c r="P100" t="s">
        <v>25</v>
      </c>
      <c r="Q100">
        <v>12687146</v>
      </c>
      <c r="R100">
        <v>0</v>
      </c>
      <c r="S100">
        <v>1.8510260000000001</v>
      </c>
      <c r="T100">
        <v>1.8510260000000001</v>
      </c>
      <c r="U100">
        <v>1851.0260000000001</v>
      </c>
      <c r="V100">
        <f t="shared" si="5"/>
        <v>52.292751322547772</v>
      </c>
      <c r="AA100" s="2">
        <v>34815</v>
      </c>
      <c r="AB100" s="2" t="s">
        <v>30</v>
      </c>
      <c r="AC100" s="2" t="s">
        <v>31</v>
      </c>
      <c r="AD100" s="2">
        <v>5103808</v>
      </c>
      <c r="AE100" s="2">
        <v>2</v>
      </c>
      <c r="AF100" s="2">
        <v>3.2230699999999999</v>
      </c>
      <c r="AG100" s="2">
        <v>1.2230700000000001</v>
      </c>
      <c r="AH100" s="2">
        <v>1223.07</v>
      </c>
      <c r="AI100">
        <f t="shared" si="6"/>
        <v>31.837069704718452</v>
      </c>
      <c r="AJ100" s="2"/>
      <c r="AN100">
        <v>42642</v>
      </c>
      <c r="AO100" t="s">
        <v>38</v>
      </c>
      <c r="AP100" t="s">
        <v>36</v>
      </c>
      <c r="AQ100">
        <v>7749122</v>
      </c>
      <c r="AR100">
        <v>3.0059499999999999</v>
      </c>
      <c r="AS100">
        <v>4.2869270000000004</v>
      </c>
      <c r="AT100">
        <v>1.280977</v>
      </c>
      <c r="AU100">
        <v>1280.9770000000001</v>
      </c>
      <c r="AV100">
        <f t="shared" si="7"/>
        <v>46.153138587803731</v>
      </c>
      <c r="AW100" s="2"/>
    </row>
    <row r="101" spans="1:49">
      <c r="A101">
        <v>56625</v>
      </c>
      <c r="B101" t="s">
        <v>27</v>
      </c>
      <c r="C101" t="s">
        <v>30</v>
      </c>
      <c r="D101">
        <v>1275796</v>
      </c>
      <c r="E101" s="3">
        <v>6.0000000000000002E-6</v>
      </c>
      <c r="F101">
        <v>1.96346</v>
      </c>
      <c r="G101">
        <v>1.963454</v>
      </c>
      <c r="H101">
        <v>1963.454</v>
      </c>
      <c r="I101">
        <f t="shared" si="4"/>
        <v>4.9573613771397875</v>
      </c>
      <c r="N101">
        <v>56978</v>
      </c>
      <c r="O101" t="s">
        <v>29</v>
      </c>
      <c r="P101" t="s">
        <v>25</v>
      </c>
      <c r="Q101">
        <v>5680312</v>
      </c>
      <c r="R101">
        <v>1.9999990000000001</v>
      </c>
      <c r="S101">
        <v>2.81839</v>
      </c>
      <c r="T101">
        <v>0.81839099999999898</v>
      </c>
      <c r="U101">
        <v>818.39099999999905</v>
      </c>
      <c r="V101">
        <f t="shared" si="5"/>
        <v>52.954322944159699</v>
      </c>
      <c r="AA101" s="2">
        <v>50859</v>
      </c>
      <c r="AB101" s="2" t="s">
        <v>34</v>
      </c>
      <c r="AC101" s="2" t="s">
        <v>36</v>
      </c>
      <c r="AD101" s="2">
        <v>2332712</v>
      </c>
      <c r="AE101" s="2">
        <v>0</v>
      </c>
      <c r="AF101" s="2">
        <v>0.21306600000000001</v>
      </c>
      <c r="AG101" s="2">
        <v>0.21306600000000001</v>
      </c>
      <c r="AH101" s="2">
        <v>213.066</v>
      </c>
      <c r="AI101">
        <f t="shared" si="6"/>
        <v>83.528954294825311</v>
      </c>
      <c r="AJ101" s="2"/>
      <c r="AN101">
        <v>33206</v>
      </c>
      <c r="AO101" t="s">
        <v>31</v>
      </c>
      <c r="AP101" t="s">
        <v>37</v>
      </c>
      <c r="AQ101">
        <v>2700758</v>
      </c>
      <c r="AR101">
        <v>0</v>
      </c>
      <c r="AS101">
        <v>0.49846000000000001</v>
      </c>
      <c r="AT101">
        <v>0.49846000000000001</v>
      </c>
      <c r="AU101">
        <v>498.46</v>
      </c>
      <c r="AV101">
        <f t="shared" si="7"/>
        <v>41.337616489647488</v>
      </c>
      <c r="AW101" s="2"/>
    </row>
    <row r="102" spans="1:49">
      <c r="A102">
        <v>57805</v>
      </c>
      <c r="B102" t="s">
        <v>30</v>
      </c>
      <c r="C102" t="s">
        <v>35</v>
      </c>
      <c r="D102">
        <v>10146352</v>
      </c>
      <c r="E102">
        <v>2.1919999999999999E-3</v>
      </c>
      <c r="F102">
        <v>1.391529</v>
      </c>
      <c r="G102">
        <v>1.389337</v>
      </c>
      <c r="H102">
        <v>1389.337</v>
      </c>
      <c r="I102">
        <f t="shared" si="4"/>
        <v>55.717599445589876</v>
      </c>
      <c r="N102">
        <v>57540</v>
      </c>
      <c r="O102" t="s">
        <v>25</v>
      </c>
      <c r="P102" t="s">
        <v>36</v>
      </c>
      <c r="Q102">
        <v>2855838</v>
      </c>
      <c r="R102">
        <v>0</v>
      </c>
      <c r="S102">
        <v>1.8076159999999999</v>
      </c>
      <c r="T102">
        <v>1.8076159999999999</v>
      </c>
      <c r="U102">
        <v>1807.616</v>
      </c>
      <c r="V102">
        <f t="shared" si="5"/>
        <v>12.053619142193883</v>
      </c>
      <c r="AA102" s="2">
        <v>49824</v>
      </c>
      <c r="AB102" s="2" t="s">
        <v>40</v>
      </c>
      <c r="AC102" s="2" t="s">
        <v>32</v>
      </c>
      <c r="AD102" s="2">
        <v>6011086</v>
      </c>
      <c r="AE102" s="2">
        <v>0</v>
      </c>
      <c r="AF102" s="2">
        <v>1.7980750000000001</v>
      </c>
      <c r="AG102" s="2">
        <v>1.7980750000000001</v>
      </c>
      <c r="AH102" s="2">
        <v>1798.075</v>
      </c>
      <c r="AI102">
        <f t="shared" si="6"/>
        <v>25.505580498740841</v>
      </c>
      <c r="AJ102" s="2"/>
      <c r="AN102">
        <v>45525</v>
      </c>
      <c r="AO102" t="s">
        <v>40</v>
      </c>
      <c r="AP102" t="s">
        <v>30</v>
      </c>
      <c r="AQ102">
        <v>1400706</v>
      </c>
      <c r="AR102">
        <v>0</v>
      </c>
      <c r="AS102">
        <v>1.6130690000000001</v>
      </c>
      <c r="AT102">
        <v>1.6130690000000001</v>
      </c>
      <c r="AU102">
        <v>1613.069</v>
      </c>
      <c r="AV102">
        <f t="shared" si="7"/>
        <v>6.6249730769663682</v>
      </c>
      <c r="AW102" s="2"/>
    </row>
    <row r="103" spans="1:49">
      <c r="A103">
        <v>53816</v>
      </c>
      <c r="B103" t="s">
        <v>27</v>
      </c>
      <c r="C103" t="s">
        <v>30</v>
      </c>
      <c r="D103">
        <v>360822</v>
      </c>
      <c r="E103">
        <v>1.635902</v>
      </c>
      <c r="F103">
        <v>2.0602390000000002</v>
      </c>
      <c r="G103">
        <v>0.42433700000000002</v>
      </c>
      <c r="H103">
        <v>424.33699999999999</v>
      </c>
      <c r="I103">
        <f t="shared" si="4"/>
        <v>6.4874224815528407</v>
      </c>
      <c r="N103">
        <v>54904</v>
      </c>
      <c r="O103" t="s">
        <v>36</v>
      </c>
      <c r="P103" t="s">
        <v>25</v>
      </c>
      <c r="Q103">
        <v>2449322</v>
      </c>
      <c r="R103">
        <v>3.9309999999999996E-3</v>
      </c>
      <c r="S103">
        <v>1.044605</v>
      </c>
      <c r="T103">
        <v>1.0406740000000001</v>
      </c>
      <c r="U103">
        <v>1040.674</v>
      </c>
      <c r="V103">
        <f t="shared" si="5"/>
        <v>17.956481926203896</v>
      </c>
      <c r="AA103" s="2">
        <v>49826</v>
      </c>
      <c r="AB103" s="2" t="s">
        <v>40</v>
      </c>
      <c r="AC103" s="2" t="s">
        <v>32</v>
      </c>
      <c r="AD103" s="2">
        <v>2173064</v>
      </c>
      <c r="AE103" s="2">
        <v>2</v>
      </c>
      <c r="AF103" s="2">
        <v>2.5300699999999998</v>
      </c>
      <c r="AG103" s="2">
        <v>0.53007000000000004</v>
      </c>
      <c r="AH103" s="2">
        <v>530.07000000000005</v>
      </c>
      <c r="AI103">
        <f t="shared" si="6"/>
        <v>31.277307898308237</v>
      </c>
      <c r="AJ103" s="2"/>
      <c r="AN103">
        <v>45527</v>
      </c>
      <c r="AO103" t="s">
        <v>40</v>
      </c>
      <c r="AP103" t="s">
        <v>30</v>
      </c>
      <c r="AQ103">
        <v>3316956</v>
      </c>
      <c r="AR103">
        <v>1.9999990000000001</v>
      </c>
      <c r="AS103">
        <v>2.9450690000000002</v>
      </c>
      <c r="AT103">
        <v>0.94506999999999997</v>
      </c>
      <c r="AU103">
        <v>945.07</v>
      </c>
      <c r="AV103">
        <f t="shared" si="7"/>
        <v>26.77723974604725</v>
      </c>
      <c r="AW103" s="2"/>
    </row>
    <row r="104" spans="1:49">
      <c r="A104">
        <v>54088</v>
      </c>
      <c r="B104" t="s">
        <v>27</v>
      </c>
      <c r="C104" t="s">
        <v>30</v>
      </c>
      <c r="D104">
        <v>1524704</v>
      </c>
      <c r="E104">
        <v>2.0008859999999999</v>
      </c>
      <c r="F104">
        <v>2.9034599999999999</v>
      </c>
      <c r="G104">
        <v>0.90257399999999999</v>
      </c>
      <c r="H104">
        <v>902.57399999999996</v>
      </c>
      <c r="I104">
        <f t="shared" si="4"/>
        <v>12.888215658079005</v>
      </c>
      <c r="N104">
        <v>57541</v>
      </c>
      <c r="O104" t="s">
        <v>25</v>
      </c>
      <c r="P104" t="s">
        <v>36</v>
      </c>
      <c r="Q104">
        <v>5585070</v>
      </c>
      <c r="R104">
        <v>1</v>
      </c>
      <c r="S104">
        <v>1.659931</v>
      </c>
      <c r="T104">
        <v>0.65993100000000005</v>
      </c>
      <c r="U104">
        <v>659.93100000000004</v>
      </c>
      <c r="V104">
        <f t="shared" si="5"/>
        <v>64.568420811643094</v>
      </c>
      <c r="AA104" s="2">
        <v>50859</v>
      </c>
      <c r="AB104" s="2" t="s">
        <v>34</v>
      </c>
      <c r="AC104" s="2" t="s">
        <v>36</v>
      </c>
      <c r="AD104" s="2">
        <v>2332712</v>
      </c>
      <c r="AE104" s="2">
        <v>0</v>
      </c>
      <c r="AF104" s="2">
        <v>0.21320900000000001</v>
      </c>
      <c r="AG104" s="2">
        <v>0.21320900000000001</v>
      </c>
      <c r="AH104" s="2">
        <v>213.209</v>
      </c>
      <c r="AI104">
        <f t="shared" si="6"/>
        <v>83.472931141655607</v>
      </c>
      <c r="AJ104" s="2"/>
      <c r="AN104">
        <v>50859</v>
      </c>
      <c r="AO104" t="s">
        <v>34</v>
      </c>
      <c r="AP104" t="s">
        <v>36</v>
      </c>
      <c r="AQ104">
        <v>972288</v>
      </c>
      <c r="AR104">
        <v>0</v>
      </c>
      <c r="AS104">
        <v>0.70411199999999996</v>
      </c>
      <c r="AT104">
        <v>0.70411199999999996</v>
      </c>
      <c r="AU104">
        <v>704.11199999999997</v>
      </c>
      <c r="AV104">
        <f t="shared" si="7"/>
        <v>10.535211372622538</v>
      </c>
      <c r="AW104" s="2"/>
    </row>
    <row r="105" spans="1:49">
      <c r="A105">
        <v>37415</v>
      </c>
      <c r="B105" t="s">
        <v>30</v>
      </c>
      <c r="C105" t="s">
        <v>35</v>
      </c>
      <c r="D105">
        <v>351822</v>
      </c>
      <c r="E105">
        <v>2.00217</v>
      </c>
      <c r="F105">
        <v>2.159529</v>
      </c>
      <c r="G105">
        <v>0.157359</v>
      </c>
      <c r="H105">
        <v>157.35900000000001</v>
      </c>
      <c r="I105">
        <f t="shared" si="4"/>
        <v>17.057739581297781</v>
      </c>
      <c r="N105">
        <v>57542</v>
      </c>
      <c r="O105" t="s">
        <v>25</v>
      </c>
      <c r="P105" t="s">
        <v>36</v>
      </c>
      <c r="Q105">
        <v>2190196</v>
      </c>
      <c r="R105">
        <v>2</v>
      </c>
      <c r="S105">
        <v>2.1848450000000001</v>
      </c>
      <c r="T105">
        <v>0.18484500000000001</v>
      </c>
      <c r="U105">
        <v>184.845</v>
      </c>
      <c r="V105">
        <f t="shared" si="5"/>
        <v>90.399358298929499</v>
      </c>
      <c r="AA105" s="2">
        <v>39488</v>
      </c>
      <c r="AB105" s="2" t="s">
        <v>25</v>
      </c>
      <c r="AC105" s="2" t="s">
        <v>39</v>
      </c>
      <c r="AD105" s="2">
        <v>3852360</v>
      </c>
      <c r="AE105" s="2">
        <v>0</v>
      </c>
      <c r="AF105" s="2">
        <v>0.47192699999999999</v>
      </c>
      <c r="AG105" s="2">
        <v>0.47192699999999999</v>
      </c>
      <c r="AH105" s="2">
        <v>471.92700000000002</v>
      </c>
      <c r="AI105">
        <f t="shared" si="6"/>
        <v>62.279069255215845</v>
      </c>
      <c r="AJ105" s="2"/>
      <c r="AN105">
        <v>39488</v>
      </c>
      <c r="AO105" t="s">
        <v>25</v>
      </c>
      <c r="AP105" t="s">
        <v>39</v>
      </c>
      <c r="AQ105">
        <v>867050</v>
      </c>
      <c r="AR105">
        <v>0</v>
      </c>
      <c r="AS105">
        <v>0.29192699999999999</v>
      </c>
      <c r="AT105">
        <v>0.29192699999999999</v>
      </c>
      <c r="AU105">
        <v>291.926999999999</v>
      </c>
      <c r="AV105">
        <f t="shared" si="7"/>
        <v>22.660002426361164</v>
      </c>
      <c r="AW105" s="2"/>
    </row>
    <row r="106" spans="1:49">
      <c r="A106">
        <v>58826</v>
      </c>
      <c r="B106" t="s">
        <v>27</v>
      </c>
      <c r="C106" t="s">
        <v>30</v>
      </c>
      <c r="D106">
        <v>599446</v>
      </c>
      <c r="E106">
        <v>3.000006</v>
      </c>
      <c r="F106">
        <v>4.0536050000000001</v>
      </c>
      <c r="G106">
        <v>1.053599</v>
      </c>
      <c r="H106">
        <v>1053.5989999999999</v>
      </c>
      <c r="I106">
        <f t="shared" si="4"/>
        <v>4.3407501660306131</v>
      </c>
      <c r="N106">
        <v>54906</v>
      </c>
      <c r="O106" t="s">
        <v>36</v>
      </c>
      <c r="P106" t="s">
        <v>25</v>
      </c>
      <c r="Q106">
        <v>1870154</v>
      </c>
      <c r="R106">
        <v>2.00393</v>
      </c>
      <c r="S106">
        <v>2.448658</v>
      </c>
      <c r="T106">
        <v>0.44472800000000001</v>
      </c>
      <c r="U106">
        <v>444.72800000000001</v>
      </c>
      <c r="V106">
        <f t="shared" si="5"/>
        <v>32.082852215725822</v>
      </c>
      <c r="AA106" s="2">
        <v>44237</v>
      </c>
      <c r="AB106" s="2" t="s">
        <v>27</v>
      </c>
      <c r="AC106" s="2" t="s">
        <v>32</v>
      </c>
      <c r="AD106" s="2">
        <v>2358876</v>
      </c>
      <c r="AE106" s="2">
        <v>0</v>
      </c>
      <c r="AF106" s="2">
        <v>0.431535</v>
      </c>
      <c r="AG106" s="2">
        <v>0.431535</v>
      </c>
      <c r="AH106" s="2">
        <v>431.53500000000003</v>
      </c>
      <c r="AI106">
        <f t="shared" si="6"/>
        <v>41.704139071678711</v>
      </c>
      <c r="AJ106" s="2"/>
      <c r="AN106">
        <v>58635</v>
      </c>
      <c r="AO106" t="s">
        <v>29</v>
      </c>
      <c r="AP106" t="s">
        <v>39</v>
      </c>
      <c r="AQ106">
        <v>3111988</v>
      </c>
      <c r="AR106">
        <v>2.2269999999999998E-3</v>
      </c>
      <c r="AS106">
        <v>1.195927</v>
      </c>
      <c r="AT106">
        <v>1.1937</v>
      </c>
      <c r="AU106">
        <v>1193.7</v>
      </c>
      <c r="AV106">
        <f t="shared" si="7"/>
        <v>19.88990887870958</v>
      </c>
      <c r="AW106" s="2"/>
    </row>
    <row r="107" spans="1:49">
      <c r="A107">
        <v>54806</v>
      </c>
      <c r="B107" t="s">
        <v>30</v>
      </c>
      <c r="C107" t="s">
        <v>35</v>
      </c>
      <c r="D107">
        <v>344168</v>
      </c>
      <c r="E107">
        <v>3.002192</v>
      </c>
      <c r="F107">
        <v>3.123529</v>
      </c>
      <c r="G107">
        <v>0.121337</v>
      </c>
      <c r="H107">
        <v>121.337</v>
      </c>
      <c r="I107">
        <f t="shared" si="4"/>
        <v>21.640500894461294</v>
      </c>
      <c r="N107">
        <v>47397</v>
      </c>
      <c r="O107" t="s">
        <v>31</v>
      </c>
      <c r="P107" t="s">
        <v>37</v>
      </c>
      <c r="Q107">
        <v>2076036</v>
      </c>
      <c r="R107">
        <v>0</v>
      </c>
      <c r="S107">
        <v>0.32293100000000002</v>
      </c>
      <c r="T107">
        <v>0.32293100000000002</v>
      </c>
      <c r="U107">
        <v>322.93099999999998</v>
      </c>
      <c r="V107">
        <f t="shared" si="5"/>
        <v>49.047312599527842</v>
      </c>
      <c r="AA107" s="2">
        <v>49824</v>
      </c>
      <c r="AB107" s="2" t="s">
        <v>40</v>
      </c>
      <c r="AC107" s="2" t="s">
        <v>32</v>
      </c>
      <c r="AD107" s="2">
        <v>6011086</v>
      </c>
      <c r="AE107" s="2">
        <v>1.444E-3</v>
      </c>
      <c r="AF107" s="2">
        <v>1.7993749999999999</v>
      </c>
      <c r="AG107" s="2">
        <v>1.7979309999999999</v>
      </c>
      <c r="AH107" s="2">
        <v>1797.931</v>
      </c>
      <c r="AI107">
        <f t="shared" si="6"/>
        <v>25.507623293259549</v>
      </c>
      <c r="AJ107" s="2"/>
      <c r="AN107">
        <v>39489</v>
      </c>
      <c r="AO107" t="s">
        <v>25</v>
      </c>
      <c r="AP107" t="s">
        <v>39</v>
      </c>
      <c r="AQ107">
        <v>2040784</v>
      </c>
      <c r="AR107">
        <v>1</v>
      </c>
      <c r="AS107">
        <v>1.243927</v>
      </c>
      <c r="AT107">
        <v>0.243927</v>
      </c>
      <c r="AU107">
        <v>243.92699999999999</v>
      </c>
      <c r="AV107">
        <f t="shared" si="7"/>
        <v>63.830352068702936</v>
      </c>
      <c r="AW107" s="2"/>
    </row>
    <row r="108" spans="1:49">
      <c r="A108">
        <v>42284</v>
      </c>
      <c r="B108" t="s">
        <v>30</v>
      </c>
      <c r="C108" t="s">
        <v>35</v>
      </c>
      <c r="D108">
        <v>376336</v>
      </c>
      <c r="E108">
        <v>4.0025060000000003</v>
      </c>
      <c r="F108">
        <v>4.1635289999999996</v>
      </c>
      <c r="G108">
        <v>0.161022999999999</v>
      </c>
      <c r="H108">
        <v>161.022999999999</v>
      </c>
      <c r="I108">
        <f t="shared" si="4"/>
        <v>17.831091336719087</v>
      </c>
      <c r="N108">
        <v>47399</v>
      </c>
      <c r="O108" t="s">
        <v>31</v>
      </c>
      <c r="P108" t="s">
        <v>37</v>
      </c>
      <c r="Q108">
        <v>2119596</v>
      </c>
      <c r="R108">
        <v>1</v>
      </c>
      <c r="S108">
        <v>1.230931</v>
      </c>
      <c r="T108">
        <v>0.230931</v>
      </c>
      <c r="U108">
        <v>230.93099999999899</v>
      </c>
      <c r="V108">
        <f t="shared" si="5"/>
        <v>70.026259492486702</v>
      </c>
      <c r="AA108" s="2">
        <v>49826</v>
      </c>
      <c r="AB108" s="2" t="s">
        <v>40</v>
      </c>
      <c r="AC108" s="2" t="s">
        <v>32</v>
      </c>
      <c r="AD108" s="2">
        <v>2173064</v>
      </c>
      <c r="AE108" s="2">
        <v>2.0014439999999998</v>
      </c>
      <c r="AF108" s="2">
        <v>2.531371</v>
      </c>
      <c r="AG108" s="2">
        <v>0.52992700000000004</v>
      </c>
      <c r="AH108" s="2">
        <v>529.92700000000002</v>
      </c>
      <c r="AI108">
        <f t="shared" si="6"/>
        <v>31.285748032570996</v>
      </c>
      <c r="AJ108" s="2"/>
      <c r="AN108">
        <v>39490</v>
      </c>
      <c r="AO108" t="s">
        <v>25</v>
      </c>
      <c r="AP108" t="s">
        <v>39</v>
      </c>
      <c r="AQ108">
        <v>2164258</v>
      </c>
      <c r="AR108">
        <v>2</v>
      </c>
      <c r="AS108">
        <v>2.4079269999999999</v>
      </c>
      <c r="AT108">
        <v>0.40792699999999898</v>
      </c>
      <c r="AU108">
        <v>407.926999999999</v>
      </c>
      <c r="AV108">
        <f t="shared" si="7"/>
        <v>40.477777027296803</v>
      </c>
      <c r="AW108" s="2"/>
    </row>
    <row r="109" spans="1:49">
      <c r="A109">
        <v>38123</v>
      </c>
      <c r="B109" t="s">
        <v>26</v>
      </c>
      <c r="C109" t="s">
        <v>39</v>
      </c>
      <c r="D109">
        <v>1902818</v>
      </c>
      <c r="E109">
        <v>0</v>
      </c>
      <c r="F109">
        <v>0.72506899999999996</v>
      </c>
      <c r="G109">
        <v>0.72506899999999996</v>
      </c>
      <c r="H109">
        <v>725.06899999999996</v>
      </c>
      <c r="I109">
        <f t="shared" si="4"/>
        <v>20.022024446175553</v>
      </c>
      <c r="N109">
        <v>47401</v>
      </c>
      <c r="O109" t="s">
        <v>31</v>
      </c>
      <c r="P109" t="s">
        <v>37</v>
      </c>
      <c r="Q109">
        <v>2240268</v>
      </c>
      <c r="R109">
        <v>2</v>
      </c>
      <c r="S109">
        <v>2.2839510000000001</v>
      </c>
      <c r="T109">
        <v>0.28395100000000001</v>
      </c>
      <c r="U109">
        <v>283.95100000000002</v>
      </c>
      <c r="V109">
        <f t="shared" si="5"/>
        <v>60.19309115915906</v>
      </c>
      <c r="AA109" s="2">
        <v>54395</v>
      </c>
      <c r="AB109" s="2" t="s">
        <v>27</v>
      </c>
      <c r="AC109" s="2" t="s">
        <v>28</v>
      </c>
      <c r="AD109" s="2">
        <v>2486200</v>
      </c>
      <c r="AE109" s="2">
        <v>0</v>
      </c>
      <c r="AF109" s="2">
        <v>4.2922900000000004</v>
      </c>
      <c r="AG109" s="2">
        <v>4.2922900000000004</v>
      </c>
      <c r="AH109" s="2">
        <v>4292.29</v>
      </c>
      <c r="AI109">
        <f t="shared" si="6"/>
        <v>4.4191330696653184</v>
      </c>
      <c r="AJ109" s="2"/>
      <c r="AN109">
        <v>58637</v>
      </c>
      <c r="AO109" t="s">
        <v>29</v>
      </c>
      <c r="AP109" t="s">
        <v>39</v>
      </c>
      <c r="AQ109">
        <v>6365386</v>
      </c>
      <c r="AR109">
        <v>2.002227</v>
      </c>
      <c r="AS109">
        <v>2.7439269999999998</v>
      </c>
      <c r="AT109">
        <v>0.74169999999999903</v>
      </c>
      <c r="AU109">
        <v>741.69999999999902</v>
      </c>
      <c r="AV109">
        <f t="shared" si="7"/>
        <v>65.47666325697098</v>
      </c>
      <c r="AW109" s="2"/>
    </row>
    <row r="110" spans="1:49">
      <c r="A110">
        <v>38124</v>
      </c>
      <c r="B110" t="s">
        <v>26</v>
      </c>
      <c r="C110" t="s">
        <v>39</v>
      </c>
      <c r="D110">
        <v>763762</v>
      </c>
      <c r="E110">
        <v>0.99999899999999997</v>
      </c>
      <c r="F110">
        <v>1.313069</v>
      </c>
      <c r="G110">
        <v>0.31307000000000001</v>
      </c>
      <c r="H110">
        <v>313.07</v>
      </c>
      <c r="I110">
        <f t="shared" si="4"/>
        <v>18.612583850182268</v>
      </c>
      <c r="N110">
        <v>34593</v>
      </c>
      <c r="O110" t="s">
        <v>28</v>
      </c>
      <c r="P110" t="s">
        <v>40</v>
      </c>
      <c r="Q110">
        <v>3208366</v>
      </c>
      <c r="R110">
        <v>0</v>
      </c>
      <c r="S110">
        <v>0.91693100000000005</v>
      </c>
      <c r="T110">
        <v>0.91693100000000005</v>
      </c>
      <c r="U110">
        <v>916.93100000000004</v>
      </c>
      <c r="V110">
        <f t="shared" si="5"/>
        <v>26.695454744848234</v>
      </c>
      <c r="AA110" s="2">
        <v>54396</v>
      </c>
      <c r="AB110" s="2" t="s">
        <v>27</v>
      </c>
      <c r="AC110" s="2" t="s">
        <v>28</v>
      </c>
      <c r="AD110" s="2">
        <v>2140186</v>
      </c>
      <c r="AE110" s="2">
        <v>0.99999899999999997</v>
      </c>
      <c r="AF110" s="2">
        <v>1.7280690000000001</v>
      </c>
      <c r="AG110" s="2">
        <v>0.72806999999999999</v>
      </c>
      <c r="AH110" s="2">
        <v>728.07</v>
      </c>
      <c r="AI110">
        <f t="shared" si="6"/>
        <v>22.426859181476797</v>
      </c>
      <c r="AJ110" s="2"/>
      <c r="AN110">
        <v>39491</v>
      </c>
      <c r="AO110" t="s">
        <v>25</v>
      </c>
      <c r="AP110" t="s">
        <v>39</v>
      </c>
      <c r="AQ110">
        <v>4187402</v>
      </c>
      <c r="AR110">
        <v>3</v>
      </c>
      <c r="AS110">
        <v>3.6439270000000001</v>
      </c>
      <c r="AT110">
        <v>0.64392700000000003</v>
      </c>
      <c r="AU110">
        <v>643.92700000000002</v>
      </c>
      <c r="AV110">
        <f t="shared" si="7"/>
        <v>49.613297654773469</v>
      </c>
      <c r="AW110" s="2"/>
    </row>
    <row r="111" spans="1:49">
      <c r="A111">
        <v>38125</v>
      </c>
      <c r="B111" t="s">
        <v>26</v>
      </c>
      <c r="C111" t="s">
        <v>39</v>
      </c>
      <c r="D111">
        <v>975068</v>
      </c>
      <c r="E111">
        <v>1.9999990000000001</v>
      </c>
      <c r="F111">
        <v>2.317069</v>
      </c>
      <c r="G111">
        <v>0.31706999999999902</v>
      </c>
      <c r="H111">
        <v>317.06999999999903</v>
      </c>
      <c r="I111">
        <f t="shared" si="4"/>
        <v>23.462259017872704</v>
      </c>
      <c r="N111">
        <v>60159</v>
      </c>
      <c r="O111" t="s">
        <v>33</v>
      </c>
      <c r="P111" t="s">
        <v>38</v>
      </c>
      <c r="Q111">
        <v>4930640</v>
      </c>
      <c r="R111">
        <v>0</v>
      </c>
      <c r="S111">
        <v>1.007538</v>
      </c>
      <c r="T111">
        <v>1.007538</v>
      </c>
      <c r="U111">
        <v>1007.538</v>
      </c>
      <c r="V111">
        <f t="shared" si="5"/>
        <v>37.336356397041605</v>
      </c>
      <c r="AA111" s="2">
        <v>54397</v>
      </c>
      <c r="AB111" s="2" t="s">
        <v>27</v>
      </c>
      <c r="AC111" s="2" t="s">
        <v>28</v>
      </c>
      <c r="AD111" s="2">
        <v>4337090</v>
      </c>
      <c r="AE111" s="2">
        <v>1.9999990000000001</v>
      </c>
      <c r="AF111" s="2">
        <v>3.060413</v>
      </c>
      <c r="AG111" s="2">
        <v>1.060414</v>
      </c>
      <c r="AH111" s="2">
        <v>1060.414</v>
      </c>
      <c r="AI111">
        <f t="shared" si="6"/>
        <v>31.204200177986202</v>
      </c>
      <c r="AJ111" s="2"/>
      <c r="AN111">
        <v>58638</v>
      </c>
      <c r="AO111" t="s">
        <v>29</v>
      </c>
      <c r="AP111" t="s">
        <v>39</v>
      </c>
      <c r="AQ111">
        <v>3049116</v>
      </c>
      <c r="AR111">
        <v>3.002227</v>
      </c>
      <c r="AS111">
        <v>3.455927</v>
      </c>
      <c r="AT111">
        <v>0.45369999999999999</v>
      </c>
      <c r="AU111">
        <v>453.7</v>
      </c>
      <c r="AV111">
        <f t="shared" si="7"/>
        <v>51.273768868298163</v>
      </c>
      <c r="AW111" s="2"/>
    </row>
    <row r="112" spans="1:49">
      <c r="A112">
        <v>38126</v>
      </c>
      <c r="B112" t="s">
        <v>26</v>
      </c>
      <c r="C112" t="s">
        <v>39</v>
      </c>
      <c r="D112">
        <v>1040230</v>
      </c>
      <c r="E112">
        <v>2.9999989999999999</v>
      </c>
      <c r="F112">
        <v>3.3490739999999999</v>
      </c>
      <c r="G112">
        <v>0.34907500000000002</v>
      </c>
      <c r="H112">
        <v>349.07499999999999</v>
      </c>
      <c r="I112">
        <f t="shared" si="4"/>
        <v>22.735300646686781</v>
      </c>
      <c r="N112">
        <v>60160</v>
      </c>
      <c r="O112" t="s">
        <v>33</v>
      </c>
      <c r="P112" t="s">
        <v>38</v>
      </c>
      <c r="Q112">
        <v>1993372</v>
      </c>
      <c r="R112">
        <v>1.0017670000000001</v>
      </c>
      <c r="S112">
        <v>1.3846039999999999</v>
      </c>
      <c r="T112">
        <v>0.38283699999999898</v>
      </c>
      <c r="U112">
        <v>382.83699999999902</v>
      </c>
      <c r="V112">
        <f t="shared" si="5"/>
        <v>39.725056448428219</v>
      </c>
      <c r="AA112" s="2">
        <v>54398</v>
      </c>
      <c r="AB112" s="2" t="s">
        <v>27</v>
      </c>
      <c r="AC112" s="2" t="s">
        <v>28</v>
      </c>
      <c r="AD112" s="2">
        <v>1873284</v>
      </c>
      <c r="AE112" s="2">
        <v>2.9999989999999999</v>
      </c>
      <c r="AF112" s="2">
        <v>3.5240689999999999</v>
      </c>
      <c r="AG112" s="2">
        <v>0.52407000000000004</v>
      </c>
      <c r="AH112" s="2">
        <v>524.07000000000005</v>
      </c>
      <c r="AI112">
        <f t="shared" si="6"/>
        <v>27.271209390116059</v>
      </c>
      <c r="AJ112" s="2"/>
      <c r="AN112">
        <v>39492</v>
      </c>
      <c r="AO112" t="s">
        <v>25</v>
      </c>
      <c r="AP112" t="s">
        <v>39</v>
      </c>
      <c r="AQ112">
        <v>3075662</v>
      </c>
      <c r="AR112">
        <v>4</v>
      </c>
      <c r="AS112">
        <v>4.479927</v>
      </c>
      <c r="AT112">
        <v>0.47992699999999999</v>
      </c>
      <c r="AU112">
        <v>479.92700000000002</v>
      </c>
      <c r="AV112">
        <f t="shared" si="7"/>
        <v>48.893766849486354</v>
      </c>
      <c r="AW112" s="2"/>
    </row>
    <row r="113" spans="1:49">
      <c r="A113">
        <v>53379</v>
      </c>
      <c r="B113" t="s">
        <v>40</v>
      </c>
      <c r="C113" t="s">
        <v>32</v>
      </c>
      <c r="D113">
        <v>768030</v>
      </c>
      <c r="E113" s="3">
        <v>6.0000000000000002E-6</v>
      </c>
      <c r="F113">
        <v>0.73227699999999996</v>
      </c>
      <c r="G113">
        <v>0.73227100000000001</v>
      </c>
      <c r="H113">
        <v>732.27099999999996</v>
      </c>
      <c r="I113">
        <f t="shared" si="4"/>
        <v>8.0019608612602955</v>
      </c>
      <c r="N113">
        <v>60161</v>
      </c>
      <c r="O113" t="s">
        <v>33</v>
      </c>
      <c r="P113" t="s">
        <v>38</v>
      </c>
      <c r="Q113">
        <v>87766</v>
      </c>
      <c r="R113">
        <v>2</v>
      </c>
      <c r="S113">
        <v>2.664552</v>
      </c>
      <c r="T113">
        <v>0.66455200000000003</v>
      </c>
      <c r="U113">
        <v>664.55200000000002</v>
      </c>
      <c r="V113">
        <f t="shared" si="5"/>
        <v>1.0075982623326503</v>
      </c>
      <c r="AA113" s="2">
        <v>35576</v>
      </c>
      <c r="AB113" s="2" t="s">
        <v>29</v>
      </c>
      <c r="AC113" s="2" t="s">
        <v>38</v>
      </c>
      <c r="AD113" s="2">
        <v>2011400</v>
      </c>
      <c r="AE113" s="2">
        <v>0</v>
      </c>
      <c r="AF113" s="2">
        <v>0.87092700000000001</v>
      </c>
      <c r="AG113" s="2">
        <v>0.87092700000000001</v>
      </c>
      <c r="AH113" s="2">
        <v>870.92700000000002</v>
      </c>
      <c r="AI113">
        <f t="shared" si="6"/>
        <v>17.620034928479942</v>
      </c>
      <c r="AJ113" s="2"/>
      <c r="AN113">
        <v>44237</v>
      </c>
      <c r="AO113" t="s">
        <v>27</v>
      </c>
      <c r="AP113" t="s">
        <v>32</v>
      </c>
      <c r="AQ113">
        <v>2586978</v>
      </c>
      <c r="AR113">
        <v>0</v>
      </c>
      <c r="AS113">
        <v>0.30737100000000001</v>
      </c>
      <c r="AT113">
        <v>0.30737100000000001</v>
      </c>
      <c r="AU113">
        <v>307.37099999999998</v>
      </c>
      <c r="AV113">
        <f t="shared" si="7"/>
        <v>64.212550324084134</v>
      </c>
      <c r="AW113" s="2"/>
    </row>
    <row r="114" spans="1:49">
      <c r="A114">
        <v>54884</v>
      </c>
      <c r="B114" t="s">
        <v>40</v>
      </c>
      <c r="C114" t="s">
        <v>32</v>
      </c>
      <c r="D114">
        <v>489598</v>
      </c>
      <c r="E114">
        <v>1.0010250000000001</v>
      </c>
      <c r="F114">
        <v>1.3082819999999999</v>
      </c>
      <c r="G114">
        <v>0.307256999999999</v>
      </c>
      <c r="H114">
        <v>307.25699999999898</v>
      </c>
      <c r="I114">
        <f t="shared" si="4"/>
        <v>12.157042162459927</v>
      </c>
      <c r="N114">
        <v>34593</v>
      </c>
      <c r="O114" t="s">
        <v>28</v>
      </c>
      <c r="P114" t="s">
        <v>40</v>
      </c>
      <c r="Q114">
        <v>3207016</v>
      </c>
      <c r="R114">
        <v>0</v>
      </c>
      <c r="S114">
        <v>0.872255</v>
      </c>
      <c r="T114">
        <v>0.872255</v>
      </c>
      <c r="U114">
        <v>872.255</v>
      </c>
      <c r="V114">
        <f t="shared" si="5"/>
        <v>28.05096024904558</v>
      </c>
      <c r="AA114" s="2">
        <v>51809</v>
      </c>
      <c r="AB114" s="2" t="s">
        <v>26</v>
      </c>
      <c r="AC114" s="2" t="s">
        <v>38</v>
      </c>
      <c r="AD114" s="2">
        <v>1991290</v>
      </c>
      <c r="AE114" s="2">
        <v>1.155E-3</v>
      </c>
      <c r="AF114" s="2">
        <v>1.5429269999999999</v>
      </c>
      <c r="AG114" s="2">
        <v>1.5417719999999999</v>
      </c>
      <c r="AH114" s="2">
        <v>1541.7719999999999</v>
      </c>
      <c r="AI114">
        <f t="shared" si="6"/>
        <v>9.8538156330072226</v>
      </c>
      <c r="AJ114" s="2"/>
      <c r="AN114">
        <v>53420</v>
      </c>
      <c r="AO114" t="s">
        <v>34</v>
      </c>
      <c r="AP114" t="s">
        <v>25</v>
      </c>
      <c r="AQ114">
        <v>54672</v>
      </c>
      <c r="AR114">
        <v>4.1250000000000002E-3</v>
      </c>
      <c r="AS114">
        <v>1.8360000000000001</v>
      </c>
      <c r="AT114">
        <v>1.8318749999999999</v>
      </c>
      <c r="AU114">
        <v>1831.875</v>
      </c>
      <c r="AV114">
        <f t="shared" si="7"/>
        <v>0.22769799129989765</v>
      </c>
      <c r="AW114" s="2"/>
    </row>
    <row r="115" spans="1:49">
      <c r="A115">
        <v>44153</v>
      </c>
      <c r="B115" t="s">
        <v>40</v>
      </c>
      <c r="C115" t="s">
        <v>32</v>
      </c>
      <c r="D115">
        <v>781836</v>
      </c>
      <c r="E115">
        <v>1.9999880000000001</v>
      </c>
      <c r="F115">
        <v>2.3162820000000002</v>
      </c>
      <c r="G115">
        <v>0.31629400000000002</v>
      </c>
      <c r="H115">
        <v>316.29399999999998</v>
      </c>
      <c r="I115">
        <f t="shared" si="4"/>
        <v>18.858831665268312</v>
      </c>
      <c r="AA115" s="2">
        <v>35577</v>
      </c>
      <c r="AB115" s="2" t="s">
        <v>29</v>
      </c>
      <c r="AC115" s="2" t="s">
        <v>38</v>
      </c>
      <c r="AD115" s="2">
        <v>1921100</v>
      </c>
      <c r="AE115" s="2">
        <v>1</v>
      </c>
      <c r="AF115" s="2">
        <v>1.2869269999999999</v>
      </c>
      <c r="AG115" s="2">
        <v>0.28692699999999999</v>
      </c>
      <c r="AH115" s="2">
        <v>286.92700000000002</v>
      </c>
      <c r="AI115">
        <f t="shared" si="6"/>
        <v>51.082086502784243</v>
      </c>
      <c r="AJ115" s="2"/>
      <c r="AN115">
        <v>58550</v>
      </c>
      <c r="AO115" t="s">
        <v>25</v>
      </c>
      <c r="AP115" t="s">
        <v>38</v>
      </c>
      <c r="AQ115">
        <v>7328028</v>
      </c>
      <c r="AR115">
        <v>1.9999990000000001</v>
      </c>
      <c r="AS115">
        <v>2.884074</v>
      </c>
      <c r="AT115">
        <v>0.88407499999999895</v>
      </c>
      <c r="AU115">
        <v>884.07499999999902</v>
      </c>
      <c r="AV115">
        <f t="shared" si="7"/>
        <v>63.239449987893494</v>
      </c>
      <c r="AW115" s="2"/>
    </row>
    <row r="116" spans="1:49">
      <c r="A116">
        <v>54826</v>
      </c>
      <c r="B116" t="s">
        <v>40</v>
      </c>
      <c r="C116" t="s">
        <v>32</v>
      </c>
      <c r="D116">
        <v>1079896</v>
      </c>
      <c r="E116">
        <v>3.000006</v>
      </c>
      <c r="F116">
        <v>3.3482769999999999</v>
      </c>
      <c r="G116">
        <v>0.348271</v>
      </c>
      <c r="H116">
        <v>348.27100000000002</v>
      </c>
      <c r="I116">
        <f t="shared" si="4"/>
        <v>23.656728917190204</v>
      </c>
      <c r="AA116" s="2">
        <v>37861</v>
      </c>
      <c r="AB116" s="2" t="s">
        <v>30</v>
      </c>
      <c r="AC116" s="2" t="s">
        <v>31</v>
      </c>
      <c r="AD116" s="2">
        <v>5739986</v>
      </c>
      <c r="AE116" s="2">
        <v>0</v>
      </c>
      <c r="AF116" s="2">
        <v>0.89841800000000005</v>
      </c>
      <c r="AG116" s="2">
        <v>0.89841800000000005</v>
      </c>
      <c r="AH116" s="2">
        <v>898.41800000000001</v>
      </c>
      <c r="AI116">
        <f t="shared" si="6"/>
        <v>48.74414559576006</v>
      </c>
      <c r="AJ116" s="2"/>
      <c r="AN116">
        <v>53422</v>
      </c>
      <c r="AO116" t="s">
        <v>34</v>
      </c>
      <c r="AP116" t="s">
        <v>25</v>
      </c>
      <c r="AQ116">
        <v>5988786</v>
      </c>
      <c r="AR116">
        <v>2.004073</v>
      </c>
      <c r="AS116">
        <v>2.5803980000000002</v>
      </c>
      <c r="AT116">
        <v>0.57632499999999998</v>
      </c>
      <c r="AU116">
        <v>576.32500000000005</v>
      </c>
      <c r="AV116">
        <f t="shared" si="7"/>
        <v>79.279592516768417</v>
      </c>
      <c r="AW116" s="2"/>
    </row>
    <row r="117" spans="1:49">
      <c r="A117">
        <v>39671</v>
      </c>
      <c r="B117" t="s">
        <v>29</v>
      </c>
      <c r="C117" t="s">
        <v>33</v>
      </c>
      <c r="D117">
        <v>10086050</v>
      </c>
      <c r="E117">
        <v>0</v>
      </c>
      <c r="F117">
        <v>1.389931</v>
      </c>
      <c r="G117">
        <v>1.389931</v>
      </c>
      <c r="H117">
        <v>1389.931</v>
      </c>
      <c r="I117">
        <f t="shared" si="4"/>
        <v>55.362787585796745</v>
      </c>
      <c r="AA117" s="2">
        <v>35576</v>
      </c>
      <c r="AB117" s="2" t="s">
        <v>29</v>
      </c>
      <c r="AC117" s="2" t="s">
        <v>38</v>
      </c>
      <c r="AD117" s="2">
        <v>2015906</v>
      </c>
      <c r="AE117" s="2">
        <v>0</v>
      </c>
      <c r="AF117" s="2">
        <v>0.87107000000000001</v>
      </c>
      <c r="AG117" s="2">
        <v>0.87107000000000001</v>
      </c>
      <c r="AH117" s="2">
        <v>871.07</v>
      </c>
      <c r="AI117">
        <f t="shared" si="6"/>
        <v>17.656608782203566</v>
      </c>
      <c r="AJ117" s="2"/>
      <c r="AN117">
        <v>58551</v>
      </c>
      <c r="AO117" t="s">
        <v>25</v>
      </c>
      <c r="AP117" t="s">
        <v>38</v>
      </c>
      <c r="AQ117">
        <v>6708920</v>
      </c>
      <c r="AR117">
        <v>2.9999989999999999</v>
      </c>
      <c r="AS117">
        <v>3.612069</v>
      </c>
      <c r="AT117">
        <v>0.61207</v>
      </c>
      <c r="AU117">
        <v>612.07000000000005</v>
      </c>
      <c r="AV117">
        <f t="shared" si="7"/>
        <v>83.626051854516234</v>
      </c>
      <c r="AW117" s="2"/>
    </row>
    <row r="118" spans="1:49">
      <c r="A118">
        <v>39673</v>
      </c>
      <c r="B118" t="s">
        <v>29</v>
      </c>
      <c r="C118" t="s">
        <v>33</v>
      </c>
      <c r="D118">
        <v>609340</v>
      </c>
      <c r="E118">
        <v>2</v>
      </c>
      <c r="F118">
        <v>2.157931</v>
      </c>
      <c r="G118">
        <v>0.15793099999999999</v>
      </c>
      <c r="H118">
        <v>157.93100000000001</v>
      </c>
      <c r="I118">
        <f t="shared" si="4"/>
        <v>29.436242812822531</v>
      </c>
      <c r="AA118" s="2">
        <v>35577</v>
      </c>
      <c r="AB118" s="2" t="s">
        <v>29</v>
      </c>
      <c r="AC118" s="2" t="s">
        <v>38</v>
      </c>
      <c r="AD118" s="2">
        <v>2033750</v>
      </c>
      <c r="AE118" s="2">
        <v>1</v>
      </c>
      <c r="AF118" s="2">
        <v>1.287075</v>
      </c>
      <c r="AG118" s="2">
        <v>0.28707500000000002</v>
      </c>
      <c r="AH118" s="2">
        <v>287.07499999999999</v>
      </c>
      <c r="AI118">
        <f t="shared" si="6"/>
        <v>54.049572857022341</v>
      </c>
      <c r="AJ118" s="2"/>
      <c r="AN118">
        <v>53423</v>
      </c>
      <c r="AO118" t="s">
        <v>34</v>
      </c>
      <c r="AP118" t="s">
        <v>25</v>
      </c>
      <c r="AQ118">
        <v>2646230</v>
      </c>
      <c r="AR118">
        <v>3.004073</v>
      </c>
      <c r="AS118">
        <v>4.1001200000000004</v>
      </c>
      <c r="AT118">
        <v>1.096047</v>
      </c>
      <c r="AU118">
        <v>1096.047</v>
      </c>
      <c r="AV118">
        <f t="shared" si="7"/>
        <v>18.419951599182962</v>
      </c>
      <c r="AW118" s="2"/>
    </row>
    <row r="119" spans="1:49">
      <c r="A119">
        <v>39674</v>
      </c>
      <c r="B119" t="s">
        <v>29</v>
      </c>
      <c r="C119" t="s">
        <v>33</v>
      </c>
      <c r="D119">
        <v>596560</v>
      </c>
      <c r="E119">
        <v>3</v>
      </c>
      <c r="F119">
        <v>3.121931</v>
      </c>
      <c r="G119">
        <v>0.121931</v>
      </c>
      <c r="H119">
        <v>121.931</v>
      </c>
      <c r="I119">
        <f t="shared" si="4"/>
        <v>37.327600048900607</v>
      </c>
      <c r="AA119" s="2">
        <v>51809</v>
      </c>
      <c r="AB119" s="2" t="s">
        <v>26</v>
      </c>
      <c r="AC119" s="2" t="s">
        <v>38</v>
      </c>
      <c r="AD119" s="2">
        <v>2123528</v>
      </c>
      <c r="AE119" s="2">
        <v>0</v>
      </c>
      <c r="AF119" s="2">
        <v>1.5420700000000001</v>
      </c>
      <c r="AG119" s="2">
        <v>1.5420700000000001</v>
      </c>
      <c r="AH119" s="2">
        <v>1542.07</v>
      </c>
      <c r="AI119">
        <f t="shared" si="6"/>
        <v>10.5061591952092</v>
      </c>
      <c r="AJ119" s="2"/>
      <c r="AN119">
        <v>58552</v>
      </c>
      <c r="AO119" t="s">
        <v>25</v>
      </c>
      <c r="AP119" t="s">
        <v>38</v>
      </c>
      <c r="AQ119">
        <v>4466282</v>
      </c>
      <c r="AR119">
        <v>3.9999989999999999</v>
      </c>
      <c r="AS119">
        <v>4.640199</v>
      </c>
      <c r="AT119">
        <v>0.64019999999999999</v>
      </c>
      <c r="AU119">
        <v>640.20000000000005</v>
      </c>
      <c r="AV119">
        <f t="shared" si="7"/>
        <v>53.225597416151686</v>
      </c>
      <c r="AW119" s="2"/>
    </row>
    <row r="120" spans="1:49">
      <c r="A120">
        <v>57805</v>
      </c>
      <c r="B120" t="s">
        <v>30</v>
      </c>
      <c r="C120" t="s">
        <v>35</v>
      </c>
      <c r="D120">
        <v>10146352</v>
      </c>
      <c r="E120" s="3">
        <v>6.0000000000000002E-6</v>
      </c>
      <c r="F120">
        <v>1.3892009999999999</v>
      </c>
      <c r="G120">
        <v>1.389195</v>
      </c>
      <c r="H120">
        <v>1389.1949999999999</v>
      </c>
      <c r="I120">
        <f t="shared" si="4"/>
        <v>55.723294757710399</v>
      </c>
      <c r="AA120" s="2">
        <v>52855</v>
      </c>
      <c r="AB120" s="2" t="s">
        <v>28</v>
      </c>
      <c r="AC120" s="2" t="s">
        <v>35</v>
      </c>
      <c r="AD120" s="2">
        <v>5083698</v>
      </c>
      <c r="AE120" s="2">
        <v>0</v>
      </c>
      <c r="AF120" s="2">
        <v>1.2489269999999999</v>
      </c>
      <c r="AG120" s="2">
        <v>1.2489269999999999</v>
      </c>
      <c r="AH120" s="2">
        <v>1248.9269999999999</v>
      </c>
      <c r="AI120">
        <f t="shared" si="6"/>
        <v>31.055087863203024</v>
      </c>
      <c r="AJ120" s="2"/>
      <c r="AN120">
        <v>53424</v>
      </c>
      <c r="AO120" t="s">
        <v>34</v>
      </c>
      <c r="AP120" t="s">
        <v>25</v>
      </c>
      <c r="AQ120">
        <v>4348444</v>
      </c>
      <c r="AR120">
        <v>4.004073</v>
      </c>
      <c r="AS120">
        <v>5.024</v>
      </c>
      <c r="AT120">
        <v>1.019927</v>
      </c>
      <c r="AU120">
        <v>1019.927</v>
      </c>
      <c r="AV120">
        <f t="shared" si="7"/>
        <v>32.527813140594255</v>
      </c>
      <c r="AW120" s="2"/>
    </row>
    <row r="121" spans="1:49">
      <c r="A121">
        <v>37415</v>
      </c>
      <c r="B121" t="s">
        <v>30</v>
      </c>
      <c r="C121" t="s">
        <v>35</v>
      </c>
      <c r="D121">
        <v>351822</v>
      </c>
      <c r="E121">
        <v>1.9999849999999999</v>
      </c>
      <c r="F121">
        <v>2.1572010000000001</v>
      </c>
      <c r="G121">
        <v>0.15721599999999999</v>
      </c>
      <c r="H121">
        <v>157.21600000000001</v>
      </c>
      <c r="I121">
        <f t="shared" si="4"/>
        <v>17.073254902639917</v>
      </c>
      <c r="AA121" s="2">
        <v>52857</v>
      </c>
      <c r="AB121" s="2" t="s">
        <v>28</v>
      </c>
      <c r="AC121" s="2" t="s">
        <v>35</v>
      </c>
      <c r="AD121" s="2">
        <v>4156230</v>
      </c>
      <c r="AE121" s="2">
        <v>2</v>
      </c>
      <c r="AF121" s="2">
        <v>3.0569269999999999</v>
      </c>
      <c r="AG121" s="2">
        <v>1.0569269999999999</v>
      </c>
      <c r="AH121" s="2">
        <v>1056.9269999999999</v>
      </c>
      <c r="AI121">
        <f t="shared" si="6"/>
        <v>30.001616414962616</v>
      </c>
      <c r="AJ121" s="2"/>
      <c r="AN121">
        <v>36018</v>
      </c>
      <c r="AO121" t="s">
        <v>28</v>
      </c>
      <c r="AP121" t="s">
        <v>27</v>
      </c>
      <c r="AQ121">
        <v>2673196</v>
      </c>
      <c r="AR121">
        <v>0.616008</v>
      </c>
      <c r="AS121">
        <v>1.819534</v>
      </c>
      <c r="AT121">
        <v>1.2035260000000001</v>
      </c>
      <c r="AU121">
        <v>1203.5260000000001</v>
      </c>
      <c r="AV121">
        <f t="shared" si="7"/>
        <v>16.945929662806929</v>
      </c>
      <c r="AW121" s="2"/>
    </row>
    <row r="122" spans="1:49">
      <c r="A122">
        <v>54806</v>
      </c>
      <c r="B122" t="s">
        <v>30</v>
      </c>
      <c r="C122" t="s">
        <v>35</v>
      </c>
      <c r="D122">
        <v>344168</v>
      </c>
      <c r="E122">
        <v>3.000006</v>
      </c>
      <c r="F122">
        <v>3.1212010000000001</v>
      </c>
      <c r="G122">
        <v>0.121195</v>
      </c>
      <c r="H122">
        <v>121.19499999999999</v>
      </c>
      <c r="I122">
        <f t="shared" si="4"/>
        <v>21.665856322713399</v>
      </c>
      <c r="AA122" s="2">
        <v>52858</v>
      </c>
      <c r="AB122" s="2" t="s">
        <v>28</v>
      </c>
      <c r="AC122" s="2" t="s">
        <v>35</v>
      </c>
      <c r="AD122" s="2">
        <v>2084030</v>
      </c>
      <c r="AE122" s="2">
        <v>3</v>
      </c>
      <c r="AF122" s="2">
        <v>3.564927</v>
      </c>
      <c r="AG122" s="2">
        <v>0.56492699999999996</v>
      </c>
      <c r="AH122" s="2">
        <v>564.92700000000002</v>
      </c>
      <c r="AI122">
        <f t="shared" si="6"/>
        <v>28.1450295081682</v>
      </c>
      <c r="AJ122" s="2"/>
      <c r="AN122">
        <v>58550</v>
      </c>
      <c r="AO122" t="s">
        <v>25</v>
      </c>
      <c r="AP122" t="s">
        <v>38</v>
      </c>
      <c r="AQ122">
        <v>7328028</v>
      </c>
      <c r="AR122">
        <v>2</v>
      </c>
      <c r="AS122">
        <v>2.8839269999999999</v>
      </c>
      <c r="AT122">
        <v>0.88392699999999902</v>
      </c>
      <c r="AU122">
        <v>883.926999999999</v>
      </c>
      <c r="AV122">
        <f t="shared" si="7"/>
        <v>63.250038462505323</v>
      </c>
      <c r="AW122" s="2"/>
    </row>
    <row r="123" spans="1:49">
      <c r="A123">
        <v>51927</v>
      </c>
      <c r="B123" t="s">
        <v>34</v>
      </c>
      <c r="C123" t="s">
        <v>38</v>
      </c>
      <c r="D123">
        <v>136648</v>
      </c>
      <c r="E123">
        <v>0</v>
      </c>
      <c r="F123">
        <v>1.580074</v>
      </c>
      <c r="G123">
        <v>1.580074</v>
      </c>
      <c r="H123">
        <v>1580.0740000000001</v>
      </c>
      <c r="I123">
        <f t="shared" si="4"/>
        <v>0.65980549259480892</v>
      </c>
      <c r="AA123" s="2">
        <v>54395</v>
      </c>
      <c r="AB123" s="2" t="s">
        <v>27</v>
      </c>
      <c r="AC123" s="2" t="s">
        <v>28</v>
      </c>
      <c r="AD123" s="2">
        <v>2486200</v>
      </c>
      <c r="AE123" s="2">
        <v>0</v>
      </c>
      <c r="AF123" s="2">
        <v>4.2920319999999998</v>
      </c>
      <c r="AG123" s="2">
        <v>4.2920319999999998</v>
      </c>
      <c r="AH123" s="2">
        <v>4292.0320000000002</v>
      </c>
      <c r="AI123">
        <f t="shared" si="6"/>
        <v>4.4193987098870062</v>
      </c>
      <c r="AJ123" s="2"/>
      <c r="AN123">
        <v>58551</v>
      </c>
      <c r="AO123" t="s">
        <v>25</v>
      </c>
      <c r="AP123" t="s">
        <v>38</v>
      </c>
      <c r="AQ123">
        <v>6708920</v>
      </c>
      <c r="AR123">
        <v>3</v>
      </c>
      <c r="AS123">
        <v>3.6119270000000001</v>
      </c>
      <c r="AT123">
        <v>0.611927</v>
      </c>
      <c r="AU123">
        <v>611.92700000000002</v>
      </c>
      <c r="AV123">
        <f t="shared" si="7"/>
        <v>83.645594259762603</v>
      </c>
      <c r="AW123" s="2"/>
    </row>
    <row r="124" spans="1:49">
      <c r="A124">
        <v>51929</v>
      </c>
      <c r="B124" t="s">
        <v>34</v>
      </c>
      <c r="C124" t="s">
        <v>38</v>
      </c>
      <c r="D124">
        <v>858018</v>
      </c>
      <c r="E124">
        <v>1.9999990000000001</v>
      </c>
      <c r="F124">
        <v>2.9440740000000001</v>
      </c>
      <c r="G124">
        <v>0.944075</v>
      </c>
      <c r="H124">
        <v>944.07500000000005</v>
      </c>
      <c r="I124">
        <f t="shared" si="4"/>
        <v>6.9339383384943591</v>
      </c>
      <c r="AA124" s="2">
        <v>52855</v>
      </c>
      <c r="AB124" s="2" t="s">
        <v>28</v>
      </c>
      <c r="AC124" s="2" t="s">
        <v>35</v>
      </c>
      <c r="AD124" s="2">
        <v>5083636</v>
      </c>
      <c r="AE124" s="2">
        <v>2.9269999999999999E-3</v>
      </c>
      <c r="AF124" s="2">
        <v>1.212108</v>
      </c>
      <c r="AG124" s="2">
        <v>1.2091810000000001</v>
      </c>
      <c r="AH124" s="2">
        <v>1209.181</v>
      </c>
      <c r="AI124">
        <f t="shared" si="6"/>
        <v>32.075483072646385</v>
      </c>
      <c r="AJ124" s="2"/>
      <c r="AN124">
        <v>58552</v>
      </c>
      <c r="AO124" t="s">
        <v>25</v>
      </c>
      <c r="AP124" t="s">
        <v>38</v>
      </c>
      <c r="AQ124">
        <v>4466282</v>
      </c>
      <c r="AR124">
        <v>4</v>
      </c>
      <c r="AS124">
        <v>4.6399270000000001</v>
      </c>
      <c r="AT124">
        <v>0.63992700000000002</v>
      </c>
      <c r="AU124">
        <v>639.92700000000002</v>
      </c>
      <c r="AV124">
        <f t="shared" si="7"/>
        <v>53.248304050024949</v>
      </c>
      <c r="AW124" s="2"/>
    </row>
    <row r="125" spans="1:49">
      <c r="A125">
        <v>58503</v>
      </c>
      <c r="B125" t="s">
        <v>28</v>
      </c>
      <c r="C125" t="s">
        <v>31</v>
      </c>
      <c r="D125">
        <v>1128830</v>
      </c>
      <c r="E125" s="3">
        <v>6.0000000000000002E-6</v>
      </c>
      <c r="F125">
        <v>0.15176000000000001</v>
      </c>
      <c r="G125">
        <v>0.151754</v>
      </c>
      <c r="H125">
        <v>151.75399999999999</v>
      </c>
      <c r="I125">
        <f t="shared" si="4"/>
        <v>56.751646933266592</v>
      </c>
      <c r="AA125" s="2">
        <v>54396</v>
      </c>
      <c r="AB125" s="2" t="s">
        <v>27</v>
      </c>
      <c r="AC125" s="2" t="s">
        <v>28</v>
      </c>
      <c r="AD125" s="2">
        <v>2140186</v>
      </c>
      <c r="AE125" s="2">
        <v>1</v>
      </c>
      <c r="AF125" s="2">
        <v>1.727927</v>
      </c>
      <c r="AG125" s="2">
        <v>0.72792699999999999</v>
      </c>
      <c r="AH125" s="2">
        <v>727.92700000000002</v>
      </c>
      <c r="AI125">
        <f t="shared" si="6"/>
        <v>22.431264899169577</v>
      </c>
      <c r="AJ125" s="2"/>
      <c r="AN125">
        <v>51782</v>
      </c>
      <c r="AO125" t="s">
        <v>31</v>
      </c>
      <c r="AP125" t="s">
        <v>30</v>
      </c>
      <c r="AQ125">
        <v>10264312</v>
      </c>
      <c r="AR125">
        <v>4.5899999999999999E-4</v>
      </c>
      <c r="AS125">
        <v>1.4555340000000001</v>
      </c>
      <c r="AT125">
        <v>1.4550749999999999</v>
      </c>
      <c r="AU125">
        <v>1455.075</v>
      </c>
      <c r="AV125">
        <f t="shared" si="7"/>
        <v>53.818865584140845</v>
      </c>
      <c r="AW125" s="2"/>
    </row>
    <row r="126" spans="1:49">
      <c r="A126">
        <v>42603</v>
      </c>
      <c r="B126" t="s">
        <v>28</v>
      </c>
      <c r="C126" t="s">
        <v>31</v>
      </c>
      <c r="D126">
        <v>2194570</v>
      </c>
      <c r="E126">
        <v>1.2120059999999999</v>
      </c>
      <c r="F126">
        <v>1.51576</v>
      </c>
      <c r="G126">
        <v>0.30375400000000002</v>
      </c>
      <c r="H126">
        <v>303.75400000000002</v>
      </c>
      <c r="I126">
        <f t="shared" si="4"/>
        <v>55.121053077310293</v>
      </c>
      <c r="AA126" s="2">
        <v>54397</v>
      </c>
      <c r="AB126" s="2" t="s">
        <v>27</v>
      </c>
      <c r="AC126" s="2" t="s">
        <v>28</v>
      </c>
      <c r="AD126" s="2">
        <v>4337090</v>
      </c>
      <c r="AE126" s="2">
        <v>2</v>
      </c>
      <c r="AF126" s="2">
        <v>3.060155</v>
      </c>
      <c r="AG126" s="2">
        <v>1.060155</v>
      </c>
      <c r="AH126" s="2">
        <v>1060.155</v>
      </c>
      <c r="AI126">
        <f t="shared" si="6"/>
        <v>31.211823485753559</v>
      </c>
      <c r="AJ126" s="2"/>
      <c r="AN126">
        <v>51783</v>
      </c>
      <c r="AO126" t="s">
        <v>31</v>
      </c>
      <c r="AP126" t="s">
        <v>30</v>
      </c>
      <c r="AQ126">
        <v>4637022</v>
      </c>
      <c r="AR126">
        <v>1.0065539999999999</v>
      </c>
      <c r="AS126">
        <v>2.4995289999999999</v>
      </c>
      <c r="AT126">
        <v>1.4929749999999999</v>
      </c>
      <c r="AU126">
        <v>1492.9749999999999</v>
      </c>
      <c r="AV126">
        <f t="shared" si="7"/>
        <v>23.696090214562158</v>
      </c>
      <c r="AW126" s="2"/>
    </row>
    <row r="127" spans="1:49">
      <c r="A127">
        <v>43960</v>
      </c>
      <c r="B127" t="s">
        <v>38</v>
      </c>
      <c r="C127" t="s">
        <v>39</v>
      </c>
      <c r="D127">
        <v>5930064</v>
      </c>
      <c r="E127">
        <v>0</v>
      </c>
      <c r="F127">
        <v>1.446931</v>
      </c>
      <c r="G127">
        <v>1.446931</v>
      </c>
      <c r="H127">
        <v>1446.931</v>
      </c>
      <c r="I127">
        <f t="shared" si="4"/>
        <v>31.268110125197744</v>
      </c>
      <c r="AA127" s="2">
        <v>52857</v>
      </c>
      <c r="AB127" s="2" t="s">
        <v>28</v>
      </c>
      <c r="AC127" s="2" t="s">
        <v>35</v>
      </c>
      <c r="AD127" s="2">
        <v>4156230</v>
      </c>
      <c r="AE127" s="2">
        <v>2.002926</v>
      </c>
      <c r="AF127" s="2">
        <v>3.0599959999999999</v>
      </c>
      <c r="AG127" s="2">
        <v>1.05707</v>
      </c>
      <c r="AH127" s="2">
        <v>1057.07</v>
      </c>
      <c r="AI127">
        <f t="shared" si="6"/>
        <v>29.997557808486846</v>
      </c>
      <c r="AJ127" s="2"/>
      <c r="AN127">
        <v>51785</v>
      </c>
      <c r="AO127" t="s">
        <v>31</v>
      </c>
      <c r="AP127" t="s">
        <v>30</v>
      </c>
      <c r="AQ127">
        <v>4197566</v>
      </c>
      <c r="AR127">
        <v>3.00102</v>
      </c>
      <c r="AS127">
        <v>4.187532</v>
      </c>
      <c r="AT127">
        <v>1.186512</v>
      </c>
      <c r="AU127">
        <v>1186.5119999999999</v>
      </c>
      <c r="AV127">
        <f t="shared" si="7"/>
        <v>26.99078229715413</v>
      </c>
      <c r="AW127" s="2"/>
    </row>
    <row r="128" spans="1:49">
      <c r="A128">
        <v>38123</v>
      </c>
      <c r="B128" t="s">
        <v>26</v>
      </c>
      <c r="C128" t="s">
        <v>39</v>
      </c>
      <c r="D128">
        <v>1859260</v>
      </c>
      <c r="E128">
        <v>2.2330000000000002E-3</v>
      </c>
      <c r="F128">
        <v>0.72692699999999999</v>
      </c>
      <c r="G128">
        <v>0.72469399999999995</v>
      </c>
      <c r="H128">
        <v>724.69399999999996</v>
      </c>
      <c r="I128">
        <f t="shared" si="4"/>
        <v>19.573817468023574</v>
      </c>
      <c r="AA128" s="2">
        <v>54398</v>
      </c>
      <c r="AB128" s="2" t="s">
        <v>27</v>
      </c>
      <c r="AC128" s="2" t="s">
        <v>28</v>
      </c>
      <c r="AD128" s="2">
        <v>1873284</v>
      </c>
      <c r="AE128" s="2">
        <v>3.0001509999999998</v>
      </c>
      <c r="AF128" s="2">
        <v>3.523927</v>
      </c>
      <c r="AG128" s="2">
        <v>0.52377600000000002</v>
      </c>
      <c r="AH128" s="2">
        <v>523.77599999999995</v>
      </c>
      <c r="AI128">
        <f t="shared" si="6"/>
        <v>27.286516955870688</v>
      </c>
      <c r="AJ128" s="2"/>
      <c r="AN128">
        <v>36810</v>
      </c>
      <c r="AO128" t="s">
        <v>29</v>
      </c>
      <c r="AP128" t="s">
        <v>33</v>
      </c>
      <c r="AQ128">
        <v>1051786</v>
      </c>
      <c r="AR128">
        <v>3.1E-4</v>
      </c>
      <c r="AS128">
        <v>0.19438</v>
      </c>
      <c r="AT128">
        <v>0.19406999999999999</v>
      </c>
      <c r="AU128">
        <v>194.07</v>
      </c>
      <c r="AV128">
        <f t="shared" si="7"/>
        <v>41.348432815197157</v>
      </c>
      <c r="AW128" s="2"/>
    </row>
    <row r="129" spans="1:49">
      <c r="A129">
        <v>38124</v>
      </c>
      <c r="B129" t="s">
        <v>26</v>
      </c>
      <c r="C129" t="s">
        <v>39</v>
      </c>
      <c r="D129">
        <v>757754</v>
      </c>
      <c r="E129">
        <v>1.0025299999999999</v>
      </c>
      <c r="F129">
        <v>1.314927</v>
      </c>
      <c r="G129">
        <v>0.31239699999999998</v>
      </c>
      <c r="H129">
        <v>312.39699999999999</v>
      </c>
      <c r="I129">
        <f t="shared" si="4"/>
        <v>18.505953077759429</v>
      </c>
      <c r="AA129" s="2">
        <v>52858</v>
      </c>
      <c r="AB129" s="2" t="s">
        <v>28</v>
      </c>
      <c r="AC129" s="2" t="s">
        <v>35</v>
      </c>
      <c r="AD129" s="2">
        <v>2084030</v>
      </c>
      <c r="AE129" s="2">
        <v>3.002926</v>
      </c>
      <c r="AF129" s="2">
        <v>3.5679959999999999</v>
      </c>
      <c r="AG129" s="2">
        <v>0.56506999999999996</v>
      </c>
      <c r="AH129" s="2">
        <v>565.07000000000005</v>
      </c>
      <c r="AI129">
        <f t="shared" si="6"/>
        <v>28.137906958360798</v>
      </c>
      <c r="AJ129" s="2"/>
      <c r="AN129">
        <v>36811</v>
      </c>
      <c r="AO129" t="s">
        <v>29</v>
      </c>
      <c r="AP129" t="s">
        <v>33</v>
      </c>
      <c r="AQ129">
        <v>3033696</v>
      </c>
      <c r="AR129">
        <v>1.00031</v>
      </c>
      <c r="AS129">
        <v>1.4385159999999999</v>
      </c>
      <c r="AT129">
        <v>0.43820599999999899</v>
      </c>
      <c r="AU129">
        <v>438.20599999999899</v>
      </c>
      <c r="AV129">
        <f t="shared" si="7"/>
        <v>52.818226295110179</v>
      </c>
      <c r="AW129" s="2"/>
    </row>
    <row r="130" spans="1:49">
      <c r="A130">
        <v>43962</v>
      </c>
      <c r="B130" t="s">
        <v>38</v>
      </c>
      <c r="C130" t="s">
        <v>39</v>
      </c>
      <c r="D130">
        <v>3101612</v>
      </c>
      <c r="E130">
        <v>2</v>
      </c>
      <c r="F130">
        <v>2.5989309999999999</v>
      </c>
      <c r="G130">
        <v>0.59893099999999899</v>
      </c>
      <c r="H130">
        <v>598.93099999999902</v>
      </c>
      <c r="I130">
        <f t="shared" si="4"/>
        <v>39.509428683536861</v>
      </c>
      <c r="AA130" s="2">
        <v>52859</v>
      </c>
      <c r="AB130" s="2" t="s">
        <v>28</v>
      </c>
      <c r="AC130" s="2" t="s">
        <v>35</v>
      </c>
      <c r="AD130" s="2">
        <v>2196112</v>
      </c>
      <c r="AE130" s="2">
        <v>4.0029260000000004</v>
      </c>
      <c r="AF130" s="2">
        <v>4.6120010000000002</v>
      </c>
      <c r="AG130" s="2">
        <v>0.60907500000000003</v>
      </c>
      <c r="AH130" s="2">
        <v>609.07500000000005</v>
      </c>
      <c r="AI130">
        <f t="shared" si="6"/>
        <v>27.508935488753437</v>
      </c>
      <c r="AJ130" s="2"/>
      <c r="AN130">
        <v>36812</v>
      </c>
      <c r="AO130" t="s">
        <v>29</v>
      </c>
      <c r="AP130" t="s">
        <v>33</v>
      </c>
      <c r="AQ130">
        <v>2986004</v>
      </c>
      <c r="AR130">
        <v>2.0003099999999998</v>
      </c>
      <c r="AS130">
        <v>2.3143799999999999</v>
      </c>
      <c r="AT130">
        <v>0.31407000000000002</v>
      </c>
      <c r="AU130">
        <v>314.07</v>
      </c>
      <c r="AV130">
        <f t="shared" si="7"/>
        <v>72.53606708023888</v>
      </c>
      <c r="AW130" s="2"/>
    </row>
    <row r="131" spans="1:49">
      <c r="A131">
        <v>38125</v>
      </c>
      <c r="B131" t="s">
        <v>26</v>
      </c>
      <c r="C131" t="s">
        <v>39</v>
      </c>
      <c r="D131">
        <v>975068</v>
      </c>
      <c r="E131">
        <v>2.0021059999999999</v>
      </c>
      <c r="F131">
        <v>2.318927</v>
      </c>
      <c r="G131">
        <v>0.31682100000000002</v>
      </c>
      <c r="H131">
        <v>316.82100000000003</v>
      </c>
      <c r="I131">
        <f t="shared" si="4"/>
        <v>23.480698775639478</v>
      </c>
      <c r="AA131" s="2">
        <v>60014</v>
      </c>
      <c r="AB131" s="2" t="s">
        <v>27</v>
      </c>
      <c r="AC131" s="2" t="s">
        <v>30</v>
      </c>
      <c r="AD131" s="2">
        <v>3168194</v>
      </c>
      <c r="AE131" s="2">
        <v>0</v>
      </c>
      <c r="AF131" s="2">
        <v>2.3642400000000001</v>
      </c>
      <c r="AG131" s="2">
        <v>2.3642400000000001</v>
      </c>
      <c r="AH131" s="2">
        <v>2364.2399999999998</v>
      </c>
      <c r="AI131">
        <f t="shared" si="6"/>
        <v>10.223751386297103</v>
      </c>
      <c r="AJ131" s="2"/>
      <c r="AN131">
        <v>36813</v>
      </c>
      <c r="AO131" t="s">
        <v>29</v>
      </c>
      <c r="AP131" t="s">
        <v>33</v>
      </c>
      <c r="AQ131">
        <v>4677170</v>
      </c>
      <c r="AR131">
        <v>3.0003099999999998</v>
      </c>
      <c r="AS131">
        <v>3.406412</v>
      </c>
      <c r="AT131">
        <v>0.40610200000000002</v>
      </c>
      <c r="AU131">
        <v>406.10199999999998</v>
      </c>
      <c r="AV131">
        <f t="shared" si="7"/>
        <v>87.869488994702238</v>
      </c>
      <c r="AW131" s="2"/>
    </row>
    <row r="132" spans="1:49">
      <c r="A132">
        <v>43963</v>
      </c>
      <c r="B132" t="s">
        <v>38</v>
      </c>
      <c r="C132" t="s">
        <v>39</v>
      </c>
      <c r="D132">
        <v>1809308</v>
      </c>
      <c r="E132">
        <v>3</v>
      </c>
      <c r="F132">
        <v>3.418927</v>
      </c>
      <c r="G132">
        <v>0.41892699999999999</v>
      </c>
      <c r="H132">
        <v>418.92700000000002</v>
      </c>
      <c r="I132">
        <f t="shared" si="4"/>
        <v>32.950668160674468</v>
      </c>
      <c r="AA132" s="2">
        <v>60016</v>
      </c>
      <c r="AB132" s="2" t="s">
        <v>27</v>
      </c>
      <c r="AC132" s="2" t="s">
        <v>30</v>
      </c>
      <c r="AD132" s="2">
        <v>2152180</v>
      </c>
      <c r="AE132" s="2">
        <v>1.9999990000000001</v>
      </c>
      <c r="AF132" s="2">
        <v>2.5560689999999999</v>
      </c>
      <c r="AG132" s="2">
        <v>0.55606999999999995</v>
      </c>
      <c r="AH132" s="2">
        <v>556.07000000000005</v>
      </c>
      <c r="AI132">
        <f t="shared" si="6"/>
        <v>29.528351326749551</v>
      </c>
      <c r="AJ132" s="2"/>
      <c r="AN132">
        <v>51782</v>
      </c>
      <c r="AO132" t="s">
        <v>31</v>
      </c>
      <c r="AP132" t="s">
        <v>30</v>
      </c>
      <c r="AQ132">
        <v>10264312</v>
      </c>
      <c r="AR132">
        <v>0</v>
      </c>
      <c r="AS132">
        <v>1.4549270000000001</v>
      </c>
      <c r="AT132">
        <v>1.4549270000000001</v>
      </c>
      <c r="AU132">
        <v>1454.9269999999999</v>
      </c>
      <c r="AV132">
        <f t="shared" si="7"/>
        <v>53.824340217649237</v>
      </c>
      <c r="AW132" s="2"/>
    </row>
    <row r="133" spans="1:49">
      <c r="A133">
        <v>38126</v>
      </c>
      <c r="B133" t="s">
        <v>26</v>
      </c>
      <c r="C133" t="s">
        <v>39</v>
      </c>
      <c r="D133">
        <v>1037226</v>
      </c>
      <c r="E133">
        <v>3.0022329999999999</v>
      </c>
      <c r="F133">
        <v>3.3509310000000001</v>
      </c>
      <c r="G133">
        <v>0.34869800000000001</v>
      </c>
      <c r="H133">
        <v>348.69799999999998</v>
      </c>
      <c r="I133">
        <f t="shared" ref="I133:I196" si="8">D133/H133*1000*8 /1024 /1024</f>
        <v>22.694154747289382</v>
      </c>
      <c r="AA133" s="2">
        <v>44086</v>
      </c>
      <c r="AB133" s="2" t="s">
        <v>40</v>
      </c>
      <c r="AC133" s="2" t="s">
        <v>31</v>
      </c>
      <c r="AD133" s="2">
        <v>2391384</v>
      </c>
      <c r="AE133" s="2">
        <v>0</v>
      </c>
      <c r="AF133" s="2">
        <v>0.62185999999999997</v>
      </c>
      <c r="AG133" s="2">
        <v>0.62185999999999997</v>
      </c>
      <c r="AH133" s="2">
        <v>621.86</v>
      </c>
      <c r="AI133">
        <f t="shared" ref="AI133:AI196" si="9">AD133/AH133*1000*8 /1024 /1024</f>
        <v>29.33909885137933</v>
      </c>
      <c r="AJ133" s="2"/>
      <c r="AN133">
        <v>48195</v>
      </c>
      <c r="AO133" t="s">
        <v>30</v>
      </c>
      <c r="AP133" t="s">
        <v>35</v>
      </c>
      <c r="AQ133">
        <v>1268110</v>
      </c>
      <c r="AR133">
        <v>1.58E-3</v>
      </c>
      <c r="AS133">
        <v>0.20372899999999999</v>
      </c>
      <c r="AT133">
        <v>0.202149</v>
      </c>
      <c r="AU133">
        <v>202.149</v>
      </c>
      <c r="AV133">
        <f t="shared" ref="AV133:AV196" si="10">AQ133/AU133*1000*8 /1024 /1024</f>
        <v>47.860298586801996</v>
      </c>
      <c r="AW133" s="2"/>
    </row>
    <row r="134" spans="1:49">
      <c r="A134">
        <v>45690</v>
      </c>
      <c r="B134" t="s">
        <v>31</v>
      </c>
      <c r="C134" t="s">
        <v>32</v>
      </c>
      <c r="D134">
        <v>5929284</v>
      </c>
      <c r="E134" s="3">
        <v>6.0000000000000002E-6</v>
      </c>
      <c r="F134">
        <v>1.4464600000000001</v>
      </c>
      <c r="G134">
        <v>1.4464539999999999</v>
      </c>
      <c r="H134">
        <v>1446.454</v>
      </c>
      <c r="I134">
        <f t="shared" si="8"/>
        <v>31.274307322478371</v>
      </c>
      <c r="AA134" s="2">
        <v>44087</v>
      </c>
      <c r="AB134" s="2" t="s">
        <v>40</v>
      </c>
      <c r="AC134" s="2" t="s">
        <v>31</v>
      </c>
      <c r="AD134" s="2">
        <v>1866368</v>
      </c>
      <c r="AE134" s="2">
        <v>0.99992899999999996</v>
      </c>
      <c r="AF134" s="2">
        <v>1.461856</v>
      </c>
      <c r="AG134" s="2">
        <v>0.46192699999999998</v>
      </c>
      <c r="AH134" s="2">
        <v>461.92700000000002</v>
      </c>
      <c r="AI134">
        <f t="shared" si="9"/>
        <v>30.825775095415509</v>
      </c>
      <c r="AJ134" s="2"/>
      <c r="AN134">
        <v>51783</v>
      </c>
      <c r="AO134" t="s">
        <v>31</v>
      </c>
      <c r="AP134" t="s">
        <v>30</v>
      </c>
      <c r="AQ134">
        <v>4637022</v>
      </c>
      <c r="AR134">
        <v>1.0090520000000001</v>
      </c>
      <c r="AS134">
        <v>2.4989270000000001</v>
      </c>
      <c r="AT134">
        <v>1.4898750000000001</v>
      </c>
      <c r="AU134">
        <v>1489.875</v>
      </c>
      <c r="AV134">
        <f t="shared" si="10"/>
        <v>23.745394941244022</v>
      </c>
      <c r="AW134" s="2"/>
    </row>
    <row r="135" spans="1:49">
      <c r="A135">
        <v>53379</v>
      </c>
      <c r="B135" t="s">
        <v>40</v>
      </c>
      <c r="C135" t="s">
        <v>32</v>
      </c>
      <c r="D135">
        <v>698938</v>
      </c>
      <c r="E135">
        <v>2.5639999999999999E-3</v>
      </c>
      <c r="F135">
        <v>0.73446</v>
      </c>
      <c r="G135">
        <v>0.73189599999999999</v>
      </c>
      <c r="H135">
        <v>731.89599999999996</v>
      </c>
      <c r="I135">
        <f t="shared" si="8"/>
        <v>7.2858353575956318</v>
      </c>
      <c r="AA135" s="2">
        <v>44088</v>
      </c>
      <c r="AB135" s="2" t="s">
        <v>40</v>
      </c>
      <c r="AC135" s="2" t="s">
        <v>31</v>
      </c>
      <c r="AD135" s="2">
        <v>6008510</v>
      </c>
      <c r="AE135" s="2">
        <v>1.9999290000000001</v>
      </c>
      <c r="AF135" s="2">
        <v>3.437856</v>
      </c>
      <c r="AG135" s="2">
        <v>1.437927</v>
      </c>
      <c r="AH135" s="2">
        <v>1437.9269999999999</v>
      </c>
      <c r="AI135">
        <f t="shared" si="9"/>
        <v>31.880125580061396</v>
      </c>
      <c r="AJ135" s="2"/>
      <c r="AN135">
        <v>51785</v>
      </c>
      <c r="AO135" t="s">
        <v>31</v>
      </c>
      <c r="AP135" t="s">
        <v>30</v>
      </c>
      <c r="AQ135">
        <v>4179542</v>
      </c>
      <c r="AR135">
        <v>3.0021650000000002</v>
      </c>
      <c r="AS135">
        <v>4.1869290000000001</v>
      </c>
      <c r="AT135">
        <v>1.1847639999999999</v>
      </c>
      <c r="AU135">
        <v>1184.7639999999999</v>
      </c>
      <c r="AV135">
        <f t="shared" si="10"/>
        <v>26.914537306948631</v>
      </c>
      <c r="AW135" s="2"/>
    </row>
    <row r="136" spans="1:49">
      <c r="A136">
        <v>54884</v>
      </c>
      <c r="B136" t="s">
        <v>40</v>
      </c>
      <c r="C136" t="s">
        <v>32</v>
      </c>
      <c r="D136">
        <v>473076</v>
      </c>
      <c r="E136">
        <v>1.0058830000000001</v>
      </c>
      <c r="F136">
        <v>1.31046</v>
      </c>
      <c r="G136">
        <v>0.30457699999999899</v>
      </c>
      <c r="H136">
        <v>304.57699999999897</v>
      </c>
      <c r="I136">
        <f t="shared" si="8"/>
        <v>11.85015102015463</v>
      </c>
      <c r="AA136" s="2">
        <v>60014</v>
      </c>
      <c r="AB136" s="2" t="s">
        <v>27</v>
      </c>
      <c r="AC136" s="2" t="s">
        <v>30</v>
      </c>
      <c r="AD136" s="2">
        <v>3168194</v>
      </c>
      <c r="AE136" s="2">
        <v>0</v>
      </c>
      <c r="AF136" s="2">
        <v>2.363982</v>
      </c>
      <c r="AG136" s="2">
        <v>2.363982</v>
      </c>
      <c r="AH136" s="2">
        <v>2363.982</v>
      </c>
      <c r="AI136">
        <f t="shared" si="9"/>
        <v>10.224867184918947</v>
      </c>
      <c r="AJ136" s="2"/>
      <c r="AN136">
        <v>34740</v>
      </c>
      <c r="AO136" t="s">
        <v>40</v>
      </c>
      <c r="AP136" t="s">
        <v>28</v>
      </c>
      <c r="AQ136">
        <v>2056288</v>
      </c>
      <c r="AR136">
        <v>0</v>
      </c>
      <c r="AS136">
        <v>1.449287</v>
      </c>
      <c r="AT136">
        <v>1.449287</v>
      </c>
      <c r="AU136">
        <v>1449.287</v>
      </c>
      <c r="AV136">
        <f t="shared" si="10"/>
        <v>10.824793448002362</v>
      </c>
      <c r="AW136" s="2"/>
    </row>
    <row r="137" spans="1:49">
      <c r="A137">
        <v>51788</v>
      </c>
      <c r="B137" t="s">
        <v>31</v>
      </c>
      <c r="C137" t="s">
        <v>32</v>
      </c>
      <c r="D137">
        <v>2337956</v>
      </c>
      <c r="E137">
        <v>2.000006</v>
      </c>
      <c r="F137">
        <v>2.5984600000000002</v>
      </c>
      <c r="G137">
        <v>0.59845400000000004</v>
      </c>
      <c r="H137">
        <v>598.45399999999995</v>
      </c>
      <c r="I137">
        <f t="shared" si="8"/>
        <v>29.805446568496706</v>
      </c>
      <c r="AA137" s="2">
        <v>56587</v>
      </c>
      <c r="AB137" s="2" t="s">
        <v>30</v>
      </c>
      <c r="AC137" s="2" t="s">
        <v>28</v>
      </c>
      <c r="AD137" s="2">
        <v>3691200</v>
      </c>
      <c r="AE137" s="2">
        <v>1.000926</v>
      </c>
      <c r="AF137" s="2">
        <v>1.911996</v>
      </c>
      <c r="AG137" s="2">
        <v>0.91107000000000005</v>
      </c>
      <c r="AH137" s="2">
        <v>911.07</v>
      </c>
      <c r="AI137">
        <f t="shared" si="9"/>
        <v>30.910491064078499</v>
      </c>
      <c r="AJ137" s="2"/>
      <c r="AN137">
        <v>34741</v>
      </c>
      <c r="AO137" t="s">
        <v>40</v>
      </c>
      <c r="AP137" t="s">
        <v>28</v>
      </c>
      <c r="AQ137">
        <v>2787562</v>
      </c>
      <c r="AR137">
        <v>0.99999899999999997</v>
      </c>
      <c r="AS137">
        <v>1.6451229999999999</v>
      </c>
      <c r="AT137">
        <v>0.64512399999999903</v>
      </c>
      <c r="AU137">
        <v>645.123999999999</v>
      </c>
      <c r="AV137">
        <f t="shared" si="10"/>
        <v>32.966391388818806</v>
      </c>
      <c r="AW137" s="2"/>
    </row>
    <row r="138" spans="1:49">
      <c r="A138">
        <v>44153</v>
      </c>
      <c r="B138" t="s">
        <v>40</v>
      </c>
      <c r="C138" t="s">
        <v>32</v>
      </c>
      <c r="D138">
        <v>780334</v>
      </c>
      <c r="E138">
        <v>2.0024440000000001</v>
      </c>
      <c r="F138">
        <v>2.3184640000000001</v>
      </c>
      <c r="G138">
        <v>0.31601999999999902</v>
      </c>
      <c r="H138">
        <v>316.02</v>
      </c>
      <c r="I138">
        <f t="shared" si="8"/>
        <v>18.838921435821906</v>
      </c>
      <c r="AA138" s="2">
        <v>60016</v>
      </c>
      <c r="AB138" s="2" t="s">
        <v>27</v>
      </c>
      <c r="AC138" s="2" t="s">
        <v>30</v>
      </c>
      <c r="AD138" s="2">
        <v>2152180</v>
      </c>
      <c r="AE138" s="2">
        <v>2.00034</v>
      </c>
      <c r="AF138" s="2">
        <v>2.5559270000000001</v>
      </c>
      <c r="AG138" s="2">
        <v>0.55558700000000005</v>
      </c>
      <c r="AH138" s="2">
        <v>555.58699999999999</v>
      </c>
      <c r="AI138">
        <f t="shared" si="9"/>
        <v>29.554021822442973</v>
      </c>
      <c r="AJ138" s="2"/>
      <c r="AN138">
        <v>34742</v>
      </c>
      <c r="AO138" t="s">
        <v>40</v>
      </c>
      <c r="AP138" t="s">
        <v>28</v>
      </c>
      <c r="AQ138">
        <v>2264646</v>
      </c>
      <c r="AR138">
        <v>1.9999990000000001</v>
      </c>
      <c r="AS138">
        <v>2.269069</v>
      </c>
      <c r="AT138">
        <v>0.26906999999999898</v>
      </c>
      <c r="AU138">
        <v>269.06999999999903</v>
      </c>
      <c r="AV138">
        <f t="shared" si="10"/>
        <v>64.213319238923887</v>
      </c>
      <c r="AW138" s="2"/>
    </row>
    <row r="139" spans="1:49">
      <c r="A139">
        <v>57227</v>
      </c>
      <c r="B139" t="s">
        <v>31</v>
      </c>
      <c r="C139" t="s">
        <v>32</v>
      </c>
      <c r="D139">
        <v>1698010</v>
      </c>
      <c r="E139">
        <v>3.000006</v>
      </c>
      <c r="F139">
        <v>3.4184640000000002</v>
      </c>
      <c r="G139">
        <v>0.418458</v>
      </c>
      <c r="H139">
        <v>418.45800000000003</v>
      </c>
      <c r="I139">
        <f t="shared" si="8"/>
        <v>30.958395365861833</v>
      </c>
      <c r="AA139" s="2">
        <v>60017</v>
      </c>
      <c r="AB139" s="2" t="s">
        <v>27</v>
      </c>
      <c r="AC139" s="2" t="s">
        <v>30</v>
      </c>
      <c r="AD139" s="2">
        <v>5165394</v>
      </c>
      <c r="AE139" s="2">
        <v>3</v>
      </c>
      <c r="AF139" s="2">
        <v>4.2801460000000002</v>
      </c>
      <c r="AG139" s="2">
        <v>1.280146</v>
      </c>
      <c r="AH139" s="2">
        <v>1280.146</v>
      </c>
      <c r="AI139">
        <f t="shared" si="9"/>
        <v>30.784636076940885</v>
      </c>
      <c r="AJ139" s="2"/>
      <c r="AN139">
        <v>34743</v>
      </c>
      <c r="AO139" t="s">
        <v>40</v>
      </c>
      <c r="AP139" t="s">
        <v>28</v>
      </c>
      <c r="AQ139">
        <v>2081286</v>
      </c>
      <c r="AR139">
        <v>2.9999989999999999</v>
      </c>
      <c r="AS139">
        <v>3.293069</v>
      </c>
      <c r="AT139">
        <v>0.29307</v>
      </c>
      <c r="AU139">
        <v>293.07</v>
      </c>
      <c r="AV139">
        <f t="shared" si="10"/>
        <v>54.181431147395458</v>
      </c>
      <c r="AW139" s="2"/>
    </row>
    <row r="140" spans="1:49">
      <c r="A140">
        <v>54826</v>
      </c>
      <c r="B140" t="s">
        <v>40</v>
      </c>
      <c r="C140" t="s">
        <v>32</v>
      </c>
      <c r="D140">
        <v>1079896</v>
      </c>
      <c r="E140">
        <v>3.002564</v>
      </c>
      <c r="F140">
        <v>3.35046</v>
      </c>
      <c r="G140">
        <v>0.34789599999999998</v>
      </c>
      <c r="H140">
        <v>347.89599999999899</v>
      </c>
      <c r="I140">
        <f t="shared" si="8"/>
        <v>23.682228702597254</v>
      </c>
      <c r="AA140" s="2">
        <v>56589</v>
      </c>
      <c r="AB140" s="2" t="s">
        <v>30</v>
      </c>
      <c r="AC140" s="2" t="s">
        <v>28</v>
      </c>
      <c r="AD140" s="2">
        <v>6113096</v>
      </c>
      <c r="AE140" s="2">
        <v>3.0009290000000002</v>
      </c>
      <c r="AF140" s="2">
        <v>4.5039959999999999</v>
      </c>
      <c r="AG140" s="2">
        <v>1.5030669999999999</v>
      </c>
      <c r="AH140" s="2">
        <v>1503.067</v>
      </c>
      <c r="AI140">
        <f t="shared" si="9"/>
        <v>31.029369410283273</v>
      </c>
      <c r="AJ140" s="2"/>
      <c r="AN140">
        <v>36810</v>
      </c>
      <c r="AO140" t="s">
        <v>29</v>
      </c>
      <c r="AP140" t="s">
        <v>33</v>
      </c>
      <c r="AQ140">
        <v>1051786</v>
      </c>
      <c r="AR140">
        <v>0</v>
      </c>
      <c r="AS140">
        <v>0.19392699999999999</v>
      </c>
      <c r="AT140">
        <v>0.19392699999999999</v>
      </c>
      <c r="AU140">
        <v>193.92699999999999</v>
      </c>
      <c r="AV140">
        <f t="shared" si="10"/>
        <v>41.378922772204554</v>
      </c>
      <c r="AW140" s="2"/>
    </row>
    <row r="141" spans="1:49">
      <c r="A141">
        <v>49789</v>
      </c>
      <c r="B141" t="s">
        <v>25</v>
      </c>
      <c r="C141" t="s">
        <v>29</v>
      </c>
      <c r="D141">
        <v>87940</v>
      </c>
      <c r="E141">
        <v>0</v>
      </c>
      <c r="F141">
        <v>0.98760800000000004</v>
      </c>
      <c r="G141">
        <v>0.98760800000000004</v>
      </c>
      <c r="H141">
        <v>987.60799999999995</v>
      </c>
      <c r="I141">
        <f t="shared" si="8"/>
        <v>0.67934742841099405</v>
      </c>
      <c r="AA141" s="2">
        <v>44086</v>
      </c>
      <c r="AB141" s="2" t="s">
        <v>40</v>
      </c>
      <c r="AC141" s="2" t="s">
        <v>31</v>
      </c>
      <c r="AD141" s="2">
        <v>2391322</v>
      </c>
      <c r="AE141" s="2">
        <v>0</v>
      </c>
      <c r="AF141" s="2">
        <v>0.58207500000000001</v>
      </c>
      <c r="AG141" s="2">
        <v>0.58207500000000001</v>
      </c>
      <c r="AH141" s="2">
        <v>582.07500000000005</v>
      </c>
      <c r="AI141">
        <f t="shared" si="9"/>
        <v>31.343622366976437</v>
      </c>
      <c r="AJ141" s="2"/>
      <c r="AN141">
        <v>36811</v>
      </c>
      <c r="AO141" t="s">
        <v>29</v>
      </c>
      <c r="AP141" t="s">
        <v>33</v>
      </c>
      <c r="AQ141">
        <v>3033696</v>
      </c>
      <c r="AR141">
        <v>1</v>
      </c>
      <c r="AS141">
        <v>1.437927</v>
      </c>
      <c r="AT141">
        <v>0.43792699999999901</v>
      </c>
      <c r="AU141">
        <v>437.926999999999</v>
      </c>
      <c r="AV141">
        <f t="shared" si="10"/>
        <v>52.851876390071979</v>
      </c>
      <c r="AW141" s="2"/>
    </row>
    <row r="142" spans="1:49">
      <c r="A142">
        <v>50391</v>
      </c>
      <c r="B142" t="s">
        <v>34</v>
      </c>
      <c r="C142" t="s">
        <v>25</v>
      </c>
      <c r="D142">
        <v>112834</v>
      </c>
      <c r="E142">
        <v>3.607E-3</v>
      </c>
      <c r="F142">
        <v>0.93553799999999998</v>
      </c>
      <c r="G142">
        <v>0.93193099999999995</v>
      </c>
      <c r="H142">
        <v>931.93099999999902</v>
      </c>
      <c r="I142">
        <f t="shared" si="8"/>
        <v>0.92373266104364316</v>
      </c>
      <c r="AA142" s="2">
        <v>44087</v>
      </c>
      <c r="AB142" s="2" t="s">
        <v>40</v>
      </c>
      <c r="AC142" s="2" t="s">
        <v>31</v>
      </c>
      <c r="AD142" s="2">
        <v>1866368</v>
      </c>
      <c r="AE142" s="2">
        <v>1</v>
      </c>
      <c r="AF142" s="2">
        <v>1.46207</v>
      </c>
      <c r="AG142" s="2">
        <v>0.46206999999999998</v>
      </c>
      <c r="AH142" s="2">
        <v>462.07</v>
      </c>
      <c r="AI142">
        <f t="shared" si="9"/>
        <v>30.816235229510681</v>
      </c>
      <c r="AJ142" s="2"/>
      <c r="AN142">
        <v>36812</v>
      </c>
      <c r="AO142" t="s">
        <v>29</v>
      </c>
      <c r="AP142" t="s">
        <v>33</v>
      </c>
      <c r="AQ142">
        <v>2986004</v>
      </c>
      <c r="AR142">
        <v>2</v>
      </c>
      <c r="AS142">
        <v>2.3139270000000001</v>
      </c>
      <c r="AT142">
        <v>0.31392700000000001</v>
      </c>
      <c r="AU142">
        <v>313.92700000000002</v>
      </c>
      <c r="AV142">
        <f t="shared" si="10"/>
        <v>72.569108703267389</v>
      </c>
      <c r="AW142" s="2"/>
    </row>
    <row r="143" spans="1:49">
      <c r="A143">
        <v>46412</v>
      </c>
      <c r="B143" t="s">
        <v>38</v>
      </c>
      <c r="C143" t="s">
        <v>25</v>
      </c>
      <c r="D143">
        <v>687498</v>
      </c>
      <c r="E143">
        <v>0.61191700000000004</v>
      </c>
      <c r="F143">
        <v>0.94353399999999998</v>
      </c>
      <c r="G143">
        <v>0.331616999999999</v>
      </c>
      <c r="H143">
        <v>331.616999999999</v>
      </c>
      <c r="I143">
        <f t="shared" si="8"/>
        <v>15.8170222921181</v>
      </c>
      <c r="AA143" s="2">
        <v>44088</v>
      </c>
      <c r="AB143" s="2" t="s">
        <v>40</v>
      </c>
      <c r="AC143" s="2" t="s">
        <v>31</v>
      </c>
      <c r="AD143" s="2">
        <v>6008510</v>
      </c>
      <c r="AE143" s="2">
        <v>2</v>
      </c>
      <c r="AF143" s="2">
        <v>3.4380700000000002</v>
      </c>
      <c r="AG143" s="2">
        <v>1.43807</v>
      </c>
      <c r="AH143" s="2">
        <v>1438.07</v>
      </c>
      <c r="AI143">
        <f t="shared" si="9"/>
        <v>31.876955457634846</v>
      </c>
      <c r="AJ143" s="2"/>
      <c r="AN143">
        <v>36813</v>
      </c>
      <c r="AO143" t="s">
        <v>29</v>
      </c>
      <c r="AP143" t="s">
        <v>33</v>
      </c>
      <c r="AQ143">
        <v>4677170</v>
      </c>
      <c r="AR143">
        <v>3</v>
      </c>
      <c r="AS143">
        <v>3.4059270000000001</v>
      </c>
      <c r="AT143">
        <v>0.40592699999999998</v>
      </c>
      <c r="AU143">
        <v>405.92700000000002</v>
      </c>
      <c r="AV143">
        <f t="shared" si="10"/>
        <v>87.90737058566333</v>
      </c>
      <c r="AW143" s="2"/>
    </row>
    <row r="144" spans="1:49">
      <c r="A144">
        <v>34637</v>
      </c>
      <c r="B144" t="s">
        <v>25</v>
      </c>
      <c r="C144" t="s">
        <v>29</v>
      </c>
      <c r="D144">
        <v>3189788</v>
      </c>
      <c r="E144">
        <v>1</v>
      </c>
      <c r="F144">
        <v>3.5796030000000001</v>
      </c>
      <c r="G144">
        <v>2.5796030000000001</v>
      </c>
      <c r="H144">
        <v>2579.6030000000001</v>
      </c>
      <c r="I144">
        <f t="shared" si="8"/>
        <v>9.4340683907744243</v>
      </c>
      <c r="AA144" s="2">
        <v>36135</v>
      </c>
      <c r="AB144" s="2" t="s">
        <v>34</v>
      </c>
      <c r="AC144" s="2" t="s">
        <v>39</v>
      </c>
      <c r="AD144" s="2">
        <v>3951132</v>
      </c>
      <c r="AE144" s="2">
        <v>1.2689999999999999E-3</v>
      </c>
      <c r="AF144" s="2">
        <v>0.45033800000000002</v>
      </c>
      <c r="AG144" s="2">
        <v>0.449069</v>
      </c>
      <c r="AH144" s="2">
        <v>449.06900000000002</v>
      </c>
      <c r="AI144">
        <f t="shared" si="9"/>
        <v>67.127200659691212</v>
      </c>
      <c r="AJ144" s="2"/>
      <c r="AN144">
        <v>53420</v>
      </c>
      <c r="AO144" t="s">
        <v>34</v>
      </c>
      <c r="AP144" t="s">
        <v>25</v>
      </c>
      <c r="AQ144">
        <v>54672</v>
      </c>
      <c r="AR144">
        <v>4.6000000000000001E-4</v>
      </c>
      <c r="AS144">
        <v>1.8325290000000001</v>
      </c>
      <c r="AT144">
        <v>1.8320689999999999</v>
      </c>
      <c r="AU144">
        <v>1832.069</v>
      </c>
      <c r="AV144">
        <f t="shared" si="10"/>
        <v>0.22767388008448372</v>
      </c>
      <c r="AW144" s="2"/>
    </row>
    <row r="145" spans="1:49">
      <c r="A145">
        <v>50392</v>
      </c>
      <c r="B145" t="s">
        <v>34</v>
      </c>
      <c r="C145" t="s">
        <v>25</v>
      </c>
      <c r="D145">
        <v>1015190</v>
      </c>
      <c r="E145">
        <v>1.0036119999999999</v>
      </c>
      <c r="F145">
        <v>2.820249</v>
      </c>
      <c r="G145">
        <v>1.8166370000000001</v>
      </c>
      <c r="H145">
        <v>1816.6369999999999</v>
      </c>
      <c r="I145">
        <f t="shared" si="8"/>
        <v>4.2635292764485628</v>
      </c>
      <c r="AA145" s="2">
        <v>36018</v>
      </c>
      <c r="AB145" s="2" t="s">
        <v>28</v>
      </c>
      <c r="AC145" s="2" t="s">
        <v>32</v>
      </c>
      <c r="AD145" s="2">
        <v>2159558</v>
      </c>
      <c r="AE145" s="2">
        <v>2.7109999999999999E-3</v>
      </c>
      <c r="AF145" s="2">
        <v>0.41122199999999998</v>
      </c>
      <c r="AG145" s="2">
        <v>0.40851100000000001</v>
      </c>
      <c r="AH145" s="2">
        <v>408.51100000000002</v>
      </c>
      <c r="AI145">
        <f t="shared" si="9"/>
        <v>40.332133027304501</v>
      </c>
      <c r="AJ145" s="2"/>
      <c r="AN145">
        <v>53422</v>
      </c>
      <c r="AO145" t="s">
        <v>34</v>
      </c>
      <c r="AP145" t="s">
        <v>25</v>
      </c>
      <c r="AQ145">
        <v>5988786</v>
      </c>
      <c r="AR145">
        <v>2.0004590000000002</v>
      </c>
      <c r="AS145">
        <v>2.5770430000000002</v>
      </c>
      <c r="AT145">
        <v>0.57658399999999999</v>
      </c>
      <c r="AU145">
        <v>576.58399999999995</v>
      </c>
      <c r="AV145">
        <f t="shared" si="10"/>
        <v>79.243980334568022</v>
      </c>
      <c r="AW145" s="2"/>
    </row>
    <row r="146" spans="1:49">
      <c r="A146">
        <v>38401</v>
      </c>
      <c r="B146" t="s">
        <v>38</v>
      </c>
      <c r="C146" t="s">
        <v>25</v>
      </c>
      <c r="D146">
        <v>15920</v>
      </c>
      <c r="E146">
        <v>2.4559169999999999</v>
      </c>
      <c r="F146">
        <v>2.851556</v>
      </c>
      <c r="G146">
        <v>0.39563900000000002</v>
      </c>
      <c r="H146">
        <v>395.63900000000001</v>
      </c>
      <c r="I146">
        <f t="shared" si="8"/>
        <v>0.30699693644332332</v>
      </c>
      <c r="AA146" s="2">
        <v>56587</v>
      </c>
      <c r="AB146" s="2" t="s">
        <v>30</v>
      </c>
      <c r="AC146" s="2" t="s">
        <v>28</v>
      </c>
      <c r="AD146" s="2">
        <v>3691200</v>
      </c>
      <c r="AE146" s="2">
        <v>0.99999800000000005</v>
      </c>
      <c r="AF146" s="2">
        <v>1.910925</v>
      </c>
      <c r="AG146" s="2">
        <v>0.91092700000000004</v>
      </c>
      <c r="AH146" s="2">
        <v>910.92700000000002</v>
      </c>
      <c r="AI146">
        <f t="shared" si="9"/>
        <v>30.915343483890585</v>
      </c>
      <c r="AJ146" s="2"/>
      <c r="AN146">
        <v>53423</v>
      </c>
      <c r="AO146" t="s">
        <v>34</v>
      </c>
      <c r="AP146" t="s">
        <v>25</v>
      </c>
      <c r="AQ146">
        <v>2646230</v>
      </c>
      <c r="AR146">
        <v>3.0004590000000002</v>
      </c>
      <c r="AS146">
        <v>4.0967650000000004</v>
      </c>
      <c r="AT146">
        <v>1.096306</v>
      </c>
      <c r="AU146">
        <v>1096.306</v>
      </c>
      <c r="AV146">
        <f t="shared" si="10"/>
        <v>18.415599924135858</v>
      </c>
      <c r="AW146" s="2"/>
    </row>
    <row r="147" spans="1:49">
      <c r="A147">
        <v>40075</v>
      </c>
      <c r="B147" t="s">
        <v>25</v>
      </c>
      <c r="C147" t="s">
        <v>29</v>
      </c>
      <c r="D147">
        <v>342</v>
      </c>
      <c r="E147">
        <v>3.000013</v>
      </c>
      <c r="F147">
        <v>3.3002570000000002</v>
      </c>
      <c r="G147">
        <v>0.30024400000000001</v>
      </c>
      <c r="H147">
        <v>300.24400000000003</v>
      </c>
      <c r="I147">
        <f t="shared" si="8"/>
        <v>8.6904415398392637E-3</v>
      </c>
      <c r="AA147" s="2">
        <v>56589</v>
      </c>
      <c r="AB147" s="2" t="s">
        <v>30</v>
      </c>
      <c r="AC147" s="2" t="s">
        <v>28</v>
      </c>
      <c r="AD147" s="2">
        <v>6113096</v>
      </c>
      <c r="AE147" s="2">
        <v>3.0002559999999998</v>
      </c>
      <c r="AF147" s="2">
        <v>4.5029250000000003</v>
      </c>
      <c r="AG147" s="2">
        <v>1.502669</v>
      </c>
      <c r="AH147" s="2">
        <v>1502.6690000000001</v>
      </c>
      <c r="AI147">
        <f t="shared" si="9"/>
        <v>31.037587912844575</v>
      </c>
      <c r="AJ147" s="2"/>
      <c r="AN147">
        <v>34740</v>
      </c>
      <c r="AO147" t="s">
        <v>40</v>
      </c>
      <c r="AP147" t="s">
        <v>28</v>
      </c>
      <c r="AQ147">
        <v>2056288</v>
      </c>
      <c r="AR147">
        <v>0</v>
      </c>
      <c r="AS147">
        <v>1.4490240000000001</v>
      </c>
      <c r="AT147">
        <v>1.4490240000000001</v>
      </c>
      <c r="AU147">
        <v>1449.0239999999999</v>
      </c>
      <c r="AV147">
        <f t="shared" si="10"/>
        <v>10.826758164029721</v>
      </c>
      <c r="AW147" s="2"/>
    </row>
    <row r="148" spans="1:49">
      <c r="A148">
        <v>50394</v>
      </c>
      <c r="B148" t="s">
        <v>34</v>
      </c>
      <c r="C148" t="s">
        <v>25</v>
      </c>
      <c r="D148">
        <v>3474894</v>
      </c>
      <c r="E148">
        <v>3.0036070000000001</v>
      </c>
      <c r="F148">
        <v>4.9115339999999996</v>
      </c>
      <c r="G148">
        <v>1.9079269999999899</v>
      </c>
      <c r="H148">
        <v>1907.9269999999899</v>
      </c>
      <c r="I148">
        <f t="shared" si="8"/>
        <v>13.895362495668637</v>
      </c>
      <c r="AA148" s="2">
        <v>36135</v>
      </c>
      <c r="AB148" s="2" t="s">
        <v>34</v>
      </c>
      <c r="AC148" s="2" t="s">
        <v>39</v>
      </c>
      <c r="AD148" s="2">
        <v>3951132</v>
      </c>
      <c r="AE148" s="2">
        <v>0</v>
      </c>
      <c r="AF148" s="2">
        <v>0.44892700000000002</v>
      </c>
      <c r="AG148" s="2">
        <v>0.44892700000000002</v>
      </c>
      <c r="AH148" s="2">
        <v>448.92700000000002</v>
      </c>
      <c r="AI148">
        <f t="shared" si="9"/>
        <v>67.148433649673265</v>
      </c>
      <c r="AJ148" s="2"/>
      <c r="AN148">
        <v>36018</v>
      </c>
      <c r="AO148" t="s">
        <v>28</v>
      </c>
      <c r="AP148" t="s">
        <v>27</v>
      </c>
      <c r="AQ148">
        <v>2673196</v>
      </c>
      <c r="AR148">
        <v>0.613236</v>
      </c>
      <c r="AS148">
        <v>1.8169960000000001</v>
      </c>
      <c r="AT148">
        <v>1.2037599999999999</v>
      </c>
      <c r="AU148">
        <v>1203.76</v>
      </c>
      <c r="AV148">
        <f t="shared" si="10"/>
        <v>16.942635528144628</v>
      </c>
      <c r="AW148" s="2"/>
    </row>
    <row r="149" spans="1:49">
      <c r="A149">
        <v>50395</v>
      </c>
      <c r="B149" t="s">
        <v>34</v>
      </c>
      <c r="C149" t="s">
        <v>25</v>
      </c>
      <c r="D149">
        <v>318502</v>
      </c>
      <c r="E149">
        <v>4.0150870000000003</v>
      </c>
      <c r="F149">
        <v>5.3955339999999996</v>
      </c>
      <c r="G149">
        <v>1.38044699999999</v>
      </c>
      <c r="H149">
        <v>1380.4469999999901</v>
      </c>
      <c r="I149">
        <f t="shared" si="8"/>
        <v>1.7602830220879213</v>
      </c>
      <c r="AA149" s="2">
        <v>39558</v>
      </c>
      <c r="AB149" s="2" t="s">
        <v>25</v>
      </c>
      <c r="AC149" s="2" t="s">
        <v>36</v>
      </c>
      <c r="AD149" s="2">
        <v>2034832</v>
      </c>
      <c r="AE149" s="2">
        <v>0</v>
      </c>
      <c r="AF149" s="2">
        <v>0.236069</v>
      </c>
      <c r="AG149" s="2">
        <v>0.236069</v>
      </c>
      <c r="AH149" s="2">
        <v>236.06899999999999</v>
      </c>
      <c r="AI149">
        <f t="shared" si="9"/>
        <v>65.762705534451797</v>
      </c>
      <c r="AJ149" s="2"/>
      <c r="AN149">
        <v>34741</v>
      </c>
      <c r="AO149" t="s">
        <v>40</v>
      </c>
      <c r="AP149" t="s">
        <v>28</v>
      </c>
      <c r="AQ149">
        <v>2787562</v>
      </c>
      <c r="AR149">
        <v>1</v>
      </c>
      <c r="AS149">
        <v>1.644927</v>
      </c>
      <c r="AT149">
        <v>0.64492700000000003</v>
      </c>
      <c r="AU149">
        <v>644.92700000000002</v>
      </c>
      <c r="AV149">
        <f t="shared" si="10"/>
        <v>32.976461333329681</v>
      </c>
      <c r="AW149" s="2"/>
    </row>
    <row r="150" spans="1:49">
      <c r="A150">
        <v>36802</v>
      </c>
      <c r="B150" t="s">
        <v>25</v>
      </c>
      <c r="C150" t="s">
        <v>29</v>
      </c>
      <c r="D150">
        <v>1634066</v>
      </c>
      <c r="E150">
        <v>4.2248809999999999</v>
      </c>
      <c r="F150">
        <v>5.1297940000000004</v>
      </c>
      <c r="G150">
        <v>0.90491299999999997</v>
      </c>
      <c r="H150">
        <v>904.91300000000001</v>
      </c>
      <c r="I150">
        <f t="shared" si="8"/>
        <v>13.776942318324041</v>
      </c>
      <c r="AA150" s="2">
        <v>39559</v>
      </c>
      <c r="AB150" s="2" t="s">
        <v>25</v>
      </c>
      <c r="AC150" s="2" t="s">
        <v>36</v>
      </c>
      <c r="AD150" s="2">
        <v>2343408</v>
      </c>
      <c r="AE150" s="2">
        <v>0.99999899999999997</v>
      </c>
      <c r="AF150" s="2">
        <v>1.2280690000000001</v>
      </c>
      <c r="AG150" s="2">
        <v>0.22806999999999999</v>
      </c>
      <c r="AH150" s="2">
        <v>228.07</v>
      </c>
      <c r="AI150">
        <f t="shared" si="9"/>
        <v>78.391652473747101</v>
      </c>
      <c r="AJ150" s="2"/>
      <c r="AN150">
        <v>34742</v>
      </c>
      <c r="AO150" t="s">
        <v>40</v>
      </c>
      <c r="AP150" t="s">
        <v>28</v>
      </c>
      <c r="AQ150">
        <v>2264646</v>
      </c>
      <c r="AR150">
        <v>2</v>
      </c>
      <c r="AS150">
        <v>2.2689270000000001</v>
      </c>
      <c r="AT150">
        <v>0.26892700000000003</v>
      </c>
      <c r="AU150">
        <v>268.92700000000002</v>
      </c>
      <c r="AV150">
        <f t="shared" si="10"/>
        <v>64.247464210053977</v>
      </c>
      <c r="AW150" s="2"/>
    </row>
    <row r="151" spans="1:49">
      <c r="A151">
        <v>43985</v>
      </c>
      <c r="B151" t="s">
        <v>27</v>
      </c>
      <c r="C151" t="s">
        <v>30</v>
      </c>
      <c r="D151">
        <v>690346</v>
      </c>
      <c r="E151">
        <v>0</v>
      </c>
      <c r="F151">
        <v>0.98807400000000001</v>
      </c>
      <c r="G151">
        <v>0.98807400000000001</v>
      </c>
      <c r="H151">
        <v>988.07399999999996</v>
      </c>
      <c r="I151">
        <f t="shared" si="8"/>
        <v>5.3304934620993087</v>
      </c>
      <c r="AA151" s="2">
        <v>39560</v>
      </c>
      <c r="AB151" s="2" t="s">
        <v>25</v>
      </c>
      <c r="AC151" s="2" t="s">
        <v>36</v>
      </c>
      <c r="AD151" s="2">
        <v>2524758</v>
      </c>
      <c r="AE151" s="2">
        <v>1.9999990000000001</v>
      </c>
      <c r="AF151" s="2">
        <v>2.2360690000000001</v>
      </c>
      <c r="AG151" s="2">
        <v>0.23607</v>
      </c>
      <c r="AH151" s="2">
        <v>236.07</v>
      </c>
      <c r="AI151">
        <f t="shared" si="9"/>
        <v>81.596030321216958</v>
      </c>
      <c r="AJ151" s="2"/>
      <c r="AN151">
        <v>34743</v>
      </c>
      <c r="AO151" t="s">
        <v>40</v>
      </c>
      <c r="AP151" t="s">
        <v>28</v>
      </c>
      <c r="AQ151">
        <v>2081286</v>
      </c>
      <c r="AR151">
        <v>3</v>
      </c>
      <c r="AS151">
        <v>3.2929270000000002</v>
      </c>
      <c r="AT151">
        <v>0.29292699999999999</v>
      </c>
      <c r="AU151">
        <v>292.92700000000002</v>
      </c>
      <c r="AV151">
        <f t="shared" si="10"/>
        <v>54.20788123446178</v>
      </c>
      <c r="AW151" s="2"/>
    </row>
    <row r="152" spans="1:49">
      <c r="A152">
        <v>36630</v>
      </c>
      <c r="B152" t="s">
        <v>31</v>
      </c>
      <c r="C152" t="s">
        <v>27</v>
      </c>
      <c r="D152">
        <v>29710</v>
      </c>
      <c r="E152">
        <v>1.073E-3</v>
      </c>
      <c r="F152">
        <v>0.94400399999999995</v>
      </c>
      <c r="G152">
        <v>0.94293099999999996</v>
      </c>
      <c r="H152">
        <v>942.93099999999902</v>
      </c>
      <c r="I152">
        <f t="shared" si="8"/>
        <v>0.24038801516064032</v>
      </c>
      <c r="AA152" s="2">
        <v>58635</v>
      </c>
      <c r="AB152" s="2" t="s">
        <v>29</v>
      </c>
      <c r="AC152" s="2" t="s">
        <v>39</v>
      </c>
      <c r="AD152" s="2">
        <v>2091282</v>
      </c>
      <c r="AE152" s="2">
        <v>0</v>
      </c>
      <c r="AF152" s="2">
        <v>0.25915899999999997</v>
      </c>
      <c r="AG152" s="2">
        <v>0.25915899999999997</v>
      </c>
      <c r="AH152" s="2">
        <v>259.15899999999999</v>
      </c>
      <c r="AI152">
        <f t="shared" si="9"/>
        <v>61.565353524676219</v>
      </c>
      <c r="AJ152" s="2"/>
      <c r="AN152">
        <v>53681</v>
      </c>
      <c r="AO152" t="s">
        <v>27</v>
      </c>
      <c r="AP152" t="s">
        <v>31</v>
      </c>
      <c r="AQ152">
        <v>1035536</v>
      </c>
      <c r="AR152">
        <v>0</v>
      </c>
      <c r="AS152">
        <v>1.089423</v>
      </c>
      <c r="AT152">
        <v>1.089423</v>
      </c>
      <c r="AU152">
        <v>1089.423</v>
      </c>
      <c r="AV152">
        <f t="shared" si="10"/>
        <v>7.2520156957513286</v>
      </c>
      <c r="AW152" s="2"/>
    </row>
    <row r="153" spans="1:49">
      <c r="A153">
        <v>49391</v>
      </c>
      <c r="B153" t="s">
        <v>28</v>
      </c>
      <c r="C153" t="s">
        <v>27</v>
      </c>
      <c r="D153">
        <v>1568480</v>
      </c>
      <c r="E153">
        <v>0.62038899999999997</v>
      </c>
      <c r="F153">
        <v>0.93600000000000005</v>
      </c>
      <c r="G153">
        <v>0.31561099999999997</v>
      </c>
      <c r="H153">
        <v>315.61099999999999</v>
      </c>
      <c r="I153">
        <f t="shared" si="8"/>
        <v>37.915512242523235</v>
      </c>
      <c r="AA153" s="2">
        <v>58636</v>
      </c>
      <c r="AB153" s="2" t="s">
        <v>29</v>
      </c>
      <c r="AC153" s="2" t="s">
        <v>39</v>
      </c>
      <c r="AD153" s="2">
        <v>1919090</v>
      </c>
      <c r="AE153" s="2">
        <v>1</v>
      </c>
      <c r="AF153" s="2">
        <v>1.2270700000000001</v>
      </c>
      <c r="AG153" s="2">
        <v>0.22706999999999999</v>
      </c>
      <c r="AH153" s="2">
        <v>227.07</v>
      </c>
      <c r="AI153">
        <f t="shared" si="9"/>
        <v>64.480093147384338</v>
      </c>
      <c r="AJ153" s="2"/>
      <c r="AN153">
        <v>41726</v>
      </c>
      <c r="AO153" t="s">
        <v>30</v>
      </c>
      <c r="AP153" t="s">
        <v>27</v>
      </c>
      <c r="AQ153">
        <v>3680186</v>
      </c>
      <c r="AR153">
        <v>2.0730000000000002E-3</v>
      </c>
      <c r="AS153">
        <v>1.7840039999999999</v>
      </c>
      <c r="AT153">
        <v>1.7819309999999999</v>
      </c>
      <c r="AU153">
        <v>1781.931</v>
      </c>
      <c r="AV153">
        <f t="shared" si="10"/>
        <v>15.756833986491515</v>
      </c>
      <c r="AW153" s="2"/>
    </row>
    <row r="154" spans="1:49">
      <c r="A154">
        <v>43986</v>
      </c>
      <c r="B154" t="s">
        <v>27</v>
      </c>
      <c r="C154" t="s">
        <v>30</v>
      </c>
      <c r="D154">
        <v>72516</v>
      </c>
      <c r="E154">
        <v>0.99999899999999997</v>
      </c>
      <c r="F154">
        <v>3.5800740000000002</v>
      </c>
      <c r="G154">
        <v>2.5800749999999999</v>
      </c>
      <c r="H154">
        <v>2580.0749999999998</v>
      </c>
      <c r="I154">
        <f t="shared" si="8"/>
        <v>0.2144329811451702</v>
      </c>
      <c r="AA154" s="2">
        <v>58637</v>
      </c>
      <c r="AB154" s="2" t="s">
        <v>29</v>
      </c>
      <c r="AC154" s="2" t="s">
        <v>39</v>
      </c>
      <c r="AD154" s="2">
        <v>2036712</v>
      </c>
      <c r="AE154" s="2">
        <v>2</v>
      </c>
      <c r="AF154" s="2">
        <v>2.1990699999999999</v>
      </c>
      <c r="AG154" s="2">
        <v>0.19907</v>
      </c>
      <c r="AH154" s="2">
        <v>199.07</v>
      </c>
      <c r="AI154">
        <f t="shared" si="9"/>
        <v>78.057363713926009</v>
      </c>
      <c r="AJ154" s="2"/>
      <c r="AN154">
        <v>53683</v>
      </c>
      <c r="AO154" t="s">
        <v>27</v>
      </c>
      <c r="AP154" t="s">
        <v>31</v>
      </c>
      <c r="AQ154">
        <v>6118924</v>
      </c>
      <c r="AR154">
        <v>1.9999990000000001</v>
      </c>
      <c r="AS154">
        <v>2.8240690000000002</v>
      </c>
      <c r="AT154">
        <v>0.82406999999999997</v>
      </c>
      <c r="AU154">
        <v>824.07</v>
      </c>
      <c r="AV154">
        <f t="shared" si="10"/>
        <v>56.650145379317742</v>
      </c>
      <c r="AW154" s="2"/>
    </row>
    <row r="155" spans="1:49">
      <c r="A155">
        <v>36631</v>
      </c>
      <c r="B155" t="s">
        <v>31</v>
      </c>
      <c r="C155" t="s">
        <v>27</v>
      </c>
      <c r="D155">
        <v>56698</v>
      </c>
      <c r="E155">
        <v>1.0011099999999999</v>
      </c>
      <c r="F155">
        <v>2.852004</v>
      </c>
      <c r="G155">
        <v>1.850894</v>
      </c>
      <c r="H155">
        <v>1850.894</v>
      </c>
      <c r="I155">
        <f t="shared" si="8"/>
        <v>0.23370944588550857</v>
      </c>
      <c r="AA155" s="2">
        <v>39558</v>
      </c>
      <c r="AB155" s="2" t="s">
        <v>25</v>
      </c>
      <c r="AC155" s="2" t="s">
        <v>36</v>
      </c>
      <c r="AD155" s="2">
        <v>2034832</v>
      </c>
      <c r="AE155" s="2">
        <v>0</v>
      </c>
      <c r="AF155" s="2">
        <v>0.235927</v>
      </c>
      <c r="AG155" s="2">
        <v>0.235927</v>
      </c>
      <c r="AH155" s="2">
        <v>235.92699999999999</v>
      </c>
      <c r="AI155">
        <f t="shared" si="9"/>
        <v>65.802286863362397</v>
      </c>
      <c r="AJ155" s="2"/>
      <c r="AN155">
        <v>53684</v>
      </c>
      <c r="AO155" t="s">
        <v>27</v>
      </c>
      <c r="AP155" t="s">
        <v>31</v>
      </c>
      <c r="AQ155">
        <v>2238056</v>
      </c>
      <c r="AR155">
        <v>2.9999989999999999</v>
      </c>
      <c r="AS155">
        <v>3.2880690000000001</v>
      </c>
      <c r="AT155">
        <v>0.28806999999999999</v>
      </c>
      <c r="AU155">
        <v>288.07</v>
      </c>
      <c r="AV155">
        <f t="shared" si="10"/>
        <v>59.273829996289969</v>
      </c>
      <c r="AW155" s="2"/>
    </row>
    <row r="156" spans="1:49">
      <c r="A156">
        <v>35214</v>
      </c>
      <c r="B156" t="s">
        <v>28</v>
      </c>
      <c r="C156" t="s">
        <v>27</v>
      </c>
      <c r="D156">
        <v>1526542</v>
      </c>
      <c r="E156">
        <v>2.4604910000000002</v>
      </c>
      <c r="F156">
        <v>2.86</v>
      </c>
      <c r="G156">
        <v>0.399508999999999</v>
      </c>
      <c r="H156">
        <v>399.50899999999899</v>
      </c>
      <c r="I156">
        <f t="shared" si="8"/>
        <v>29.152262368365836</v>
      </c>
      <c r="AA156" s="2">
        <v>39559</v>
      </c>
      <c r="AB156" s="2" t="s">
        <v>25</v>
      </c>
      <c r="AC156" s="2" t="s">
        <v>36</v>
      </c>
      <c r="AD156" s="2">
        <v>2343408</v>
      </c>
      <c r="AE156" s="2">
        <v>1</v>
      </c>
      <c r="AF156" s="2">
        <v>1.227927</v>
      </c>
      <c r="AG156" s="2">
        <v>0.22792699999999999</v>
      </c>
      <c r="AH156" s="2">
        <v>227.92699999999999</v>
      </c>
      <c r="AI156">
        <f t="shared" si="9"/>
        <v>78.440834915071491</v>
      </c>
      <c r="AJ156" s="2"/>
      <c r="AN156">
        <v>53685</v>
      </c>
      <c r="AO156" t="s">
        <v>27</v>
      </c>
      <c r="AP156" t="s">
        <v>31</v>
      </c>
      <c r="AQ156">
        <v>3093438</v>
      </c>
      <c r="AR156">
        <v>3.9999989999999999</v>
      </c>
      <c r="AS156">
        <v>4.5975590000000004</v>
      </c>
      <c r="AT156">
        <v>0.59755999999999998</v>
      </c>
      <c r="AU156">
        <v>597.55999999999995</v>
      </c>
      <c r="AV156">
        <f t="shared" si="10"/>
        <v>39.495714170896548</v>
      </c>
      <c r="AW156" s="2"/>
    </row>
    <row r="157" spans="1:49">
      <c r="A157">
        <v>43988</v>
      </c>
      <c r="B157" t="s">
        <v>27</v>
      </c>
      <c r="C157" t="s">
        <v>30</v>
      </c>
      <c r="D157">
        <v>3216370</v>
      </c>
      <c r="E157">
        <v>2.9999989999999999</v>
      </c>
      <c r="F157">
        <v>3.3360690000000002</v>
      </c>
      <c r="G157">
        <v>0.33606999999999998</v>
      </c>
      <c r="H157">
        <v>336.07</v>
      </c>
      <c r="I157">
        <f t="shared" si="8"/>
        <v>73.017394258566867</v>
      </c>
      <c r="AA157" s="2">
        <v>39560</v>
      </c>
      <c r="AB157" s="2" t="s">
        <v>25</v>
      </c>
      <c r="AC157" s="2" t="s">
        <v>36</v>
      </c>
      <c r="AD157" s="2">
        <v>2524758</v>
      </c>
      <c r="AE157" s="2">
        <v>2</v>
      </c>
      <c r="AF157" s="2">
        <v>2.2359270000000002</v>
      </c>
      <c r="AG157" s="2">
        <v>0.235927</v>
      </c>
      <c r="AH157" s="2">
        <v>235.92699999999999</v>
      </c>
      <c r="AI157">
        <f t="shared" si="9"/>
        <v>81.64548728178498</v>
      </c>
      <c r="AJ157" s="2"/>
      <c r="AN157">
        <v>53681</v>
      </c>
      <c r="AO157" t="s">
        <v>27</v>
      </c>
      <c r="AP157" t="s">
        <v>31</v>
      </c>
      <c r="AQ157">
        <v>1035536</v>
      </c>
      <c r="AR157">
        <v>0</v>
      </c>
      <c r="AS157">
        <v>1.08928</v>
      </c>
      <c r="AT157">
        <v>1.08928</v>
      </c>
      <c r="AU157">
        <v>1089.28</v>
      </c>
      <c r="AV157">
        <f t="shared" si="10"/>
        <v>7.2529677358553357</v>
      </c>
      <c r="AW157" s="2"/>
    </row>
    <row r="158" spans="1:49">
      <c r="A158">
        <v>42327</v>
      </c>
      <c r="B158" t="s">
        <v>28</v>
      </c>
      <c r="C158" t="s">
        <v>27</v>
      </c>
      <c r="D158">
        <v>7259068</v>
      </c>
      <c r="E158">
        <v>3.6283889999999999</v>
      </c>
      <c r="F158">
        <v>4.8726909999999997</v>
      </c>
      <c r="G158">
        <v>1.24430199999999</v>
      </c>
      <c r="H158">
        <v>1244.3019999999999</v>
      </c>
      <c r="I158">
        <f t="shared" si="8"/>
        <v>44.508723526259608</v>
      </c>
      <c r="AA158" s="2">
        <v>43414</v>
      </c>
      <c r="AB158" s="2" t="s">
        <v>26</v>
      </c>
      <c r="AC158" s="2" t="s">
        <v>34</v>
      </c>
      <c r="AD158" s="2">
        <v>3145014</v>
      </c>
      <c r="AE158" s="2">
        <v>3</v>
      </c>
      <c r="AF158" s="2">
        <v>3.3340700000000001</v>
      </c>
      <c r="AG158" s="2">
        <v>0.33406999999999998</v>
      </c>
      <c r="AH158" s="2">
        <v>334.07</v>
      </c>
      <c r="AI158">
        <f t="shared" si="9"/>
        <v>71.824924753209459</v>
      </c>
      <c r="AJ158" s="2"/>
      <c r="AN158">
        <v>57987</v>
      </c>
      <c r="AO158" t="s">
        <v>31</v>
      </c>
      <c r="AP158" t="s">
        <v>37</v>
      </c>
      <c r="AQ158">
        <v>942150</v>
      </c>
      <c r="AR158">
        <v>9.2599999999999996E-4</v>
      </c>
      <c r="AS158">
        <v>0.14399600000000001</v>
      </c>
      <c r="AT158">
        <v>0.14307</v>
      </c>
      <c r="AU158">
        <v>143.07</v>
      </c>
      <c r="AV158">
        <f t="shared" si="10"/>
        <v>50.241378748984332</v>
      </c>
      <c r="AW158" s="2"/>
    </row>
    <row r="159" spans="1:49">
      <c r="A159">
        <v>43989</v>
      </c>
      <c r="B159" t="s">
        <v>27</v>
      </c>
      <c r="C159" t="s">
        <v>30</v>
      </c>
      <c r="D159">
        <v>715460</v>
      </c>
      <c r="E159">
        <v>3.9999989999999999</v>
      </c>
      <c r="F159">
        <v>5.1310339999999997</v>
      </c>
      <c r="G159">
        <v>1.13103499999999</v>
      </c>
      <c r="H159">
        <v>1131.0349999999901</v>
      </c>
      <c r="I159">
        <f t="shared" si="8"/>
        <v>4.8261341261129616</v>
      </c>
      <c r="AA159" s="2">
        <v>36135</v>
      </c>
      <c r="AB159" s="2" t="s">
        <v>34</v>
      </c>
      <c r="AC159" s="2" t="s">
        <v>39</v>
      </c>
      <c r="AD159" s="2">
        <v>1492254</v>
      </c>
      <c r="AE159" s="2">
        <v>9.2699999999999998E-4</v>
      </c>
      <c r="AF159" s="2">
        <v>0.34599600000000003</v>
      </c>
      <c r="AG159" s="2">
        <v>0.34506900000000001</v>
      </c>
      <c r="AH159" s="2">
        <v>345.06900000000002</v>
      </c>
      <c r="AI159">
        <f t="shared" si="9"/>
        <v>32.993385400705186</v>
      </c>
      <c r="AJ159" s="2"/>
      <c r="AN159">
        <v>35890</v>
      </c>
      <c r="AO159" t="s">
        <v>28</v>
      </c>
      <c r="AP159" t="s">
        <v>31</v>
      </c>
      <c r="AQ159">
        <v>2232502</v>
      </c>
      <c r="AR159">
        <v>1.004</v>
      </c>
      <c r="AS159">
        <v>1.459927</v>
      </c>
      <c r="AT159">
        <v>0.45592699999999903</v>
      </c>
      <c r="AU159">
        <v>455.926999999999</v>
      </c>
      <c r="AV159">
        <f t="shared" si="10"/>
        <v>37.358258119840947</v>
      </c>
      <c r="AW159" s="2"/>
    </row>
    <row r="160" spans="1:49">
      <c r="A160">
        <v>33099</v>
      </c>
      <c r="B160" t="s">
        <v>28</v>
      </c>
      <c r="C160" t="s">
        <v>27</v>
      </c>
      <c r="D160">
        <v>40160</v>
      </c>
      <c r="E160">
        <v>4.6673640000000001</v>
      </c>
      <c r="F160">
        <v>5.3960039999999996</v>
      </c>
      <c r="G160">
        <v>0.72863999999999896</v>
      </c>
      <c r="H160">
        <v>728.63999999999896</v>
      </c>
      <c r="I160">
        <f t="shared" si="8"/>
        <v>0.42050461733503575</v>
      </c>
      <c r="AA160" s="2">
        <v>43414</v>
      </c>
      <c r="AB160" s="2" t="s">
        <v>26</v>
      </c>
      <c r="AC160" s="2" t="s">
        <v>34</v>
      </c>
      <c r="AD160" s="2">
        <v>3145014</v>
      </c>
      <c r="AE160" s="2">
        <v>3</v>
      </c>
      <c r="AF160" s="2">
        <v>3.3339270000000001</v>
      </c>
      <c r="AG160" s="2">
        <v>0.33392699999999997</v>
      </c>
      <c r="AH160" s="2">
        <v>333.92700000000002</v>
      </c>
      <c r="AI160">
        <f t="shared" si="9"/>
        <v>71.855682865730188</v>
      </c>
      <c r="AJ160" s="2"/>
      <c r="AN160">
        <v>53683</v>
      </c>
      <c r="AO160" t="s">
        <v>27</v>
      </c>
      <c r="AP160" t="s">
        <v>31</v>
      </c>
      <c r="AQ160">
        <v>6118924</v>
      </c>
      <c r="AR160">
        <v>2</v>
      </c>
      <c r="AS160">
        <v>2.8239269999999999</v>
      </c>
      <c r="AT160">
        <v>0.82392699999999897</v>
      </c>
      <c r="AU160">
        <v>823.926999999999</v>
      </c>
      <c r="AV160">
        <f t="shared" si="10"/>
        <v>56.659977525599274</v>
      </c>
      <c r="AW160" s="2"/>
    </row>
    <row r="161" spans="1:49">
      <c r="A161">
        <v>46412</v>
      </c>
      <c r="B161" t="s">
        <v>38</v>
      </c>
      <c r="C161" t="s">
        <v>25</v>
      </c>
      <c r="D161">
        <v>687498</v>
      </c>
      <c r="E161">
        <v>0</v>
      </c>
      <c r="F161">
        <v>0.33176</v>
      </c>
      <c r="G161">
        <v>0.33176</v>
      </c>
      <c r="H161">
        <v>331.76</v>
      </c>
      <c r="I161">
        <f t="shared" si="8"/>
        <v>15.810204610095591</v>
      </c>
      <c r="AA161" s="2">
        <v>36018</v>
      </c>
      <c r="AB161" s="2" t="s">
        <v>28</v>
      </c>
      <c r="AC161" s="2" t="s">
        <v>32</v>
      </c>
      <c r="AD161" s="2">
        <v>1073328</v>
      </c>
      <c r="AE161" s="2">
        <v>1.645E-3</v>
      </c>
      <c r="AF161" s="2">
        <v>0.34552899999999998</v>
      </c>
      <c r="AG161" s="2">
        <v>0.34388400000000002</v>
      </c>
      <c r="AH161" s="2">
        <v>343.88400000000001</v>
      </c>
      <c r="AI161">
        <f t="shared" si="9"/>
        <v>23.812805403675366</v>
      </c>
      <c r="AJ161" s="2"/>
      <c r="AN161">
        <v>57989</v>
      </c>
      <c r="AO161" t="s">
        <v>31</v>
      </c>
      <c r="AP161" t="s">
        <v>37</v>
      </c>
      <c r="AQ161">
        <v>8490310</v>
      </c>
      <c r="AR161">
        <v>2.0009260000000002</v>
      </c>
      <c r="AS161">
        <v>2.8079960000000002</v>
      </c>
      <c r="AT161">
        <v>0.80706999999999995</v>
      </c>
      <c r="AU161">
        <v>807.06999999999903</v>
      </c>
      <c r="AV161">
        <f t="shared" si="10"/>
        <v>80.260602776236595</v>
      </c>
      <c r="AW161" s="2"/>
    </row>
    <row r="162" spans="1:49">
      <c r="A162">
        <v>38401</v>
      </c>
      <c r="B162" t="s">
        <v>38</v>
      </c>
      <c r="C162" t="s">
        <v>25</v>
      </c>
      <c r="D162">
        <v>15920</v>
      </c>
      <c r="E162">
        <v>1.8440000000000001</v>
      </c>
      <c r="F162">
        <v>2.2398980000000002</v>
      </c>
      <c r="G162">
        <v>0.39589800000000003</v>
      </c>
      <c r="H162">
        <v>395.89800000000002</v>
      </c>
      <c r="I162">
        <f t="shared" si="8"/>
        <v>0.30679609631142363</v>
      </c>
      <c r="AA162" s="2">
        <v>58635</v>
      </c>
      <c r="AB162" s="2" t="s">
        <v>29</v>
      </c>
      <c r="AC162" s="2" t="s">
        <v>39</v>
      </c>
      <c r="AD162" s="2">
        <v>2001162</v>
      </c>
      <c r="AE162" s="2">
        <v>0</v>
      </c>
      <c r="AF162" s="2">
        <v>0.25892700000000002</v>
      </c>
      <c r="AG162" s="2">
        <v>0.25892700000000002</v>
      </c>
      <c r="AH162" s="2">
        <v>258.92700000000002</v>
      </c>
      <c r="AI162">
        <f t="shared" si="9"/>
        <v>58.96509216476192</v>
      </c>
      <c r="AJ162" s="2"/>
      <c r="AN162">
        <v>53684</v>
      </c>
      <c r="AO162" t="s">
        <v>27</v>
      </c>
      <c r="AP162" t="s">
        <v>31</v>
      </c>
      <c r="AQ162">
        <v>2238056</v>
      </c>
      <c r="AR162">
        <v>3</v>
      </c>
      <c r="AS162">
        <v>3.2879269999999998</v>
      </c>
      <c r="AT162">
        <v>0.28792699999999899</v>
      </c>
      <c r="AU162">
        <v>287.926999999999</v>
      </c>
      <c r="AV162">
        <f t="shared" si="10"/>
        <v>59.303268561237083</v>
      </c>
      <c r="AW162" s="2"/>
    </row>
    <row r="163" spans="1:49">
      <c r="A163">
        <v>57790</v>
      </c>
      <c r="B163" t="s">
        <v>38</v>
      </c>
      <c r="C163" t="s">
        <v>25</v>
      </c>
      <c r="D163">
        <v>5563176</v>
      </c>
      <c r="E163">
        <v>3.0361690000000001</v>
      </c>
      <c r="F163">
        <v>5.6477649999999997</v>
      </c>
      <c r="G163">
        <v>2.6115959999999898</v>
      </c>
      <c r="H163">
        <v>2611.59599999999</v>
      </c>
      <c r="I163">
        <f t="shared" si="8"/>
        <v>16.252002434825837</v>
      </c>
      <c r="AA163" s="2">
        <v>36135</v>
      </c>
      <c r="AB163" s="2" t="s">
        <v>34</v>
      </c>
      <c r="AC163" s="2" t="s">
        <v>39</v>
      </c>
      <c r="AD163" s="2">
        <v>1394624</v>
      </c>
      <c r="AE163" s="2">
        <v>2.2269999999999998E-3</v>
      </c>
      <c r="AF163" s="2">
        <v>0.34692699999999999</v>
      </c>
      <c r="AG163" s="2">
        <v>0.34470000000000001</v>
      </c>
      <c r="AH163" s="2">
        <v>344.7</v>
      </c>
      <c r="AI163">
        <f t="shared" si="9"/>
        <v>30.867817576878448</v>
      </c>
      <c r="AJ163" s="2"/>
      <c r="AN163">
        <v>35892</v>
      </c>
      <c r="AO163" t="s">
        <v>28</v>
      </c>
      <c r="AP163" t="s">
        <v>31</v>
      </c>
      <c r="AQ163">
        <v>2215374</v>
      </c>
      <c r="AR163">
        <v>3.004</v>
      </c>
      <c r="AS163">
        <v>4.0168739999999996</v>
      </c>
      <c r="AT163">
        <v>1.0128739999999901</v>
      </c>
      <c r="AU163">
        <v>1012.87399999999</v>
      </c>
      <c r="AV163">
        <f t="shared" si="10"/>
        <v>16.687132141089222</v>
      </c>
      <c r="AW163" s="2"/>
    </row>
    <row r="164" spans="1:49">
      <c r="A164">
        <v>36630</v>
      </c>
      <c r="B164" t="s">
        <v>31</v>
      </c>
      <c r="C164" t="s">
        <v>27</v>
      </c>
      <c r="D164">
        <v>29710</v>
      </c>
      <c r="E164">
        <v>0</v>
      </c>
      <c r="F164">
        <v>0.943075</v>
      </c>
      <c r="G164">
        <v>0.943075</v>
      </c>
      <c r="H164">
        <v>943.07500000000005</v>
      </c>
      <c r="I164">
        <f t="shared" si="8"/>
        <v>0.24035130983584282</v>
      </c>
      <c r="AA164" s="2">
        <v>58636</v>
      </c>
      <c r="AB164" s="2" t="s">
        <v>29</v>
      </c>
      <c r="AC164" s="2" t="s">
        <v>39</v>
      </c>
      <c r="AD164" s="2">
        <v>1919090</v>
      </c>
      <c r="AE164" s="2">
        <v>1</v>
      </c>
      <c r="AF164" s="2">
        <v>1.2269270000000001</v>
      </c>
      <c r="AG164" s="2">
        <v>0.22692699999999999</v>
      </c>
      <c r="AH164" s="2">
        <v>226.92699999999999</v>
      </c>
      <c r="AI164">
        <f t="shared" si="9"/>
        <v>64.520725832433186</v>
      </c>
      <c r="AJ164" s="2"/>
      <c r="AN164">
        <v>53685</v>
      </c>
      <c r="AO164" t="s">
        <v>27</v>
      </c>
      <c r="AP164" t="s">
        <v>31</v>
      </c>
      <c r="AQ164">
        <v>3079920</v>
      </c>
      <c r="AR164">
        <v>4</v>
      </c>
      <c r="AS164">
        <v>4.5919829999999999</v>
      </c>
      <c r="AT164">
        <v>0.59198299999999904</v>
      </c>
      <c r="AU164">
        <v>591.98299999999995</v>
      </c>
      <c r="AV164">
        <f t="shared" si="10"/>
        <v>39.693580397895722</v>
      </c>
      <c r="AW164" s="2"/>
    </row>
    <row r="165" spans="1:49">
      <c r="A165">
        <v>36631</v>
      </c>
      <c r="B165" t="s">
        <v>31</v>
      </c>
      <c r="C165" t="s">
        <v>27</v>
      </c>
      <c r="D165">
        <v>56698</v>
      </c>
      <c r="E165">
        <v>1</v>
      </c>
      <c r="F165">
        <v>2.8510800000000001</v>
      </c>
      <c r="G165">
        <v>1.8510800000000001</v>
      </c>
      <c r="H165">
        <v>1851.08</v>
      </c>
      <c r="I165">
        <f t="shared" si="8"/>
        <v>0.23368596232081407</v>
      </c>
      <c r="AA165" s="2">
        <v>58637</v>
      </c>
      <c r="AB165" s="2" t="s">
        <v>29</v>
      </c>
      <c r="AC165" s="2" t="s">
        <v>39</v>
      </c>
      <c r="AD165" s="2">
        <v>2036712</v>
      </c>
      <c r="AE165" s="2">
        <v>2</v>
      </c>
      <c r="AF165" s="2">
        <v>2.1989269999999999</v>
      </c>
      <c r="AG165" s="2">
        <v>0.19892699999999999</v>
      </c>
      <c r="AH165" s="2">
        <v>198.92699999999999</v>
      </c>
      <c r="AI165">
        <f t="shared" si="9"/>
        <v>78.113475770163191</v>
      </c>
      <c r="AJ165" s="2"/>
      <c r="AN165">
        <v>35893</v>
      </c>
      <c r="AO165" t="s">
        <v>28</v>
      </c>
      <c r="AP165" t="s">
        <v>31</v>
      </c>
      <c r="AQ165">
        <v>8861220</v>
      </c>
      <c r="AR165">
        <v>4.0039999999999996</v>
      </c>
      <c r="AS165">
        <v>5.6963359999999996</v>
      </c>
      <c r="AT165">
        <v>1.6923360000000001</v>
      </c>
      <c r="AU165">
        <v>1692.336</v>
      </c>
      <c r="AV165">
        <f t="shared" si="10"/>
        <v>39.94818015347019</v>
      </c>
      <c r="AW165" s="2"/>
    </row>
    <row r="166" spans="1:49">
      <c r="A166">
        <v>36633</v>
      </c>
      <c r="B166" t="s">
        <v>31</v>
      </c>
      <c r="C166" t="s">
        <v>27</v>
      </c>
      <c r="D166">
        <v>4442720</v>
      </c>
      <c r="E166">
        <v>3</v>
      </c>
      <c r="F166">
        <v>6.2590750000000002</v>
      </c>
      <c r="G166">
        <v>3.2590750000000002</v>
      </c>
      <c r="H166">
        <v>3259.0749999999998</v>
      </c>
      <c r="I166">
        <f t="shared" si="8"/>
        <v>10.400271141926774</v>
      </c>
      <c r="AA166" s="2">
        <v>37861</v>
      </c>
      <c r="AB166" s="2" t="s">
        <v>30</v>
      </c>
      <c r="AC166" s="2" t="s">
        <v>32</v>
      </c>
      <c r="AD166" s="2">
        <v>817172</v>
      </c>
      <c r="AE166" s="2">
        <v>0</v>
      </c>
      <c r="AF166" s="2">
        <v>0.25446000000000002</v>
      </c>
      <c r="AG166" s="2">
        <v>0.25446000000000002</v>
      </c>
      <c r="AH166" s="2">
        <v>254.46</v>
      </c>
      <c r="AI166">
        <f t="shared" si="9"/>
        <v>24.501012292268431</v>
      </c>
      <c r="AJ166" s="2"/>
      <c r="AN166">
        <v>41726</v>
      </c>
      <c r="AO166" t="s">
        <v>30</v>
      </c>
      <c r="AP166" t="s">
        <v>27</v>
      </c>
      <c r="AQ166">
        <v>3680186</v>
      </c>
      <c r="AR166">
        <v>0</v>
      </c>
      <c r="AS166">
        <v>1.7820750000000001</v>
      </c>
      <c r="AT166">
        <v>1.7820750000000001</v>
      </c>
      <c r="AU166">
        <v>1782.075</v>
      </c>
      <c r="AV166">
        <f t="shared" si="10"/>
        <v>15.755560760564405</v>
      </c>
      <c r="AW166" s="2"/>
    </row>
    <row r="167" spans="1:49">
      <c r="A167">
        <v>49789</v>
      </c>
      <c r="B167" t="s">
        <v>25</v>
      </c>
      <c r="C167" t="s">
        <v>29</v>
      </c>
      <c r="D167">
        <v>87940</v>
      </c>
      <c r="E167">
        <v>0</v>
      </c>
      <c r="F167">
        <v>0.98746400000000001</v>
      </c>
      <c r="G167">
        <v>0.98746400000000001</v>
      </c>
      <c r="H167">
        <v>987.46400000000006</v>
      </c>
      <c r="I167">
        <f t="shared" si="8"/>
        <v>0.67944649635644938</v>
      </c>
      <c r="AA167" s="2">
        <v>33994</v>
      </c>
      <c r="AB167" s="2" t="s">
        <v>30</v>
      </c>
      <c r="AC167" s="2" t="s">
        <v>32</v>
      </c>
      <c r="AD167" s="2">
        <v>6634050</v>
      </c>
      <c r="AE167" s="2">
        <v>4.5899999999999999E-4</v>
      </c>
      <c r="AF167" s="2">
        <v>1.7715339999999999</v>
      </c>
      <c r="AG167" s="2">
        <v>1.771075</v>
      </c>
      <c r="AH167" s="2">
        <v>1771.075</v>
      </c>
      <c r="AI167">
        <f t="shared" si="9"/>
        <v>28.578001942345221</v>
      </c>
      <c r="AJ167" s="2"/>
      <c r="AN167">
        <v>57987</v>
      </c>
      <c r="AO167" t="s">
        <v>31</v>
      </c>
      <c r="AP167" t="s">
        <v>37</v>
      </c>
      <c r="AQ167">
        <v>942150</v>
      </c>
      <c r="AR167">
        <v>0</v>
      </c>
      <c r="AS167">
        <v>0.14286799999999999</v>
      </c>
      <c r="AT167">
        <v>0.14286799999999999</v>
      </c>
      <c r="AU167">
        <v>142.86799999999999</v>
      </c>
      <c r="AV167">
        <f t="shared" si="10"/>
        <v>50.312414659806166</v>
      </c>
      <c r="AW167" s="2"/>
    </row>
    <row r="168" spans="1:49">
      <c r="A168">
        <v>34637</v>
      </c>
      <c r="B168" t="s">
        <v>25</v>
      </c>
      <c r="C168" t="s">
        <v>29</v>
      </c>
      <c r="D168">
        <v>3189788</v>
      </c>
      <c r="E168">
        <v>1</v>
      </c>
      <c r="F168">
        <v>3.5794600000000001</v>
      </c>
      <c r="G168">
        <v>2.5794600000000001</v>
      </c>
      <c r="H168">
        <v>2579.46</v>
      </c>
      <c r="I168">
        <f t="shared" si="8"/>
        <v>9.4345913962794068</v>
      </c>
      <c r="AA168" s="2">
        <v>33996</v>
      </c>
      <c r="AB168" s="2" t="s">
        <v>30</v>
      </c>
      <c r="AC168" s="2" t="s">
        <v>32</v>
      </c>
      <c r="AD168" s="2">
        <v>1867466</v>
      </c>
      <c r="AE168" s="2">
        <v>2.0004590000000002</v>
      </c>
      <c r="AF168" s="2">
        <v>2.4235289999999998</v>
      </c>
      <c r="AG168" s="2">
        <v>0.42307</v>
      </c>
      <c r="AH168" s="2">
        <v>423.07</v>
      </c>
      <c r="AI168">
        <f t="shared" si="9"/>
        <v>33.676778990936043</v>
      </c>
      <c r="AJ168" s="2"/>
      <c r="AN168">
        <v>58566</v>
      </c>
      <c r="AO168" t="s">
        <v>40</v>
      </c>
      <c r="AP168" t="s">
        <v>37</v>
      </c>
      <c r="AQ168">
        <v>22533596</v>
      </c>
      <c r="AR168">
        <v>2.137E-3</v>
      </c>
      <c r="AS168">
        <v>2.1948720000000002</v>
      </c>
      <c r="AT168">
        <v>2.1927349999999999</v>
      </c>
      <c r="AU168">
        <v>2192.7350000000001</v>
      </c>
      <c r="AV168">
        <f t="shared" si="10"/>
        <v>78.403315535984447</v>
      </c>
      <c r="AW168" s="2"/>
    </row>
    <row r="169" spans="1:49">
      <c r="A169">
        <v>56966</v>
      </c>
      <c r="B169" t="s">
        <v>29</v>
      </c>
      <c r="C169" t="s">
        <v>34</v>
      </c>
      <c r="D169">
        <v>288394</v>
      </c>
      <c r="E169">
        <v>1.0014590000000001</v>
      </c>
      <c r="F169">
        <v>4.4883740000000003</v>
      </c>
      <c r="G169">
        <v>3.4869150000000002</v>
      </c>
      <c r="H169">
        <v>3486.915</v>
      </c>
      <c r="I169">
        <f t="shared" si="8"/>
        <v>0.63100809926405221</v>
      </c>
      <c r="AA169" s="2">
        <v>33997</v>
      </c>
      <c r="AB169" s="2" t="s">
        <v>30</v>
      </c>
      <c r="AC169" s="2" t="s">
        <v>32</v>
      </c>
      <c r="AD169" s="2">
        <v>7414460</v>
      </c>
      <c r="AE169" s="2">
        <v>3.0004590000000002</v>
      </c>
      <c r="AF169" s="2">
        <v>4.7275289999999996</v>
      </c>
      <c r="AG169" s="2">
        <v>1.7270700000000001</v>
      </c>
      <c r="AH169" s="2">
        <v>1727.07</v>
      </c>
      <c r="AI169">
        <f t="shared" si="9"/>
        <v>32.753646682631206</v>
      </c>
      <c r="AJ169" s="2"/>
      <c r="AN169">
        <v>57989</v>
      </c>
      <c r="AO169" t="s">
        <v>31</v>
      </c>
      <c r="AP169" t="s">
        <v>37</v>
      </c>
      <c r="AQ169">
        <v>8485804</v>
      </c>
      <c r="AR169">
        <v>1.999941</v>
      </c>
      <c r="AS169">
        <v>2.8068680000000001</v>
      </c>
      <c r="AT169">
        <v>0.80692699999999995</v>
      </c>
      <c r="AU169">
        <v>806.92700000000002</v>
      </c>
      <c r="AV169">
        <f t="shared" si="10"/>
        <v>80.232222531727629</v>
      </c>
      <c r="AW169" s="2"/>
    </row>
    <row r="170" spans="1:49">
      <c r="A170">
        <v>56967</v>
      </c>
      <c r="B170" t="s">
        <v>29</v>
      </c>
      <c r="C170" t="s">
        <v>34</v>
      </c>
      <c r="D170">
        <v>2025056</v>
      </c>
      <c r="E170">
        <v>2.0014590000000001</v>
      </c>
      <c r="F170">
        <v>5.2835289999999997</v>
      </c>
      <c r="G170">
        <v>3.2820699999999898</v>
      </c>
      <c r="H170">
        <v>3282.0699999999902</v>
      </c>
      <c r="I170">
        <f t="shared" si="8"/>
        <v>4.7073801509032549</v>
      </c>
      <c r="AA170" s="2">
        <v>56250</v>
      </c>
      <c r="AB170" s="2" t="s">
        <v>40</v>
      </c>
      <c r="AC170" s="2" t="s">
        <v>35</v>
      </c>
      <c r="AD170" s="2">
        <v>994202</v>
      </c>
      <c r="AE170" s="2">
        <v>0</v>
      </c>
      <c r="AF170" s="2">
        <v>0.24207500000000001</v>
      </c>
      <c r="AG170" s="2">
        <v>0.24207500000000001</v>
      </c>
      <c r="AH170" s="2">
        <v>242.07499999999999</v>
      </c>
      <c r="AI170">
        <f t="shared" si="9"/>
        <v>31.333922551927351</v>
      </c>
      <c r="AJ170" s="2"/>
      <c r="AN170">
        <v>58569</v>
      </c>
      <c r="AO170" t="s">
        <v>40</v>
      </c>
      <c r="AP170" t="s">
        <v>37</v>
      </c>
      <c r="AQ170">
        <v>4573478</v>
      </c>
      <c r="AR170">
        <v>3.0021279999999999</v>
      </c>
      <c r="AS170">
        <v>3.9748679999999998</v>
      </c>
      <c r="AT170">
        <v>0.97273999999999905</v>
      </c>
      <c r="AU170">
        <v>972.73999999999899</v>
      </c>
      <c r="AV170">
        <f t="shared" si="10"/>
        <v>35.870703417143559</v>
      </c>
      <c r="AW170" s="2"/>
    </row>
    <row r="171" spans="1:49">
      <c r="A171">
        <v>40075</v>
      </c>
      <c r="B171" t="s">
        <v>25</v>
      </c>
      <c r="C171" t="s">
        <v>29</v>
      </c>
      <c r="D171">
        <v>342</v>
      </c>
      <c r="E171">
        <v>3.0004840000000002</v>
      </c>
      <c r="F171">
        <v>3.3001130000000001</v>
      </c>
      <c r="G171">
        <v>0.29962899999999898</v>
      </c>
      <c r="H171">
        <v>299.628999999999</v>
      </c>
      <c r="I171">
        <f t="shared" si="8"/>
        <v>8.7082790039933015E-3</v>
      </c>
      <c r="AA171" s="2">
        <v>56251</v>
      </c>
      <c r="AB171" s="2" t="s">
        <v>40</v>
      </c>
      <c r="AC171" s="2" t="s">
        <v>35</v>
      </c>
      <c r="AD171" s="2">
        <v>2100514</v>
      </c>
      <c r="AE171" s="2">
        <v>1</v>
      </c>
      <c r="AF171" s="2">
        <v>1.47807</v>
      </c>
      <c r="AG171" s="2">
        <v>0.47806999999999999</v>
      </c>
      <c r="AH171" s="2">
        <v>478.07</v>
      </c>
      <c r="AI171">
        <f t="shared" si="9"/>
        <v>33.521555471822246</v>
      </c>
      <c r="AJ171" s="2"/>
      <c r="AN171">
        <v>58570</v>
      </c>
      <c r="AO171" t="s">
        <v>40</v>
      </c>
      <c r="AP171" t="s">
        <v>37</v>
      </c>
      <c r="AQ171">
        <v>7369122</v>
      </c>
      <c r="AR171">
        <v>4.00481</v>
      </c>
      <c r="AS171">
        <v>6.0828680000000004</v>
      </c>
      <c r="AT171">
        <v>2.078058</v>
      </c>
      <c r="AU171">
        <v>2078.058</v>
      </c>
      <c r="AV171">
        <f t="shared" si="10"/>
        <v>27.055038447874921</v>
      </c>
      <c r="AW171" s="2"/>
    </row>
    <row r="172" spans="1:49">
      <c r="A172">
        <v>56969</v>
      </c>
      <c r="B172" t="s">
        <v>29</v>
      </c>
      <c r="C172" t="s">
        <v>34</v>
      </c>
      <c r="D172">
        <v>44950</v>
      </c>
      <c r="E172">
        <v>4.0014589999999997</v>
      </c>
      <c r="F172">
        <v>4.2837160000000001</v>
      </c>
      <c r="G172">
        <v>0.28225699999999998</v>
      </c>
      <c r="H172">
        <v>282.25700000000001</v>
      </c>
      <c r="I172">
        <f t="shared" si="8"/>
        <v>1.2149965605093496</v>
      </c>
      <c r="AA172" s="2">
        <v>56252</v>
      </c>
      <c r="AB172" s="2" t="s">
        <v>40</v>
      </c>
      <c r="AC172" s="2" t="s">
        <v>35</v>
      </c>
      <c r="AD172" s="2">
        <v>6439392</v>
      </c>
      <c r="AE172" s="2">
        <v>2</v>
      </c>
      <c r="AF172" s="2">
        <v>3.5020699999999998</v>
      </c>
      <c r="AG172" s="2">
        <v>1.50207</v>
      </c>
      <c r="AH172" s="2">
        <v>1502.07</v>
      </c>
      <c r="AI172">
        <f t="shared" si="9"/>
        <v>32.70730532490164</v>
      </c>
      <c r="AJ172" s="2"/>
      <c r="AN172">
        <v>58566</v>
      </c>
      <c r="AO172" t="s">
        <v>40</v>
      </c>
      <c r="AP172" t="s">
        <v>37</v>
      </c>
      <c r="AQ172">
        <v>22539604</v>
      </c>
      <c r="AR172">
        <v>0</v>
      </c>
      <c r="AS172">
        <v>2.1930740000000002</v>
      </c>
      <c r="AT172">
        <v>2.1930740000000002</v>
      </c>
      <c r="AU172">
        <v>2193.0740000000001</v>
      </c>
      <c r="AV172">
        <f t="shared" si="10"/>
        <v>78.412097126745664</v>
      </c>
      <c r="AW172" s="2"/>
    </row>
    <row r="173" spans="1:49">
      <c r="A173">
        <v>36802</v>
      </c>
      <c r="B173" t="s">
        <v>25</v>
      </c>
      <c r="C173" t="s">
        <v>29</v>
      </c>
      <c r="D173">
        <v>1634066</v>
      </c>
      <c r="E173">
        <v>4.2248799999999997</v>
      </c>
      <c r="F173">
        <v>5.1295339999999996</v>
      </c>
      <c r="G173">
        <v>0.90465399999999896</v>
      </c>
      <c r="H173">
        <v>904.65399999999897</v>
      </c>
      <c r="I173">
        <f t="shared" si="8"/>
        <v>13.780886619748077</v>
      </c>
      <c r="AA173" s="2">
        <v>56250</v>
      </c>
      <c r="AB173" s="2" t="s">
        <v>40</v>
      </c>
      <c r="AC173" s="2" t="s">
        <v>35</v>
      </c>
      <c r="AD173" s="2">
        <v>994264</v>
      </c>
      <c r="AE173" s="2">
        <v>0</v>
      </c>
      <c r="AF173" s="2">
        <v>0.28193099999999999</v>
      </c>
      <c r="AG173" s="2">
        <v>0.28193099999999999</v>
      </c>
      <c r="AH173" s="2">
        <v>281.93099999999998</v>
      </c>
      <c r="AI173">
        <f t="shared" si="9"/>
        <v>26.905988785265723</v>
      </c>
      <c r="AJ173" s="2"/>
      <c r="AN173">
        <v>58569</v>
      </c>
      <c r="AO173" t="s">
        <v>40</v>
      </c>
      <c r="AP173" t="s">
        <v>37</v>
      </c>
      <c r="AQ173">
        <v>4599012</v>
      </c>
      <c r="AR173">
        <v>2.9999989999999999</v>
      </c>
      <c r="AS173">
        <v>3.9730690000000002</v>
      </c>
      <c r="AT173">
        <v>0.97306999999999999</v>
      </c>
      <c r="AU173">
        <v>973.07</v>
      </c>
      <c r="AV173">
        <f t="shared" si="10"/>
        <v>36.058738838884274</v>
      </c>
      <c r="AW173" s="2"/>
    </row>
    <row r="174" spans="1:49">
      <c r="A174">
        <v>43985</v>
      </c>
      <c r="B174" t="s">
        <v>27</v>
      </c>
      <c r="C174" t="s">
        <v>30</v>
      </c>
      <c r="D174">
        <v>690346</v>
      </c>
      <c r="E174">
        <v>0</v>
      </c>
      <c r="F174">
        <v>0.987931</v>
      </c>
      <c r="G174">
        <v>0.987931</v>
      </c>
      <c r="H174">
        <v>987.93100000000004</v>
      </c>
      <c r="I174">
        <f t="shared" si="8"/>
        <v>5.3312650347750115</v>
      </c>
      <c r="AA174" s="2">
        <v>56251</v>
      </c>
      <c r="AB174" s="2" t="s">
        <v>40</v>
      </c>
      <c r="AC174" s="2" t="s">
        <v>35</v>
      </c>
      <c r="AD174" s="2">
        <v>2100514</v>
      </c>
      <c r="AE174" s="2">
        <v>1</v>
      </c>
      <c r="AF174" s="2">
        <v>1.477927</v>
      </c>
      <c r="AG174" s="2">
        <v>0.47792699999999999</v>
      </c>
      <c r="AH174" s="2">
        <v>477.92700000000002</v>
      </c>
      <c r="AI174">
        <f t="shared" si="9"/>
        <v>33.531585418723076</v>
      </c>
      <c r="AJ174" s="2"/>
      <c r="AN174">
        <v>35890</v>
      </c>
      <c r="AO174" t="s">
        <v>28</v>
      </c>
      <c r="AP174" t="s">
        <v>31</v>
      </c>
      <c r="AQ174">
        <v>2232502</v>
      </c>
      <c r="AR174">
        <v>0.99999899999999997</v>
      </c>
      <c r="AS174">
        <v>1.4560690000000001</v>
      </c>
      <c r="AT174">
        <v>0.45606999999999998</v>
      </c>
      <c r="AU174">
        <v>456.07</v>
      </c>
      <c r="AV174">
        <f t="shared" si="10"/>
        <v>37.346544499319592</v>
      </c>
      <c r="AW174" s="2"/>
    </row>
    <row r="175" spans="1:49">
      <c r="A175">
        <v>43986</v>
      </c>
      <c r="B175" t="s">
        <v>27</v>
      </c>
      <c r="C175" t="s">
        <v>30</v>
      </c>
      <c r="D175">
        <v>72516</v>
      </c>
      <c r="E175">
        <v>1</v>
      </c>
      <c r="F175">
        <v>3.5799310000000002</v>
      </c>
      <c r="G175">
        <v>2.5799310000000002</v>
      </c>
      <c r="H175">
        <v>2579.931</v>
      </c>
      <c r="I175">
        <f t="shared" si="8"/>
        <v>0.2144449498176986</v>
      </c>
      <c r="AA175" s="2">
        <v>56252</v>
      </c>
      <c r="AB175" s="2" t="s">
        <v>40</v>
      </c>
      <c r="AC175" s="2" t="s">
        <v>35</v>
      </c>
      <c r="AD175" s="2">
        <v>6439392</v>
      </c>
      <c r="AE175" s="2">
        <v>2</v>
      </c>
      <c r="AF175" s="2">
        <v>3.5019269999999998</v>
      </c>
      <c r="AG175" s="2">
        <v>1.501927</v>
      </c>
      <c r="AH175" s="2">
        <v>1501.9269999999999</v>
      </c>
      <c r="AI175">
        <f t="shared" si="9"/>
        <v>32.710419420767451</v>
      </c>
      <c r="AJ175" s="2"/>
      <c r="AN175">
        <v>35892</v>
      </c>
      <c r="AO175" t="s">
        <v>28</v>
      </c>
      <c r="AP175" t="s">
        <v>31</v>
      </c>
      <c r="AQ175">
        <v>2215374</v>
      </c>
      <c r="AR175">
        <v>2.9999989999999999</v>
      </c>
      <c r="AS175">
        <v>4.0153100000000004</v>
      </c>
      <c r="AT175">
        <v>1.0153110000000001</v>
      </c>
      <c r="AU175">
        <v>1015.311</v>
      </c>
      <c r="AV175">
        <f t="shared" si="10"/>
        <v>16.647078855910593</v>
      </c>
      <c r="AW175" s="2"/>
    </row>
    <row r="176" spans="1:49">
      <c r="A176">
        <v>47986</v>
      </c>
      <c r="B176" t="s">
        <v>30</v>
      </c>
      <c r="C176" t="s">
        <v>28</v>
      </c>
      <c r="D176">
        <v>1272746</v>
      </c>
      <c r="E176">
        <v>1.002629</v>
      </c>
      <c r="F176">
        <v>4.4898030000000002</v>
      </c>
      <c r="G176">
        <v>3.487174</v>
      </c>
      <c r="H176">
        <v>3487.174</v>
      </c>
      <c r="I176">
        <f t="shared" si="8"/>
        <v>2.7845703632999994</v>
      </c>
      <c r="AA176" s="2">
        <v>36135</v>
      </c>
      <c r="AB176" s="2" t="s">
        <v>34</v>
      </c>
      <c r="AC176" s="2" t="s">
        <v>39</v>
      </c>
      <c r="AD176" s="2">
        <v>1726382</v>
      </c>
      <c r="AE176" s="2">
        <v>0</v>
      </c>
      <c r="AF176" s="2">
        <v>0.18506900000000001</v>
      </c>
      <c r="AG176" s="2">
        <v>0.18506900000000001</v>
      </c>
      <c r="AH176" s="2">
        <v>185.06899999999999</v>
      </c>
      <c r="AI176">
        <f t="shared" si="9"/>
        <v>71.169398384648105</v>
      </c>
      <c r="AJ176" s="2"/>
      <c r="AN176">
        <v>35893</v>
      </c>
      <c r="AO176" t="s">
        <v>28</v>
      </c>
      <c r="AP176" t="s">
        <v>31</v>
      </c>
      <c r="AQ176">
        <v>8864224</v>
      </c>
      <c r="AR176">
        <v>3.9999989999999999</v>
      </c>
      <c r="AS176">
        <v>5.6925939999999997</v>
      </c>
      <c r="AT176">
        <v>1.6925949999999901</v>
      </c>
      <c r="AU176">
        <v>1692.59499999999</v>
      </c>
      <c r="AV176">
        <f t="shared" si="10"/>
        <v>39.955607873930504</v>
      </c>
      <c r="AW176" s="2"/>
    </row>
    <row r="177" spans="1:49">
      <c r="A177">
        <v>43988</v>
      </c>
      <c r="B177" t="s">
        <v>27</v>
      </c>
      <c r="C177" t="s">
        <v>30</v>
      </c>
      <c r="D177">
        <v>3216370</v>
      </c>
      <c r="E177">
        <v>3</v>
      </c>
      <c r="F177">
        <v>3.3359269999999999</v>
      </c>
      <c r="G177">
        <v>0.33592699999999898</v>
      </c>
      <c r="H177">
        <v>335.926999999999</v>
      </c>
      <c r="I177">
        <f t="shared" si="8"/>
        <v>73.04847686692834</v>
      </c>
      <c r="AA177" s="2">
        <v>36135</v>
      </c>
      <c r="AB177" s="2" t="s">
        <v>34</v>
      </c>
      <c r="AC177" s="2" t="s">
        <v>39</v>
      </c>
      <c r="AD177" s="2">
        <v>1726382</v>
      </c>
      <c r="AE177" s="2">
        <v>1.2290000000000001E-3</v>
      </c>
      <c r="AF177" s="2">
        <v>0.18615599999999999</v>
      </c>
      <c r="AG177" s="2">
        <v>0.18492700000000001</v>
      </c>
      <c r="AH177" s="2">
        <v>184.92699999999999</v>
      </c>
      <c r="AI177">
        <f t="shared" si="9"/>
        <v>71.224047270806523</v>
      </c>
      <c r="AJ177" s="2"/>
      <c r="AN177">
        <v>58548</v>
      </c>
      <c r="AO177" t="s">
        <v>25</v>
      </c>
      <c r="AP177" t="s">
        <v>38</v>
      </c>
      <c r="AQ177">
        <v>192696</v>
      </c>
      <c r="AR177">
        <v>0</v>
      </c>
      <c r="AS177">
        <v>3.9320689999999998</v>
      </c>
      <c r="AT177">
        <v>3.9320689999999998</v>
      </c>
      <c r="AU177">
        <v>3932.069</v>
      </c>
      <c r="AV177">
        <f t="shared" si="10"/>
        <v>0.37388810028352759</v>
      </c>
      <c r="AW177" s="2"/>
    </row>
    <row r="178" spans="1:49">
      <c r="A178">
        <v>43989</v>
      </c>
      <c r="B178" t="s">
        <v>27</v>
      </c>
      <c r="C178" t="s">
        <v>30</v>
      </c>
      <c r="D178">
        <v>715460</v>
      </c>
      <c r="E178">
        <v>4</v>
      </c>
      <c r="F178">
        <v>5.130776</v>
      </c>
      <c r="G178">
        <v>1.130776</v>
      </c>
      <c r="H178">
        <v>1130.7760000000001</v>
      </c>
      <c r="I178">
        <f t="shared" si="8"/>
        <v>4.827239534026301</v>
      </c>
      <c r="AA178" s="2">
        <v>33994</v>
      </c>
      <c r="AB178" s="2" t="s">
        <v>30</v>
      </c>
      <c r="AC178" s="2" t="s">
        <v>32</v>
      </c>
      <c r="AD178" s="2">
        <v>6634112</v>
      </c>
      <c r="AE178" s="2">
        <v>0</v>
      </c>
      <c r="AF178" s="2">
        <v>1.810883</v>
      </c>
      <c r="AG178" s="2">
        <v>1.810883</v>
      </c>
      <c r="AH178" s="2">
        <v>1810.883</v>
      </c>
      <c r="AI178">
        <f t="shared" si="9"/>
        <v>27.950043052201604</v>
      </c>
      <c r="AJ178" s="2"/>
      <c r="AN178">
        <v>58549</v>
      </c>
      <c r="AO178" t="s">
        <v>25</v>
      </c>
      <c r="AP178" t="s">
        <v>38</v>
      </c>
      <c r="AQ178">
        <v>2247948</v>
      </c>
      <c r="AR178">
        <v>0.99999899999999997</v>
      </c>
      <c r="AS178">
        <v>1.444069</v>
      </c>
      <c r="AT178">
        <v>0.44407000000000002</v>
      </c>
      <c r="AU178">
        <v>444.07</v>
      </c>
      <c r="AV178">
        <f t="shared" si="10"/>
        <v>38.621123196195136</v>
      </c>
      <c r="AW178" s="2"/>
    </row>
    <row r="179" spans="1:49">
      <c r="A179">
        <v>41986</v>
      </c>
      <c r="B179" t="s">
        <v>30</v>
      </c>
      <c r="C179" t="s">
        <v>28</v>
      </c>
      <c r="D179">
        <v>1999058</v>
      </c>
      <c r="E179">
        <v>4.0073119999999998</v>
      </c>
      <c r="F179">
        <v>4.2877260000000001</v>
      </c>
      <c r="G179">
        <v>0.280414</v>
      </c>
      <c r="H179">
        <v>280.41399999999999</v>
      </c>
      <c r="I179">
        <f t="shared" si="8"/>
        <v>54.389588868072074</v>
      </c>
      <c r="AA179" s="2">
        <v>57285</v>
      </c>
      <c r="AB179" s="2" t="s">
        <v>28</v>
      </c>
      <c r="AC179" s="2" t="s">
        <v>32</v>
      </c>
      <c r="AD179" s="2">
        <v>160774</v>
      </c>
      <c r="AE179" s="2">
        <v>2.5690000000000001E-3</v>
      </c>
      <c r="AF179" s="2">
        <v>0.18687899999999999</v>
      </c>
      <c r="AG179" s="2">
        <v>0.18431</v>
      </c>
      <c r="AH179" s="2">
        <v>184.31</v>
      </c>
      <c r="AI179">
        <f t="shared" si="9"/>
        <v>6.6551368692267783</v>
      </c>
      <c r="AJ179" s="2"/>
      <c r="AN179">
        <v>58550</v>
      </c>
      <c r="AO179" t="s">
        <v>25</v>
      </c>
      <c r="AP179" t="s">
        <v>38</v>
      </c>
      <c r="AQ179">
        <v>2872332</v>
      </c>
      <c r="AR179">
        <v>1.9999990000000001</v>
      </c>
      <c r="AS179">
        <v>2.5520689999999999</v>
      </c>
      <c r="AT179">
        <v>0.55206999999999895</v>
      </c>
      <c r="AU179">
        <v>552.06999999999903</v>
      </c>
      <c r="AV179">
        <f t="shared" si="10"/>
        <v>39.694520717906087</v>
      </c>
      <c r="AW179" s="2"/>
    </row>
    <row r="180" spans="1:49">
      <c r="A180">
        <v>42284</v>
      </c>
      <c r="B180" t="s">
        <v>30</v>
      </c>
      <c r="C180" t="s">
        <v>28</v>
      </c>
      <c r="D180">
        <v>1630010</v>
      </c>
      <c r="E180">
        <v>5.0602419999999997</v>
      </c>
      <c r="F180">
        <v>5.2842330000000004</v>
      </c>
      <c r="G180">
        <v>0.223991</v>
      </c>
      <c r="H180">
        <v>223.99100000000001</v>
      </c>
      <c r="I180">
        <f t="shared" si="8"/>
        <v>55.520040447530533</v>
      </c>
      <c r="AA180" s="2">
        <v>33996</v>
      </c>
      <c r="AB180" s="2" t="s">
        <v>30</v>
      </c>
      <c r="AC180" s="2" t="s">
        <v>32</v>
      </c>
      <c r="AD180" s="2">
        <v>1867466</v>
      </c>
      <c r="AE180" s="2">
        <v>1.999952</v>
      </c>
      <c r="AF180" s="2">
        <v>2.422879</v>
      </c>
      <c r="AG180" s="2">
        <v>0.422927</v>
      </c>
      <c r="AH180" s="2">
        <v>422.92700000000002</v>
      </c>
      <c r="AI180">
        <f t="shared" si="9"/>
        <v>33.688165777298003</v>
      </c>
      <c r="AJ180" s="2"/>
      <c r="AN180">
        <v>58551</v>
      </c>
      <c r="AO180" t="s">
        <v>25</v>
      </c>
      <c r="AP180" t="s">
        <v>38</v>
      </c>
      <c r="AQ180">
        <v>2882496</v>
      </c>
      <c r="AR180">
        <v>2.9999989999999999</v>
      </c>
      <c r="AS180">
        <v>3.3280690000000002</v>
      </c>
      <c r="AT180">
        <v>0.32806999999999997</v>
      </c>
      <c r="AU180">
        <v>328.07</v>
      </c>
      <c r="AV180">
        <f t="shared" si="10"/>
        <v>67.033557529643062</v>
      </c>
      <c r="AW180" s="2"/>
    </row>
    <row r="181" spans="1:49">
      <c r="A181">
        <v>50391</v>
      </c>
      <c r="B181" t="s">
        <v>34</v>
      </c>
      <c r="C181" t="s">
        <v>25</v>
      </c>
      <c r="D181">
        <v>112834</v>
      </c>
      <c r="E181">
        <v>1.9269999999999999E-3</v>
      </c>
      <c r="F181">
        <v>0.93400099999999997</v>
      </c>
      <c r="G181">
        <v>0.93207399999999996</v>
      </c>
      <c r="H181">
        <v>932.07399999999996</v>
      </c>
      <c r="I181">
        <f t="shared" si="8"/>
        <v>0.9235909407826659</v>
      </c>
      <c r="AA181" s="2">
        <v>40641</v>
      </c>
      <c r="AB181" s="2" t="s">
        <v>25</v>
      </c>
      <c r="AC181" s="2" t="s">
        <v>29</v>
      </c>
      <c r="AD181" s="2">
        <v>2099626</v>
      </c>
      <c r="AE181" s="2">
        <v>1.9999990000000001</v>
      </c>
      <c r="AF181" s="2">
        <v>2.2560690000000001</v>
      </c>
      <c r="AG181" s="2">
        <v>0.25607000000000002</v>
      </c>
      <c r="AH181" s="2">
        <v>256.07</v>
      </c>
      <c r="AI181">
        <f t="shared" si="9"/>
        <v>62.556625618269663</v>
      </c>
      <c r="AJ181" s="2"/>
      <c r="AN181">
        <v>58548</v>
      </c>
      <c r="AO181" t="s">
        <v>25</v>
      </c>
      <c r="AP181" t="s">
        <v>38</v>
      </c>
      <c r="AQ181">
        <v>192696</v>
      </c>
      <c r="AR181">
        <v>0</v>
      </c>
      <c r="AS181">
        <v>3.9319269999999999</v>
      </c>
      <c r="AT181">
        <v>3.9319269999999999</v>
      </c>
      <c r="AU181">
        <v>3931.9270000000001</v>
      </c>
      <c r="AV181">
        <f t="shared" si="10"/>
        <v>0.37390160310548742</v>
      </c>
      <c r="AW181" s="2"/>
    </row>
    <row r="182" spans="1:49">
      <c r="A182">
        <v>56966</v>
      </c>
      <c r="B182" t="s">
        <v>29</v>
      </c>
      <c r="C182" t="s">
        <v>34</v>
      </c>
      <c r="D182">
        <v>288394</v>
      </c>
      <c r="E182">
        <v>1</v>
      </c>
      <c r="F182">
        <v>4.4865159999999999</v>
      </c>
      <c r="G182">
        <v>3.4865159999999999</v>
      </c>
      <c r="H182">
        <v>3486.5160000000001</v>
      </c>
      <c r="I182">
        <f t="shared" si="8"/>
        <v>0.63108031239360796</v>
      </c>
      <c r="AA182" s="2">
        <v>40643</v>
      </c>
      <c r="AB182" s="2" t="s">
        <v>25</v>
      </c>
      <c r="AC182" s="2" t="s">
        <v>29</v>
      </c>
      <c r="AD182" s="2">
        <v>2530794</v>
      </c>
      <c r="AE182" s="2">
        <v>3.9999989999999999</v>
      </c>
      <c r="AF182" s="2">
        <v>4.2360689999999996</v>
      </c>
      <c r="AG182" s="2">
        <v>0.23607</v>
      </c>
      <c r="AH182" s="2">
        <v>236.07</v>
      </c>
      <c r="AI182">
        <f t="shared" si="9"/>
        <v>81.791103923922194</v>
      </c>
      <c r="AJ182" s="2"/>
      <c r="AN182">
        <v>58549</v>
      </c>
      <c r="AO182" t="s">
        <v>25</v>
      </c>
      <c r="AP182" t="s">
        <v>38</v>
      </c>
      <c r="AQ182">
        <v>2247948</v>
      </c>
      <c r="AR182">
        <v>1</v>
      </c>
      <c r="AS182">
        <v>1.443927</v>
      </c>
      <c r="AT182">
        <v>0.44392699999999902</v>
      </c>
      <c r="AU182">
        <v>443.926999999999</v>
      </c>
      <c r="AV182">
        <f t="shared" si="10"/>
        <v>38.633564026820657</v>
      </c>
      <c r="AW182" s="2"/>
    </row>
    <row r="183" spans="1:49">
      <c r="A183">
        <v>50392</v>
      </c>
      <c r="B183" t="s">
        <v>34</v>
      </c>
      <c r="C183" t="s">
        <v>25</v>
      </c>
      <c r="D183">
        <v>1015190</v>
      </c>
      <c r="E183">
        <v>1.0019309999999999</v>
      </c>
      <c r="F183">
        <v>2.8187120000000001</v>
      </c>
      <c r="G183">
        <v>1.816781</v>
      </c>
      <c r="H183">
        <v>1816.7809999999999</v>
      </c>
      <c r="I183">
        <f t="shared" si="8"/>
        <v>4.2631913445702523</v>
      </c>
      <c r="AA183" s="2">
        <v>58084</v>
      </c>
      <c r="AB183" s="2" t="s">
        <v>40</v>
      </c>
      <c r="AC183" s="2" t="s">
        <v>27</v>
      </c>
      <c r="AD183" s="2">
        <v>1109962</v>
      </c>
      <c r="AE183" s="2">
        <v>1.6069999999999999E-3</v>
      </c>
      <c r="AF183" s="2">
        <v>1.7275339999999999</v>
      </c>
      <c r="AG183" s="2">
        <v>1.725927</v>
      </c>
      <c r="AH183" s="2">
        <v>1725.9269999999999</v>
      </c>
      <c r="AI183">
        <f t="shared" si="9"/>
        <v>4.9065447221668776</v>
      </c>
      <c r="AJ183" s="2"/>
      <c r="AN183">
        <v>58550</v>
      </c>
      <c r="AO183" t="s">
        <v>25</v>
      </c>
      <c r="AP183" t="s">
        <v>38</v>
      </c>
      <c r="AQ183">
        <v>2872332</v>
      </c>
      <c r="AR183">
        <v>2</v>
      </c>
      <c r="AS183">
        <v>2.5519270000000001</v>
      </c>
      <c r="AT183">
        <v>0.55192699999999995</v>
      </c>
      <c r="AU183">
        <v>551.92700000000002</v>
      </c>
      <c r="AV183">
        <f t="shared" si="10"/>
        <v>39.704805259997016</v>
      </c>
      <c r="AW183" s="2"/>
    </row>
    <row r="184" spans="1:49">
      <c r="A184">
        <v>56967</v>
      </c>
      <c r="B184" t="s">
        <v>29</v>
      </c>
      <c r="C184" t="s">
        <v>34</v>
      </c>
      <c r="D184">
        <v>2025056</v>
      </c>
      <c r="E184">
        <v>2</v>
      </c>
      <c r="F184">
        <v>5.2819269999999996</v>
      </c>
      <c r="G184">
        <v>3.2819269999999898</v>
      </c>
      <c r="H184">
        <v>3281.9269999999901</v>
      </c>
      <c r="I184">
        <f t="shared" si="8"/>
        <v>4.7075852606944171</v>
      </c>
      <c r="AA184" s="2">
        <v>58086</v>
      </c>
      <c r="AB184" s="2" t="s">
        <v>40</v>
      </c>
      <c r="AC184" s="2" t="s">
        <v>27</v>
      </c>
      <c r="AD184" s="2">
        <v>5853424</v>
      </c>
      <c r="AE184" s="2">
        <v>2.0016069999999999</v>
      </c>
      <c r="AF184" s="2">
        <v>3.6675339999999998</v>
      </c>
      <c r="AG184" s="2">
        <v>1.6659269999999999</v>
      </c>
      <c r="AH184" s="2">
        <v>1665.9269999999999</v>
      </c>
      <c r="AI184">
        <f t="shared" si="9"/>
        <v>26.806745466450515</v>
      </c>
      <c r="AJ184" s="2"/>
      <c r="AN184">
        <v>58551</v>
      </c>
      <c r="AO184" t="s">
        <v>25</v>
      </c>
      <c r="AP184" t="s">
        <v>38</v>
      </c>
      <c r="AQ184">
        <v>2882496</v>
      </c>
      <c r="AR184">
        <v>3</v>
      </c>
      <c r="AS184">
        <v>3.3279269999999999</v>
      </c>
      <c r="AT184">
        <v>0.32792699999999902</v>
      </c>
      <c r="AU184">
        <v>327.926999999999</v>
      </c>
      <c r="AV184">
        <f t="shared" si="10"/>
        <v>67.062789031552953</v>
      </c>
      <c r="AW184" s="2"/>
    </row>
    <row r="185" spans="1:49">
      <c r="A185">
        <v>50394</v>
      </c>
      <c r="B185" t="s">
        <v>34</v>
      </c>
      <c r="C185" t="s">
        <v>25</v>
      </c>
      <c r="D185">
        <v>3489914</v>
      </c>
      <c r="E185">
        <v>3.0019260000000001</v>
      </c>
      <c r="F185">
        <v>4.9099959999999996</v>
      </c>
      <c r="G185">
        <v>1.9080699999999899</v>
      </c>
      <c r="H185">
        <v>1908.0699999999899</v>
      </c>
      <c r="I185">
        <f t="shared" si="8"/>
        <v>13.954378396040477</v>
      </c>
      <c r="AA185" s="2">
        <v>58088</v>
      </c>
      <c r="AB185" s="2" t="s">
        <v>40</v>
      </c>
      <c r="AC185" s="2" t="s">
        <v>27</v>
      </c>
      <c r="AD185" s="2">
        <v>3201960</v>
      </c>
      <c r="AE185" s="2">
        <v>4.0016069999999999</v>
      </c>
      <c r="AF185" s="2">
        <v>5.0035340000000001</v>
      </c>
      <c r="AG185" s="2">
        <v>1.001927</v>
      </c>
      <c r="AH185" s="2">
        <v>1001.927</v>
      </c>
      <c r="AI185">
        <f t="shared" si="9"/>
        <v>24.382031937737231</v>
      </c>
      <c r="AJ185" s="2"/>
      <c r="AN185">
        <v>44237</v>
      </c>
      <c r="AO185" t="s">
        <v>27</v>
      </c>
      <c r="AP185" t="s">
        <v>31</v>
      </c>
      <c r="AQ185">
        <v>10465324</v>
      </c>
      <c r="AR185">
        <v>0</v>
      </c>
      <c r="AS185">
        <v>3.9163739999999998</v>
      </c>
      <c r="AT185">
        <v>3.9163739999999998</v>
      </c>
      <c r="AU185">
        <v>3916.3739999999998</v>
      </c>
      <c r="AV185">
        <f t="shared" si="10"/>
        <v>20.387247411345133</v>
      </c>
      <c r="AW185" s="2"/>
    </row>
    <row r="186" spans="1:49">
      <c r="A186">
        <v>56969</v>
      </c>
      <c r="B186" t="s">
        <v>29</v>
      </c>
      <c r="C186" t="s">
        <v>34</v>
      </c>
      <c r="D186">
        <v>44950</v>
      </c>
      <c r="E186">
        <v>4</v>
      </c>
      <c r="F186">
        <v>4.2819979999999997</v>
      </c>
      <c r="G186">
        <v>0.28199799999999903</v>
      </c>
      <c r="H186">
        <v>281.99799999999902</v>
      </c>
      <c r="I186">
        <f t="shared" si="8"/>
        <v>1.2161124695199563</v>
      </c>
      <c r="AA186" s="2">
        <v>40641</v>
      </c>
      <c r="AB186" s="2" t="s">
        <v>25</v>
      </c>
      <c r="AC186" s="2" t="s">
        <v>29</v>
      </c>
      <c r="AD186" s="2">
        <v>2099626</v>
      </c>
      <c r="AE186" s="2">
        <v>2</v>
      </c>
      <c r="AF186" s="2">
        <v>2.2559269999999998</v>
      </c>
      <c r="AG186" s="2">
        <v>0.25592700000000002</v>
      </c>
      <c r="AH186" s="2">
        <v>255.92699999999999</v>
      </c>
      <c r="AI186">
        <f t="shared" si="9"/>
        <v>62.59157932562924</v>
      </c>
      <c r="AJ186" s="2"/>
      <c r="AN186">
        <v>58998</v>
      </c>
      <c r="AO186" t="s">
        <v>31</v>
      </c>
      <c r="AP186" t="s">
        <v>40</v>
      </c>
      <c r="AQ186">
        <v>5527270</v>
      </c>
      <c r="AR186">
        <v>3.6999999999999999E-4</v>
      </c>
      <c r="AS186">
        <v>0.90744000000000002</v>
      </c>
      <c r="AT186">
        <v>0.90707000000000004</v>
      </c>
      <c r="AU186">
        <v>907.07</v>
      </c>
      <c r="AV186">
        <f t="shared" si="10"/>
        <v>46.490043227912054</v>
      </c>
      <c r="AW186" s="2"/>
    </row>
    <row r="187" spans="1:49">
      <c r="A187">
        <v>50395</v>
      </c>
      <c r="B187" t="s">
        <v>34</v>
      </c>
      <c r="C187" t="s">
        <v>25</v>
      </c>
      <c r="D187">
        <v>318502</v>
      </c>
      <c r="E187">
        <v>4.0024810000000004</v>
      </c>
      <c r="F187">
        <v>5.3939959999999996</v>
      </c>
      <c r="G187">
        <v>1.3915149999999901</v>
      </c>
      <c r="H187">
        <v>1391.5149999999901</v>
      </c>
      <c r="I187">
        <f t="shared" si="8"/>
        <v>1.7462818704736958</v>
      </c>
      <c r="AA187" s="2">
        <v>40643</v>
      </c>
      <c r="AB187" s="2" t="s">
        <v>25</v>
      </c>
      <c r="AC187" s="2" t="s">
        <v>29</v>
      </c>
      <c r="AD187" s="2">
        <v>2530794</v>
      </c>
      <c r="AE187" s="2">
        <v>4</v>
      </c>
      <c r="AF187" s="2">
        <v>4.2359270000000002</v>
      </c>
      <c r="AG187" s="2">
        <v>0.235927</v>
      </c>
      <c r="AH187" s="2">
        <v>235.92699999999999</v>
      </c>
      <c r="AI187">
        <f t="shared" si="9"/>
        <v>81.840679122441742</v>
      </c>
      <c r="AJ187" s="2"/>
      <c r="AN187">
        <v>58999</v>
      </c>
      <c r="AO187" t="s">
        <v>31</v>
      </c>
      <c r="AP187" t="s">
        <v>40</v>
      </c>
      <c r="AQ187">
        <v>3805498</v>
      </c>
      <c r="AR187">
        <v>1.00037</v>
      </c>
      <c r="AS187">
        <v>1.57944</v>
      </c>
      <c r="AT187">
        <v>0.57906999999999997</v>
      </c>
      <c r="AU187">
        <v>579.06999999999903</v>
      </c>
      <c r="AV187">
        <f t="shared" si="10"/>
        <v>50.138404044213765</v>
      </c>
      <c r="AW187" s="2"/>
    </row>
    <row r="188" spans="1:49">
      <c r="A188">
        <v>49391</v>
      </c>
      <c r="B188" t="s">
        <v>28</v>
      </c>
      <c r="C188" t="s">
        <v>27</v>
      </c>
      <c r="D188">
        <v>1568480</v>
      </c>
      <c r="E188">
        <v>0.61737799999999998</v>
      </c>
      <c r="F188">
        <v>0.93313199999999996</v>
      </c>
      <c r="G188">
        <v>0.31575399999999998</v>
      </c>
      <c r="H188">
        <v>315.753999999999</v>
      </c>
      <c r="I188">
        <f t="shared" si="8"/>
        <v>37.898340905816042</v>
      </c>
      <c r="AA188" s="2">
        <v>48090</v>
      </c>
      <c r="AB188" s="2" t="s">
        <v>30</v>
      </c>
      <c r="AC188" s="2" t="s">
        <v>37</v>
      </c>
      <c r="AD188" s="2">
        <v>2243676</v>
      </c>
      <c r="AE188" s="2">
        <v>4.5899999999999999E-4</v>
      </c>
      <c r="AF188" s="2">
        <v>0.57153399999999999</v>
      </c>
      <c r="AG188" s="2">
        <v>0.571075</v>
      </c>
      <c r="AH188" s="2">
        <v>571.07500000000005</v>
      </c>
      <c r="AI188">
        <f t="shared" si="9"/>
        <v>29.974853398059576</v>
      </c>
      <c r="AJ188" s="2"/>
      <c r="AN188">
        <v>59000</v>
      </c>
      <c r="AO188" t="s">
        <v>31</v>
      </c>
      <c r="AP188" t="s">
        <v>40</v>
      </c>
      <c r="AQ188">
        <v>2025096</v>
      </c>
      <c r="AR188">
        <v>2.0003700000000002</v>
      </c>
      <c r="AS188">
        <v>2.4914450000000001</v>
      </c>
      <c r="AT188">
        <v>0.49107499999999898</v>
      </c>
      <c r="AU188">
        <v>491.07499999999902</v>
      </c>
      <c r="AV188">
        <f t="shared" si="10"/>
        <v>31.462111383508184</v>
      </c>
      <c r="AW188" s="2"/>
    </row>
    <row r="189" spans="1:49">
      <c r="A189">
        <v>47986</v>
      </c>
      <c r="B189" t="s">
        <v>30</v>
      </c>
      <c r="C189" t="s">
        <v>28</v>
      </c>
      <c r="D189">
        <v>1272746</v>
      </c>
      <c r="E189">
        <v>0.99983900000000003</v>
      </c>
      <c r="F189">
        <v>4.4867489999999997</v>
      </c>
      <c r="G189">
        <v>3.4869099999999902</v>
      </c>
      <c r="H189">
        <v>3486.9099999999899</v>
      </c>
      <c r="I189">
        <f t="shared" si="8"/>
        <v>2.7847811879487399</v>
      </c>
      <c r="AA189" s="2">
        <v>48091</v>
      </c>
      <c r="AB189" s="2" t="s">
        <v>30</v>
      </c>
      <c r="AC189" s="2" t="s">
        <v>37</v>
      </c>
      <c r="AD189" s="2">
        <v>5679728</v>
      </c>
      <c r="AE189" s="2">
        <v>1.000459</v>
      </c>
      <c r="AF189" s="2">
        <v>2.3235290000000002</v>
      </c>
      <c r="AG189" s="2">
        <v>1.32307</v>
      </c>
      <c r="AH189" s="2">
        <v>1323.07</v>
      </c>
      <c r="AI189">
        <f t="shared" si="9"/>
        <v>32.751771064408914</v>
      </c>
      <c r="AJ189" s="2"/>
      <c r="AN189">
        <v>59001</v>
      </c>
      <c r="AO189" t="s">
        <v>31</v>
      </c>
      <c r="AP189" t="s">
        <v>40</v>
      </c>
      <c r="AQ189">
        <v>3833434</v>
      </c>
      <c r="AR189">
        <v>3.0003700000000002</v>
      </c>
      <c r="AS189">
        <v>4.019717</v>
      </c>
      <c r="AT189">
        <v>1.01934699999999</v>
      </c>
      <c r="AU189">
        <v>1019.34699999999</v>
      </c>
      <c r="AV189">
        <f t="shared" si="10"/>
        <v>28.691682415809435</v>
      </c>
      <c r="AW189" s="2"/>
    </row>
    <row r="190" spans="1:49">
      <c r="A190">
        <v>35214</v>
      </c>
      <c r="B190" t="s">
        <v>28</v>
      </c>
      <c r="C190" t="s">
        <v>27</v>
      </c>
      <c r="D190">
        <v>1526542</v>
      </c>
      <c r="E190">
        <v>2.4574799999999999</v>
      </c>
      <c r="F190">
        <v>2.857132</v>
      </c>
      <c r="G190">
        <v>0.39965200000000001</v>
      </c>
      <c r="H190">
        <v>399.65199999999999</v>
      </c>
      <c r="I190">
        <f t="shared" si="8"/>
        <v>29.141831359591439</v>
      </c>
      <c r="AA190" s="2">
        <v>48092</v>
      </c>
      <c r="AB190" s="2" t="s">
        <v>30</v>
      </c>
      <c r="AC190" s="2" t="s">
        <v>37</v>
      </c>
      <c r="AD190" s="2">
        <v>5635828</v>
      </c>
      <c r="AE190" s="2">
        <v>2.0005519999999999</v>
      </c>
      <c r="AF190" s="2">
        <v>3.3595290000000002</v>
      </c>
      <c r="AG190" s="2">
        <v>1.3589770000000001</v>
      </c>
      <c r="AH190" s="2">
        <v>1358.9770000000001</v>
      </c>
      <c r="AI190">
        <f t="shared" si="9"/>
        <v>31.639943370833812</v>
      </c>
      <c r="AJ190" s="2"/>
      <c r="AN190">
        <v>56586</v>
      </c>
      <c r="AO190" t="s">
        <v>30</v>
      </c>
      <c r="AP190" t="s">
        <v>28</v>
      </c>
      <c r="AQ190">
        <v>7318700</v>
      </c>
      <c r="AR190">
        <v>0</v>
      </c>
      <c r="AS190">
        <v>2.26607</v>
      </c>
      <c r="AT190">
        <v>2.26607</v>
      </c>
      <c r="AU190">
        <v>2266.0700000000002</v>
      </c>
      <c r="AV190">
        <f t="shared" si="10"/>
        <v>24.640567041556249</v>
      </c>
      <c r="AW190" s="2"/>
    </row>
    <row r="191" spans="1:49">
      <c r="A191">
        <v>42327</v>
      </c>
      <c r="B191" t="s">
        <v>28</v>
      </c>
      <c r="C191" t="s">
        <v>27</v>
      </c>
      <c r="D191">
        <v>7259068</v>
      </c>
      <c r="E191">
        <v>3.625378</v>
      </c>
      <c r="F191">
        <v>4.8698240000000004</v>
      </c>
      <c r="G191">
        <v>1.2444459999999999</v>
      </c>
      <c r="H191">
        <v>1244.4459999999999</v>
      </c>
      <c r="I191">
        <f t="shared" si="8"/>
        <v>44.503573237546568</v>
      </c>
      <c r="AA191" s="2">
        <v>48093</v>
      </c>
      <c r="AB191" s="2" t="s">
        <v>30</v>
      </c>
      <c r="AC191" s="2" t="s">
        <v>37</v>
      </c>
      <c r="AD191" s="2">
        <v>2839178</v>
      </c>
      <c r="AE191" s="2">
        <v>3.0004590000000002</v>
      </c>
      <c r="AF191" s="2">
        <v>3.7435290000000001</v>
      </c>
      <c r="AG191" s="2">
        <v>0.74307000000000001</v>
      </c>
      <c r="AH191" s="2">
        <v>743.07</v>
      </c>
      <c r="AI191">
        <f t="shared" si="9"/>
        <v>29.150967077725262</v>
      </c>
      <c r="AJ191" s="2"/>
      <c r="AN191">
        <v>56587</v>
      </c>
      <c r="AO191" t="s">
        <v>30</v>
      </c>
      <c r="AP191" t="s">
        <v>28</v>
      </c>
      <c r="AQ191">
        <v>2603624</v>
      </c>
      <c r="AR191">
        <v>1</v>
      </c>
      <c r="AS191">
        <v>1.3060700000000001</v>
      </c>
      <c r="AT191">
        <v>0.30607000000000001</v>
      </c>
      <c r="AU191">
        <v>306.07</v>
      </c>
      <c r="AV191">
        <f t="shared" si="10"/>
        <v>64.900430316696344</v>
      </c>
      <c r="AW191" s="2"/>
    </row>
    <row r="192" spans="1:49">
      <c r="A192">
        <v>41986</v>
      </c>
      <c r="B192" t="s">
        <v>30</v>
      </c>
      <c r="C192" t="s">
        <v>28</v>
      </c>
      <c r="D192">
        <v>1999058</v>
      </c>
      <c r="E192">
        <v>4.0048789999999999</v>
      </c>
      <c r="F192">
        <v>4.2846770000000003</v>
      </c>
      <c r="G192">
        <v>0.27979799999999999</v>
      </c>
      <c r="H192">
        <v>279.798</v>
      </c>
      <c r="I192">
        <f t="shared" si="8"/>
        <v>54.509332349950903</v>
      </c>
      <c r="AA192" s="2">
        <v>50859</v>
      </c>
      <c r="AB192" s="2" t="s">
        <v>34</v>
      </c>
      <c r="AC192" s="2" t="s">
        <v>36</v>
      </c>
      <c r="AD192" s="2">
        <v>2634564</v>
      </c>
      <c r="AE192" s="2">
        <v>1.6149999999999999E-3</v>
      </c>
      <c r="AF192" s="2">
        <v>0.25045000000000001</v>
      </c>
      <c r="AG192" s="2">
        <v>0.248835</v>
      </c>
      <c r="AH192" s="2">
        <v>248.83500000000001</v>
      </c>
      <c r="AI192">
        <f t="shared" si="9"/>
        <v>80.776933204043331</v>
      </c>
      <c r="AJ192" s="2"/>
      <c r="AN192">
        <v>56588</v>
      </c>
      <c r="AO192" t="s">
        <v>30</v>
      </c>
      <c r="AP192" t="s">
        <v>28</v>
      </c>
      <c r="AQ192">
        <v>5481308</v>
      </c>
      <c r="AR192">
        <v>2.005471</v>
      </c>
      <c r="AS192">
        <v>3.1540699999999999</v>
      </c>
      <c r="AT192">
        <v>1.1485989999999999</v>
      </c>
      <c r="AU192">
        <v>1148.5989999999999</v>
      </c>
      <c r="AV192">
        <f t="shared" si="10"/>
        <v>36.408756475756014</v>
      </c>
      <c r="AW192" s="2"/>
    </row>
    <row r="193" spans="1:49">
      <c r="A193">
        <v>33099</v>
      </c>
      <c r="B193" t="s">
        <v>28</v>
      </c>
      <c r="C193" t="s">
        <v>27</v>
      </c>
      <c r="D193">
        <v>40160</v>
      </c>
      <c r="E193">
        <v>4.6614230000000001</v>
      </c>
      <c r="F193">
        <v>5.3931370000000003</v>
      </c>
      <c r="G193">
        <v>0.73171399999999998</v>
      </c>
      <c r="H193">
        <v>731.71400000000006</v>
      </c>
      <c r="I193">
        <f t="shared" si="8"/>
        <v>0.41873803750509075</v>
      </c>
      <c r="AA193" s="2">
        <v>50860</v>
      </c>
      <c r="AB193" s="2" t="s">
        <v>34</v>
      </c>
      <c r="AC193" s="2" t="s">
        <v>36</v>
      </c>
      <c r="AD193" s="2">
        <v>2262098</v>
      </c>
      <c r="AE193" s="2">
        <v>1.0013840000000001</v>
      </c>
      <c r="AF193" s="2">
        <v>1.258311</v>
      </c>
      <c r="AG193" s="2">
        <v>0.25692700000000002</v>
      </c>
      <c r="AH193" s="2">
        <v>256.92700000000002</v>
      </c>
      <c r="AI193">
        <f t="shared" si="9"/>
        <v>67.172535818935188</v>
      </c>
      <c r="AJ193" s="2"/>
      <c r="AN193">
        <v>56589</v>
      </c>
      <c r="AO193" t="s">
        <v>30</v>
      </c>
      <c r="AP193" t="s">
        <v>28</v>
      </c>
      <c r="AQ193">
        <v>7574598</v>
      </c>
      <c r="AR193">
        <v>3.0011040000000002</v>
      </c>
      <c r="AS193">
        <v>4.27407</v>
      </c>
      <c r="AT193">
        <v>1.27296599999999</v>
      </c>
      <c r="AU193">
        <v>1272.9659999999999</v>
      </c>
      <c r="AV193">
        <f t="shared" si="10"/>
        <v>45.397596288995295</v>
      </c>
      <c r="AW193" s="2"/>
    </row>
    <row r="194" spans="1:49">
      <c r="A194">
        <v>42284</v>
      </c>
      <c r="B194" t="s">
        <v>30</v>
      </c>
      <c r="C194" t="s">
        <v>28</v>
      </c>
      <c r="D194">
        <v>1630010</v>
      </c>
      <c r="E194">
        <v>5.0574519999999996</v>
      </c>
      <c r="F194">
        <v>5.2811839999999997</v>
      </c>
      <c r="G194">
        <v>0.22373199999999999</v>
      </c>
      <c r="H194">
        <v>223.732</v>
      </c>
      <c r="I194">
        <f t="shared" si="8"/>
        <v>55.584312391087607</v>
      </c>
      <c r="AA194" s="2">
        <v>50861</v>
      </c>
      <c r="AB194" s="2" t="s">
        <v>34</v>
      </c>
      <c r="AC194" s="2" t="s">
        <v>36</v>
      </c>
      <c r="AD194" s="2">
        <v>2043276</v>
      </c>
      <c r="AE194" s="2">
        <v>2.0013839999999998</v>
      </c>
      <c r="AF194" s="2">
        <v>2.2023109999999999</v>
      </c>
      <c r="AG194" s="2">
        <v>0.20092699999999999</v>
      </c>
      <c r="AH194" s="2">
        <v>200.92699999999999</v>
      </c>
      <c r="AI194">
        <f t="shared" si="9"/>
        <v>77.585186362382231</v>
      </c>
      <c r="AJ194" s="2"/>
      <c r="AN194">
        <v>58566</v>
      </c>
      <c r="AO194" t="s">
        <v>40</v>
      </c>
      <c r="AP194" t="s">
        <v>37</v>
      </c>
      <c r="AQ194">
        <v>1016008</v>
      </c>
      <c r="AR194">
        <v>0</v>
      </c>
      <c r="AS194">
        <v>0.16092699999999999</v>
      </c>
      <c r="AT194">
        <v>0.16092699999999999</v>
      </c>
      <c r="AU194">
        <v>160.92699999999999</v>
      </c>
      <c r="AV194">
        <f t="shared" si="10"/>
        <v>48.167963604033197</v>
      </c>
      <c r="AW194" s="2"/>
    </row>
    <row r="195" spans="1:49">
      <c r="A195">
        <v>49789</v>
      </c>
      <c r="B195" t="s">
        <v>25</v>
      </c>
      <c r="C195" t="s">
        <v>38</v>
      </c>
      <c r="D195">
        <v>1428002</v>
      </c>
      <c r="E195">
        <v>0</v>
      </c>
      <c r="F195">
        <v>1.755603</v>
      </c>
      <c r="G195">
        <v>1.755603</v>
      </c>
      <c r="H195">
        <v>1755.6030000000001</v>
      </c>
      <c r="I195">
        <f t="shared" si="8"/>
        <v>6.2057256961933094</v>
      </c>
      <c r="AA195" s="2">
        <v>48090</v>
      </c>
      <c r="AB195" s="2" t="s">
        <v>30</v>
      </c>
      <c r="AC195" s="2" t="s">
        <v>37</v>
      </c>
      <c r="AD195" s="2">
        <v>2243676</v>
      </c>
      <c r="AE195" s="2">
        <v>0</v>
      </c>
      <c r="AF195" s="2">
        <v>0.57093099999999997</v>
      </c>
      <c r="AG195" s="2">
        <v>0.57093099999999997</v>
      </c>
      <c r="AH195" s="2">
        <v>570.93100000000004</v>
      </c>
      <c r="AI195">
        <f t="shared" si="9"/>
        <v>29.982413644200218</v>
      </c>
      <c r="AJ195" s="2"/>
      <c r="AN195">
        <v>58567</v>
      </c>
      <c r="AO195" t="s">
        <v>40</v>
      </c>
      <c r="AP195" t="s">
        <v>37</v>
      </c>
      <c r="AQ195">
        <v>4004838</v>
      </c>
      <c r="AR195">
        <v>1</v>
      </c>
      <c r="AS195">
        <v>1.400927</v>
      </c>
      <c r="AT195">
        <v>0.40092699999999998</v>
      </c>
      <c r="AU195">
        <v>400.92700000000002</v>
      </c>
      <c r="AV195">
        <f t="shared" si="10"/>
        <v>76.209607074959251</v>
      </c>
      <c r="AW195" s="2"/>
    </row>
    <row r="196" spans="1:49">
      <c r="A196">
        <v>34637</v>
      </c>
      <c r="B196" t="s">
        <v>25</v>
      </c>
      <c r="C196" t="s">
        <v>38</v>
      </c>
      <c r="D196">
        <v>413494</v>
      </c>
      <c r="E196">
        <v>4</v>
      </c>
      <c r="F196">
        <v>4.4937310000000004</v>
      </c>
      <c r="G196">
        <v>0.49373099999999998</v>
      </c>
      <c r="H196">
        <v>493.73099999999999</v>
      </c>
      <c r="I196">
        <f t="shared" si="8"/>
        <v>6.389529647327568</v>
      </c>
      <c r="AA196" s="2">
        <v>57285</v>
      </c>
      <c r="AB196" s="2" t="s">
        <v>28</v>
      </c>
      <c r="AC196" s="2" t="s">
        <v>37</v>
      </c>
      <c r="AD196" s="2">
        <v>793176</v>
      </c>
      <c r="AE196" s="2">
        <v>2.8939999999999999E-3</v>
      </c>
      <c r="AF196" s="2">
        <v>0.29092699999999999</v>
      </c>
      <c r="AG196" s="2">
        <v>0.28803299999999998</v>
      </c>
      <c r="AH196" s="2">
        <v>288.03300000000002</v>
      </c>
      <c r="AI196">
        <f t="shared" si="9"/>
        <v>21.009580974120151</v>
      </c>
      <c r="AJ196" s="2"/>
      <c r="AN196">
        <v>58568</v>
      </c>
      <c r="AO196" t="s">
        <v>40</v>
      </c>
      <c r="AP196" t="s">
        <v>37</v>
      </c>
      <c r="AQ196">
        <v>4085864</v>
      </c>
      <c r="AR196">
        <v>2</v>
      </c>
      <c r="AS196">
        <v>2.4489269999999999</v>
      </c>
      <c r="AT196">
        <v>0.44892699999999902</v>
      </c>
      <c r="AU196">
        <v>448.926999999999</v>
      </c>
      <c r="AV196">
        <f t="shared" si="10"/>
        <v>69.438168025160707</v>
      </c>
      <c r="AW196" s="2"/>
    </row>
    <row r="197" spans="1:49">
      <c r="A197">
        <v>47656</v>
      </c>
      <c r="B197" t="s">
        <v>27</v>
      </c>
      <c r="C197" t="s">
        <v>31</v>
      </c>
      <c r="D197">
        <v>366300</v>
      </c>
      <c r="E197">
        <v>0</v>
      </c>
      <c r="F197">
        <v>1.7560739999999999</v>
      </c>
      <c r="G197">
        <v>1.7560739999999999</v>
      </c>
      <c r="H197">
        <v>1756.0739999999901</v>
      </c>
      <c r="I197">
        <f t="shared" ref="I197:I260" si="11">D197/H197*1000*8 /1024 /1024</f>
        <v>1.5914176833077027</v>
      </c>
      <c r="AA197" s="2">
        <v>48091</v>
      </c>
      <c r="AB197" s="2" t="s">
        <v>30</v>
      </c>
      <c r="AC197" s="2" t="s">
        <v>37</v>
      </c>
      <c r="AD197" s="2">
        <v>5679728</v>
      </c>
      <c r="AE197" s="2">
        <v>1</v>
      </c>
      <c r="AF197" s="2">
        <v>2.322927</v>
      </c>
      <c r="AG197" s="2">
        <v>1.322927</v>
      </c>
      <c r="AH197" s="2">
        <v>1322.9269999999999</v>
      </c>
      <c r="AI197">
        <f t="shared" ref="AI197:AI204" si="12">AD197/AH197*1000*8 /1024 /1024</f>
        <v>32.755311322686367</v>
      </c>
      <c r="AJ197" s="2"/>
      <c r="AN197">
        <v>58569</v>
      </c>
      <c r="AO197" t="s">
        <v>40</v>
      </c>
      <c r="AP197" t="s">
        <v>37</v>
      </c>
      <c r="AQ197">
        <v>2159800</v>
      </c>
      <c r="AR197">
        <v>3</v>
      </c>
      <c r="AS197">
        <v>3.2569270000000001</v>
      </c>
      <c r="AT197">
        <v>0.25692700000000002</v>
      </c>
      <c r="AU197">
        <v>256.92700000000002</v>
      </c>
      <c r="AV197">
        <f t="shared" ref="AV197:AV260" si="13">AQ197/AU197*1000*8 /1024 /1024</f>
        <v>64.134817705393928</v>
      </c>
      <c r="AW197" s="2"/>
    </row>
    <row r="198" spans="1:49">
      <c r="A198">
        <v>47660</v>
      </c>
      <c r="B198" t="s">
        <v>27</v>
      </c>
      <c r="C198" t="s">
        <v>31</v>
      </c>
      <c r="D198">
        <v>106660</v>
      </c>
      <c r="E198">
        <v>3.9999989999999999</v>
      </c>
      <c r="F198">
        <v>4.4941969999999998</v>
      </c>
      <c r="G198">
        <v>0.49419799999999903</v>
      </c>
      <c r="H198">
        <v>494.19799999999901</v>
      </c>
      <c r="I198">
        <f t="shared" si="11"/>
        <v>1.646609700369339</v>
      </c>
      <c r="AA198" s="2">
        <v>48092</v>
      </c>
      <c r="AB198" s="2" t="s">
        <v>30</v>
      </c>
      <c r="AC198" s="2" t="s">
        <v>37</v>
      </c>
      <c r="AD198" s="2">
        <v>5635828</v>
      </c>
      <c r="AE198" s="2">
        <v>2.000435</v>
      </c>
      <c r="AF198" s="2">
        <v>3.358927</v>
      </c>
      <c r="AG198" s="2">
        <v>1.358492</v>
      </c>
      <c r="AH198" s="2">
        <v>1358.492</v>
      </c>
      <c r="AI198">
        <f t="shared" si="12"/>
        <v>31.651239258137426</v>
      </c>
      <c r="AJ198" s="2"/>
      <c r="AN198">
        <v>58998</v>
      </c>
      <c r="AO198" t="s">
        <v>31</v>
      </c>
      <c r="AP198" t="s">
        <v>40</v>
      </c>
      <c r="AQ198">
        <v>5527270</v>
      </c>
      <c r="AR198">
        <v>0</v>
      </c>
      <c r="AS198">
        <v>0.90692700000000004</v>
      </c>
      <c r="AT198">
        <v>0.90692700000000004</v>
      </c>
      <c r="AU198">
        <v>906.92700000000002</v>
      </c>
      <c r="AV198">
        <f t="shared" si="13"/>
        <v>46.497373560101515</v>
      </c>
      <c r="AW198" s="2"/>
    </row>
    <row r="199" spans="1:49">
      <c r="A199">
        <v>49789</v>
      </c>
      <c r="B199" t="s">
        <v>25</v>
      </c>
      <c r="C199" t="s">
        <v>38</v>
      </c>
      <c r="D199">
        <v>1428002</v>
      </c>
      <c r="E199">
        <v>0</v>
      </c>
      <c r="F199">
        <v>1.75546</v>
      </c>
      <c r="G199">
        <v>1.75546</v>
      </c>
      <c r="H199">
        <v>1755.46</v>
      </c>
      <c r="I199">
        <f t="shared" si="11"/>
        <v>6.2062312154159383</v>
      </c>
      <c r="AA199" s="2">
        <v>48093</v>
      </c>
      <c r="AB199" s="2" t="s">
        <v>30</v>
      </c>
      <c r="AC199" s="2" t="s">
        <v>37</v>
      </c>
      <c r="AD199" s="2">
        <v>2839178</v>
      </c>
      <c r="AE199" s="2">
        <v>3.0000420000000001</v>
      </c>
      <c r="AF199" s="2">
        <v>3.7429269999999999</v>
      </c>
      <c r="AG199" s="2">
        <v>0.74288500000000002</v>
      </c>
      <c r="AH199" s="2">
        <v>742.88499999999999</v>
      </c>
      <c r="AI199">
        <f t="shared" si="12"/>
        <v>29.15822651748967</v>
      </c>
      <c r="AJ199" s="2"/>
      <c r="AN199">
        <v>58566</v>
      </c>
      <c r="AO199" t="s">
        <v>40</v>
      </c>
      <c r="AP199" t="s">
        <v>37</v>
      </c>
      <c r="AQ199">
        <v>1016008</v>
      </c>
      <c r="AR199">
        <v>1.9269999999999999E-3</v>
      </c>
      <c r="AS199">
        <v>0.162996</v>
      </c>
      <c r="AT199">
        <v>0.16106899999999999</v>
      </c>
      <c r="AU199">
        <v>161.06899999999999</v>
      </c>
      <c r="AV199">
        <f t="shared" si="13"/>
        <v>48.125498257928285</v>
      </c>
      <c r="AW199" s="2"/>
    </row>
    <row r="200" spans="1:49">
      <c r="A200">
        <v>46412</v>
      </c>
      <c r="B200" t="s">
        <v>38</v>
      </c>
      <c r="C200" t="s">
        <v>34</v>
      </c>
      <c r="D200">
        <v>38524</v>
      </c>
      <c r="E200">
        <v>1.158E-3</v>
      </c>
      <c r="F200">
        <v>0.55225199999999997</v>
      </c>
      <c r="G200">
        <v>0.55109399999999997</v>
      </c>
      <c r="H200">
        <v>551.09399999999903</v>
      </c>
      <c r="I200">
        <f t="shared" si="11"/>
        <v>0.53332969497377125</v>
      </c>
      <c r="AA200" s="2">
        <v>58084</v>
      </c>
      <c r="AB200" s="2" t="s">
        <v>40</v>
      </c>
      <c r="AC200" s="2" t="s">
        <v>27</v>
      </c>
      <c r="AD200" s="2">
        <v>1109962</v>
      </c>
      <c r="AE200" s="2">
        <v>0</v>
      </c>
      <c r="AF200" s="2">
        <v>1.72607</v>
      </c>
      <c r="AG200" s="2">
        <v>1.72607</v>
      </c>
      <c r="AH200" s="2">
        <v>1726.07</v>
      </c>
      <c r="AI200">
        <f t="shared" si="12"/>
        <v>4.9061382288640161</v>
      </c>
      <c r="AJ200" s="2"/>
      <c r="AN200">
        <v>58999</v>
      </c>
      <c r="AO200" t="s">
        <v>31</v>
      </c>
      <c r="AP200" t="s">
        <v>40</v>
      </c>
      <c r="AQ200">
        <v>3805498</v>
      </c>
      <c r="AR200">
        <v>1</v>
      </c>
      <c r="AS200">
        <v>1.578927</v>
      </c>
      <c r="AT200">
        <v>0.57892699999999997</v>
      </c>
      <c r="AU200">
        <v>578.92700000000002</v>
      </c>
      <c r="AV200">
        <f t="shared" si="13"/>
        <v>50.150788665726097</v>
      </c>
      <c r="AW200" s="2"/>
    </row>
    <row r="201" spans="1:49">
      <c r="A201">
        <v>48285</v>
      </c>
      <c r="B201" t="s">
        <v>38</v>
      </c>
      <c r="C201" t="s">
        <v>34</v>
      </c>
      <c r="D201">
        <v>1903572</v>
      </c>
      <c r="E201">
        <v>1.00102</v>
      </c>
      <c r="F201">
        <v>3.1119219999999999</v>
      </c>
      <c r="G201">
        <v>2.1109019999999998</v>
      </c>
      <c r="H201">
        <v>2110.902</v>
      </c>
      <c r="I201">
        <f t="shared" si="11"/>
        <v>6.8800455002840613</v>
      </c>
      <c r="AA201" s="2">
        <v>58086</v>
      </c>
      <c r="AB201" s="2" t="s">
        <v>40</v>
      </c>
      <c r="AC201" s="2" t="s">
        <v>27</v>
      </c>
      <c r="AD201" s="2">
        <v>5853424</v>
      </c>
      <c r="AE201" s="2">
        <v>2</v>
      </c>
      <c r="AF201" s="2">
        <v>3.6660699999999999</v>
      </c>
      <c r="AG201" s="2">
        <v>1.6660699999999999</v>
      </c>
      <c r="AH201" s="2">
        <v>1666.07</v>
      </c>
      <c r="AI201">
        <f t="shared" si="12"/>
        <v>26.804444623987891</v>
      </c>
      <c r="AJ201" s="2"/>
      <c r="AN201">
        <v>58567</v>
      </c>
      <c r="AO201" t="s">
        <v>40</v>
      </c>
      <c r="AP201" t="s">
        <v>37</v>
      </c>
      <c r="AQ201">
        <v>4004838</v>
      </c>
      <c r="AR201">
        <v>1.0019260000000001</v>
      </c>
      <c r="AS201">
        <v>1.4031739999999999</v>
      </c>
      <c r="AT201">
        <v>0.40124799999999899</v>
      </c>
      <c r="AU201">
        <v>401.24799999999902</v>
      </c>
      <c r="AV201">
        <f t="shared" si="13"/>
        <v>76.148639085409187</v>
      </c>
      <c r="AW201" s="2"/>
    </row>
    <row r="202" spans="1:49">
      <c r="A202">
        <v>39616</v>
      </c>
      <c r="B202" t="s">
        <v>25</v>
      </c>
      <c r="C202" t="s">
        <v>38</v>
      </c>
      <c r="D202">
        <v>1914540</v>
      </c>
      <c r="E202">
        <v>2</v>
      </c>
      <c r="F202">
        <v>5.4914639999999997</v>
      </c>
      <c r="G202">
        <v>3.4914639999999899</v>
      </c>
      <c r="H202">
        <v>3491.4639999999899</v>
      </c>
      <c r="I202">
        <f t="shared" si="11"/>
        <v>4.1835691291273278</v>
      </c>
      <c r="AA202" s="2">
        <v>50859</v>
      </c>
      <c r="AB202" s="2" t="s">
        <v>34</v>
      </c>
      <c r="AC202" s="2" t="s">
        <v>36</v>
      </c>
      <c r="AD202" s="2">
        <v>2634564</v>
      </c>
      <c r="AE202" s="2">
        <v>0</v>
      </c>
      <c r="AF202" s="2">
        <v>0.24920900000000001</v>
      </c>
      <c r="AG202" s="2">
        <v>0.24920900000000001</v>
      </c>
      <c r="AH202" s="2">
        <v>249.209</v>
      </c>
      <c r="AI202">
        <f t="shared" si="12"/>
        <v>80.655707353378588</v>
      </c>
      <c r="AJ202" s="2"/>
      <c r="AN202">
        <v>59000</v>
      </c>
      <c r="AO202" t="s">
        <v>31</v>
      </c>
      <c r="AP202" t="s">
        <v>40</v>
      </c>
      <c r="AQ202">
        <v>2025096</v>
      </c>
      <c r="AR202">
        <v>2</v>
      </c>
      <c r="AS202">
        <v>2.4909270000000001</v>
      </c>
      <c r="AT202">
        <v>0.490927</v>
      </c>
      <c r="AU202">
        <v>490.92700000000002</v>
      </c>
      <c r="AV202">
        <f t="shared" si="13"/>
        <v>31.471596281435428</v>
      </c>
      <c r="AW202" s="2"/>
    </row>
    <row r="203" spans="1:49">
      <c r="A203">
        <v>42363</v>
      </c>
      <c r="B203" t="s">
        <v>38</v>
      </c>
      <c r="C203" t="s">
        <v>34</v>
      </c>
      <c r="D203">
        <v>740080</v>
      </c>
      <c r="E203">
        <v>2.0011700000000001</v>
      </c>
      <c r="F203">
        <v>3.224205</v>
      </c>
      <c r="G203">
        <v>1.2230349999999901</v>
      </c>
      <c r="H203">
        <v>1223.0349999999901</v>
      </c>
      <c r="I203">
        <f t="shared" si="11"/>
        <v>4.6166808837748272</v>
      </c>
      <c r="AA203" s="2">
        <v>50860</v>
      </c>
      <c r="AB203" s="2" t="s">
        <v>34</v>
      </c>
      <c r="AC203" s="2" t="s">
        <v>36</v>
      </c>
      <c r="AD203" s="2">
        <v>2262098</v>
      </c>
      <c r="AE203" s="2">
        <v>0.99999899999999997</v>
      </c>
      <c r="AF203" s="2">
        <v>1.257069</v>
      </c>
      <c r="AG203" s="2">
        <v>0.25707000000000002</v>
      </c>
      <c r="AH203" s="2">
        <v>257.07</v>
      </c>
      <c r="AI203">
        <f t="shared" si="12"/>
        <v>67.135169838376939</v>
      </c>
      <c r="AJ203" s="2"/>
      <c r="AN203">
        <v>58568</v>
      </c>
      <c r="AO203" t="s">
        <v>40</v>
      </c>
      <c r="AP203" t="s">
        <v>37</v>
      </c>
      <c r="AQ203">
        <v>4085864</v>
      </c>
      <c r="AR203">
        <v>2.0019260000000001</v>
      </c>
      <c r="AS203">
        <v>2.450996</v>
      </c>
      <c r="AT203">
        <v>0.44906999999999903</v>
      </c>
      <c r="AU203">
        <v>449.06999999999903</v>
      </c>
      <c r="AV203">
        <f t="shared" si="13"/>
        <v>69.416056421117688</v>
      </c>
      <c r="AW203" s="2"/>
    </row>
    <row r="204" spans="1:49">
      <c r="A204">
        <v>46137</v>
      </c>
      <c r="B204" t="s">
        <v>38</v>
      </c>
      <c r="C204" t="s">
        <v>34</v>
      </c>
      <c r="D204">
        <v>2939254</v>
      </c>
      <c r="E204">
        <v>3.215776</v>
      </c>
      <c r="F204">
        <v>3.6315339999999998</v>
      </c>
      <c r="G204">
        <v>0.41575799999999902</v>
      </c>
      <c r="H204">
        <v>415.75799999999902</v>
      </c>
      <c r="I204">
        <f t="shared" si="11"/>
        <v>53.936973897206407</v>
      </c>
      <c r="AA204" s="2">
        <v>50861</v>
      </c>
      <c r="AB204" s="2" t="s">
        <v>34</v>
      </c>
      <c r="AC204" s="2" t="s">
        <v>36</v>
      </c>
      <c r="AD204" s="2">
        <v>2043276</v>
      </c>
      <c r="AE204" s="2">
        <v>1.9999990000000001</v>
      </c>
      <c r="AF204" s="2">
        <v>2.2010689999999999</v>
      </c>
      <c r="AG204" s="2">
        <v>0.20107</v>
      </c>
      <c r="AH204" s="2">
        <v>201.07</v>
      </c>
      <c r="AI204">
        <f t="shared" si="12"/>
        <v>77.530008157529096</v>
      </c>
      <c r="AJ204" s="2"/>
      <c r="AN204">
        <v>59001</v>
      </c>
      <c r="AO204" t="s">
        <v>31</v>
      </c>
      <c r="AP204" t="s">
        <v>40</v>
      </c>
      <c r="AQ204">
        <v>3833434</v>
      </c>
      <c r="AR204">
        <v>3.0000309999999999</v>
      </c>
      <c r="AS204">
        <v>4.019088</v>
      </c>
      <c r="AT204">
        <v>1.0190570000000001</v>
      </c>
      <c r="AU204">
        <v>1019.057</v>
      </c>
      <c r="AV204">
        <f t="shared" si="13"/>
        <v>28.699847403538577</v>
      </c>
      <c r="AW204" s="2"/>
    </row>
    <row r="205" spans="1:49">
      <c r="A205">
        <v>34637</v>
      </c>
      <c r="B205" t="s">
        <v>25</v>
      </c>
      <c r="C205" t="s">
        <v>38</v>
      </c>
      <c r="D205">
        <v>413494</v>
      </c>
      <c r="E205">
        <v>4</v>
      </c>
      <c r="F205">
        <v>4.4935879999999999</v>
      </c>
      <c r="G205">
        <v>0.49358799999999903</v>
      </c>
      <c r="H205">
        <v>493.587999999999</v>
      </c>
      <c r="I205">
        <f t="shared" si="11"/>
        <v>6.3913807918845151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N205">
        <v>58569</v>
      </c>
      <c r="AO205" t="s">
        <v>40</v>
      </c>
      <c r="AP205" t="s">
        <v>37</v>
      </c>
      <c r="AQ205">
        <v>2159800</v>
      </c>
      <c r="AR205">
        <v>3.0019260000000001</v>
      </c>
      <c r="AS205">
        <v>3.2589959999999998</v>
      </c>
      <c r="AT205">
        <v>0.25706999999999902</v>
      </c>
      <c r="AU205">
        <v>257.06999999999903</v>
      </c>
      <c r="AV205">
        <f t="shared" si="13"/>
        <v>64.099141512404444</v>
      </c>
      <c r="AW205" s="2"/>
    </row>
    <row r="206" spans="1:49">
      <c r="A206">
        <v>47656</v>
      </c>
      <c r="B206" t="s">
        <v>27</v>
      </c>
      <c r="C206" t="s">
        <v>31</v>
      </c>
      <c r="D206">
        <v>366300</v>
      </c>
      <c r="E206">
        <v>0</v>
      </c>
      <c r="F206">
        <v>1.7559309999999999</v>
      </c>
      <c r="G206">
        <v>1.7559309999999999</v>
      </c>
      <c r="H206">
        <v>1755.93099999999</v>
      </c>
      <c r="I206">
        <f t="shared" si="11"/>
        <v>1.5915472856261954</v>
      </c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N206">
        <v>59002</v>
      </c>
      <c r="AO206" t="s">
        <v>31</v>
      </c>
      <c r="AP206" t="s">
        <v>40</v>
      </c>
      <c r="AQ206">
        <v>2348078</v>
      </c>
      <c r="AR206">
        <v>4</v>
      </c>
      <c r="AS206">
        <v>4.6646000000000001</v>
      </c>
      <c r="AT206">
        <v>0.66459999999999997</v>
      </c>
      <c r="AU206">
        <v>664.6</v>
      </c>
      <c r="AV206">
        <f t="shared" si="13"/>
        <v>26.955181240066864</v>
      </c>
      <c r="AW206" s="2"/>
    </row>
    <row r="207" spans="1:49">
      <c r="A207">
        <v>38046</v>
      </c>
      <c r="B207" t="s">
        <v>31</v>
      </c>
      <c r="C207" t="s">
        <v>28</v>
      </c>
      <c r="D207">
        <v>117092</v>
      </c>
      <c r="E207">
        <v>9.2599999999999996E-4</v>
      </c>
      <c r="F207">
        <v>0.55271999999999999</v>
      </c>
      <c r="G207">
        <v>0.55179400000000001</v>
      </c>
      <c r="H207">
        <v>551.79399999999998</v>
      </c>
      <c r="I207">
        <f t="shared" si="11"/>
        <v>1.6189756765262491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N207">
        <v>36501</v>
      </c>
      <c r="AO207" t="s">
        <v>34</v>
      </c>
      <c r="AP207" t="s">
        <v>33</v>
      </c>
      <c r="AQ207">
        <v>1087428</v>
      </c>
      <c r="AR207">
        <v>0</v>
      </c>
      <c r="AS207">
        <v>0.215921</v>
      </c>
      <c r="AT207">
        <v>0.215921</v>
      </c>
      <c r="AU207">
        <v>215.92099999999999</v>
      </c>
      <c r="AV207">
        <f t="shared" si="13"/>
        <v>38.423392056947336</v>
      </c>
      <c r="AW207" s="2"/>
    </row>
    <row r="208" spans="1:49">
      <c r="A208">
        <v>38047</v>
      </c>
      <c r="B208" t="s">
        <v>31</v>
      </c>
      <c r="C208" t="s">
        <v>28</v>
      </c>
      <c r="D208">
        <v>3173174</v>
      </c>
      <c r="E208">
        <v>1.000926</v>
      </c>
      <c r="F208">
        <v>3.113032</v>
      </c>
      <c r="G208">
        <v>2.1121059999999998</v>
      </c>
      <c r="H208">
        <v>2112.1059999999902</v>
      </c>
      <c r="I208">
        <f t="shared" si="11"/>
        <v>11.462207087288611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N208">
        <v>36502</v>
      </c>
      <c r="AO208" t="s">
        <v>34</v>
      </c>
      <c r="AP208" t="s">
        <v>33</v>
      </c>
      <c r="AQ208">
        <v>2431322</v>
      </c>
      <c r="AR208">
        <v>0.99999400000000005</v>
      </c>
      <c r="AS208">
        <v>1.2399210000000001</v>
      </c>
      <c r="AT208">
        <v>0.239927</v>
      </c>
      <c r="AU208">
        <v>239.92699999999999</v>
      </c>
      <c r="AV208">
        <f t="shared" si="13"/>
        <v>77.31316096357564</v>
      </c>
      <c r="AW208" s="2"/>
    </row>
    <row r="209" spans="1:49">
      <c r="A209">
        <v>47658</v>
      </c>
      <c r="B209" t="s">
        <v>27</v>
      </c>
      <c r="C209" t="s">
        <v>31</v>
      </c>
      <c r="D209">
        <v>2165564</v>
      </c>
      <c r="E209">
        <v>2</v>
      </c>
      <c r="F209">
        <v>5.4919310000000001</v>
      </c>
      <c r="G209">
        <v>3.4919310000000001</v>
      </c>
      <c r="H209">
        <v>3491.931</v>
      </c>
      <c r="I209">
        <f t="shared" si="11"/>
        <v>4.7314629466251983</v>
      </c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N209">
        <v>36503</v>
      </c>
      <c r="AO209" t="s">
        <v>34</v>
      </c>
      <c r="AP209" t="s">
        <v>33</v>
      </c>
      <c r="AQ209">
        <v>14412872</v>
      </c>
      <c r="AR209">
        <v>1.999994</v>
      </c>
      <c r="AS209">
        <v>3.4919210000000001</v>
      </c>
      <c r="AT209">
        <v>1.491927</v>
      </c>
      <c r="AU209">
        <v>1491.9269999999999</v>
      </c>
      <c r="AV209">
        <f t="shared" si="13"/>
        <v>73.704334606456115</v>
      </c>
      <c r="AW209" s="2"/>
    </row>
    <row r="210" spans="1:49">
      <c r="A210">
        <v>38048</v>
      </c>
      <c r="B210" t="s">
        <v>31</v>
      </c>
      <c r="C210" t="s">
        <v>28</v>
      </c>
      <c r="D210">
        <v>562624</v>
      </c>
      <c r="E210">
        <v>2.0009260000000002</v>
      </c>
      <c r="F210">
        <v>3.2328510000000001</v>
      </c>
      <c r="G210">
        <v>1.2319249999999999</v>
      </c>
      <c r="H210">
        <v>1231.925</v>
      </c>
      <c r="I210">
        <f t="shared" si="11"/>
        <v>3.4843683412139539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N210">
        <v>36504</v>
      </c>
      <c r="AO210" t="s">
        <v>34</v>
      </c>
      <c r="AP210" t="s">
        <v>33</v>
      </c>
      <c r="AQ210">
        <v>3120726</v>
      </c>
      <c r="AR210">
        <v>3.0029520000000001</v>
      </c>
      <c r="AS210">
        <v>3.459921</v>
      </c>
      <c r="AT210">
        <v>0.45696899999999901</v>
      </c>
      <c r="AU210">
        <v>456.96899999999903</v>
      </c>
      <c r="AV210">
        <f t="shared" si="13"/>
        <v>52.102549358774311</v>
      </c>
      <c r="AW210" s="2"/>
    </row>
    <row r="211" spans="1:49">
      <c r="A211">
        <v>38049</v>
      </c>
      <c r="B211" t="s">
        <v>31</v>
      </c>
      <c r="C211" t="s">
        <v>28</v>
      </c>
      <c r="D211">
        <v>1215160</v>
      </c>
      <c r="E211">
        <v>3.0034450000000001</v>
      </c>
      <c r="F211">
        <v>3.5955140000000001</v>
      </c>
      <c r="G211">
        <v>0.59206899999999996</v>
      </c>
      <c r="H211">
        <v>592.06899999999996</v>
      </c>
      <c r="I211">
        <f t="shared" si="11"/>
        <v>15.658538208542838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N211">
        <v>36501</v>
      </c>
      <c r="AO211" t="s">
        <v>34</v>
      </c>
      <c r="AP211" t="s">
        <v>33</v>
      </c>
      <c r="AQ211">
        <v>1087428</v>
      </c>
      <c r="AR211">
        <v>1.3500000000000001E-3</v>
      </c>
      <c r="AS211">
        <v>0.217419</v>
      </c>
      <c r="AT211">
        <v>0.21606900000000001</v>
      </c>
      <c r="AU211">
        <v>216.06899999999999</v>
      </c>
      <c r="AV211">
        <f t="shared" si="13"/>
        <v>38.397073325317955</v>
      </c>
      <c r="AW211" s="2"/>
    </row>
    <row r="212" spans="1:49">
      <c r="A212">
        <v>47660</v>
      </c>
      <c r="B212" t="s">
        <v>27</v>
      </c>
      <c r="C212" t="s">
        <v>31</v>
      </c>
      <c r="D212">
        <v>106660</v>
      </c>
      <c r="E212">
        <v>4</v>
      </c>
      <c r="F212">
        <v>4.4940550000000004</v>
      </c>
      <c r="G212">
        <v>0.49405500000000002</v>
      </c>
      <c r="H212">
        <v>494.05500000000001</v>
      </c>
      <c r="I212">
        <f t="shared" si="11"/>
        <v>1.6470862974833267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N212">
        <v>36502</v>
      </c>
      <c r="AO212" t="s">
        <v>34</v>
      </c>
      <c r="AP212" t="s">
        <v>33</v>
      </c>
      <c r="AQ212">
        <v>2431322</v>
      </c>
      <c r="AR212">
        <v>1.001349</v>
      </c>
      <c r="AS212">
        <v>1.2414190000000001</v>
      </c>
      <c r="AT212">
        <v>0.24007000000000001</v>
      </c>
      <c r="AU212">
        <v>240.07</v>
      </c>
      <c r="AV212">
        <f t="shared" si="13"/>
        <v>77.26710863709674</v>
      </c>
      <c r="AW212" s="2"/>
    </row>
    <row r="213" spans="1:49">
      <c r="A213">
        <v>46753</v>
      </c>
      <c r="B213" t="s">
        <v>29</v>
      </c>
      <c r="C213" t="s">
        <v>26</v>
      </c>
      <c r="D213">
        <v>35334</v>
      </c>
      <c r="E213">
        <v>2</v>
      </c>
      <c r="F213">
        <v>2.5781559999999999</v>
      </c>
      <c r="G213">
        <v>0.578155999999999</v>
      </c>
      <c r="H213">
        <v>578.15599999999995</v>
      </c>
      <c r="I213">
        <f t="shared" si="11"/>
        <v>0.466270394784777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N213">
        <v>36503</v>
      </c>
      <c r="AO213" t="s">
        <v>34</v>
      </c>
      <c r="AP213" t="s">
        <v>33</v>
      </c>
      <c r="AQ213">
        <v>14412562</v>
      </c>
      <c r="AR213">
        <v>2.0013489999999998</v>
      </c>
      <c r="AS213">
        <v>3.4934189999999998</v>
      </c>
      <c r="AT213">
        <v>1.49207</v>
      </c>
      <c r="AU213">
        <v>1492.07</v>
      </c>
      <c r="AV213">
        <f t="shared" si="13"/>
        <v>73.69568566092849</v>
      </c>
      <c r="AW213" s="2"/>
    </row>
    <row r="214" spans="1:49">
      <c r="A214">
        <v>56735</v>
      </c>
      <c r="B214" t="s">
        <v>29</v>
      </c>
      <c r="C214" t="s">
        <v>26</v>
      </c>
      <c r="D214">
        <v>504594</v>
      </c>
      <c r="E214">
        <v>3</v>
      </c>
      <c r="F214">
        <v>3.6982520000000001</v>
      </c>
      <c r="G214">
        <v>0.69825199999999998</v>
      </c>
      <c r="H214">
        <v>698.25199999999995</v>
      </c>
      <c r="I214">
        <f t="shared" si="11"/>
        <v>5.5134059109054645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N214">
        <v>36504</v>
      </c>
      <c r="AO214" t="s">
        <v>34</v>
      </c>
      <c r="AP214" t="s">
        <v>33</v>
      </c>
      <c r="AQ214">
        <v>3131240</v>
      </c>
      <c r="AR214">
        <v>3.0039449999999999</v>
      </c>
      <c r="AS214">
        <v>3.4614189999999998</v>
      </c>
      <c r="AT214">
        <v>0.45747399999999899</v>
      </c>
      <c r="AU214">
        <v>457.47399999999902</v>
      </c>
      <c r="AV214">
        <f t="shared" si="13"/>
        <v>52.220378277303851</v>
      </c>
      <c r="AW214" s="2"/>
    </row>
    <row r="215" spans="1:49">
      <c r="A215">
        <v>46524</v>
      </c>
      <c r="B215" t="s">
        <v>29</v>
      </c>
      <c r="C215" t="s">
        <v>26</v>
      </c>
      <c r="D215">
        <v>556258</v>
      </c>
      <c r="E215">
        <v>4</v>
      </c>
      <c r="F215">
        <v>4.5616079999999997</v>
      </c>
      <c r="G215">
        <v>0.561607999999999</v>
      </c>
      <c r="H215">
        <v>561.60799999999904</v>
      </c>
      <c r="I215">
        <f t="shared" si="11"/>
        <v>7.556715258977917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N215">
        <v>56586</v>
      </c>
      <c r="AO215" t="s">
        <v>30</v>
      </c>
      <c r="AP215" t="s">
        <v>28</v>
      </c>
      <c r="AQ215">
        <v>7318700</v>
      </c>
      <c r="AR215">
        <v>0</v>
      </c>
      <c r="AS215">
        <v>2.265927</v>
      </c>
      <c r="AT215">
        <v>2.265927</v>
      </c>
      <c r="AU215">
        <v>2265.9270000000001</v>
      </c>
      <c r="AV215">
        <f t="shared" si="13"/>
        <v>24.642122078892822</v>
      </c>
      <c r="AW215" s="2"/>
    </row>
    <row r="216" spans="1:49">
      <c r="A216">
        <v>38379</v>
      </c>
      <c r="B216" t="s">
        <v>30</v>
      </c>
      <c r="C216" t="s">
        <v>40</v>
      </c>
      <c r="D216">
        <v>43818</v>
      </c>
      <c r="E216">
        <v>2</v>
      </c>
      <c r="F216">
        <v>2.578624</v>
      </c>
      <c r="G216">
        <v>0.57862400000000003</v>
      </c>
      <c r="H216">
        <v>578.62400000000002</v>
      </c>
      <c r="I216">
        <f t="shared" si="11"/>
        <v>0.57775828443049793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N216">
        <v>36018</v>
      </c>
      <c r="AO216" t="s">
        <v>28</v>
      </c>
      <c r="AP216" t="s">
        <v>35</v>
      </c>
      <c r="AQ216">
        <v>1566802</v>
      </c>
      <c r="AR216">
        <v>2.9150000000000001E-3</v>
      </c>
      <c r="AS216">
        <v>0.23399600000000001</v>
      </c>
      <c r="AT216">
        <v>0.23108100000000001</v>
      </c>
      <c r="AU216">
        <v>231.08099999999999</v>
      </c>
      <c r="AV216">
        <f t="shared" si="13"/>
        <v>51.7296991546322</v>
      </c>
      <c r="AW216" s="2"/>
    </row>
    <row r="217" spans="1:49">
      <c r="A217">
        <v>38380</v>
      </c>
      <c r="B217" t="s">
        <v>30</v>
      </c>
      <c r="C217" t="s">
        <v>40</v>
      </c>
      <c r="D217">
        <v>203158</v>
      </c>
      <c r="E217">
        <v>3</v>
      </c>
      <c r="F217">
        <v>3.6987190000000001</v>
      </c>
      <c r="G217">
        <v>0.69871899999999998</v>
      </c>
      <c r="H217">
        <v>698.71900000000005</v>
      </c>
      <c r="I217">
        <f t="shared" si="11"/>
        <v>2.2183059773380824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N217">
        <v>56587</v>
      </c>
      <c r="AO217" t="s">
        <v>30</v>
      </c>
      <c r="AP217" t="s">
        <v>28</v>
      </c>
      <c r="AQ217">
        <v>2603624</v>
      </c>
      <c r="AR217">
        <v>1</v>
      </c>
      <c r="AS217">
        <v>1.3059270000000001</v>
      </c>
      <c r="AT217">
        <v>0.305927</v>
      </c>
      <c r="AU217">
        <v>305.92700000000002</v>
      </c>
      <c r="AV217">
        <f t="shared" si="13"/>
        <v>64.930766839903796</v>
      </c>
      <c r="AW217" s="2"/>
    </row>
    <row r="218" spans="1:49">
      <c r="A218">
        <v>38381</v>
      </c>
      <c r="B218" t="s">
        <v>30</v>
      </c>
      <c r="C218" t="s">
        <v>40</v>
      </c>
      <c r="D218">
        <v>197322</v>
      </c>
      <c r="E218">
        <v>4</v>
      </c>
      <c r="F218">
        <v>4.5220750000000001</v>
      </c>
      <c r="G218">
        <v>0.52207499999999996</v>
      </c>
      <c r="H218">
        <v>522.07500000000005</v>
      </c>
      <c r="I218">
        <f t="shared" si="11"/>
        <v>2.8835845188819849</v>
      </c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N218">
        <v>56588</v>
      </c>
      <c r="AO218" t="s">
        <v>30</v>
      </c>
      <c r="AP218" t="s">
        <v>28</v>
      </c>
      <c r="AQ218">
        <v>5455188</v>
      </c>
      <c r="AR218">
        <v>2.0081440000000002</v>
      </c>
      <c r="AS218">
        <v>3.1539269999999999</v>
      </c>
      <c r="AT218">
        <v>1.14578299999999</v>
      </c>
      <c r="AU218">
        <v>1145.7829999999899</v>
      </c>
      <c r="AV218">
        <f t="shared" si="13"/>
        <v>36.324314022935397</v>
      </c>
      <c r="AW218" s="2"/>
    </row>
    <row r="219" spans="1:49">
      <c r="A219">
        <v>54884</v>
      </c>
      <c r="B219" t="s">
        <v>26</v>
      </c>
      <c r="C219" t="s">
        <v>39</v>
      </c>
      <c r="D219">
        <v>591134</v>
      </c>
      <c r="E219">
        <v>1.2849999999999999E-3</v>
      </c>
      <c r="F219">
        <v>0.31753399999999998</v>
      </c>
      <c r="G219">
        <v>0.316249</v>
      </c>
      <c r="H219">
        <v>316.24900000000002</v>
      </c>
      <c r="I219">
        <f t="shared" si="11"/>
        <v>14.260897289275023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N219">
        <v>56589</v>
      </c>
      <c r="AO219" t="s">
        <v>30</v>
      </c>
      <c r="AP219" t="s">
        <v>28</v>
      </c>
      <c r="AQ219">
        <v>7574598</v>
      </c>
      <c r="AR219">
        <v>3.0032290000000001</v>
      </c>
      <c r="AS219">
        <v>4.2739269999999996</v>
      </c>
      <c r="AT219">
        <v>1.2706979999999899</v>
      </c>
      <c r="AU219">
        <v>1270.6979999999901</v>
      </c>
      <c r="AV219">
        <f t="shared" si="13"/>
        <v>45.478623998477723</v>
      </c>
      <c r="AW219" s="2"/>
    </row>
    <row r="220" spans="1:49">
      <c r="A220">
        <v>53406</v>
      </c>
      <c r="B220" t="s">
        <v>26</v>
      </c>
      <c r="C220" t="s">
        <v>39</v>
      </c>
      <c r="D220">
        <v>509294</v>
      </c>
      <c r="E220">
        <v>1.000926</v>
      </c>
      <c r="F220">
        <v>1.2775339999999999</v>
      </c>
      <c r="G220">
        <v>0.27660799999999902</v>
      </c>
      <c r="H220">
        <v>276.60799999999898</v>
      </c>
      <c r="I220">
        <f t="shared" si="11"/>
        <v>14.047333621581631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N220">
        <v>50356</v>
      </c>
      <c r="AO220" t="s">
        <v>25</v>
      </c>
      <c r="AP220" t="s">
        <v>33</v>
      </c>
      <c r="AQ220">
        <v>1130652</v>
      </c>
      <c r="AR220">
        <v>0</v>
      </c>
      <c r="AS220">
        <v>0.204069</v>
      </c>
      <c r="AT220">
        <v>0.204069</v>
      </c>
      <c r="AU220">
        <v>204.06899999999999</v>
      </c>
      <c r="AV220">
        <f t="shared" si="13"/>
        <v>42.270948480890659</v>
      </c>
      <c r="AW220" s="2"/>
    </row>
    <row r="221" spans="1:49">
      <c r="A221">
        <v>46753</v>
      </c>
      <c r="B221" t="s">
        <v>29</v>
      </c>
      <c r="C221" t="s">
        <v>26</v>
      </c>
      <c r="D221">
        <v>35334</v>
      </c>
      <c r="E221">
        <v>2</v>
      </c>
      <c r="F221">
        <v>2.5780080000000001</v>
      </c>
      <c r="G221">
        <v>0.57800799999999997</v>
      </c>
      <c r="H221">
        <v>578.00800000000004</v>
      </c>
      <c r="I221">
        <f t="shared" si="11"/>
        <v>0.46638978416767157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N221">
        <v>34825</v>
      </c>
      <c r="AO221" t="s">
        <v>38</v>
      </c>
      <c r="AP221" t="s">
        <v>25</v>
      </c>
      <c r="AQ221">
        <v>399194</v>
      </c>
      <c r="AR221">
        <v>1.073E-3</v>
      </c>
      <c r="AS221">
        <v>0.624</v>
      </c>
      <c r="AT221">
        <v>0.62292700000000001</v>
      </c>
      <c r="AU221">
        <v>622.92700000000002</v>
      </c>
      <c r="AV221">
        <f t="shared" si="13"/>
        <v>4.8891900985313086</v>
      </c>
      <c r="AW221" s="2"/>
    </row>
    <row r="222" spans="1:49">
      <c r="A222">
        <v>52812</v>
      </c>
      <c r="B222" t="s">
        <v>26</v>
      </c>
      <c r="C222" t="s">
        <v>39</v>
      </c>
      <c r="D222">
        <v>1438582</v>
      </c>
      <c r="E222">
        <v>2.0012850000000002</v>
      </c>
      <c r="F222">
        <v>2.4335339999999999</v>
      </c>
      <c r="G222">
        <v>0.432248999999999</v>
      </c>
      <c r="H222">
        <v>432.248999999999</v>
      </c>
      <c r="I222">
        <f t="shared" si="11"/>
        <v>25.391636865683235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N222">
        <v>45846</v>
      </c>
      <c r="AO222" t="s">
        <v>26</v>
      </c>
      <c r="AP222" t="s">
        <v>25</v>
      </c>
      <c r="AQ222">
        <v>519952</v>
      </c>
      <c r="AR222">
        <v>3.0920000000000001E-3</v>
      </c>
      <c r="AS222">
        <v>0.64400000000000002</v>
      </c>
      <c r="AT222">
        <v>0.64090800000000003</v>
      </c>
      <c r="AU222">
        <v>640.90800000000002</v>
      </c>
      <c r="AV222">
        <f t="shared" si="13"/>
        <v>6.1895294571334727</v>
      </c>
      <c r="AW222" s="2"/>
    </row>
    <row r="223" spans="1:49">
      <c r="A223">
        <v>56735</v>
      </c>
      <c r="B223" t="s">
        <v>29</v>
      </c>
      <c r="C223" t="s">
        <v>26</v>
      </c>
      <c r="D223">
        <v>504594</v>
      </c>
      <c r="E223">
        <v>3</v>
      </c>
      <c r="F223">
        <v>3.698108</v>
      </c>
      <c r="G223">
        <v>0.69810799999999995</v>
      </c>
      <c r="H223">
        <v>698.10799999999995</v>
      </c>
      <c r="I223">
        <f t="shared" si="11"/>
        <v>5.5145431711161637</v>
      </c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N223">
        <v>44237</v>
      </c>
      <c r="AO223" t="s">
        <v>27</v>
      </c>
      <c r="AP223" t="s">
        <v>35</v>
      </c>
      <c r="AQ223">
        <v>862952</v>
      </c>
      <c r="AR223">
        <v>0</v>
      </c>
      <c r="AS223">
        <v>0.20360300000000001</v>
      </c>
      <c r="AT223">
        <v>0.20360300000000001</v>
      </c>
      <c r="AU223">
        <v>203.60300000000001</v>
      </c>
      <c r="AV223">
        <f t="shared" si="13"/>
        <v>32.336464931907926</v>
      </c>
      <c r="AW223" s="2"/>
    </row>
    <row r="224" spans="1:49">
      <c r="A224">
        <v>57636</v>
      </c>
      <c r="B224" t="s">
        <v>26</v>
      </c>
      <c r="C224" t="s">
        <v>39</v>
      </c>
      <c r="D224">
        <v>581882</v>
      </c>
      <c r="E224">
        <v>3.0012180000000002</v>
      </c>
      <c r="F224">
        <v>3.1895289999999998</v>
      </c>
      <c r="G224">
        <v>0.18831099999999901</v>
      </c>
      <c r="H224">
        <v>188.31099999999901</v>
      </c>
      <c r="I224">
        <f t="shared" si="11"/>
        <v>23.574870021575137</v>
      </c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N224">
        <v>34825</v>
      </c>
      <c r="AO224" t="s">
        <v>38</v>
      </c>
      <c r="AP224" t="s">
        <v>25</v>
      </c>
      <c r="AQ224">
        <v>399194</v>
      </c>
      <c r="AR224">
        <v>0</v>
      </c>
      <c r="AS224">
        <v>0.62307000000000001</v>
      </c>
      <c r="AT224">
        <v>0.62307000000000001</v>
      </c>
      <c r="AU224">
        <v>623.07000000000005</v>
      </c>
      <c r="AV224">
        <f t="shared" si="13"/>
        <v>4.8880679867556012</v>
      </c>
      <c r="AW224" s="2"/>
    </row>
    <row r="225" spans="1:49">
      <c r="A225">
        <v>46524</v>
      </c>
      <c r="B225" t="s">
        <v>29</v>
      </c>
      <c r="C225" t="s">
        <v>26</v>
      </c>
      <c r="D225">
        <v>556258</v>
      </c>
      <c r="E225">
        <v>4</v>
      </c>
      <c r="F225">
        <v>4.561464</v>
      </c>
      <c r="G225">
        <v>0.56146399999999996</v>
      </c>
      <c r="H225">
        <v>561.46399999999903</v>
      </c>
      <c r="I225">
        <f t="shared" si="11"/>
        <v>7.5586533476127942</v>
      </c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N225">
        <v>33994</v>
      </c>
      <c r="AO225" t="s">
        <v>30</v>
      </c>
      <c r="AP225" t="s">
        <v>32</v>
      </c>
      <c r="AQ225">
        <v>1450832</v>
      </c>
      <c r="AR225">
        <v>0</v>
      </c>
      <c r="AS225">
        <v>0.19807</v>
      </c>
      <c r="AT225">
        <v>0.19807</v>
      </c>
      <c r="AU225">
        <v>198.07</v>
      </c>
      <c r="AV225">
        <f t="shared" si="13"/>
        <v>55.884130492060891</v>
      </c>
      <c r="AW225" s="2"/>
    </row>
    <row r="226" spans="1:49">
      <c r="A226">
        <v>54606</v>
      </c>
      <c r="B226" t="s">
        <v>26</v>
      </c>
      <c r="C226" t="s">
        <v>39</v>
      </c>
      <c r="D226">
        <v>1047434</v>
      </c>
      <c r="E226">
        <v>4.0012910000000002</v>
      </c>
      <c r="F226">
        <v>4.5137790000000004</v>
      </c>
      <c r="G226">
        <v>0.51248800000000005</v>
      </c>
      <c r="H226">
        <v>512.48800000000006</v>
      </c>
      <c r="I226">
        <f t="shared" si="11"/>
        <v>15.593120680767766</v>
      </c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N226">
        <v>33995</v>
      </c>
      <c r="AO226" t="s">
        <v>30</v>
      </c>
      <c r="AP226" t="s">
        <v>32</v>
      </c>
      <c r="AQ226">
        <v>4314038</v>
      </c>
      <c r="AR226">
        <v>1</v>
      </c>
      <c r="AS226">
        <v>1.4220699999999999</v>
      </c>
      <c r="AT226">
        <v>0.422069999999999</v>
      </c>
      <c r="AU226">
        <v>422.06999999999903</v>
      </c>
      <c r="AV226">
        <f t="shared" si="13"/>
        <v>77.981135652391217</v>
      </c>
      <c r="AW226" s="2"/>
    </row>
    <row r="227" spans="1:49">
      <c r="A227">
        <v>35635</v>
      </c>
      <c r="B227" t="s">
        <v>40</v>
      </c>
      <c r="C227" t="s">
        <v>32</v>
      </c>
      <c r="D227">
        <v>1028430</v>
      </c>
      <c r="E227">
        <v>9.2699999999999998E-4</v>
      </c>
      <c r="F227">
        <v>0.317996</v>
      </c>
      <c r="G227">
        <v>0.31706899999999999</v>
      </c>
      <c r="H227">
        <v>317.06900000000002</v>
      </c>
      <c r="I227">
        <f t="shared" si="11"/>
        <v>24.746342965642928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N227">
        <v>33996</v>
      </c>
      <c r="AO227" t="s">
        <v>30</v>
      </c>
      <c r="AP227" t="s">
        <v>32</v>
      </c>
      <c r="AQ227">
        <v>5938144</v>
      </c>
      <c r="AR227">
        <v>2</v>
      </c>
      <c r="AS227">
        <v>2.5900699999999999</v>
      </c>
      <c r="AT227">
        <v>0.59006999999999898</v>
      </c>
      <c r="AU227">
        <v>590.06999999999903</v>
      </c>
      <c r="AV227">
        <f t="shared" si="13"/>
        <v>76.778082870464644</v>
      </c>
      <c r="AW227" s="2"/>
    </row>
    <row r="228" spans="1:49">
      <c r="A228">
        <v>35636</v>
      </c>
      <c r="B228" t="s">
        <v>40</v>
      </c>
      <c r="C228" t="s">
        <v>32</v>
      </c>
      <c r="D228">
        <v>658196</v>
      </c>
      <c r="E228">
        <v>1.000926</v>
      </c>
      <c r="F228">
        <v>1.2779959999999999</v>
      </c>
      <c r="G228">
        <v>0.27706999999999898</v>
      </c>
      <c r="H228">
        <v>277.06999999999903</v>
      </c>
      <c r="I228">
        <f t="shared" si="11"/>
        <v>18.124073204932483</v>
      </c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N228">
        <v>33997</v>
      </c>
      <c r="AO228" t="s">
        <v>30</v>
      </c>
      <c r="AP228" t="s">
        <v>32</v>
      </c>
      <c r="AQ228">
        <v>3333862</v>
      </c>
      <c r="AR228">
        <v>3</v>
      </c>
      <c r="AS228">
        <v>3.3500700000000001</v>
      </c>
      <c r="AT228">
        <v>0.35006999999999999</v>
      </c>
      <c r="AU228">
        <v>350.07</v>
      </c>
      <c r="AV228">
        <f t="shared" si="13"/>
        <v>72.657892737858674</v>
      </c>
      <c r="AW228" s="2"/>
    </row>
    <row r="229" spans="1:49">
      <c r="A229">
        <v>38379</v>
      </c>
      <c r="B229" t="s">
        <v>30</v>
      </c>
      <c r="C229" t="s">
        <v>40</v>
      </c>
      <c r="D229">
        <v>43818</v>
      </c>
      <c r="E229">
        <v>2</v>
      </c>
      <c r="F229">
        <v>2.5784760000000002</v>
      </c>
      <c r="G229">
        <v>0.57847599999999999</v>
      </c>
      <c r="H229">
        <v>578.476</v>
      </c>
      <c r="I229">
        <f t="shared" si="11"/>
        <v>0.57790610080679661</v>
      </c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N229">
        <v>51606</v>
      </c>
      <c r="AO229" t="s">
        <v>28</v>
      </c>
      <c r="AP229" t="s">
        <v>37</v>
      </c>
      <c r="AQ229">
        <v>1084102</v>
      </c>
      <c r="AR229">
        <v>0</v>
      </c>
      <c r="AS229">
        <v>0.13297200000000001</v>
      </c>
      <c r="AT229">
        <v>0.13297200000000001</v>
      </c>
      <c r="AU229">
        <v>132.97200000000001</v>
      </c>
      <c r="AV229">
        <f t="shared" si="13"/>
        <v>62.201379765042169</v>
      </c>
      <c r="AW229" s="2"/>
    </row>
    <row r="230" spans="1:49">
      <c r="A230">
        <v>35637</v>
      </c>
      <c r="B230" t="s">
        <v>40</v>
      </c>
      <c r="C230" t="s">
        <v>32</v>
      </c>
      <c r="D230">
        <v>1585280</v>
      </c>
      <c r="E230">
        <v>2.0009260000000002</v>
      </c>
      <c r="F230">
        <v>2.4341309999999998</v>
      </c>
      <c r="G230">
        <v>0.43320499999999901</v>
      </c>
      <c r="H230">
        <v>433.20499999999902</v>
      </c>
      <c r="I230">
        <f t="shared" si="11"/>
        <v>27.919175823224634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N230">
        <v>51607</v>
      </c>
      <c r="AO230" t="s">
        <v>28</v>
      </c>
      <c r="AP230" t="s">
        <v>37</v>
      </c>
      <c r="AQ230">
        <v>2572400</v>
      </c>
      <c r="AR230">
        <v>1</v>
      </c>
      <c r="AS230">
        <v>1.3279270000000001</v>
      </c>
      <c r="AT230">
        <v>0.32792700000000002</v>
      </c>
      <c r="AU230">
        <v>327.92700000000002</v>
      </c>
      <c r="AV230">
        <f t="shared" si="13"/>
        <v>59.848242115432704</v>
      </c>
      <c r="AW230" s="2"/>
    </row>
    <row r="231" spans="1:49">
      <c r="A231">
        <v>38380</v>
      </c>
      <c r="B231" t="s">
        <v>30</v>
      </c>
      <c r="C231" t="s">
        <v>40</v>
      </c>
      <c r="D231">
        <v>203158</v>
      </c>
      <c r="E231">
        <v>3</v>
      </c>
      <c r="F231">
        <v>3.6985749999999999</v>
      </c>
      <c r="G231">
        <v>0.69857499999999995</v>
      </c>
      <c r="H231">
        <v>698.57499999999902</v>
      </c>
      <c r="I231">
        <f t="shared" si="11"/>
        <v>2.2187632454349062</v>
      </c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N231">
        <v>51608</v>
      </c>
      <c r="AO231" t="s">
        <v>28</v>
      </c>
      <c r="AP231" t="s">
        <v>37</v>
      </c>
      <c r="AQ231">
        <v>3704360</v>
      </c>
      <c r="AR231">
        <v>2</v>
      </c>
      <c r="AS231">
        <v>2.3799269999999999</v>
      </c>
      <c r="AT231">
        <v>0.37992699999999902</v>
      </c>
      <c r="AU231">
        <v>379.926999999999</v>
      </c>
      <c r="AV231">
        <f t="shared" si="13"/>
        <v>74.388037506629757</v>
      </c>
      <c r="AW231" s="2"/>
    </row>
    <row r="232" spans="1:49">
      <c r="A232">
        <v>35638</v>
      </c>
      <c r="B232" t="s">
        <v>40</v>
      </c>
      <c r="C232" t="s">
        <v>32</v>
      </c>
      <c r="D232">
        <v>552734</v>
      </c>
      <c r="E232">
        <v>3.0009260000000002</v>
      </c>
      <c r="F232">
        <v>3.1900010000000001</v>
      </c>
      <c r="G232">
        <v>0.18907499999999899</v>
      </c>
      <c r="H232">
        <v>189.07499999999899</v>
      </c>
      <c r="I232">
        <f t="shared" si="11"/>
        <v>22.303455014338013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N232">
        <v>51609</v>
      </c>
      <c r="AO232" t="s">
        <v>28</v>
      </c>
      <c r="AP232" t="s">
        <v>37</v>
      </c>
      <c r="AQ232">
        <v>7373768</v>
      </c>
      <c r="AR232">
        <v>3</v>
      </c>
      <c r="AS232">
        <v>3.7079270000000002</v>
      </c>
      <c r="AT232">
        <v>0.70792699999999997</v>
      </c>
      <c r="AU232">
        <v>707.92700000000002</v>
      </c>
      <c r="AV232">
        <f t="shared" si="13"/>
        <v>79.46777740346991</v>
      </c>
      <c r="AW232" s="2"/>
    </row>
    <row r="233" spans="1:49">
      <c r="A233">
        <v>38381</v>
      </c>
      <c r="B233" t="s">
        <v>30</v>
      </c>
      <c r="C233" t="s">
        <v>40</v>
      </c>
      <c r="D233">
        <v>197322</v>
      </c>
      <c r="E233">
        <v>4</v>
      </c>
      <c r="F233">
        <v>4.5219310000000004</v>
      </c>
      <c r="G233">
        <v>0.52193100000000003</v>
      </c>
      <c r="H233">
        <v>521.93100000000004</v>
      </c>
      <c r="I233">
        <f t="shared" si="11"/>
        <v>2.8843800956358452</v>
      </c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N233">
        <v>45846</v>
      </c>
      <c r="AO233" t="s">
        <v>26</v>
      </c>
      <c r="AP233" t="s">
        <v>25</v>
      </c>
      <c r="AQ233">
        <v>519952</v>
      </c>
      <c r="AR233">
        <v>0</v>
      </c>
      <c r="AS233">
        <v>0.641069</v>
      </c>
      <c r="AT233">
        <v>0.641069</v>
      </c>
      <c r="AU233">
        <v>641.06899999999996</v>
      </c>
      <c r="AV233">
        <f t="shared" si="13"/>
        <v>6.187975000058497</v>
      </c>
      <c r="AW233" s="2"/>
    </row>
    <row r="234" spans="1:49">
      <c r="A234">
        <v>35639</v>
      </c>
      <c r="B234" t="s">
        <v>40</v>
      </c>
      <c r="C234" t="s">
        <v>32</v>
      </c>
      <c r="D234">
        <v>1324648</v>
      </c>
      <c r="E234">
        <v>4.0009259999999998</v>
      </c>
      <c r="F234">
        <v>4.5143370000000003</v>
      </c>
      <c r="G234">
        <v>0.51341099999999995</v>
      </c>
      <c r="H234">
        <v>513.41099999999994</v>
      </c>
      <c r="I234">
        <f t="shared" si="11"/>
        <v>19.684545533756097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N234">
        <v>50356</v>
      </c>
      <c r="AO234" t="s">
        <v>25</v>
      </c>
      <c r="AP234" t="s">
        <v>33</v>
      </c>
      <c r="AQ234">
        <v>1130652</v>
      </c>
      <c r="AR234">
        <v>0</v>
      </c>
      <c r="AS234">
        <v>0.203927</v>
      </c>
      <c r="AT234">
        <v>0.203927</v>
      </c>
      <c r="AU234">
        <v>203.92699999999999</v>
      </c>
      <c r="AV234">
        <f t="shared" si="13"/>
        <v>42.300382909310073</v>
      </c>
      <c r="AW234" s="2"/>
    </row>
    <row r="235" spans="1:49">
      <c r="A235">
        <v>46412</v>
      </c>
      <c r="B235" t="s">
        <v>38</v>
      </c>
      <c r="C235" t="s">
        <v>34</v>
      </c>
      <c r="D235">
        <v>38524</v>
      </c>
      <c r="E235">
        <v>0</v>
      </c>
      <c r="F235">
        <v>0.55093400000000003</v>
      </c>
      <c r="G235">
        <v>0.55093400000000003</v>
      </c>
      <c r="H235">
        <v>550.93399999999997</v>
      </c>
      <c r="I235">
        <f t="shared" si="11"/>
        <v>0.53348458240347307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N235">
        <v>51606</v>
      </c>
      <c r="AO235" t="s">
        <v>28</v>
      </c>
      <c r="AP235" t="s">
        <v>37</v>
      </c>
      <c r="AQ235">
        <v>1084102</v>
      </c>
      <c r="AR235">
        <v>0</v>
      </c>
      <c r="AS235">
        <v>0.13311500000000001</v>
      </c>
      <c r="AT235">
        <v>0.13311500000000001</v>
      </c>
      <c r="AU235">
        <v>133.11500000000001</v>
      </c>
      <c r="AV235">
        <f t="shared" si="13"/>
        <v>62.134559366842105</v>
      </c>
      <c r="AW235" s="2"/>
    </row>
    <row r="236" spans="1:49">
      <c r="A236">
        <v>36945</v>
      </c>
      <c r="B236" t="s">
        <v>34</v>
      </c>
      <c r="C236" t="s">
        <v>39</v>
      </c>
      <c r="D236">
        <v>1042000</v>
      </c>
      <c r="E236">
        <v>2.2160000000000001E-3</v>
      </c>
      <c r="F236">
        <v>0.33028999999999997</v>
      </c>
      <c r="G236">
        <v>0.32807399999999998</v>
      </c>
      <c r="H236">
        <v>328.07399999999899</v>
      </c>
      <c r="I236">
        <f t="shared" si="11"/>
        <v>24.231816911923907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N236">
        <v>51607</v>
      </c>
      <c r="AO236" t="s">
        <v>28</v>
      </c>
      <c r="AP236" t="s">
        <v>37</v>
      </c>
      <c r="AQ236">
        <v>2572400</v>
      </c>
      <c r="AR236">
        <v>0.99999899999999997</v>
      </c>
      <c r="AS236">
        <v>1.3280689999999999</v>
      </c>
      <c r="AT236">
        <v>0.32806999999999997</v>
      </c>
      <c r="AU236">
        <v>328.07</v>
      </c>
      <c r="AV236">
        <f t="shared" si="13"/>
        <v>59.822155308889876</v>
      </c>
      <c r="AW236" s="2"/>
    </row>
    <row r="237" spans="1:49">
      <c r="A237">
        <v>48285</v>
      </c>
      <c r="B237" t="s">
        <v>38</v>
      </c>
      <c r="C237" t="s">
        <v>34</v>
      </c>
      <c r="D237">
        <v>1903572</v>
      </c>
      <c r="E237">
        <v>0.99985000000000002</v>
      </c>
      <c r="F237">
        <v>3.110493</v>
      </c>
      <c r="G237">
        <v>2.110643</v>
      </c>
      <c r="H237">
        <v>2110.643</v>
      </c>
      <c r="I237">
        <f t="shared" si="11"/>
        <v>6.8808897604382295</v>
      </c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N237">
        <v>51608</v>
      </c>
      <c r="AO237" t="s">
        <v>28</v>
      </c>
      <c r="AP237" t="s">
        <v>37</v>
      </c>
      <c r="AQ237">
        <v>3704360</v>
      </c>
      <c r="AR237">
        <v>1.9999990000000001</v>
      </c>
      <c r="AS237">
        <v>2.3800690000000002</v>
      </c>
      <c r="AT237">
        <v>0.38007000000000002</v>
      </c>
      <c r="AU237">
        <v>380.07</v>
      </c>
      <c r="AV237">
        <f t="shared" si="13"/>
        <v>74.360049269295786</v>
      </c>
      <c r="AW237" s="2"/>
    </row>
    <row r="238" spans="1:49" ht="18" customHeight="1">
      <c r="A238">
        <v>36946</v>
      </c>
      <c r="B238" t="s">
        <v>34</v>
      </c>
      <c r="C238" t="s">
        <v>39</v>
      </c>
      <c r="D238">
        <v>1731466</v>
      </c>
      <c r="E238">
        <v>1.0022150000000001</v>
      </c>
      <c r="F238">
        <v>1.37429</v>
      </c>
      <c r="G238">
        <v>0.37207499999999899</v>
      </c>
      <c r="H238">
        <v>372.07499999999902</v>
      </c>
      <c r="I238">
        <f t="shared" si="11"/>
        <v>35.503694769724781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N238">
        <v>51609</v>
      </c>
      <c r="AO238" t="s">
        <v>28</v>
      </c>
      <c r="AP238" t="s">
        <v>37</v>
      </c>
      <c r="AQ238">
        <v>7373768</v>
      </c>
      <c r="AR238">
        <v>2.9999989999999999</v>
      </c>
      <c r="AS238">
        <v>3.7080690000000001</v>
      </c>
      <c r="AT238">
        <v>0.70806999999999998</v>
      </c>
      <c r="AU238">
        <v>708.07</v>
      </c>
      <c r="AV238">
        <f t="shared" si="13"/>
        <v>79.45172829509265</v>
      </c>
      <c r="AW238" s="2"/>
    </row>
    <row r="239" spans="1:49">
      <c r="A239">
        <v>42363</v>
      </c>
      <c r="B239" t="s">
        <v>38</v>
      </c>
      <c r="C239" t="s">
        <v>34</v>
      </c>
      <c r="D239">
        <v>740080</v>
      </c>
      <c r="E239">
        <v>2</v>
      </c>
      <c r="F239">
        <v>3.2222200000000001</v>
      </c>
      <c r="G239">
        <v>1.2222200000000001</v>
      </c>
      <c r="H239">
        <v>1222.22</v>
      </c>
      <c r="I239">
        <f t="shared" si="11"/>
        <v>4.6197593761250024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N239">
        <v>33994</v>
      </c>
      <c r="AO239" t="s">
        <v>30</v>
      </c>
      <c r="AP239" t="s">
        <v>32</v>
      </c>
      <c r="AQ239">
        <v>1450832</v>
      </c>
      <c r="AR239">
        <v>0</v>
      </c>
      <c r="AS239">
        <v>0.19789599999999999</v>
      </c>
      <c r="AT239">
        <v>0.19789599999999999</v>
      </c>
      <c r="AU239">
        <v>197.89599999999999</v>
      </c>
      <c r="AV239">
        <f t="shared" si="13"/>
        <v>55.933266597417337</v>
      </c>
      <c r="AW239" s="2"/>
    </row>
    <row r="240" spans="1:49">
      <c r="A240">
        <v>36947</v>
      </c>
      <c r="B240" t="s">
        <v>34</v>
      </c>
      <c r="C240" t="s">
        <v>39</v>
      </c>
      <c r="D240">
        <v>709894</v>
      </c>
      <c r="E240">
        <v>2.0022150000000001</v>
      </c>
      <c r="F240">
        <v>2.2742900000000001</v>
      </c>
      <c r="G240">
        <v>0.27207500000000001</v>
      </c>
      <c r="H240">
        <v>272.07499999999999</v>
      </c>
      <c r="I240">
        <f t="shared" si="11"/>
        <v>19.906501521151107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N240">
        <v>33995</v>
      </c>
      <c r="AO240" t="s">
        <v>30</v>
      </c>
      <c r="AP240" t="s">
        <v>32</v>
      </c>
      <c r="AQ240">
        <v>4314038</v>
      </c>
      <c r="AR240">
        <v>0.999969</v>
      </c>
      <c r="AS240">
        <v>1.421896</v>
      </c>
      <c r="AT240">
        <v>0.421927</v>
      </c>
      <c r="AU240">
        <v>421.92700000000002</v>
      </c>
      <c r="AV240">
        <f t="shared" si="13"/>
        <v>78.00756511151144</v>
      </c>
      <c r="AW240" s="2"/>
    </row>
    <row r="241" spans="1:49">
      <c r="A241">
        <v>36948</v>
      </c>
      <c r="B241" t="s">
        <v>34</v>
      </c>
      <c r="C241" t="s">
        <v>39</v>
      </c>
      <c r="D241">
        <v>336936</v>
      </c>
      <c r="E241">
        <v>3.0022150000000001</v>
      </c>
      <c r="F241">
        <v>3.5272760000000001</v>
      </c>
      <c r="G241">
        <v>0.525061</v>
      </c>
      <c r="H241">
        <v>525.06100000000004</v>
      </c>
      <c r="I241">
        <f t="shared" si="11"/>
        <v>4.8958457698843558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N241">
        <v>33996</v>
      </c>
      <c r="AO241" t="s">
        <v>30</v>
      </c>
      <c r="AP241" t="s">
        <v>32</v>
      </c>
      <c r="AQ241">
        <v>5938144</v>
      </c>
      <c r="AR241">
        <v>1.9999690000000001</v>
      </c>
      <c r="AS241">
        <v>2.589896</v>
      </c>
      <c r="AT241">
        <v>0.58992699999999898</v>
      </c>
      <c r="AU241">
        <v>589.926999999999</v>
      </c>
      <c r="AV241">
        <f t="shared" si="13"/>
        <v>76.796694098380101</v>
      </c>
      <c r="AW241" s="2"/>
    </row>
    <row r="242" spans="1:49">
      <c r="A242">
        <v>46137</v>
      </c>
      <c r="B242" t="s">
        <v>38</v>
      </c>
      <c r="C242" t="s">
        <v>34</v>
      </c>
      <c r="D242">
        <v>2939564</v>
      </c>
      <c r="E242">
        <v>3.2146059999999999</v>
      </c>
      <c r="F242">
        <v>3.63022</v>
      </c>
      <c r="G242">
        <v>0.41561399999999998</v>
      </c>
      <c r="H242">
        <v>415.61399999999998</v>
      </c>
      <c r="I242">
        <f t="shared" si="11"/>
        <v>53.961352374701946</v>
      </c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N242">
        <v>33997</v>
      </c>
      <c r="AO242" t="s">
        <v>30</v>
      </c>
      <c r="AP242" t="s">
        <v>32</v>
      </c>
      <c r="AQ242">
        <v>3333862</v>
      </c>
      <c r="AR242">
        <v>2.9999690000000001</v>
      </c>
      <c r="AS242">
        <v>3.3498960000000002</v>
      </c>
      <c r="AT242">
        <v>0.34992699999999999</v>
      </c>
      <c r="AU242">
        <v>349.92700000000002</v>
      </c>
      <c r="AV242">
        <f t="shared" si="13"/>
        <v>72.687584869821947</v>
      </c>
      <c r="AW242" s="2"/>
    </row>
    <row r="243" spans="1:49">
      <c r="A243">
        <v>36949</v>
      </c>
      <c r="B243" t="s">
        <v>34</v>
      </c>
      <c r="C243" t="s">
        <v>39</v>
      </c>
      <c r="D243">
        <v>1860074</v>
      </c>
      <c r="E243">
        <v>4.0022149999999996</v>
      </c>
      <c r="F243">
        <v>4.5102900000000004</v>
      </c>
      <c r="G243">
        <v>0.50807500000000005</v>
      </c>
      <c r="H243">
        <v>508.07499999999999</v>
      </c>
      <c r="I243">
        <f t="shared" si="11"/>
        <v>27.931384939861854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N243">
        <v>43341</v>
      </c>
      <c r="AO243" t="s">
        <v>25</v>
      </c>
      <c r="AP243" t="s">
        <v>34</v>
      </c>
      <c r="AQ243">
        <v>1953700</v>
      </c>
      <c r="AR243">
        <v>0.99999899999999997</v>
      </c>
      <c r="AS243">
        <v>1.2080690000000001</v>
      </c>
      <c r="AT243">
        <v>0.20807</v>
      </c>
      <c r="AU243">
        <v>208.07</v>
      </c>
      <c r="AV243">
        <f t="shared" si="13"/>
        <v>71.637180255217586</v>
      </c>
      <c r="AW243" s="2"/>
    </row>
    <row r="244" spans="1:49">
      <c r="A244">
        <v>38046</v>
      </c>
      <c r="B244" t="s">
        <v>31</v>
      </c>
      <c r="C244" t="s">
        <v>28</v>
      </c>
      <c r="D244">
        <v>117092</v>
      </c>
      <c r="E244">
        <v>0</v>
      </c>
      <c r="F244">
        <v>0.55164599999999997</v>
      </c>
      <c r="G244">
        <v>0.55164599999999997</v>
      </c>
      <c r="H244">
        <v>551.64599999999996</v>
      </c>
      <c r="I244">
        <f t="shared" si="11"/>
        <v>1.6194100282665425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N244">
        <v>43342</v>
      </c>
      <c r="AO244" t="s">
        <v>25</v>
      </c>
      <c r="AP244" t="s">
        <v>34</v>
      </c>
      <c r="AQ244">
        <v>2456680</v>
      </c>
      <c r="AR244">
        <v>1.9999990000000001</v>
      </c>
      <c r="AS244">
        <v>2.2400690000000001</v>
      </c>
      <c r="AT244">
        <v>0.24007000000000001</v>
      </c>
      <c r="AU244">
        <v>240.07</v>
      </c>
      <c r="AV244">
        <f t="shared" si="13"/>
        <v>78.072982701009082</v>
      </c>
      <c r="AW244" s="2"/>
    </row>
    <row r="245" spans="1:49">
      <c r="A245">
        <v>49391</v>
      </c>
      <c r="B245" t="s">
        <v>28</v>
      </c>
      <c r="C245" t="s">
        <v>32</v>
      </c>
      <c r="D245">
        <v>1357250</v>
      </c>
      <c r="E245">
        <v>3.764E-3</v>
      </c>
      <c r="F245">
        <v>0.33099600000000001</v>
      </c>
      <c r="G245">
        <v>0.32723200000000002</v>
      </c>
      <c r="H245">
        <v>327.23200000000003</v>
      </c>
      <c r="I245">
        <f t="shared" si="11"/>
        <v>31.644202668256959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N245">
        <v>43343</v>
      </c>
      <c r="AO245" t="s">
        <v>25</v>
      </c>
      <c r="AP245" t="s">
        <v>34</v>
      </c>
      <c r="AQ245">
        <v>2469398</v>
      </c>
      <c r="AR245">
        <v>2.9999989999999999</v>
      </c>
      <c r="AS245">
        <v>3.2840690000000001</v>
      </c>
      <c r="AT245">
        <v>0.28406999999999999</v>
      </c>
      <c r="AU245">
        <v>284.07</v>
      </c>
      <c r="AV245">
        <f t="shared" si="13"/>
        <v>66.321722099059002</v>
      </c>
      <c r="AW245" s="2"/>
    </row>
    <row r="246" spans="1:49">
      <c r="A246">
        <v>38047</v>
      </c>
      <c r="B246" t="s">
        <v>31</v>
      </c>
      <c r="C246" t="s">
        <v>28</v>
      </c>
      <c r="D246">
        <v>3173174</v>
      </c>
      <c r="E246">
        <v>1.0000370000000001</v>
      </c>
      <c r="F246">
        <v>3.111847</v>
      </c>
      <c r="G246">
        <v>2.1118100000000002</v>
      </c>
      <c r="H246">
        <v>2111.81</v>
      </c>
      <c r="I246">
        <f t="shared" si="11"/>
        <v>11.463813677511087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N246">
        <v>43344</v>
      </c>
      <c r="AO246" t="s">
        <v>25</v>
      </c>
      <c r="AP246" t="s">
        <v>34</v>
      </c>
      <c r="AQ246">
        <v>2057814</v>
      </c>
      <c r="AR246">
        <v>3.9999989999999999</v>
      </c>
      <c r="AS246">
        <v>4.2000690000000001</v>
      </c>
      <c r="AT246">
        <v>0.20007</v>
      </c>
      <c r="AU246">
        <v>200.07</v>
      </c>
      <c r="AV246">
        <f t="shared" si="13"/>
        <v>78.471909221420944</v>
      </c>
      <c r="AW246" s="2"/>
    </row>
    <row r="247" spans="1:49">
      <c r="A247">
        <v>56481</v>
      </c>
      <c r="B247" t="s">
        <v>28</v>
      </c>
      <c r="C247" t="s">
        <v>32</v>
      </c>
      <c r="D247">
        <v>1746166</v>
      </c>
      <c r="E247">
        <v>1.0041040000000001</v>
      </c>
      <c r="F247">
        <v>1.3749960000000001</v>
      </c>
      <c r="G247">
        <v>0.370892</v>
      </c>
      <c r="H247">
        <v>370.892</v>
      </c>
      <c r="I247">
        <f t="shared" si="11"/>
        <v>35.919322420151119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N247">
        <v>41726</v>
      </c>
      <c r="AO247" t="s">
        <v>30</v>
      </c>
      <c r="AP247" t="s">
        <v>27</v>
      </c>
      <c r="AQ247">
        <v>1820688</v>
      </c>
      <c r="AR247">
        <v>1.6069999999999999E-3</v>
      </c>
      <c r="AS247">
        <v>1.2875380000000001</v>
      </c>
      <c r="AT247">
        <v>1.2859309999999999</v>
      </c>
      <c r="AU247">
        <v>1285.931</v>
      </c>
      <c r="AV247">
        <f t="shared" si="13"/>
        <v>10.802093635127001</v>
      </c>
      <c r="AW247" s="2"/>
    </row>
    <row r="248" spans="1:49">
      <c r="A248">
        <v>38048</v>
      </c>
      <c r="B248" t="s">
        <v>31</v>
      </c>
      <c r="C248" t="s">
        <v>28</v>
      </c>
      <c r="D248">
        <v>562624</v>
      </c>
      <c r="E248">
        <v>2</v>
      </c>
      <c r="F248">
        <v>3.2234029999999998</v>
      </c>
      <c r="G248">
        <v>1.22340299999999</v>
      </c>
      <c r="H248">
        <v>1223.40299999999</v>
      </c>
      <c r="I248">
        <f t="shared" si="11"/>
        <v>3.5086398094087028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N248">
        <v>47093</v>
      </c>
      <c r="AO248" t="s">
        <v>28</v>
      </c>
      <c r="AP248" t="s">
        <v>27</v>
      </c>
      <c r="AQ248">
        <v>1029660</v>
      </c>
      <c r="AR248">
        <v>3.607E-3</v>
      </c>
      <c r="AS248">
        <v>0.92353799999999997</v>
      </c>
      <c r="AT248">
        <v>0.91993099999999906</v>
      </c>
      <c r="AU248">
        <v>919.93099999999902</v>
      </c>
      <c r="AV248">
        <f t="shared" si="13"/>
        <v>8.5394256450178148</v>
      </c>
      <c r="AW248" s="2"/>
    </row>
    <row r="249" spans="1:49">
      <c r="A249">
        <v>57140</v>
      </c>
      <c r="B249" t="s">
        <v>28</v>
      </c>
      <c r="C249" t="s">
        <v>32</v>
      </c>
      <c r="D249">
        <v>747216</v>
      </c>
      <c r="E249">
        <v>2.0048870000000001</v>
      </c>
      <c r="F249">
        <v>2.2749959999999998</v>
      </c>
      <c r="G249">
        <v>0.27010899999999899</v>
      </c>
      <c r="H249">
        <v>270.10899999999901</v>
      </c>
      <c r="I249">
        <f t="shared" si="11"/>
        <v>21.105574653427027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N249">
        <v>47094</v>
      </c>
      <c r="AO249" t="s">
        <v>28</v>
      </c>
      <c r="AP249" t="s">
        <v>27</v>
      </c>
      <c r="AQ249">
        <v>2448996</v>
      </c>
      <c r="AR249">
        <v>1.0037020000000001</v>
      </c>
      <c r="AS249">
        <v>1.7315339999999999</v>
      </c>
      <c r="AT249">
        <v>0.72783199999999904</v>
      </c>
      <c r="AU249">
        <v>727.83199999999897</v>
      </c>
      <c r="AV249">
        <f t="shared" si="13"/>
        <v>25.671249257319204</v>
      </c>
      <c r="AW249" s="2"/>
    </row>
    <row r="250" spans="1:49">
      <c r="A250">
        <v>54732</v>
      </c>
      <c r="B250" t="s">
        <v>28</v>
      </c>
      <c r="C250" t="s">
        <v>32</v>
      </c>
      <c r="D250">
        <v>940118</v>
      </c>
      <c r="E250">
        <v>3.003403</v>
      </c>
      <c r="F250">
        <v>3.5283540000000002</v>
      </c>
      <c r="G250">
        <v>0.52495099999999995</v>
      </c>
      <c r="H250">
        <v>524.95100000000002</v>
      </c>
      <c r="I250">
        <f t="shared" si="11"/>
        <v>13.663239288866366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N250">
        <v>41728</v>
      </c>
      <c r="AO250" t="s">
        <v>30</v>
      </c>
      <c r="AP250" t="s">
        <v>27</v>
      </c>
      <c r="AQ250">
        <v>11443368</v>
      </c>
      <c r="AR250">
        <v>2.0016069999999999</v>
      </c>
      <c r="AS250">
        <v>3.807534</v>
      </c>
      <c r="AT250">
        <v>1.8059270000000001</v>
      </c>
      <c r="AU250">
        <v>1805.9269999999999</v>
      </c>
      <c r="AV250">
        <f t="shared" si="13"/>
        <v>48.344129767305795</v>
      </c>
      <c r="AW250" s="2"/>
    </row>
    <row r="251" spans="1:49">
      <c r="A251">
        <v>38049</v>
      </c>
      <c r="B251" t="s">
        <v>31</v>
      </c>
      <c r="C251" t="s">
        <v>28</v>
      </c>
      <c r="D251">
        <v>1215160</v>
      </c>
      <c r="E251">
        <v>3.00508</v>
      </c>
      <c r="F251">
        <v>3.5944449999999999</v>
      </c>
      <c r="G251">
        <v>0.58936499999999903</v>
      </c>
      <c r="H251">
        <v>589.36499999999899</v>
      </c>
      <c r="I251">
        <f t="shared" si="11"/>
        <v>15.730379405960255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N251">
        <v>47095</v>
      </c>
      <c r="AO251" t="s">
        <v>28</v>
      </c>
      <c r="AP251" t="s">
        <v>27</v>
      </c>
      <c r="AQ251">
        <v>2280774</v>
      </c>
      <c r="AR251">
        <v>2.0036070000000001</v>
      </c>
      <c r="AS251">
        <v>2.6595339999999998</v>
      </c>
      <c r="AT251">
        <v>0.65592699999999904</v>
      </c>
      <c r="AU251">
        <v>655.926999999999</v>
      </c>
      <c r="AV251">
        <f t="shared" si="13"/>
        <v>26.528751953521066</v>
      </c>
      <c r="AW251" s="2"/>
    </row>
    <row r="252" spans="1:49">
      <c r="A252">
        <v>38611</v>
      </c>
      <c r="B252" t="s">
        <v>28</v>
      </c>
      <c r="C252" t="s">
        <v>32</v>
      </c>
      <c r="D252">
        <v>1406586</v>
      </c>
      <c r="E252">
        <v>4.0072210000000004</v>
      </c>
      <c r="F252">
        <v>4.5109959999999996</v>
      </c>
      <c r="G252">
        <v>0.50377499999999897</v>
      </c>
      <c r="H252">
        <v>503.77499999999901</v>
      </c>
      <c r="I252">
        <f t="shared" si="11"/>
        <v>21.301969204769655</v>
      </c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N252">
        <v>47096</v>
      </c>
      <c r="AO252" t="s">
        <v>28</v>
      </c>
      <c r="AP252" t="s">
        <v>27</v>
      </c>
      <c r="AQ252">
        <v>1842168</v>
      </c>
      <c r="AR252">
        <v>3.0036070000000001</v>
      </c>
      <c r="AS252">
        <v>3.5875339999999998</v>
      </c>
      <c r="AT252">
        <v>0.58392699999999897</v>
      </c>
      <c r="AU252">
        <v>583.926999999999</v>
      </c>
      <c r="AV252">
        <f t="shared" si="13"/>
        <v>24.069149850655602</v>
      </c>
      <c r="AW252" s="2"/>
    </row>
    <row r="253" spans="1:49">
      <c r="A253">
        <v>54884</v>
      </c>
      <c r="B253" t="s">
        <v>26</v>
      </c>
      <c r="C253" t="s">
        <v>39</v>
      </c>
      <c r="D253">
        <v>580620</v>
      </c>
      <c r="E253">
        <v>0</v>
      </c>
      <c r="F253">
        <v>0.316106</v>
      </c>
      <c r="G253">
        <v>0.316106</v>
      </c>
      <c r="H253">
        <v>316.10599999999999</v>
      </c>
      <c r="I253">
        <f t="shared" si="11"/>
        <v>14.013587381240391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N253">
        <v>41730</v>
      </c>
      <c r="AO253" t="s">
        <v>30</v>
      </c>
      <c r="AP253" t="s">
        <v>27</v>
      </c>
      <c r="AQ253">
        <v>2200562</v>
      </c>
      <c r="AR253">
        <v>4.0016069999999999</v>
      </c>
      <c r="AS253">
        <v>4.6315340000000003</v>
      </c>
      <c r="AT253">
        <v>0.62992700000000001</v>
      </c>
      <c r="AU253">
        <v>629.92700000000002</v>
      </c>
      <c r="AV253">
        <f t="shared" si="13"/>
        <v>26.652224287062726</v>
      </c>
      <c r="AW253" s="2"/>
    </row>
    <row r="254" spans="1:49">
      <c r="A254">
        <v>36945</v>
      </c>
      <c r="B254" t="s">
        <v>34</v>
      </c>
      <c r="C254" t="s">
        <v>39</v>
      </c>
      <c r="D254">
        <v>1010458</v>
      </c>
      <c r="E254">
        <v>1.75E-4</v>
      </c>
      <c r="F254">
        <v>0.32810600000000001</v>
      </c>
      <c r="G254">
        <v>0.32793099999999997</v>
      </c>
      <c r="H254">
        <v>327.93099999999998</v>
      </c>
      <c r="I254">
        <f t="shared" si="11"/>
        <v>23.508551308835742</v>
      </c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N254">
        <v>47097</v>
      </c>
      <c r="AO254" t="s">
        <v>28</v>
      </c>
      <c r="AP254" t="s">
        <v>27</v>
      </c>
      <c r="AQ254">
        <v>2679786</v>
      </c>
      <c r="AR254">
        <v>4.0036069999999997</v>
      </c>
      <c r="AS254">
        <v>4.6955340000000003</v>
      </c>
      <c r="AT254">
        <v>0.69192699999999996</v>
      </c>
      <c r="AU254">
        <v>691.92700000000002</v>
      </c>
      <c r="AV254">
        <f t="shared" si="13"/>
        <v>29.548123795314119</v>
      </c>
      <c r="AW254" s="2"/>
    </row>
    <row r="255" spans="1:49">
      <c r="A255">
        <v>53406</v>
      </c>
      <c r="B255" t="s">
        <v>26</v>
      </c>
      <c r="C255" t="s">
        <v>39</v>
      </c>
      <c r="D255">
        <v>507792</v>
      </c>
      <c r="E255">
        <v>0.99964200000000003</v>
      </c>
      <c r="F255">
        <v>1.276106</v>
      </c>
      <c r="G255">
        <v>0.27646399999999899</v>
      </c>
      <c r="H255">
        <v>276.46399999999898</v>
      </c>
      <c r="I255">
        <f t="shared" si="11"/>
        <v>14.013200661975933</v>
      </c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N255">
        <v>58998</v>
      </c>
      <c r="AO255" t="s">
        <v>31</v>
      </c>
      <c r="AP255" t="s">
        <v>40</v>
      </c>
      <c r="AQ255">
        <v>2357702</v>
      </c>
      <c r="AR255">
        <v>0</v>
      </c>
      <c r="AS255">
        <v>3.2790699999999999</v>
      </c>
      <c r="AT255">
        <v>3.2790699999999999</v>
      </c>
      <c r="AU255">
        <v>3279.0699999999902</v>
      </c>
      <c r="AV255">
        <f t="shared" si="13"/>
        <v>5.4856525615852183</v>
      </c>
      <c r="AW255" s="2"/>
    </row>
    <row r="256" spans="1:49">
      <c r="A256">
        <v>36946</v>
      </c>
      <c r="B256" t="s">
        <v>34</v>
      </c>
      <c r="C256" t="s">
        <v>39</v>
      </c>
      <c r="D256">
        <v>1729964</v>
      </c>
      <c r="E256">
        <v>1.0003979999999999</v>
      </c>
      <c r="F256">
        <v>1.372106</v>
      </c>
      <c r="G256">
        <v>0.37170799999999998</v>
      </c>
      <c r="H256">
        <v>371.70800000000003</v>
      </c>
      <c r="I256">
        <f t="shared" si="11"/>
        <v>35.507919874900125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N256">
        <v>58999</v>
      </c>
      <c r="AO256" t="s">
        <v>31</v>
      </c>
      <c r="AP256" t="s">
        <v>40</v>
      </c>
      <c r="AQ256">
        <v>2128380</v>
      </c>
      <c r="AR256">
        <v>1</v>
      </c>
      <c r="AS256">
        <v>1.4510700000000001</v>
      </c>
      <c r="AT256">
        <v>0.45107000000000003</v>
      </c>
      <c r="AU256">
        <v>451.07</v>
      </c>
      <c r="AV256">
        <f t="shared" si="13"/>
        <v>35.99940304702568</v>
      </c>
      <c r="AW256" s="2"/>
    </row>
    <row r="257" spans="1:49">
      <c r="A257">
        <v>52812</v>
      </c>
      <c r="B257" t="s">
        <v>26</v>
      </c>
      <c r="C257" t="s">
        <v>39</v>
      </c>
      <c r="D257">
        <v>1437080</v>
      </c>
      <c r="E257">
        <v>2</v>
      </c>
      <c r="F257">
        <v>2.4321060000000001</v>
      </c>
      <c r="G257">
        <v>0.43210599999999999</v>
      </c>
      <c r="H257">
        <v>432.10599999999999</v>
      </c>
      <c r="I257">
        <f t="shared" si="11"/>
        <v>25.373520138504787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N257">
        <v>59000</v>
      </c>
      <c r="AO257" t="s">
        <v>31</v>
      </c>
      <c r="AP257" t="s">
        <v>40</v>
      </c>
      <c r="AQ257">
        <v>4414494</v>
      </c>
      <c r="AR257">
        <v>2</v>
      </c>
      <c r="AS257">
        <v>2.4350700000000001</v>
      </c>
      <c r="AT257">
        <v>0.43507000000000001</v>
      </c>
      <c r="AU257">
        <v>435.07</v>
      </c>
      <c r="AV257">
        <f t="shared" si="13"/>
        <v>77.412637924554517</v>
      </c>
      <c r="AW257" s="2"/>
    </row>
    <row r="258" spans="1:49">
      <c r="A258">
        <v>36947</v>
      </c>
      <c r="B258" t="s">
        <v>34</v>
      </c>
      <c r="C258" t="s">
        <v>39</v>
      </c>
      <c r="D258">
        <v>706890</v>
      </c>
      <c r="E258">
        <v>2.000175</v>
      </c>
      <c r="F258">
        <v>2.272106</v>
      </c>
      <c r="G258">
        <v>0.27193099999999898</v>
      </c>
      <c r="H258">
        <v>271.93099999999902</v>
      </c>
      <c r="I258">
        <f t="shared" si="11"/>
        <v>19.832761620393892</v>
      </c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N258">
        <v>59001</v>
      </c>
      <c r="AO258" t="s">
        <v>31</v>
      </c>
      <c r="AP258" t="s">
        <v>40</v>
      </c>
      <c r="AQ258">
        <v>3907364</v>
      </c>
      <c r="AR258">
        <v>3</v>
      </c>
      <c r="AS258">
        <v>3.5430700000000002</v>
      </c>
      <c r="AT258">
        <v>0.54307000000000005</v>
      </c>
      <c r="AU258">
        <v>543.07000000000005</v>
      </c>
      <c r="AV258">
        <f t="shared" si="13"/>
        <v>54.893147353385608</v>
      </c>
      <c r="AW258" s="2"/>
    </row>
    <row r="259" spans="1:49">
      <c r="A259">
        <v>57636</v>
      </c>
      <c r="B259" t="s">
        <v>26</v>
      </c>
      <c r="C259" t="s">
        <v>39</v>
      </c>
      <c r="D259">
        <v>581882</v>
      </c>
      <c r="E259">
        <v>2.9999340000000001</v>
      </c>
      <c r="F259">
        <v>3.1881020000000002</v>
      </c>
      <c r="G259">
        <v>0.188168</v>
      </c>
      <c r="H259">
        <v>188.16800000000001</v>
      </c>
      <c r="I259">
        <f t="shared" si="11"/>
        <v>23.592785960592728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N259">
        <v>41726</v>
      </c>
      <c r="AO259" t="s">
        <v>30</v>
      </c>
      <c r="AP259" t="s">
        <v>27</v>
      </c>
      <c r="AQ259">
        <v>1820688</v>
      </c>
      <c r="AR259">
        <v>0</v>
      </c>
      <c r="AS259">
        <v>1.2860750000000001</v>
      </c>
      <c r="AT259">
        <v>1.2860750000000001</v>
      </c>
      <c r="AU259">
        <v>1286.075</v>
      </c>
      <c r="AV259">
        <f t="shared" si="13"/>
        <v>10.800884139970453</v>
      </c>
      <c r="AW259" s="2"/>
    </row>
    <row r="260" spans="1:49">
      <c r="A260">
        <v>36948</v>
      </c>
      <c r="B260" t="s">
        <v>34</v>
      </c>
      <c r="C260" t="s">
        <v>39</v>
      </c>
      <c r="D260">
        <v>336936</v>
      </c>
      <c r="E260">
        <v>3.000175</v>
      </c>
      <c r="F260">
        <v>3.5241060000000002</v>
      </c>
      <c r="G260">
        <v>0.52393100000000004</v>
      </c>
      <c r="H260">
        <v>523.93100000000004</v>
      </c>
      <c r="I260">
        <f t="shared" si="11"/>
        <v>4.9064049956602114</v>
      </c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N260">
        <v>41728</v>
      </c>
      <c r="AO260" t="s">
        <v>30</v>
      </c>
      <c r="AP260" t="s">
        <v>27</v>
      </c>
      <c r="AQ260">
        <v>11443368</v>
      </c>
      <c r="AR260">
        <v>2</v>
      </c>
      <c r="AS260">
        <v>3.8060700000000001</v>
      </c>
      <c r="AT260">
        <v>1.8060700000000001</v>
      </c>
      <c r="AU260">
        <v>1806.07</v>
      </c>
      <c r="AV260">
        <f t="shared" si="13"/>
        <v>48.340302002846656</v>
      </c>
      <c r="AW260" s="2"/>
    </row>
    <row r="261" spans="1:49">
      <c r="A261">
        <v>35635</v>
      </c>
      <c r="B261" t="s">
        <v>40</v>
      </c>
      <c r="C261" t="s">
        <v>32</v>
      </c>
      <c r="D261">
        <v>900760</v>
      </c>
      <c r="E261">
        <v>0</v>
      </c>
      <c r="F261">
        <v>0.316853</v>
      </c>
      <c r="G261">
        <v>0.316853</v>
      </c>
      <c r="H261">
        <v>316.85300000000001</v>
      </c>
      <c r="I261">
        <f t="shared" ref="I261:I324" si="14">D261/H261*1000*8 /1024 /1024</f>
        <v>21.689090581338192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N261">
        <v>56674</v>
      </c>
      <c r="AO261" t="s">
        <v>26</v>
      </c>
      <c r="AP261" t="s">
        <v>39</v>
      </c>
      <c r="AQ261">
        <v>1142376</v>
      </c>
      <c r="AR261">
        <v>1.4599999999999999E-3</v>
      </c>
      <c r="AS261">
        <v>1.1232040000000001</v>
      </c>
      <c r="AT261">
        <v>1.1217440000000001</v>
      </c>
      <c r="AU261">
        <v>1121.7439999999999</v>
      </c>
      <c r="AV261">
        <f t="shared" ref="AV261:AV317" si="15">AQ261/AU261*1000*8 /1024 /1024</f>
        <v>7.769720370272764</v>
      </c>
      <c r="AW261" s="2"/>
    </row>
    <row r="262" spans="1:49">
      <c r="A262">
        <v>49391</v>
      </c>
      <c r="B262" t="s">
        <v>28</v>
      </c>
      <c r="C262" t="s">
        <v>32</v>
      </c>
      <c r="D262">
        <v>1357250</v>
      </c>
      <c r="E262">
        <v>2.1299999999999999E-3</v>
      </c>
      <c r="F262">
        <v>0.32885300000000001</v>
      </c>
      <c r="G262">
        <v>0.32672299999999999</v>
      </c>
      <c r="H262">
        <v>326.72300000000001</v>
      </c>
      <c r="I262">
        <f t="shared" si="14"/>
        <v>31.69350100096737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N262">
        <v>56676</v>
      </c>
      <c r="AO262" t="s">
        <v>26</v>
      </c>
      <c r="AP262" t="s">
        <v>39</v>
      </c>
      <c r="AQ262">
        <v>1918754</v>
      </c>
      <c r="AR262">
        <v>2.0014590000000001</v>
      </c>
      <c r="AS262">
        <v>2.2185290000000002</v>
      </c>
      <c r="AT262">
        <v>0.21707000000000001</v>
      </c>
      <c r="AU262">
        <v>217.07</v>
      </c>
      <c r="AV262">
        <f t="shared" si="15"/>
        <v>67.438758347141757</v>
      </c>
      <c r="AW262" s="2"/>
    </row>
    <row r="263" spans="1:49">
      <c r="A263">
        <v>35636</v>
      </c>
      <c r="B263" t="s">
        <v>40</v>
      </c>
      <c r="C263" t="s">
        <v>32</v>
      </c>
      <c r="D263">
        <v>655192</v>
      </c>
      <c r="E263">
        <v>0.99992599999999998</v>
      </c>
      <c r="F263">
        <v>1.276853</v>
      </c>
      <c r="G263">
        <v>0.27692699999999998</v>
      </c>
      <c r="H263">
        <v>276.92700000000002</v>
      </c>
      <c r="I263">
        <f t="shared" si="14"/>
        <v>18.050671338362637</v>
      </c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N263">
        <v>56677</v>
      </c>
      <c r="AO263" t="s">
        <v>26</v>
      </c>
      <c r="AP263" t="s">
        <v>39</v>
      </c>
      <c r="AQ263">
        <v>1897698</v>
      </c>
      <c r="AR263">
        <v>3.0014590000000001</v>
      </c>
      <c r="AS263">
        <v>3.250534</v>
      </c>
      <c r="AT263">
        <v>0.24907499999999899</v>
      </c>
      <c r="AU263">
        <v>249.07499999999899</v>
      </c>
      <c r="AV263">
        <f t="shared" si="15"/>
        <v>58.128221391806164</v>
      </c>
      <c r="AW263" s="2"/>
    </row>
    <row r="264" spans="1:49">
      <c r="A264">
        <v>56481</v>
      </c>
      <c r="B264" t="s">
        <v>28</v>
      </c>
      <c r="C264" t="s">
        <v>32</v>
      </c>
      <c r="D264">
        <v>1744664</v>
      </c>
      <c r="E264">
        <v>1.0022850000000001</v>
      </c>
      <c r="F264">
        <v>1.3728530000000001</v>
      </c>
      <c r="G264">
        <v>0.37056800000000001</v>
      </c>
      <c r="H264">
        <v>370.56799999999998</v>
      </c>
      <c r="I264">
        <f t="shared" si="14"/>
        <v>35.919804139776645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N264">
        <v>58998</v>
      </c>
      <c r="AO264" t="s">
        <v>31</v>
      </c>
      <c r="AP264" t="s">
        <v>40</v>
      </c>
      <c r="AQ264">
        <v>2357702</v>
      </c>
      <c r="AR264">
        <v>0</v>
      </c>
      <c r="AS264">
        <v>3.2789269999999999</v>
      </c>
      <c r="AT264">
        <v>3.2789269999999999</v>
      </c>
      <c r="AU264">
        <v>3278.9270000000001</v>
      </c>
      <c r="AV264">
        <f t="shared" si="15"/>
        <v>5.4858918009206024</v>
      </c>
      <c r="AW264" s="2"/>
    </row>
    <row r="265" spans="1:49">
      <c r="A265">
        <v>35637</v>
      </c>
      <c r="B265" t="s">
        <v>40</v>
      </c>
      <c r="C265" t="s">
        <v>32</v>
      </c>
      <c r="D265">
        <v>1582276</v>
      </c>
      <c r="E265">
        <v>1.9999260000000001</v>
      </c>
      <c r="F265">
        <v>2.4328569999999998</v>
      </c>
      <c r="G265">
        <v>0.43293099999999901</v>
      </c>
      <c r="H265">
        <v>432.93099999999902</v>
      </c>
      <c r="I265">
        <f t="shared" si="14"/>
        <v>27.883907276975208</v>
      </c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N265">
        <v>48332</v>
      </c>
      <c r="AO265" t="s">
        <v>40</v>
      </c>
      <c r="AP265" t="s">
        <v>32</v>
      </c>
      <c r="AQ265">
        <v>12890696</v>
      </c>
      <c r="AR265">
        <v>2.7009999999999998E-3</v>
      </c>
      <c r="AS265">
        <v>1.1629959999999999</v>
      </c>
      <c r="AT265">
        <v>1.1602949999999901</v>
      </c>
      <c r="AU265">
        <v>1160.2949999999901</v>
      </c>
      <c r="AV265">
        <f t="shared" si="15"/>
        <v>84.761380137298787</v>
      </c>
      <c r="AW265" s="2"/>
    </row>
    <row r="266" spans="1:49">
      <c r="A266">
        <v>57140</v>
      </c>
      <c r="B266" t="s">
        <v>28</v>
      </c>
      <c r="C266" t="s">
        <v>32</v>
      </c>
      <c r="D266">
        <v>744212</v>
      </c>
      <c r="E266">
        <v>2.0031119999999998</v>
      </c>
      <c r="F266">
        <v>2.272853</v>
      </c>
      <c r="G266">
        <v>0.26974100000000001</v>
      </c>
      <c r="H266">
        <v>269.74099999999999</v>
      </c>
      <c r="I266">
        <f t="shared" si="14"/>
        <v>21.049402808214641</v>
      </c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N266">
        <v>58999</v>
      </c>
      <c r="AO266" t="s">
        <v>31</v>
      </c>
      <c r="AP266" t="s">
        <v>40</v>
      </c>
      <c r="AQ266">
        <v>2128380</v>
      </c>
      <c r="AR266">
        <v>1</v>
      </c>
      <c r="AS266">
        <v>1.4509270000000001</v>
      </c>
      <c r="AT266">
        <v>0.45092700000000002</v>
      </c>
      <c r="AU266">
        <v>450.92700000000002</v>
      </c>
      <c r="AV266">
        <f t="shared" si="15"/>
        <v>36.010819339764254</v>
      </c>
      <c r="AW266" s="2"/>
    </row>
    <row r="267" spans="1:49">
      <c r="A267">
        <v>35638</v>
      </c>
      <c r="B267" t="s">
        <v>40</v>
      </c>
      <c r="C267" t="s">
        <v>32</v>
      </c>
      <c r="D267">
        <v>552734</v>
      </c>
      <c r="E267">
        <v>2.9999259999999999</v>
      </c>
      <c r="F267">
        <v>3.1888570000000001</v>
      </c>
      <c r="G267">
        <v>0.18893099999999999</v>
      </c>
      <c r="H267">
        <v>188.93100000000001</v>
      </c>
      <c r="I267">
        <f t="shared" si="14"/>
        <v>22.320454329019256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N267">
        <v>59000</v>
      </c>
      <c r="AO267" t="s">
        <v>31</v>
      </c>
      <c r="AP267" t="s">
        <v>40</v>
      </c>
      <c r="AQ267">
        <v>4414494</v>
      </c>
      <c r="AR267">
        <v>2</v>
      </c>
      <c r="AS267">
        <v>2.4349270000000001</v>
      </c>
      <c r="AT267">
        <v>0.43492700000000001</v>
      </c>
      <c r="AU267">
        <v>434.92700000000002</v>
      </c>
      <c r="AV267">
        <f t="shared" si="15"/>
        <v>77.438090488371472</v>
      </c>
      <c r="AW267" s="2"/>
    </row>
    <row r="268" spans="1:49">
      <c r="A268">
        <v>54732</v>
      </c>
      <c r="B268" t="s">
        <v>28</v>
      </c>
      <c r="C268" t="s">
        <v>32</v>
      </c>
      <c r="D268">
        <v>940118</v>
      </c>
      <c r="E268">
        <v>3.0016289999999999</v>
      </c>
      <c r="F268">
        <v>3.5248529999999998</v>
      </c>
      <c r="G268">
        <v>0.52322399999999902</v>
      </c>
      <c r="H268">
        <v>523.22399999999902</v>
      </c>
      <c r="I268">
        <f t="shared" si="14"/>
        <v>13.708337400290699</v>
      </c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N268">
        <v>59001</v>
      </c>
      <c r="AO268" t="s">
        <v>31</v>
      </c>
      <c r="AP268" t="s">
        <v>40</v>
      </c>
      <c r="AQ268">
        <v>3907364</v>
      </c>
      <c r="AR268">
        <v>3</v>
      </c>
      <c r="AS268">
        <v>3.5429270000000002</v>
      </c>
      <c r="AT268">
        <v>0.54292700000000005</v>
      </c>
      <c r="AU268">
        <v>542.92700000000002</v>
      </c>
      <c r="AV268">
        <f t="shared" si="15"/>
        <v>54.907605503508066</v>
      </c>
      <c r="AW268" s="2"/>
    </row>
    <row r="269" spans="1:49">
      <c r="A269">
        <v>49789</v>
      </c>
      <c r="B269" t="s">
        <v>25</v>
      </c>
      <c r="C269" t="s">
        <v>26</v>
      </c>
      <c r="D269">
        <v>612900</v>
      </c>
      <c r="E269">
        <v>0</v>
      </c>
      <c r="F269">
        <v>1.411608</v>
      </c>
      <c r="G269">
        <v>1.411608</v>
      </c>
      <c r="H269">
        <v>1411.6079999999999</v>
      </c>
      <c r="I269">
        <f t="shared" si="14"/>
        <v>3.3125739640205532</v>
      </c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N269">
        <v>43341</v>
      </c>
      <c r="AO269" t="s">
        <v>25</v>
      </c>
      <c r="AP269" t="s">
        <v>34</v>
      </c>
      <c r="AQ269">
        <v>1953700</v>
      </c>
      <c r="AR269">
        <v>1</v>
      </c>
      <c r="AS269">
        <v>1.207927</v>
      </c>
      <c r="AT269">
        <v>0.207926999999999</v>
      </c>
      <c r="AU269">
        <v>207.926999999999</v>
      </c>
      <c r="AV269">
        <f t="shared" si="15"/>
        <v>71.686448107764733</v>
      </c>
      <c r="AW269" s="2"/>
    </row>
    <row r="270" spans="1:49">
      <c r="A270">
        <v>56976</v>
      </c>
      <c r="B270" t="s">
        <v>29</v>
      </c>
      <c r="C270" t="s">
        <v>25</v>
      </c>
      <c r="D270">
        <v>29710</v>
      </c>
      <c r="E270">
        <v>1.6069999999999999E-3</v>
      </c>
      <c r="F270">
        <v>1.0275380000000001</v>
      </c>
      <c r="G270">
        <v>1.0259309999999999</v>
      </c>
      <c r="H270">
        <v>1025.931</v>
      </c>
      <c r="I270">
        <f t="shared" si="14"/>
        <v>0.22094011344177875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N270">
        <v>43342</v>
      </c>
      <c r="AO270" t="s">
        <v>25</v>
      </c>
      <c r="AP270" t="s">
        <v>34</v>
      </c>
      <c r="AQ270">
        <v>2456680</v>
      </c>
      <c r="AR270">
        <v>2</v>
      </c>
      <c r="AS270">
        <v>2.2399269999999998</v>
      </c>
      <c r="AT270">
        <v>0.239926999999999</v>
      </c>
      <c r="AU270">
        <v>239.926999999999</v>
      </c>
      <c r="AV270">
        <f t="shared" si="15"/>
        <v>78.119515340213184</v>
      </c>
      <c r="AW270" s="2"/>
    </row>
    <row r="271" spans="1:49">
      <c r="A271">
        <v>54088</v>
      </c>
      <c r="B271" t="s">
        <v>25</v>
      </c>
      <c r="C271" t="s">
        <v>26</v>
      </c>
      <c r="D271">
        <v>51582</v>
      </c>
      <c r="E271">
        <v>1</v>
      </c>
      <c r="F271">
        <v>1.7996080000000001</v>
      </c>
      <c r="G271">
        <v>0.79960799999999999</v>
      </c>
      <c r="H271">
        <v>799.60799999999995</v>
      </c>
      <c r="I271">
        <f t="shared" si="14"/>
        <v>0.49216544695768116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N271">
        <v>43343</v>
      </c>
      <c r="AO271" t="s">
        <v>25</v>
      </c>
      <c r="AP271" t="s">
        <v>34</v>
      </c>
      <c r="AQ271">
        <v>2469398</v>
      </c>
      <c r="AR271">
        <v>3</v>
      </c>
      <c r="AS271">
        <v>3.2839269999999998</v>
      </c>
      <c r="AT271">
        <v>0.28392699999999899</v>
      </c>
      <c r="AU271">
        <v>283.926999999999</v>
      </c>
      <c r="AV271">
        <f t="shared" si="15"/>
        <v>66.355125073275019</v>
      </c>
      <c r="AW271" s="2"/>
    </row>
    <row r="272" spans="1:49">
      <c r="A272">
        <v>56977</v>
      </c>
      <c r="B272" t="s">
        <v>29</v>
      </c>
      <c r="C272" t="s">
        <v>25</v>
      </c>
      <c r="D272">
        <v>163298</v>
      </c>
      <c r="E272">
        <v>1.0016069999999999</v>
      </c>
      <c r="F272">
        <v>1.7875380000000001</v>
      </c>
      <c r="G272">
        <v>0.78593100000000005</v>
      </c>
      <c r="H272">
        <v>785.93100000000004</v>
      </c>
      <c r="I272">
        <f t="shared" si="14"/>
        <v>1.5852089663902587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N272">
        <v>43344</v>
      </c>
      <c r="AO272" t="s">
        <v>25</v>
      </c>
      <c r="AP272" t="s">
        <v>34</v>
      </c>
      <c r="AQ272">
        <v>2057814</v>
      </c>
      <c r="AR272">
        <v>4</v>
      </c>
      <c r="AS272">
        <v>4.1999269999999997</v>
      </c>
      <c r="AT272">
        <v>0.19992699999999899</v>
      </c>
      <c r="AU272">
        <v>199.926999999999</v>
      </c>
      <c r="AV272">
        <f t="shared" si="15"/>
        <v>78.5280371231988</v>
      </c>
      <c r="AW272" s="2"/>
    </row>
    <row r="273" spans="1:49">
      <c r="A273">
        <v>44278</v>
      </c>
      <c r="B273" t="s">
        <v>25</v>
      </c>
      <c r="C273" t="s">
        <v>26</v>
      </c>
      <c r="D273">
        <v>1425250</v>
      </c>
      <c r="E273">
        <v>2</v>
      </c>
      <c r="F273">
        <v>2.6558229999999998</v>
      </c>
      <c r="G273">
        <v>0.65582299999999905</v>
      </c>
      <c r="H273">
        <v>655.82299999999896</v>
      </c>
      <c r="I273">
        <f t="shared" si="14"/>
        <v>16.58038000445864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N273">
        <v>47093</v>
      </c>
      <c r="AO273" t="s">
        <v>28</v>
      </c>
      <c r="AP273" t="s">
        <v>27</v>
      </c>
      <c r="AQ273">
        <v>1029660</v>
      </c>
      <c r="AR273">
        <v>3.46E-3</v>
      </c>
      <c r="AS273">
        <v>0.92353399999999997</v>
      </c>
      <c r="AT273">
        <v>0.92007399999999995</v>
      </c>
      <c r="AU273">
        <v>920.07399999999996</v>
      </c>
      <c r="AV273">
        <f t="shared" si="15"/>
        <v>8.5380984280034813</v>
      </c>
      <c r="AW273" s="2"/>
    </row>
    <row r="274" spans="1:49">
      <c r="A274">
        <v>56978</v>
      </c>
      <c r="B274" t="s">
        <v>29</v>
      </c>
      <c r="C274" t="s">
        <v>25</v>
      </c>
      <c r="D274">
        <v>240520</v>
      </c>
      <c r="E274">
        <v>2.0016069999999999</v>
      </c>
      <c r="F274">
        <v>2.8155380000000001</v>
      </c>
      <c r="G274">
        <v>0.81393099999999996</v>
      </c>
      <c r="H274">
        <v>813.93100000000004</v>
      </c>
      <c r="I274">
        <f t="shared" si="14"/>
        <v>2.2545178555138579</v>
      </c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N274">
        <v>47094</v>
      </c>
      <c r="AO274" t="s">
        <v>28</v>
      </c>
      <c r="AP274" t="s">
        <v>27</v>
      </c>
      <c r="AQ274">
        <v>2448996</v>
      </c>
      <c r="AR274">
        <v>1.0034590000000001</v>
      </c>
      <c r="AS274">
        <v>1.7315290000000001</v>
      </c>
      <c r="AT274">
        <v>0.72806999999999999</v>
      </c>
      <c r="AU274">
        <v>728.07</v>
      </c>
      <c r="AV274">
        <f t="shared" si="15"/>
        <v>25.66285754041936</v>
      </c>
      <c r="AW274" s="2"/>
    </row>
    <row r="275" spans="1:49">
      <c r="A275">
        <v>36070</v>
      </c>
      <c r="B275" t="s">
        <v>25</v>
      </c>
      <c r="C275" t="s">
        <v>26</v>
      </c>
      <c r="D275">
        <v>404560</v>
      </c>
      <c r="E275">
        <v>3</v>
      </c>
      <c r="F275">
        <v>3.9316080000000002</v>
      </c>
      <c r="G275">
        <v>0.93160799999999999</v>
      </c>
      <c r="H275">
        <v>931.60799999999995</v>
      </c>
      <c r="I275">
        <f t="shared" si="14"/>
        <v>3.3131401314313531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N275">
        <v>47095</v>
      </c>
      <c r="AO275" t="s">
        <v>28</v>
      </c>
      <c r="AP275" t="s">
        <v>27</v>
      </c>
      <c r="AQ275">
        <v>2280774</v>
      </c>
      <c r="AR275">
        <v>2.0034589999999999</v>
      </c>
      <c r="AS275">
        <v>2.659529</v>
      </c>
      <c r="AT275">
        <v>0.65607000000000004</v>
      </c>
      <c r="AU275">
        <v>656.07</v>
      </c>
      <c r="AV275">
        <f t="shared" si="15"/>
        <v>26.522969626133168</v>
      </c>
      <c r="AW275" s="2"/>
    </row>
    <row r="276" spans="1:49">
      <c r="A276">
        <v>42281</v>
      </c>
      <c r="B276" t="s">
        <v>25</v>
      </c>
      <c r="C276" t="s">
        <v>26</v>
      </c>
      <c r="D276">
        <v>440314</v>
      </c>
      <c r="E276">
        <v>4</v>
      </c>
      <c r="F276">
        <v>4.7556079999999996</v>
      </c>
      <c r="G276">
        <v>0.75560799999999895</v>
      </c>
      <c r="H276">
        <v>755.60799999999904</v>
      </c>
      <c r="I276">
        <f t="shared" si="14"/>
        <v>4.4458624361213968</v>
      </c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N276">
        <v>47096</v>
      </c>
      <c r="AO276" t="s">
        <v>28</v>
      </c>
      <c r="AP276" t="s">
        <v>27</v>
      </c>
      <c r="AQ276">
        <v>1842168</v>
      </c>
      <c r="AR276">
        <v>3.0034589999999999</v>
      </c>
      <c r="AS276">
        <v>3.587529</v>
      </c>
      <c r="AT276">
        <v>0.58406999999999998</v>
      </c>
      <c r="AU276">
        <v>584.07000000000005</v>
      </c>
      <c r="AV276">
        <f t="shared" si="15"/>
        <v>24.063256912431299</v>
      </c>
      <c r="AW276" s="2"/>
    </row>
    <row r="277" spans="1:49">
      <c r="A277">
        <v>59565</v>
      </c>
      <c r="B277" t="s">
        <v>27</v>
      </c>
      <c r="C277" t="s">
        <v>40</v>
      </c>
      <c r="D277">
        <v>530142</v>
      </c>
      <c r="E277">
        <v>0</v>
      </c>
      <c r="F277">
        <v>1.372679</v>
      </c>
      <c r="G277">
        <v>1.372679</v>
      </c>
      <c r="H277">
        <v>1372.6790000000001</v>
      </c>
      <c r="I277">
        <f t="shared" si="14"/>
        <v>2.9465464799752437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N277">
        <v>47097</v>
      </c>
      <c r="AO277" t="s">
        <v>28</v>
      </c>
      <c r="AP277" t="s">
        <v>27</v>
      </c>
      <c r="AQ277">
        <v>2679786</v>
      </c>
      <c r="AR277">
        <v>4.0034590000000003</v>
      </c>
      <c r="AS277">
        <v>4.6955289999999996</v>
      </c>
      <c r="AT277">
        <v>0.69206999999999896</v>
      </c>
      <c r="AU277">
        <v>692.06999999999903</v>
      </c>
      <c r="AV277">
        <f t="shared" si="15"/>
        <v>29.542018369991968</v>
      </c>
      <c r="AW277" s="2"/>
    </row>
    <row r="278" spans="1:49">
      <c r="A278">
        <v>57805</v>
      </c>
      <c r="B278" t="s">
        <v>30</v>
      </c>
      <c r="C278" t="s">
        <v>27</v>
      </c>
      <c r="D278">
        <v>1810902</v>
      </c>
      <c r="E278">
        <v>0.61646199999999995</v>
      </c>
      <c r="F278">
        <v>1.028</v>
      </c>
      <c r="G278">
        <v>0.41153800000000001</v>
      </c>
      <c r="H278">
        <v>411.53800000000001</v>
      </c>
      <c r="I278">
        <f t="shared" si="14"/>
        <v>33.571834959176762</v>
      </c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N278">
        <v>56674</v>
      </c>
      <c r="AO278" t="s">
        <v>26</v>
      </c>
      <c r="AP278" t="s">
        <v>39</v>
      </c>
      <c r="AQ278">
        <v>1142376</v>
      </c>
      <c r="AR278">
        <v>0</v>
      </c>
      <c r="AS278">
        <v>1.1216010000000001</v>
      </c>
      <c r="AT278">
        <v>1.1216010000000001</v>
      </c>
      <c r="AU278">
        <v>1121.6010000000001</v>
      </c>
      <c r="AV278">
        <f t="shared" si="15"/>
        <v>7.7707109810273431</v>
      </c>
      <c r="AW278" s="2"/>
    </row>
    <row r="279" spans="1:49">
      <c r="A279">
        <v>59566</v>
      </c>
      <c r="B279" t="s">
        <v>27</v>
      </c>
      <c r="C279" t="s">
        <v>40</v>
      </c>
      <c r="D279">
        <v>396636</v>
      </c>
      <c r="E279">
        <v>0.99999899999999997</v>
      </c>
      <c r="F279">
        <v>1.800074</v>
      </c>
      <c r="G279">
        <v>0.80007499999999998</v>
      </c>
      <c r="H279">
        <v>800.07499999999902</v>
      </c>
      <c r="I279">
        <f t="shared" si="14"/>
        <v>3.7822610746453504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N279">
        <v>56676</v>
      </c>
      <c r="AO279" t="s">
        <v>26</v>
      </c>
      <c r="AP279" t="s">
        <v>39</v>
      </c>
      <c r="AQ279">
        <v>1918754</v>
      </c>
      <c r="AR279">
        <v>2</v>
      </c>
      <c r="AS279">
        <v>2.2169270000000001</v>
      </c>
      <c r="AT279">
        <v>0.21692700000000001</v>
      </c>
      <c r="AU279">
        <v>216.92699999999999</v>
      </c>
      <c r="AV279">
        <f t="shared" si="15"/>
        <v>67.483214511859131</v>
      </c>
      <c r="AW279" s="2"/>
    </row>
    <row r="280" spans="1:49">
      <c r="A280">
        <v>47986</v>
      </c>
      <c r="B280" t="s">
        <v>30</v>
      </c>
      <c r="C280" t="s">
        <v>27</v>
      </c>
      <c r="D280">
        <v>840074</v>
      </c>
      <c r="E280">
        <v>1.6163890000000001</v>
      </c>
      <c r="F280">
        <v>1.788</v>
      </c>
      <c r="G280">
        <v>0.17161099999999899</v>
      </c>
      <c r="H280">
        <v>171.610999999999</v>
      </c>
      <c r="I280">
        <f t="shared" si="14"/>
        <v>37.347582506047686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N280">
        <v>56677</v>
      </c>
      <c r="AO280" t="s">
        <v>26</v>
      </c>
      <c r="AP280" t="s">
        <v>39</v>
      </c>
      <c r="AQ280">
        <v>1897698</v>
      </c>
      <c r="AR280">
        <v>3</v>
      </c>
      <c r="AS280">
        <v>3.2489270000000001</v>
      </c>
      <c r="AT280">
        <v>0.24892700000000001</v>
      </c>
      <c r="AU280">
        <v>248.92699999999999</v>
      </c>
      <c r="AV280">
        <f t="shared" si="15"/>
        <v>58.162781631418298</v>
      </c>
      <c r="AW280" s="2"/>
    </row>
    <row r="281" spans="1:49">
      <c r="A281">
        <v>59567</v>
      </c>
      <c r="B281" t="s">
        <v>27</v>
      </c>
      <c r="C281" t="s">
        <v>40</v>
      </c>
      <c r="D281">
        <v>1301588</v>
      </c>
      <c r="E281">
        <v>1.9999990000000001</v>
      </c>
      <c r="F281">
        <v>2.6563050000000001</v>
      </c>
      <c r="G281">
        <v>0.65630599999999994</v>
      </c>
      <c r="H281">
        <v>656.30600000000004</v>
      </c>
      <c r="I281">
        <f t="shared" si="14"/>
        <v>15.130637795693813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N281">
        <v>58814</v>
      </c>
      <c r="AO281" t="s">
        <v>27</v>
      </c>
      <c r="AP281" t="s">
        <v>40</v>
      </c>
      <c r="AQ281">
        <v>5268702</v>
      </c>
      <c r="AR281">
        <v>0</v>
      </c>
      <c r="AS281">
        <v>4.9960690000000003</v>
      </c>
      <c r="AT281">
        <v>4.9960690000000003</v>
      </c>
      <c r="AU281">
        <v>4996.0690000000004</v>
      </c>
      <c r="AV281">
        <f t="shared" si="15"/>
        <v>8.0457267955238265</v>
      </c>
      <c r="AW281" s="2"/>
    </row>
    <row r="282" spans="1:49">
      <c r="A282">
        <v>59791</v>
      </c>
      <c r="B282" t="s">
        <v>30</v>
      </c>
      <c r="C282" t="s">
        <v>27</v>
      </c>
      <c r="D282">
        <v>1074240</v>
      </c>
      <c r="E282">
        <v>2.6403889999999999</v>
      </c>
      <c r="F282">
        <v>2.8159999999999998</v>
      </c>
      <c r="G282">
        <v>0.17561099999999899</v>
      </c>
      <c r="H282">
        <v>175.610999999999</v>
      </c>
      <c r="I282">
        <f t="shared" si="14"/>
        <v>46.670201645967772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N282">
        <v>58815</v>
      </c>
      <c r="AO282" t="s">
        <v>27</v>
      </c>
      <c r="AP282" t="s">
        <v>40</v>
      </c>
      <c r="AQ282">
        <v>3380896</v>
      </c>
      <c r="AR282">
        <v>0.99999899999999997</v>
      </c>
      <c r="AS282">
        <v>1.7880689999999999</v>
      </c>
      <c r="AT282">
        <v>0.78806999999999905</v>
      </c>
      <c r="AU282">
        <v>788.06999999999903</v>
      </c>
      <c r="AV282">
        <f t="shared" si="15"/>
        <v>32.730835399298321</v>
      </c>
      <c r="AW282" s="2"/>
    </row>
    <row r="283" spans="1:49">
      <c r="A283">
        <v>59568</v>
      </c>
      <c r="B283" t="s">
        <v>27</v>
      </c>
      <c r="C283" t="s">
        <v>40</v>
      </c>
      <c r="D283">
        <v>613612</v>
      </c>
      <c r="E283">
        <v>2.9999989999999999</v>
      </c>
      <c r="F283">
        <v>3.9320689999999998</v>
      </c>
      <c r="G283">
        <v>0.93206999999999995</v>
      </c>
      <c r="H283">
        <v>932.06999999999903</v>
      </c>
      <c r="I283">
        <f t="shared" si="14"/>
        <v>5.0226785939997853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N283">
        <v>58816</v>
      </c>
      <c r="AO283" t="s">
        <v>27</v>
      </c>
      <c r="AP283" t="s">
        <v>40</v>
      </c>
      <c r="AQ283">
        <v>1901624</v>
      </c>
      <c r="AR283">
        <v>1.9999990000000001</v>
      </c>
      <c r="AS283">
        <v>2.2760690000000001</v>
      </c>
      <c r="AT283">
        <v>0.27606999999999998</v>
      </c>
      <c r="AU283">
        <v>276.07</v>
      </c>
      <c r="AV283">
        <f t="shared" si="15"/>
        <v>52.552757438670447</v>
      </c>
      <c r="AW283" s="2"/>
    </row>
    <row r="284" spans="1:49">
      <c r="A284">
        <v>59569</v>
      </c>
      <c r="B284" t="s">
        <v>27</v>
      </c>
      <c r="C284" t="s">
        <v>40</v>
      </c>
      <c r="D284">
        <v>895718</v>
      </c>
      <c r="E284">
        <v>3.9999989999999999</v>
      </c>
      <c r="F284">
        <v>4.7560739999999999</v>
      </c>
      <c r="G284">
        <v>0.75607500000000005</v>
      </c>
      <c r="H284">
        <v>756.07500000000005</v>
      </c>
      <c r="I284">
        <f t="shared" si="14"/>
        <v>9.038502808242816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N284">
        <v>58817</v>
      </c>
      <c r="AO284" t="s">
        <v>27</v>
      </c>
      <c r="AP284" t="s">
        <v>40</v>
      </c>
      <c r="AQ284">
        <v>2023688</v>
      </c>
      <c r="AR284">
        <v>2.9999989999999999</v>
      </c>
      <c r="AS284">
        <v>3.2880690000000001</v>
      </c>
      <c r="AT284">
        <v>0.28806999999999999</v>
      </c>
      <c r="AU284">
        <v>288.07</v>
      </c>
      <c r="AV284">
        <f t="shared" si="15"/>
        <v>53.596397265096158</v>
      </c>
      <c r="AW284" s="2"/>
    </row>
    <row r="285" spans="1:49">
      <c r="A285">
        <v>36452</v>
      </c>
      <c r="B285" t="s">
        <v>38</v>
      </c>
      <c r="C285" t="s">
        <v>29</v>
      </c>
      <c r="D285">
        <v>670086</v>
      </c>
      <c r="E285">
        <v>0</v>
      </c>
      <c r="F285">
        <v>2.8946130000000001</v>
      </c>
      <c r="G285">
        <v>2.8946130000000001</v>
      </c>
      <c r="H285">
        <v>2894.6129999999998</v>
      </c>
      <c r="I285">
        <f t="shared" si="14"/>
        <v>1.7661602652469217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N285">
        <v>54748</v>
      </c>
      <c r="AO285" t="s">
        <v>31</v>
      </c>
      <c r="AP285" t="s">
        <v>35</v>
      </c>
      <c r="AQ285">
        <v>1472824</v>
      </c>
      <c r="AR285">
        <v>0</v>
      </c>
      <c r="AS285">
        <v>0.37507499999999999</v>
      </c>
      <c r="AT285">
        <v>0.37507499999999999</v>
      </c>
      <c r="AU285">
        <v>375.07499999999999</v>
      </c>
      <c r="AV285">
        <f t="shared" si="15"/>
        <v>29.958689251732988</v>
      </c>
      <c r="AW285" s="2"/>
    </row>
    <row r="286" spans="1:49">
      <c r="A286">
        <v>37486</v>
      </c>
      <c r="B286" t="s">
        <v>38</v>
      </c>
      <c r="C286" t="s">
        <v>29</v>
      </c>
      <c r="D286">
        <v>9726</v>
      </c>
      <c r="E286">
        <v>2</v>
      </c>
      <c r="F286">
        <v>2.4146030000000001</v>
      </c>
      <c r="G286">
        <v>0.414603</v>
      </c>
      <c r="H286">
        <v>414.60300000000001</v>
      </c>
      <c r="I286">
        <f t="shared" si="14"/>
        <v>0.17897480532204904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N286">
        <v>54749</v>
      </c>
      <c r="AO286" t="s">
        <v>31</v>
      </c>
      <c r="AP286" t="s">
        <v>35</v>
      </c>
      <c r="AQ286">
        <v>2154396</v>
      </c>
      <c r="AR286">
        <v>1</v>
      </c>
      <c r="AS286">
        <v>1.2470699999999999</v>
      </c>
      <c r="AT286">
        <v>0.24706999999999901</v>
      </c>
      <c r="AU286">
        <v>247.069999999999</v>
      </c>
      <c r="AV286">
        <f t="shared" si="15"/>
        <v>66.526640468478334</v>
      </c>
      <c r="AW286" s="2"/>
    </row>
    <row r="287" spans="1:49">
      <c r="A287">
        <v>36189</v>
      </c>
      <c r="B287" t="s">
        <v>38</v>
      </c>
      <c r="C287" t="s">
        <v>29</v>
      </c>
      <c r="D287">
        <v>1153448</v>
      </c>
      <c r="E287">
        <v>3</v>
      </c>
      <c r="F287">
        <v>5.1186030000000002</v>
      </c>
      <c r="G287">
        <v>2.1186029999999998</v>
      </c>
      <c r="H287">
        <v>2118.6030000000001</v>
      </c>
      <c r="I287">
        <f t="shared" si="14"/>
        <v>4.1537323714170373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N287">
        <v>54750</v>
      </c>
      <c r="AO287" t="s">
        <v>31</v>
      </c>
      <c r="AP287" t="s">
        <v>35</v>
      </c>
      <c r="AQ287">
        <v>2999676</v>
      </c>
      <c r="AR287">
        <v>2</v>
      </c>
      <c r="AS287">
        <v>2.2750699999999999</v>
      </c>
      <c r="AT287">
        <v>0.27506999999999898</v>
      </c>
      <c r="AU287">
        <v>275.06999999999903</v>
      </c>
      <c r="AV287">
        <f t="shared" si="15"/>
        <v>83.199591630937419</v>
      </c>
      <c r="AW287" s="2"/>
    </row>
    <row r="288" spans="1:49">
      <c r="A288">
        <v>54994</v>
      </c>
      <c r="B288" t="s">
        <v>38</v>
      </c>
      <c r="C288" t="s">
        <v>29</v>
      </c>
      <c r="D288">
        <v>19048</v>
      </c>
      <c r="E288">
        <v>5.4828429999999999</v>
      </c>
      <c r="F288">
        <v>5.8746029999999996</v>
      </c>
      <c r="G288">
        <v>0.391759999999999</v>
      </c>
      <c r="H288">
        <v>391.75999999999902</v>
      </c>
      <c r="I288">
        <f t="shared" si="14"/>
        <v>0.37095340777836011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N288">
        <v>54751</v>
      </c>
      <c r="AO288" t="s">
        <v>31</v>
      </c>
      <c r="AP288" t="s">
        <v>35</v>
      </c>
      <c r="AQ288">
        <v>2992014</v>
      </c>
      <c r="AR288">
        <v>3</v>
      </c>
      <c r="AS288">
        <v>3.31507</v>
      </c>
      <c r="AT288">
        <v>0.31506999999999902</v>
      </c>
      <c r="AU288">
        <v>315.06999999999903</v>
      </c>
      <c r="AV288">
        <f t="shared" si="15"/>
        <v>72.451376675099212</v>
      </c>
      <c r="AW288" s="2"/>
    </row>
    <row r="289" spans="1:49">
      <c r="A289">
        <v>48668</v>
      </c>
      <c r="B289" t="s">
        <v>31</v>
      </c>
      <c r="C289" t="s">
        <v>30</v>
      </c>
      <c r="D289">
        <v>772614</v>
      </c>
      <c r="E289">
        <v>0</v>
      </c>
      <c r="F289">
        <v>2.89507</v>
      </c>
      <c r="G289">
        <v>2.89507</v>
      </c>
      <c r="H289">
        <v>2895.07</v>
      </c>
      <c r="I289">
        <f t="shared" si="14"/>
        <v>2.0360740936720654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N289">
        <v>53101</v>
      </c>
      <c r="AO289" t="s">
        <v>29</v>
      </c>
      <c r="AP289" t="s">
        <v>36</v>
      </c>
      <c r="AQ289">
        <v>1502642</v>
      </c>
      <c r="AR289">
        <v>0</v>
      </c>
      <c r="AS289">
        <v>0.19807</v>
      </c>
      <c r="AT289">
        <v>0.19807</v>
      </c>
      <c r="AU289">
        <v>198.07</v>
      </c>
      <c r="AV289">
        <f t="shared" si="15"/>
        <v>57.879783193954474</v>
      </c>
      <c r="AW289" s="2"/>
    </row>
    <row r="290" spans="1:49">
      <c r="A290">
        <v>48670</v>
      </c>
      <c r="B290" t="s">
        <v>31</v>
      </c>
      <c r="C290" t="s">
        <v>30</v>
      </c>
      <c r="D290">
        <v>17232</v>
      </c>
      <c r="E290">
        <v>2</v>
      </c>
      <c r="F290">
        <v>2.4150749999999999</v>
      </c>
      <c r="G290">
        <v>0.41507499999999897</v>
      </c>
      <c r="H290">
        <v>415.07499999999902</v>
      </c>
      <c r="I290">
        <f t="shared" si="14"/>
        <v>0.3167372801602128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N290">
        <v>44718</v>
      </c>
      <c r="AO290" t="s">
        <v>26</v>
      </c>
      <c r="AP290" t="s">
        <v>29</v>
      </c>
      <c r="AQ290">
        <v>1089282</v>
      </c>
      <c r="AR290">
        <v>1.0740000000000001E-3</v>
      </c>
      <c r="AS290">
        <v>0.410001</v>
      </c>
      <c r="AT290">
        <v>0.40892699999999998</v>
      </c>
      <c r="AU290">
        <v>408.926999999999</v>
      </c>
      <c r="AV290">
        <f t="shared" si="15"/>
        <v>20.32285012676855</v>
      </c>
      <c r="AW290" s="2"/>
    </row>
    <row r="291" spans="1:49">
      <c r="A291">
        <v>48671</v>
      </c>
      <c r="B291" t="s">
        <v>31</v>
      </c>
      <c r="C291" t="s">
        <v>30</v>
      </c>
      <c r="D291">
        <v>165164</v>
      </c>
      <c r="E291">
        <v>3</v>
      </c>
      <c r="F291">
        <v>5.1190749999999996</v>
      </c>
      <c r="G291">
        <v>2.1190749999999898</v>
      </c>
      <c r="H291">
        <v>2119.0749999999998</v>
      </c>
      <c r="I291">
        <f t="shared" si="14"/>
        <v>0.59464687109204495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N291">
        <v>53102</v>
      </c>
      <c r="AO291" t="s">
        <v>29</v>
      </c>
      <c r="AP291" t="s">
        <v>36</v>
      </c>
      <c r="AQ291">
        <v>22493968</v>
      </c>
      <c r="AR291">
        <v>1</v>
      </c>
      <c r="AS291">
        <v>2.8420700000000001</v>
      </c>
      <c r="AT291">
        <v>1.8420700000000001</v>
      </c>
      <c r="AU291">
        <v>1842.07</v>
      </c>
      <c r="AV291">
        <f t="shared" si="15"/>
        <v>93.16440550321785</v>
      </c>
      <c r="AW291" s="2"/>
    </row>
    <row r="292" spans="1:49">
      <c r="A292">
        <v>48672</v>
      </c>
      <c r="B292" t="s">
        <v>31</v>
      </c>
      <c r="C292" t="s">
        <v>30</v>
      </c>
      <c r="D292">
        <v>779522</v>
      </c>
      <c r="E292">
        <v>4</v>
      </c>
      <c r="F292">
        <v>5.8750749999999998</v>
      </c>
      <c r="G292">
        <v>1.8750749999999901</v>
      </c>
      <c r="H292">
        <v>1875.07499999999</v>
      </c>
      <c r="I292">
        <f t="shared" si="14"/>
        <v>3.1717562677701392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N292">
        <v>53104</v>
      </c>
      <c r="AO292" t="s">
        <v>29</v>
      </c>
      <c r="AP292" t="s">
        <v>36</v>
      </c>
      <c r="AQ292">
        <v>7609074</v>
      </c>
      <c r="AR292">
        <v>3</v>
      </c>
      <c r="AS292">
        <v>3.68607</v>
      </c>
      <c r="AT292">
        <v>0.68606999999999996</v>
      </c>
      <c r="AU292">
        <v>686.06999999999903</v>
      </c>
      <c r="AV292">
        <f t="shared" si="15"/>
        <v>84.616187216284999</v>
      </c>
      <c r="AW292" s="2"/>
    </row>
    <row r="293" spans="1:49">
      <c r="A293">
        <v>36452</v>
      </c>
      <c r="B293" t="s">
        <v>38</v>
      </c>
      <c r="C293" t="s">
        <v>29</v>
      </c>
      <c r="D293">
        <v>670086</v>
      </c>
      <c r="E293">
        <v>0</v>
      </c>
      <c r="F293">
        <v>2.8944640000000001</v>
      </c>
      <c r="G293">
        <v>2.8944640000000001</v>
      </c>
      <c r="H293">
        <v>2894.4639999999999</v>
      </c>
      <c r="I293">
        <f t="shared" si="14"/>
        <v>1.7662511829019769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N293">
        <v>44721</v>
      </c>
      <c r="AO293" t="s">
        <v>26</v>
      </c>
      <c r="AP293" t="s">
        <v>29</v>
      </c>
      <c r="AQ293">
        <v>2541690</v>
      </c>
      <c r="AR293">
        <v>3.001169</v>
      </c>
      <c r="AS293">
        <v>4.5700010000000004</v>
      </c>
      <c r="AT293">
        <v>1.568832</v>
      </c>
      <c r="AU293">
        <v>1568.8320000000001</v>
      </c>
      <c r="AV293">
        <f t="shared" si="15"/>
        <v>12.360505003807171</v>
      </c>
      <c r="AW293" s="2"/>
    </row>
    <row r="294" spans="1:49">
      <c r="A294">
        <v>56976</v>
      </c>
      <c r="B294" t="s">
        <v>29</v>
      </c>
      <c r="C294" t="s">
        <v>25</v>
      </c>
      <c r="D294">
        <v>29710</v>
      </c>
      <c r="E294">
        <v>4.5899999999999999E-4</v>
      </c>
      <c r="F294">
        <v>1.0283249999999999</v>
      </c>
      <c r="G294">
        <v>1.0278659999999999</v>
      </c>
      <c r="H294">
        <v>1027.866</v>
      </c>
      <c r="I294">
        <f t="shared" si="14"/>
        <v>0.22052418459549933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N294">
        <v>53105</v>
      </c>
      <c r="AO294" t="s">
        <v>29</v>
      </c>
      <c r="AP294" t="s">
        <v>36</v>
      </c>
      <c r="AQ294">
        <v>5385136</v>
      </c>
      <c r="AR294">
        <v>4</v>
      </c>
      <c r="AS294">
        <v>4.4621899999999997</v>
      </c>
      <c r="AT294">
        <v>0.46218999999999899</v>
      </c>
      <c r="AU294">
        <v>462.18999999999897</v>
      </c>
      <c r="AV294">
        <f t="shared" si="15"/>
        <v>88.892721929158114</v>
      </c>
      <c r="AW294" s="2"/>
    </row>
    <row r="295" spans="1:49">
      <c r="A295">
        <v>56977</v>
      </c>
      <c r="B295" t="s">
        <v>29</v>
      </c>
      <c r="C295" t="s">
        <v>25</v>
      </c>
      <c r="D295">
        <v>163298</v>
      </c>
      <c r="E295">
        <v>1.000459</v>
      </c>
      <c r="F295">
        <v>1.7865340000000001</v>
      </c>
      <c r="G295">
        <v>0.78607499999999997</v>
      </c>
      <c r="H295">
        <v>786.07500000000005</v>
      </c>
      <c r="I295">
        <f t="shared" si="14"/>
        <v>1.5849185741361351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N295">
        <v>37861</v>
      </c>
      <c r="AO295" t="s">
        <v>30</v>
      </c>
      <c r="AP295" t="s">
        <v>37</v>
      </c>
      <c r="AQ295">
        <v>451622</v>
      </c>
      <c r="AR295">
        <v>0</v>
      </c>
      <c r="AS295">
        <v>0.197603</v>
      </c>
      <c r="AT295">
        <v>0.197603</v>
      </c>
      <c r="AU295">
        <v>197.60300000000001</v>
      </c>
      <c r="AV295">
        <f t="shared" si="15"/>
        <v>17.43699446360727</v>
      </c>
      <c r="AW295" s="2"/>
    </row>
    <row r="296" spans="1:49">
      <c r="A296">
        <v>37486</v>
      </c>
      <c r="B296" t="s">
        <v>38</v>
      </c>
      <c r="C296" t="s">
        <v>29</v>
      </c>
      <c r="D296">
        <v>9726</v>
      </c>
      <c r="E296">
        <v>2</v>
      </c>
      <c r="F296">
        <v>2.4144600000000001</v>
      </c>
      <c r="G296">
        <v>0.41446</v>
      </c>
      <c r="H296">
        <v>414.46</v>
      </c>
      <c r="I296">
        <f t="shared" si="14"/>
        <v>0.17903655650952446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N296">
        <v>53101</v>
      </c>
      <c r="AO296" t="s">
        <v>29</v>
      </c>
      <c r="AP296" t="s">
        <v>36</v>
      </c>
      <c r="AQ296">
        <v>1502642</v>
      </c>
      <c r="AR296">
        <v>0</v>
      </c>
      <c r="AS296">
        <v>0.19792699999999999</v>
      </c>
      <c r="AT296">
        <v>0.19792699999999999</v>
      </c>
      <c r="AU296">
        <v>197.92699999999999</v>
      </c>
      <c r="AV296">
        <f t="shared" si="15"/>
        <v>57.921600677151488</v>
      </c>
      <c r="AW296" s="2"/>
    </row>
    <row r="297" spans="1:49">
      <c r="A297">
        <v>56978</v>
      </c>
      <c r="B297" t="s">
        <v>29</v>
      </c>
      <c r="C297" t="s">
        <v>25</v>
      </c>
      <c r="D297">
        <v>240520</v>
      </c>
      <c r="E297">
        <v>2.0004590000000002</v>
      </c>
      <c r="F297">
        <v>2.8168959999999998</v>
      </c>
      <c r="G297">
        <v>0.81643699999999897</v>
      </c>
      <c r="H297">
        <v>816.43699999999899</v>
      </c>
      <c r="I297">
        <f t="shared" si="14"/>
        <v>2.2475977603369914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N297">
        <v>53102</v>
      </c>
      <c r="AO297" t="s">
        <v>29</v>
      </c>
      <c r="AP297" t="s">
        <v>36</v>
      </c>
      <c r="AQ297">
        <v>22469936</v>
      </c>
      <c r="AR297">
        <v>1</v>
      </c>
      <c r="AS297">
        <v>2.8419270000000001</v>
      </c>
      <c r="AT297">
        <v>1.8419270000000001</v>
      </c>
      <c r="AU297">
        <v>1841.9269999999999</v>
      </c>
      <c r="AV297">
        <f t="shared" si="15"/>
        <v>93.072096144927301</v>
      </c>
      <c r="AW297" s="2"/>
    </row>
    <row r="298" spans="1:49">
      <c r="A298">
        <v>36189</v>
      </c>
      <c r="B298" t="s">
        <v>38</v>
      </c>
      <c r="C298" t="s">
        <v>29</v>
      </c>
      <c r="D298">
        <v>1153448</v>
      </c>
      <c r="E298">
        <v>3</v>
      </c>
      <c r="F298">
        <v>5.1184599999999998</v>
      </c>
      <c r="G298">
        <v>2.1184599999999998</v>
      </c>
      <c r="H298">
        <v>2118.45999999999</v>
      </c>
      <c r="I298">
        <f t="shared" si="14"/>
        <v>4.1540127560970195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N298">
        <v>53104</v>
      </c>
      <c r="AO298" t="s">
        <v>29</v>
      </c>
      <c r="AP298" t="s">
        <v>36</v>
      </c>
      <c r="AQ298">
        <v>7609074</v>
      </c>
      <c r="AR298">
        <v>3</v>
      </c>
      <c r="AS298">
        <v>3.685927</v>
      </c>
      <c r="AT298">
        <v>0.68592699999999995</v>
      </c>
      <c r="AU298">
        <v>685.926999999999</v>
      </c>
      <c r="AV298">
        <f t="shared" si="15"/>
        <v>84.633827744755123</v>
      </c>
      <c r="AW298" s="2"/>
    </row>
    <row r="299" spans="1:49">
      <c r="A299">
        <v>54994</v>
      </c>
      <c r="B299" t="s">
        <v>38</v>
      </c>
      <c r="C299" t="s">
        <v>29</v>
      </c>
      <c r="D299">
        <v>19048</v>
      </c>
      <c r="E299">
        <v>5.4828429999999999</v>
      </c>
      <c r="F299">
        <v>5.87446</v>
      </c>
      <c r="G299">
        <v>0.39161699999999999</v>
      </c>
      <c r="H299">
        <v>391.61700000000002</v>
      </c>
      <c r="I299">
        <f t="shared" si="14"/>
        <v>0.37108886241212713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N299">
        <v>44718</v>
      </c>
      <c r="AO299" t="s">
        <v>26</v>
      </c>
      <c r="AP299" t="s">
        <v>29</v>
      </c>
      <c r="AQ299">
        <v>1089282</v>
      </c>
      <c r="AR299">
        <v>2.4599999999999999E-3</v>
      </c>
      <c r="AS299">
        <v>0.41152899999999998</v>
      </c>
      <c r="AT299">
        <v>0.40906899999999902</v>
      </c>
      <c r="AU299">
        <v>409.06899999999899</v>
      </c>
      <c r="AV299">
        <f t="shared" si="15"/>
        <v>20.315795461863605</v>
      </c>
      <c r="AW299" s="2"/>
    </row>
    <row r="300" spans="1:49">
      <c r="A300">
        <v>48668</v>
      </c>
      <c r="B300" t="s">
        <v>31</v>
      </c>
      <c r="C300" t="s">
        <v>30</v>
      </c>
      <c r="D300">
        <v>772614</v>
      </c>
      <c r="E300">
        <v>0</v>
      </c>
      <c r="F300">
        <v>2.894927</v>
      </c>
      <c r="G300">
        <v>2.894927</v>
      </c>
      <c r="H300">
        <v>2894.9270000000001</v>
      </c>
      <c r="I300">
        <f t="shared" si="14"/>
        <v>2.0361746691253999</v>
      </c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N300">
        <v>37784</v>
      </c>
      <c r="AO300" t="s">
        <v>34</v>
      </c>
      <c r="AP300" t="s">
        <v>26</v>
      </c>
      <c r="AQ300">
        <v>385386</v>
      </c>
      <c r="AR300">
        <v>3.7659999999999998E-3</v>
      </c>
      <c r="AS300">
        <v>1.6394599999999999</v>
      </c>
      <c r="AT300">
        <v>1.635694</v>
      </c>
      <c r="AU300">
        <v>1635.694</v>
      </c>
      <c r="AV300">
        <f t="shared" si="15"/>
        <v>1.7975622829333069</v>
      </c>
      <c r="AW300" s="2"/>
    </row>
    <row r="301" spans="1:49">
      <c r="A301">
        <v>57805</v>
      </c>
      <c r="B301" t="s">
        <v>30</v>
      </c>
      <c r="C301" t="s">
        <v>27</v>
      </c>
      <c r="D301">
        <v>1810902</v>
      </c>
      <c r="E301">
        <v>0.61531499999999995</v>
      </c>
      <c r="F301">
        <v>1.0282819999999999</v>
      </c>
      <c r="G301">
        <v>0.41296699999999997</v>
      </c>
      <c r="H301">
        <v>412.96699999999998</v>
      </c>
      <c r="I301">
        <f t="shared" si="14"/>
        <v>33.455665502158013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N301">
        <v>37786</v>
      </c>
      <c r="AO301" t="s">
        <v>34</v>
      </c>
      <c r="AP301" t="s">
        <v>26</v>
      </c>
      <c r="AQ301">
        <v>3692360</v>
      </c>
      <c r="AR301">
        <v>2.003533</v>
      </c>
      <c r="AS301">
        <v>2.3714599999999999</v>
      </c>
      <c r="AT301">
        <v>0.367926999999999</v>
      </c>
      <c r="AU301">
        <v>367.926999999999</v>
      </c>
      <c r="AV301">
        <f t="shared" si="15"/>
        <v>76.565381696386311</v>
      </c>
      <c r="AW301" s="2"/>
    </row>
    <row r="302" spans="1:49">
      <c r="A302">
        <v>47986</v>
      </c>
      <c r="B302" t="s">
        <v>30</v>
      </c>
      <c r="C302" t="s">
        <v>27</v>
      </c>
      <c r="D302">
        <v>840074</v>
      </c>
      <c r="E302">
        <v>1.6152420000000001</v>
      </c>
      <c r="F302">
        <v>1.786996</v>
      </c>
      <c r="G302">
        <v>0.17175399999999899</v>
      </c>
      <c r="H302">
        <v>171.753999999999</v>
      </c>
      <c r="I302">
        <f t="shared" si="14"/>
        <v>37.316487426466637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N302">
        <v>44721</v>
      </c>
      <c r="AO302" t="s">
        <v>26</v>
      </c>
      <c r="AP302" t="s">
        <v>29</v>
      </c>
      <c r="AQ302">
        <v>2541690</v>
      </c>
      <c r="AR302">
        <v>3.002459</v>
      </c>
      <c r="AS302">
        <v>4.571529</v>
      </c>
      <c r="AT302">
        <v>1.56907</v>
      </c>
      <c r="AU302">
        <v>1569.07</v>
      </c>
      <c r="AV302">
        <f t="shared" si="15"/>
        <v>12.358630135132794</v>
      </c>
      <c r="AW302" s="2"/>
    </row>
    <row r="303" spans="1:49">
      <c r="A303">
        <v>48670</v>
      </c>
      <c r="B303" t="s">
        <v>31</v>
      </c>
      <c r="C303" t="s">
        <v>30</v>
      </c>
      <c r="D303">
        <v>17232</v>
      </c>
      <c r="E303">
        <v>2</v>
      </c>
      <c r="F303">
        <v>2.4149310000000002</v>
      </c>
      <c r="G303">
        <v>0.41493099999999999</v>
      </c>
      <c r="H303">
        <v>414.93099999999998</v>
      </c>
      <c r="I303">
        <f t="shared" si="14"/>
        <v>0.31684720245655301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N303">
        <v>37787</v>
      </c>
      <c r="AO303" t="s">
        <v>34</v>
      </c>
      <c r="AP303" t="s">
        <v>26</v>
      </c>
      <c r="AQ303">
        <v>2447932</v>
      </c>
      <c r="AR303">
        <v>3.003533</v>
      </c>
      <c r="AS303">
        <v>3.2794599999999998</v>
      </c>
      <c r="AT303">
        <v>0.27592699999999898</v>
      </c>
      <c r="AU303">
        <v>275.926999999999</v>
      </c>
      <c r="AV303">
        <f t="shared" si="15"/>
        <v>67.685434965305845</v>
      </c>
      <c r="AW303" s="2"/>
    </row>
    <row r="304" spans="1:49">
      <c r="A304">
        <v>59791</v>
      </c>
      <c r="B304" t="s">
        <v>30</v>
      </c>
      <c r="C304" t="s">
        <v>27</v>
      </c>
      <c r="D304">
        <v>1074240</v>
      </c>
      <c r="E304">
        <v>2.6392419999999999</v>
      </c>
      <c r="F304">
        <v>2.8152279999999998</v>
      </c>
      <c r="G304">
        <v>0.175985999999999</v>
      </c>
      <c r="H304">
        <v>175.98599999999999</v>
      </c>
      <c r="I304">
        <f t="shared" si="14"/>
        <v>46.570754385292013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N304">
        <v>37788</v>
      </c>
      <c r="AO304" t="s">
        <v>34</v>
      </c>
      <c r="AP304" t="s">
        <v>26</v>
      </c>
      <c r="AQ304">
        <v>1872278</v>
      </c>
      <c r="AR304">
        <v>4.003533</v>
      </c>
      <c r="AS304">
        <v>4.9554600000000004</v>
      </c>
      <c r="AT304">
        <v>0.95192699999999997</v>
      </c>
      <c r="AU304">
        <v>951.92700000000002</v>
      </c>
      <c r="AV304">
        <f t="shared" si="15"/>
        <v>15.005717386080747</v>
      </c>
      <c r="AW304" s="2"/>
    </row>
    <row r="305" spans="1:49">
      <c r="A305">
        <v>48671</v>
      </c>
      <c r="B305" t="s">
        <v>31</v>
      </c>
      <c r="C305" t="s">
        <v>30</v>
      </c>
      <c r="D305">
        <v>165164</v>
      </c>
      <c r="E305">
        <v>3</v>
      </c>
      <c r="F305">
        <v>5.1189309999999999</v>
      </c>
      <c r="G305">
        <v>2.1189309999999999</v>
      </c>
      <c r="H305">
        <v>2118.931</v>
      </c>
      <c r="I305">
        <f t="shared" si="14"/>
        <v>0.59468728257757097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N305">
        <v>58814</v>
      </c>
      <c r="AO305" t="s">
        <v>27</v>
      </c>
      <c r="AP305" t="s">
        <v>40</v>
      </c>
      <c r="AQ305">
        <v>5268702</v>
      </c>
      <c r="AR305">
        <v>0</v>
      </c>
      <c r="AS305">
        <v>4.995927</v>
      </c>
      <c r="AT305">
        <v>4.995927</v>
      </c>
      <c r="AU305">
        <v>4995.9269999999997</v>
      </c>
      <c r="AV305">
        <f t="shared" si="15"/>
        <v>8.0459554804515641</v>
      </c>
      <c r="AW305" s="2"/>
    </row>
    <row r="306" spans="1:49">
      <c r="A306">
        <v>48672</v>
      </c>
      <c r="B306" t="s">
        <v>31</v>
      </c>
      <c r="C306" t="s">
        <v>30</v>
      </c>
      <c r="D306">
        <v>779522</v>
      </c>
      <c r="E306">
        <v>4</v>
      </c>
      <c r="F306">
        <v>5.8749310000000001</v>
      </c>
      <c r="G306">
        <v>1.8749309999999999</v>
      </c>
      <c r="H306">
        <v>1874.931</v>
      </c>
      <c r="I306">
        <f t="shared" si="14"/>
        <v>3.1719998676159618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N306">
        <v>60230</v>
      </c>
      <c r="AO306" t="s">
        <v>40</v>
      </c>
      <c r="AP306" t="s">
        <v>30</v>
      </c>
      <c r="AQ306">
        <v>1179892</v>
      </c>
      <c r="AR306">
        <v>0.204236</v>
      </c>
      <c r="AS306">
        <v>0.383996</v>
      </c>
      <c r="AT306">
        <v>0.17976</v>
      </c>
      <c r="AU306">
        <v>179.76</v>
      </c>
      <c r="AV306">
        <f t="shared" si="15"/>
        <v>50.07711155020931</v>
      </c>
      <c r="AW306" s="2"/>
    </row>
    <row r="307" spans="1:49">
      <c r="A307">
        <v>49789</v>
      </c>
      <c r="B307" t="s">
        <v>25</v>
      </c>
      <c r="C307" t="s">
        <v>26</v>
      </c>
      <c r="D307">
        <v>612900</v>
      </c>
      <c r="E307">
        <v>0</v>
      </c>
      <c r="F307">
        <v>1.4114640000000001</v>
      </c>
      <c r="G307">
        <v>1.4114640000000001</v>
      </c>
      <c r="H307">
        <v>1411.4639999999999</v>
      </c>
      <c r="I307">
        <f t="shared" si="14"/>
        <v>3.3129119185491982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N307">
        <v>57285</v>
      </c>
      <c r="AO307" t="s">
        <v>28</v>
      </c>
      <c r="AP307" t="s">
        <v>40</v>
      </c>
      <c r="AQ307">
        <v>10201472</v>
      </c>
      <c r="AR307">
        <v>0.62035700000000005</v>
      </c>
      <c r="AS307">
        <v>1.6279269999999999</v>
      </c>
      <c r="AT307">
        <v>1.0075699999999901</v>
      </c>
      <c r="AU307">
        <v>1007.56999999999</v>
      </c>
      <c r="AV307">
        <f t="shared" si="15"/>
        <v>77.246300195024432</v>
      </c>
      <c r="AW307" s="2"/>
    </row>
    <row r="308" spans="1:49">
      <c r="A308">
        <v>54884</v>
      </c>
      <c r="B308" t="s">
        <v>26</v>
      </c>
      <c r="C308" t="s">
        <v>39</v>
      </c>
      <c r="D308">
        <v>1416522</v>
      </c>
      <c r="E308">
        <v>3.2669999999999999E-3</v>
      </c>
      <c r="F308">
        <v>0.41553400000000001</v>
      </c>
      <c r="G308">
        <v>0.41226699999999999</v>
      </c>
      <c r="H308">
        <v>412.267</v>
      </c>
      <c r="I308">
        <f t="shared" si="14"/>
        <v>26.214092324137788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N308">
        <v>58815</v>
      </c>
      <c r="AO308" t="s">
        <v>27</v>
      </c>
      <c r="AP308" t="s">
        <v>40</v>
      </c>
      <c r="AQ308">
        <v>3364374</v>
      </c>
      <c r="AR308">
        <v>1.0007060000000001</v>
      </c>
      <c r="AS308">
        <v>1.787927</v>
      </c>
      <c r="AT308">
        <v>0.78722099999999995</v>
      </c>
      <c r="AU308">
        <v>787.221</v>
      </c>
      <c r="AV308">
        <f t="shared" si="15"/>
        <v>32.606011014289109</v>
      </c>
      <c r="AW308" s="2"/>
    </row>
    <row r="309" spans="1:49">
      <c r="A309">
        <v>54088</v>
      </c>
      <c r="B309" t="s">
        <v>25</v>
      </c>
      <c r="C309" t="s">
        <v>26</v>
      </c>
      <c r="D309">
        <v>51582</v>
      </c>
      <c r="E309">
        <v>1</v>
      </c>
      <c r="F309">
        <v>1.799464</v>
      </c>
      <c r="G309">
        <v>0.79946399999999995</v>
      </c>
      <c r="H309">
        <v>799.46399999999903</v>
      </c>
      <c r="I309">
        <f t="shared" si="14"/>
        <v>0.49225409613308169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N309">
        <v>58816</v>
      </c>
      <c r="AO309" t="s">
        <v>27</v>
      </c>
      <c r="AP309" t="s">
        <v>40</v>
      </c>
      <c r="AQ309">
        <v>1901624</v>
      </c>
      <c r="AR309">
        <v>2</v>
      </c>
      <c r="AS309">
        <v>2.2759269999999998</v>
      </c>
      <c r="AT309">
        <v>0.27592699999999898</v>
      </c>
      <c r="AU309">
        <v>275.926999999999</v>
      </c>
      <c r="AV309">
        <f t="shared" si="15"/>
        <v>52.579993063722668</v>
      </c>
      <c r="AW309" s="2"/>
    </row>
    <row r="310" spans="1:49">
      <c r="A310">
        <v>53406</v>
      </c>
      <c r="B310" t="s">
        <v>26</v>
      </c>
      <c r="C310" t="s">
        <v>39</v>
      </c>
      <c r="D310">
        <v>114514</v>
      </c>
      <c r="E310">
        <v>1.002926</v>
      </c>
      <c r="F310">
        <v>1.220591</v>
      </c>
      <c r="G310">
        <v>0.217665</v>
      </c>
      <c r="H310">
        <v>217.66499999999999</v>
      </c>
      <c r="I310">
        <f t="shared" si="14"/>
        <v>4.0138400080470564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N310">
        <v>58817</v>
      </c>
      <c r="AO310" t="s">
        <v>27</v>
      </c>
      <c r="AP310" t="s">
        <v>40</v>
      </c>
      <c r="AQ310">
        <v>2023688</v>
      </c>
      <c r="AR310">
        <v>3</v>
      </c>
      <c r="AS310">
        <v>3.2879269999999998</v>
      </c>
      <c r="AT310">
        <v>0.28792699999999899</v>
      </c>
      <c r="AU310">
        <v>287.926999999999</v>
      </c>
      <c r="AV310">
        <f t="shared" si="15"/>
        <v>53.623016112265624</v>
      </c>
      <c r="AW310" s="2"/>
    </row>
    <row r="311" spans="1:49">
      <c r="A311">
        <v>44278</v>
      </c>
      <c r="B311" t="s">
        <v>25</v>
      </c>
      <c r="C311" t="s">
        <v>26</v>
      </c>
      <c r="D311">
        <v>1425250</v>
      </c>
      <c r="E311">
        <v>2</v>
      </c>
      <c r="F311">
        <v>2.6554639999999998</v>
      </c>
      <c r="G311">
        <v>0.65546399999999905</v>
      </c>
      <c r="H311">
        <v>655.46399999999903</v>
      </c>
      <c r="I311">
        <f t="shared" si="14"/>
        <v>16.589461138466916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N311">
        <v>54748</v>
      </c>
      <c r="AO311" t="s">
        <v>31</v>
      </c>
      <c r="AP311" t="s">
        <v>35</v>
      </c>
      <c r="AQ311">
        <v>1472824</v>
      </c>
      <c r="AR311">
        <v>0</v>
      </c>
      <c r="AS311">
        <v>0.37493100000000001</v>
      </c>
      <c r="AT311">
        <v>0.37493100000000001</v>
      </c>
      <c r="AU311">
        <v>374.93099999999998</v>
      </c>
      <c r="AV311">
        <f t="shared" si="15"/>
        <v>29.970195505556358</v>
      </c>
      <c r="AW311" s="2"/>
    </row>
    <row r="312" spans="1:49">
      <c r="A312">
        <v>52812</v>
      </c>
      <c r="B312" t="s">
        <v>26</v>
      </c>
      <c r="C312" t="s">
        <v>39</v>
      </c>
      <c r="D312">
        <v>568660</v>
      </c>
      <c r="E312">
        <v>2.0032670000000001</v>
      </c>
      <c r="F312">
        <v>2.1875339999999999</v>
      </c>
      <c r="G312">
        <v>0.18426699999999899</v>
      </c>
      <c r="H312">
        <v>184.266999999999</v>
      </c>
      <c r="I312">
        <f t="shared" si="14"/>
        <v>23.544809945028945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N312">
        <v>54749</v>
      </c>
      <c r="AO312" t="s">
        <v>31</v>
      </c>
      <c r="AP312" t="s">
        <v>35</v>
      </c>
      <c r="AQ312">
        <v>2154396</v>
      </c>
      <c r="AR312">
        <v>1.0000329999999999</v>
      </c>
      <c r="AS312">
        <v>1.2469269999999999</v>
      </c>
      <c r="AT312">
        <v>0.246893999999999</v>
      </c>
      <c r="AU312">
        <v>246.89399999999901</v>
      </c>
      <c r="AV312">
        <f t="shared" si="15"/>
        <v>66.574064418523491</v>
      </c>
      <c r="AW312" s="2"/>
    </row>
    <row r="313" spans="1:49">
      <c r="A313">
        <v>36070</v>
      </c>
      <c r="B313" t="s">
        <v>25</v>
      </c>
      <c r="C313" t="s">
        <v>26</v>
      </c>
      <c r="D313">
        <v>404560</v>
      </c>
      <c r="E313">
        <v>3</v>
      </c>
      <c r="F313">
        <v>3.9314640000000001</v>
      </c>
      <c r="G313">
        <v>0.93146399999999996</v>
      </c>
      <c r="H313">
        <v>931.46400000000006</v>
      </c>
      <c r="I313">
        <f t="shared" si="14"/>
        <v>3.3136523274785712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N313">
        <v>54750</v>
      </c>
      <c r="AO313" t="s">
        <v>31</v>
      </c>
      <c r="AP313" t="s">
        <v>35</v>
      </c>
      <c r="AQ313">
        <v>2999676</v>
      </c>
      <c r="AR313">
        <v>2.0000369999999998</v>
      </c>
      <c r="AS313">
        <v>2.2749269999999999</v>
      </c>
      <c r="AT313">
        <v>0.27489000000000002</v>
      </c>
      <c r="AU313">
        <v>274.89</v>
      </c>
      <c r="AV313">
        <f t="shared" si="15"/>
        <v>83.25407133734177</v>
      </c>
      <c r="AW313" s="2"/>
    </row>
    <row r="314" spans="1:49">
      <c r="A314">
        <v>57636</v>
      </c>
      <c r="B314" t="s">
        <v>26</v>
      </c>
      <c r="C314" t="s">
        <v>39</v>
      </c>
      <c r="D314">
        <v>663196</v>
      </c>
      <c r="E314">
        <v>3.0034649999999998</v>
      </c>
      <c r="F314">
        <v>3.1515339999999998</v>
      </c>
      <c r="G314">
        <v>0.14806900000000001</v>
      </c>
      <c r="H314">
        <v>148.06899999999999</v>
      </c>
      <c r="I314">
        <f t="shared" si="14"/>
        <v>34.171797847941669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N314">
        <v>54751</v>
      </c>
      <c r="AO314" t="s">
        <v>31</v>
      </c>
      <c r="AP314" t="s">
        <v>35</v>
      </c>
      <c r="AQ314">
        <v>2992014</v>
      </c>
      <c r="AR314">
        <v>3</v>
      </c>
      <c r="AS314">
        <v>3.314927</v>
      </c>
      <c r="AT314">
        <v>0.31492699999999901</v>
      </c>
      <c r="AU314">
        <v>314.926999999999</v>
      </c>
      <c r="AV314">
        <f t="shared" si="15"/>
        <v>72.484274924104668</v>
      </c>
      <c r="AW314" s="2"/>
    </row>
    <row r="315" spans="1:49">
      <c r="A315">
        <v>54606</v>
      </c>
      <c r="B315" t="s">
        <v>26</v>
      </c>
      <c r="C315" t="s">
        <v>39</v>
      </c>
      <c r="D315">
        <v>1197616</v>
      </c>
      <c r="E315">
        <v>4.0043660000000001</v>
      </c>
      <c r="F315">
        <v>4.1984830000000004</v>
      </c>
      <c r="G315">
        <v>0.19411700000000001</v>
      </c>
      <c r="H315">
        <v>194.11699999999999</v>
      </c>
      <c r="I315">
        <f t="shared" si="14"/>
        <v>47.069988516912488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N315">
        <v>37784</v>
      </c>
      <c r="AO315" t="s">
        <v>34</v>
      </c>
      <c r="AP315" t="s">
        <v>26</v>
      </c>
      <c r="AQ315">
        <v>385386</v>
      </c>
      <c r="AR315">
        <v>0</v>
      </c>
      <c r="AS315">
        <v>1.636069</v>
      </c>
      <c r="AT315">
        <v>1.636069</v>
      </c>
      <c r="AU315">
        <v>1636.069</v>
      </c>
      <c r="AV315">
        <f t="shared" si="15"/>
        <v>1.7971502673911139</v>
      </c>
      <c r="AW315" s="2"/>
    </row>
    <row r="316" spans="1:49">
      <c r="A316">
        <v>59565</v>
      </c>
      <c r="B316" t="s">
        <v>27</v>
      </c>
      <c r="C316" t="s">
        <v>40</v>
      </c>
      <c r="D316">
        <v>530142</v>
      </c>
      <c r="E316">
        <v>0</v>
      </c>
      <c r="F316">
        <v>1.3725369999999999</v>
      </c>
      <c r="G316">
        <v>1.3725369999999999</v>
      </c>
      <c r="H316">
        <v>1372.53699999999</v>
      </c>
      <c r="I316">
        <f t="shared" si="14"/>
        <v>2.9468513239249412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N316">
        <v>37786</v>
      </c>
      <c r="AO316" t="s">
        <v>34</v>
      </c>
      <c r="AP316" t="s">
        <v>26</v>
      </c>
      <c r="AQ316">
        <v>3692360</v>
      </c>
      <c r="AR316">
        <v>1.9999990000000001</v>
      </c>
      <c r="AS316">
        <v>2.3680690000000002</v>
      </c>
      <c r="AT316">
        <v>0.36807000000000001</v>
      </c>
      <c r="AU316">
        <v>368.07</v>
      </c>
      <c r="AV316">
        <f t="shared" si="15"/>
        <v>76.535635046067995</v>
      </c>
      <c r="AW316" s="2"/>
    </row>
    <row r="317" spans="1:49">
      <c r="A317">
        <v>35635</v>
      </c>
      <c r="B317" t="s">
        <v>40</v>
      </c>
      <c r="C317" t="s">
        <v>32</v>
      </c>
      <c r="D317">
        <v>1279480</v>
      </c>
      <c r="E317">
        <v>2.9269999999999999E-3</v>
      </c>
      <c r="F317">
        <v>0.41600100000000001</v>
      </c>
      <c r="G317">
        <v>0.413074</v>
      </c>
      <c r="H317">
        <v>413.07400000000001</v>
      </c>
      <c r="I317">
        <f t="shared" si="14"/>
        <v>23.63174083782506</v>
      </c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N317">
        <v>37787</v>
      </c>
      <c r="AO317" t="s">
        <v>34</v>
      </c>
      <c r="AP317" t="s">
        <v>26</v>
      </c>
      <c r="AQ317">
        <v>2447932</v>
      </c>
      <c r="AR317">
        <v>2.9999989999999999</v>
      </c>
      <c r="AS317">
        <v>3.2760690000000001</v>
      </c>
      <c r="AT317">
        <v>0.27606999999999998</v>
      </c>
      <c r="AU317">
        <v>276.07</v>
      </c>
      <c r="AV317">
        <f t="shared" si="15"/>
        <v>67.650374954438632</v>
      </c>
      <c r="AW317" s="2"/>
    </row>
    <row r="318" spans="1:49">
      <c r="A318">
        <v>59566</v>
      </c>
      <c r="B318" t="s">
        <v>27</v>
      </c>
      <c r="C318" t="s">
        <v>40</v>
      </c>
      <c r="D318">
        <v>396636</v>
      </c>
      <c r="E318">
        <v>1</v>
      </c>
      <c r="F318">
        <v>1.7999309999999999</v>
      </c>
      <c r="G318">
        <v>0.79993099999999995</v>
      </c>
      <c r="H318">
        <v>799.93099999999902</v>
      </c>
      <c r="I318">
        <f t="shared" si="14"/>
        <v>3.7829419403634548</v>
      </c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V318" s="2"/>
      <c r="AW318" s="2"/>
    </row>
    <row r="319" spans="1:49">
      <c r="A319">
        <v>35636</v>
      </c>
      <c r="B319" t="s">
        <v>40</v>
      </c>
      <c r="C319" t="s">
        <v>32</v>
      </c>
      <c r="D319">
        <v>312180</v>
      </c>
      <c r="E319">
        <v>1.002926</v>
      </c>
      <c r="F319">
        <v>1.2200009999999999</v>
      </c>
      <c r="G319">
        <v>0.21707499999999899</v>
      </c>
      <c r="H319">
        <v>217.07499999999899</v>
      </c>
      <c r="I319">
        <f t="shared" si="14"/>
        <v>10.971988413062933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V319" s="2"/>
      <c r="AW319" s="2"/>
    </row>
    <row r="320" spans="1:49">
      <c r="A320">
        <v>59567</v>
      </c>
      <c r="B320" t="s">
        <v>27</v>
      </c>
      <c r="C320" t="s">
        <v>40</v>
      </c>
      <c r="D320">
        <v>1301588</v>
      </c>
      <c r="E320">
        <v>2</v>
      </c>
      <c r="F320">
        <v>2.6559309999999998</v>
      </c>
      <c r="G320">
        <v>0.65593099999999904</v>
      </c>
      <c r="H320">
        <v>655.93099999999902</v>
      </c>
      <c r="I320">
        <f t="shared" si="14"/>
        <v>15.139288079295902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V320" s="2"/>
      <c r="AW320" s="2"/>
    </row>
    <row r="321" spans="1:49">
      <c r="A321">
        <v>35637</v>
      </c>
      <c r="B321" t="s">
        <v>40</v>
      </c>
      <c r="C321" t="s">
        <v>32</v>
      </c>
      <c r="D321">
        <v>642846</v>
      </c>
      <c r="E321">
        <v>2.002926</v>
      </c>
      <c r="F321">
        <v>2.1880009999999999</v>
      </c>
      <c r="G321">
        <v>0.18507499999999899</v>
      </c>
      <c r="H321">
        <v>185.07499999999899</v>
      </c>
      <c r="I321">
        <f t="shared" si="14"/>
        <v>26.5002067099066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V321" s="2"/>
      <c r="AW321" s="2"/>
    </row>
    <row r="322" spans="1:49">
      <c r="A322">
        <v>59568</v>
      </c>
      <c r="B322" t="s">
        <v>27</v>
      </c>
      <c r="C322" t="s">
        <v>40</v>
      </c>
      <c r="D322">
        <v>613612</v>
      </c>
      <c r="E322">
        <v>3</v>
      </c>
      <c r="F322">
        <v>3.9319269999999999</v>
      </c>
      <c r="G322">
        <v>0.93192699999999995</v>
      </c>
      <c r="H322">
        <v>931.926999999999</v>
      </c>
      <c r="I322">
        <f t="shared" si="14"/>
        <v>5.0234493014038435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V322" s="2"/>
      <c r="AW322" s="2"/>
    </row>
    <row r="323" spans="1:49">
      <c r="A323">
        <v>35638</v>
      </c>
      <c r="B323" t="s">
        <v>40</v>
      </c>
      <c r="C323" t="s">
        <v>32</v>
      </c>
      <c r="D323">
        <v>755998</v>
      </c>
      <c r="E323">
        <v>3.002926</v>
      </c>
      <c r="F323">
        <v>3.151996</v>
      </c>
      <c r="G323">
        <v>0.14907000000000001</v>
      </c>
      <c r="H323">
        <v>149.07</v>
      </c>
      <c r="I323">
        <f t="shared" si="14"/>
        <v>38.691936719902984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V323" s="2"/>
      <c r="AW323" s="2"/>
    </row>
    <row r="324" spans="1:49">
      <c r="A324">
        <v>35639</v>
      </c>
      <c r="B324" t="s">
        <v>40</v>
      </c>
      <c r="C324" t="s">
        <v>32</v>
      </c>
      <c r="D324">
        <v>1269948</v>
      </c>
      <c r="E324">
        <v>4.0029260000000004</v>
      </c>
      <c r="F324">
        <v>4.2360009999999999</v>
      </c>
      <c r="G324">
        <v>0.23307499999999901</v>
      </c>
      <c r="H324">
        <v>233.07499999999899</v>
      </c>
      <c r="I324">
        <f t="shared" si="14"/>
        <v>41.57002821483178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V324" s="2"/>
      <c r="AW324" s="2"/>
    </row>
    <row r="325" spans="1:49">
      <c r="A325">
        <v>57361</v>
      </c>
      <c r="B325" t="s">
        <v>34</v>
      </c>
      <c r="C325" t="s">
        <v>33</v>
      </c>
      <c r="D325">
        <v>1285424</v>
      </c>
      <c r="E325">
        <v>0</v>
      </c>
      <c r="F325">
        <v>0.25146000000000002</v>
      </c>
      <c r="G325">
        <v>0.25146000000000002</v>
      </c>
      <c r="H325">
        <v>251.46</v>
      </c>
      <c r="I325">
        <f t="shared" ref="I325:I388" si="16">D325/H325*1000*8 /1024 /1024</f>
        <v>39.000265791527482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V325" s="2"/>
      <c r="AW325" s="2"/>
    </row>
    <row r="326" spans="1:49">
      <c r="A326">
        <v>36018</v>
      </c>
      <c r="B326" t="s">
        <v>34</v>
      </c>
      <c r="C326" t="s">
        <v>33</v>
      </c>
      <c r="D326">
        <v>2024532</v>
      </c>
      <c r="E326">
        <v>1.000073</v>
      </c>
      <c r="F326">
        <v>1.27217</v>
      </c>
      <c r="G326">
        <v>0.27209699999999998</v>
      </c>
      <c r="H326">
        <v>272.09699999999998</v>
      </c>
      <c r="I326">
        <f t="shared" si="16"/>
        <v>56.766349386948868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V326" s="2"/>
      <c r="AW326" s="2"/>
    </row>
    <row r="327" spans="1:49">
      <c r="A327">
        <v>36995</v>
      </c>
      <c r="B327" t="s">
        <v>34</v>
      </c>
      <c r="C327" t="s">
        <v>33</v>
      </c>
      <c r="D327">
        <v>577838</v>
      </c>
      <c r="E327">
        <v>2</v>
      </c>
      <c r="F327">
        <v>2.1634639999999998</v>
      </c>
      <c r="G327">
        <v>0.163463999999999</v>
      </c>
      <c r="H327">
        <v>163.463999999999</v>
      </c>
      <c r="I327">
        <f t="shared" si="16"/>
        <v>26.969571753710078</v>
      </c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V327" s="2"/>
      <c r="AW327" s="2"/>
    </row>
    <row r="328" spans="1:49">
      <c r="A328">
        <v>35029</v>
      </c>
      <c r="B328" t="s">
        <v>34</v>
      </c>
      <c r="C328" t="s">
        <v>33</v>
      </c>
      <c r="D328">
        <v>1172240</v>
      </c>
      <c r="E328">
        <v>3</v>
      </c>
      <c r="F328">
        <v>3.2074600000000002</v>
      </c>
      <c r="G328">
        <v>0.20746000000000001</v>
      </c>
      <c r="H328">
        <v>207.46</v>
      </c>
      <c r="I328">
        <f t="shared" si="16"/>
        <v>43.109425649824061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V328" s="2"/>
      <c r="AW328" s="2"/>
    </row>
    <row r="329" spans="1:49">
      <c r="A329">
        <v>50484</v>
      </c>
      <c r="B329" t="s">
        <v>28</v>
      </c>
      <c r="C329" t="s">
        <v>35</v>
      </c>
      <c r="D329">
        <v>1364120</v>
      </c>
      <c r="E329">
        <v>0</v>
      </c>
      <c r="F329">
        <v>0.25192700000000001</v>
      </c>
      <c r="G329">
        <v>0.25192700000000001</v>
      </c>
      <c r="H329">
        <v>251.92699999999999</v>
      </c>
      <c r="I329">
        <f t="shared" si="16"/>
        <v>41.311211850928053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V329" s="2"/>
      <c r="AW329" s="2"/>
    </row>
    <row r="330" spans="1:49">
      <c r="A330">
        <v>50485</v>
      </c>
      <c r="B330" t="s">
        <v>28</v>
      </c>
      <c r="C330" t="s">
        <v>35</v>
      </c>
      <c r="D330">
        <v>2144762</v>
      </c>
      <c r="E330">
        <v>1</v>
      </c>
      <c r="F330">
        <v>1.311931</v>
      </c>
      <c r="G330">
        <v>0.31193099999999901</v>
      </c>
      <c r="H330">
        <v>311.93099999999998</v>
      </c>
      <c r="I330">
        <f t="shared" si="16"/>
        <v>52.457868803141764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V330" s="2"/>
      <c r="AW330" s="2"/>
    </row>
    <row r="331" spans="1:49">
      <c r="A331">
        <v>50486</v>
      </c>
      <c r="B331" t="s">
        <v>28</v>
      </c>
      <c r="C331" t="s">
        <v>35</v>
      </c>
      <c r="D331">
        <v>732304</v>
      </c>
      <c r="E331">
        <v>2</v>
      </c>
      <c r="F331">
        <v>2.1639309999999998</v>
      </c>
      <c r="G331">
        <v>0.16393099999999899</v>
      </c>
      <c r="H331">
        <v>163.93099999999899</v>
      </c>
      <c r="I331">
        <f t="shared" si="16"/>
        <v>34.081632716280232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V331" s="2"/>
      <c r="AW331" s="2"/>
    </row>
    <row r="332" spans="1:49">
      <c r="A332">
        <v>50487</v>
      </c>
      <c r="B332" t="s">
        <v>28</v>
      </c>
      <c r="C332" t="s">
        <v>35</v>
      </c>
      <c r="D332">
        <v>1385182</v>
      </c>
      <c r="E332">
        <v>3</v>
      </c>
      <c r="F332">
        <v>3.2079309999999999</v>
      </c>
      <c r="G332">
        <v>0.20793099999999901</v>
      </c>
      <c r="H332">
        <v>207.93099999999899</v>
      </c>
      <c r="I332">
        <f t="shared" si="16"/>
        <v>50.825033186903298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V332" s="2"/>
      <c r="AW332" s="2"/>
    </row>
    <row r="333" spans="1:49">
      <c r="A333">
        <v>57361</v>
      </c>
      <c r="B333" t="s">
        <v>34</v>
      </c>
      <c r="C333" t="s">
        <v>33</v>
      </c>
      <c r="D333">
        <v>1285424</v>
      </c>
      <c r="E333">
        <v>0</v>
      </c>
      <c r="F333">
        <v>0.25160300000000002</v>
      </c>
      <c r="G333">
        <v>0.25160300000000002</v>
      </c>
      <c r="H333">
        <v>251.60300000000001</v>
      </c>
      <c r="I333">
        <f t="shared" si="16"/>
        <v>38.978099768037346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V333" s="2"/>
      <c r="AW333" s="2"/>
    </row>
    <row r="334" spans="1:49">
      <c r="A334">
        <v>36018</v>
      </c>
      <c r="B334" t="s">
        <v>34</v>
      </c>
      <c r="C334" t="s">
        <v>33</v>
      </c>
      <c r="D334">
        <v>2024532</v>
      </c>
      <c r="E334">
        <v>1.0000739999999999</v>
      </c>
      <c r="F334">
        <v>1.2723139999999999</v>
      </c>
      <c r="G334">
        <v>0.27223999999999998</v>
      </c>
      <c r="H334">
        <v>272.24</v>
      </c>
      <c r="I334">
        <f t="shared" si="16"/>
        <v>56.736531623349336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V334" s="2"/>
      <c r="AW334" s="2"/>
    </row>
    <row r="335" spans="1:49">
      <c r="A335">
        <v>36995</v>
      </c>
      <c r="B335" t="s">
        <v>34</v>
      </c>
      <c r="C335" t="s">
        <v>33</v>
      </c>
      <c r="D335">
        <v>577838</v>
      </c>
      <c r="E335">
        <v>2</v>
      </c>
      <c r="F335">
        <v>2.163608</v>
      </c>
      <c r="G335">
        <v>0.163607999999999</v>
      </c>
      <c r="H335">
        <v>163.60799999999901</v>
      </c>
      <c r="I335">
        <f t="shared" si="16"/>
        <v>26.945834416094957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V335" s="2"/>
      <c r="AW335" s="2"/>
    </row>
    <row r="336" spans="1:49">
      <c r="A336">
        <v>35029</v>
      </c>
      <c r="B336" t="s">
        <v>34</v>
      </c>
      <c r="C336" t="s">
        <v>33</v>
      </c>
      <c r="D336">
        <v>1172240</v>
      </c>
      <c r="E336">
        <v>3</v>
      </c>
      <c r="F336">
        <v>3.2076030000000002</v>
      </c>
      <c r="G336">
        <v>0.20760300000000001</v>
      </c>
      <c r="H336">
        <v>207.60300000000001</v>
      </c>
      <c r="I336">
        <f t="shared" si="16"/>
        <v>43.079731243346671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V336" s="2"/>
      <c r="AW336" s="2"/>
    </row>
    <row r="337" spans="1:49">
      <c r="A337">
        <v>50484</v>
      </c>
      <c r="B337" t="s">
        <v>28</v>
      </c>
      <c r="C337" t="s">
        <v>35</v>
      </c>
      <c r="D337">
        <v>1364120</v>
      </c>
      <c r="E337">
        <v>0</v>
      </c>
      <c r="F337">
        <v>0.25206899999999999</v>
      </c>
      <c r="G337">
        <v>0.25206899999999999</v>
      </c>
      <c r="H337">
        <v>252.06899999999999</v>
      </c>
      <c r="I337">
        <f t="shared" si="16"/>
        <v>41.287939683058013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V337" s="2"/>
      <c r="AW337" s="2"/>
    </row>
    <row r="338" spans="1:49">
      <c r="A338">
        <v>50485</v>
      </c>
      <c r="B338" t="s">
        <v>28</v>
      </c>
      <c r="C338" t="s">
        <v>35</v>
      </c>
      <c r="D338">
        <v>2144762</v>
      </c>
      <c r="E338">
        <v>0.99999899999999997</v>
      </c>
      <c r="F338">
        <v>1.312074</v>
      </c>
      <c r="G338">
        <v>0.31207499999999999</v>
      </c>
      <c r="H338">
        <v>312.07499999999999</v>
      </c>
      <c r="I338">
        <f t="shared" si="16"/>
        <v>52.433663297709892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V338" s="2"/>
      <c r="AW338" s="2"/>
    </row>
    <row r="339" spans="1:49">
      <c r="A339">
        <v>50486</v>
      </c>
      <c r="B339" t="s">
        <v>28</v>
      </c>
      <c r="C339" t="s">
        <v>35</v>
      </c>
      <c r="D339">
        <v>732304</v>
      </c>
      <c r="E339">
        <v>1.9999990000000001</v>
      </c>
      <c r="F339">
        <v>2.1640739999999998</v>
      </c>
      <c r="G339">
        <v>0.164074999999999</v>
      </c>
      <c r="H339">
        <v>164.07499999999899</v>
      </c>
      <c r="I339">
        <f t="shared" si="16"/>
        <v>34.051721059348068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V339" s="2"/>
      <c r="AW339" s="2"/>
    </row>
    <row r="340" spans="1:49">
      <c r="A340">
        <v>50487</v>
      </c>
      <c r="B340" t="s">
        <v>28</v>
      </c>
      <c r="C340" t="s">
        <v>35</v>
      </c>
      <c r="D340">
        <v>1385182</v>
      </c>
      <c r="E340">
        <v>2.9999989999999999</v>
      </c>
      <c r="F340">
        <v>3.2080739999999999</v>
      </c>
      <c r="G340">
        <v>0.20807500000000001</v>
      </c>
      <c r="H340">
        <v>208.07499999999999</v>
      </c>
      <c r="I340">
        <f t="shared" si="16"/>
        <v>50.789859308354863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V340" s="2"/>
      <c r="AW340" s="2"/>
    </row>
    <row r="341" spans="1:49">
      <c r="A341">
        <v>54884</v>
      </c>
      <c r="B341" t="s">
        <v>26</v>
      </c>
      <c r="C341" t="s">
        <v>39</v>
      </c>
      <c r="D341">
        <v>1415020</v>
      </c>
      <c r="E341">
        <v>0</v>
      </c>
      <c r="F341">
        <v>0.41212300000000002</v>
      </c>
      <c r="G341">
        <v>0.41212300000000002</v>
      </c>
      <c r="H341">
        <v>412.12299999999999</v>
      </c>
      <c r="I341">
        <f t="shared" si="16"/>
        <v>26.195446140131406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V341" s="2"/>
      <c r="AW341" s="2"/>
    </row>
    <row r="342" spans="1:49">
      <c r="A342">
        <v>53406</v>
      </c>
      <c r="B342" t="s">
        <v>26</v>
      </c>
      <c r="C342" t="s">
        <v>39</v>
      </c>
      <c r="D342">
        <v>114514</v>
      </c>
      <c r="E342">
        <v>0.99965899999999996</v>
      </c>
      <c r="F342">
        <v>1.2161230000000001</v>
      </c>
      <c r="G342">
        <v>0.21646399999999999</v>
      </c>
      <c r="H342">
        <v>216.464</v>
      </c>
      <c r="I342">
        <f t="shared" si="16"/>
        <v>4.0361098628481527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V342" s="2"/>
      <c r="AW342" s="2"/>
    </row>
    <row r="343" spans="1:49">
      <c r="A343">
        <v>52812</v>
      </c>
      <c r="B343" t="s">
        <v>26</v>
      </c>
      <c r="C343" t="s">
        <v>39</v>
      </c>
      <c r="D343">
        <v>568660</v>
      </c>
      <c r="E343">
        <v>2</v>
      </c>
      <c r="F343">
        <v>2.184123</v>
      </c>
      <c r="G343">
        <v>0.18412300000000001</v>
      </c>
      <c r="H343">
        <v>184.12299999999999</v>
      </c>
      <c r="I343">
        <f t="shared" si="16"/>
        <v>23.563224008628065</v>
      </c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V343" s="2"/>
      <c r="AW343" s="2"/>
    </row>
    <row r="344" spans="1:49">
      <c r="A344">
        <v>57636</v>
      </c>
      <c r="B344" t="s">
        <v>26</v>
      </c>
      <c r="C344" t="s">
        <v>39</v>
      </c>
      <c r="D344">
        <v>663196</v>
      </c>
      <c r="E344">
        <v>3.0001980000000001</v>
      </c>
      <c r="F344">
        <v>3.148123</v>
      </c>
      <c r="G344">
        <v>0.147924999999999</v>
      </c>
      <c r="H344">
        <v>147.92499999999899</v>
      </c>
      <c r="I344">
        <f t="shared" si="16"/>
        <v>34.20506294099652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V344" s="2"/>
      <c r="AW344" s="2"/>
    </row>
    <row r="345" spans="1:49">
      <c r="A345">
        <v>35635</v>
      </c>
      <c r="B345" t="s">
        <v>40</v>
      </c>
      <c r="C345" t="s">
        <v>32</v>
      </c>
      <c r="D345">
        <v>1279480</v>
      </c>
      <c r="E345">
        <v>0</v>
      </c>
      <c r="F345">
        <v>0.41293099999999999</v>
      </c>
      <c r="G345">
        <v>0.41293099999999999</v>
      </c>
      <c r="H345">
        <v>412.93099999999998</v>
      </c>
      <c r="I345">
        <f t="shared" si="16"/>
        <v>23.639924623832432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V345" s="2"/>
      <c r="AW345" s="2"/>
    </row>
    <row r="346" spans="1:49">
      <c r="A346">
        <v>35636</v>
      </c>
      <c r="B346" t="s">
        <v>40</v>
      </c>
      <c r="C346" t="s">
        <v>32</v>
      </c>
      <c r="D346">
        <v>312180</v>
      </c>
      <c r="E346">
        <v>1</v>
      </c>
      <c r="F346">
        <v>1.216931</v>
      </c>
      <c r="G346">
        <v>0.21693099999999901</v>
      </c>
      <c r="H346">
        <v>216.93099999999899</v>
      </c>
      <c r="I346">
        <f t="shared" si="16"/>
        <v>10.979271679776685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V346" s="2"/>
      <c r="AW346" s="2"/>
    </row>
    <row r="347" spans="1:49">
      <c r="A347">
        <v>35637</v>
      </c>
      <c r="B347" t="s">
        <v>40</v>
      </c>
      <c r="C347" t="s">
        <v>32</v>
      </c>
      <c r="D347">
        <v>642846</v>
      </c>
      <c r="E347">
        <v>2</v>
      </c>
      <c r="F347">
        <v>2.1849310000000002</v>
      </c>
      <c r="G347">
        <v>0.18493100000000001</v>
      </c>
      <c r="H347">
        <v>184.93100000000001</v>
      </c>
      <c r="I347">
        <f t="shared" si="16"/>
        <v>26.520841594086104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V347" s="2"/>
      <c r="AW347" s="2"/>
    </row>
    <row r="348" spans="1:49">
      <c r="A348">
        <v>35638</v>
      </c>
      <c r="B348" t="s">
        <v>40</v>
      </c>
      <c r="C348" t="s">
        <v>32</v>
      </c>
      <c r="D348">
        <v>755998</v>
      </c>
      <c r="E348">
        <v>3</v>
      </c>
      <c r="F348">
        <v>3.148927</v>
      </c>
      <c r="G348">
        <v>0.148927</v>
      </c>
      <c r="H348">
        <v>148.92699999999999</v>
      </c>
      <c r="I348">
        <f t="shared" si="16"/>
        <v>38.7290887940799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V348" s="2"/>
      <c r="AW348" s="2"/>
    </row>
    <row r="349" spans="1:49">
      <c r="A349">
        <v>54834</v>
      </c>
      <c r="B349" t="s">
        <v>25</v>
      </c>
      <c r="C349" t="s">
        <v>39</v>
      </c>
      <c r="D349">
        <v>1843784</v>
      </c>
      <c r="E349">
        <v>0</v>
      </c>
      <c r="F349">
        <v>0.28806900000000002</v>
      </c>
      <c r="G349">
        <v>0.28806900000000002</v>
      </c>
      <c r="H349">
        <v>288.06900000000002</v>
      </c>
      <c r="I349">
        <f t="shared" si="16"/>
        <v>48.831896408173904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V349" s="2"/>
      <c r="AW349" s="2"/>
    </row>
    <row r="350" spans="1:49">
      <c r="A350">
        <v>54835</v>
      </c>
      <c r="B350" t="s">
        <v>25</v>
      </c>
      <c r="C350" t="s">
        <v>39</v>
      </c>
      <c r="D350">
        <v>2005512</v>
      </c>
      <c r="E350">
        <v>0.99999899999999997</v>
      </c>
      <c r="F350">
        <v>1.3320689999999999</v>
      </c>
      <c r="G350">
        <v>0.33206999999999998</v>
      </c>
      <c r="H350">
        <v>332.07</v>
      </c>
      <c r="I350">
        <f t="shared" si="16"/>
        <v>46.077159289174723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V350" s="2"/>
      <c r="AW350" s="2"/>
    </row>
    <row r="351" spans="1:49">
      <c r="A351">
        <v>54836</v>
      </c>
      <c r="B351" t="s">
        <v>25</v>
      </c>
      <c r="C351" t="s">
        <v>39</v>
      </c>
      <c r="D351">
        <v>665162</v>
      </c>
      <c r="E351">
        <v>1.9999990000000001</v>
      </c>
      <c r="F351">
        <v>2.348074</v>
      </c>
      <c r="G351">
        <v>0.34807499999999902</v>
      </c>
      <c r="H351">
        <v>348.07499999999902</v>
      </c>
      <c r="I351">
        <f t="shared" si="16"/>
        <v>14.579568556188542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V351" s="2"/>
      <c r="AW351" s="2"/>
    </row>
    <row r="352" spans="1:49">
      <c r="A352">
        <v>54837</v>
      </c>
      <c r="B352" t="s">
        <v>25</v>
      </c>
      <c r="C352" t="s">
        <v>39</v>
      </c>
      <c r="D352">
        <v>1462616</v>
      </c>
      <c r="E352">
        <v>2.9999989999999999</v>
      </c>
      <c r="F352">
        <v>3.2520690000000001</v>
      </c>
      <c r="G352">
        <v>0.25207000000000002</v>
      </c>
      <c r="H352">
        <v>252.07</v>
      </c>
      <c r="I352">
        <f t="shared" si="16"/>
        <v>44.268951131506135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V352" s="2"/>
      <c r="AW352" s="2"/>
    </row>
    <row r="353" spans="1:49">
      <c r="A353">
        <v>56625</v>
      </c>
      <c r="B353" t="s">
        <v>27</v>
      </c>
      <c r="C353" t="s">
        <v>32</v>
      </c>
      <c r="D353">
        <v>1250990</v>
      </c>
      <c r="E353" s="3">
        <v>6.0000000000000002E-6</v>
      </c>
      <c r="F353">
        <v>0.287603</v>
      </c>
      <c r="G353">
        <v>0.28759699999999999</v>
      </c>
      <c r="H353">
        <v>287.59699999999998</v>
      </c>
      <c r="I353">
        <f t="shared" si="16"/>
        <v>33.186355437116653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V353" s="2"/>
      <c r="AW353" s="2"/>
    </row>
    <row r="354" spans="1:49">
      <c r="A354">
        <v>53816</v>
      </c>
      <c r="B354" t="s">
        <v>27</v>
      </c>
      <c r="C354" t="s">
        <v>32</v>
      </c>
      <c r="D354">
        <v>1993008</v>
      </c>
      <c r="E354">
        <v>1.000006</v>
      </c>
      <c r="F354">
        <v>1.3316030000000001</v>
      </c>
      <c r="G354">
        <v>0.33159699999999998</v>
      </c>
      <c r="H354">
        <v>331.59699999999998</v>
      </c>
      <c r="I354">
        <f t="shared" si="16"/>
        <v>45.855192706621295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V354" s="2"/>
      <c r="AW354" s="2"/>
    </row>
    <row r="355" spans="1:49">
      <c r="A355">
        <v>54088</v>
      </c>
      <c r="B355" t="s">
        <v>27</v>
      </c>
      <c r="C355" t="s">
        <v>32</v>
      </c>
      <c r="D355">
        <v>570276</v>
      </c>
      <c r="E355">
        <v>2.000006</v>
      </c>
      <c r="F355">
        <v>2.3476029999999999</v>
      </c>
      <c r="G355">
        <v>0.34759699999999899</v>
      </c>
      <c r="H355">
        <v>347.59699999999901</v>
      </c>
      <c r="I355">
        <f t="shared" si="16"/>
        <v>12.51696820082779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V355" s="2"/>
      <c r="AW355" s="2"/>
    </row>
    <row r="356" spans="1:49">
      <c r="A356">
        <v>58826</v>
      </c>
      <c r="B356" t="s">
        <v>27</v>
      </c>
      <c r="C356" t="s">
        <v>32</v>
      </c>
      <c r="D356">
        <v>1196142</v>
      </c>
      <c r="E356">
        <v>3.000006</v>
      </c>
      <c r="F356">
        <v>3.2516029999999998</v>
      </c>
      <c r="G356">
        <v>0.25159699999999902</v>
      </c>
      <c r="H356">
        <v>251.59699999999901</v>
      </c>
      <c r="I356">
        <f t="shared" si="16"/>
        <v>36.2716536103311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V356" s="2"/>
      <c r="AW356" s="2"/>
    </row>
    <row r="357" spans="1:49">
      <c r="A357">
        <v>42818</v>
      </c>
      <c r="B357" t="s">
        <v>26</v>
      </c>
      <c r="C357" t="s">
        <v>38</v>
      </c>
      <c r="D357">
        <v>29710</v>
      </c>
      <c r="E357">
        <v>1.513E-3</v>
      </c>
      <c r="F357">
        <v>0.95844399999999996</v>
      </c>
      <c r="G357">
        <v>0.95693099999999998</v>
      </c>
      <c r="H357">
        <v>956.93099999999902</v>
      </c>
      <c r="I357">
        <f t="shared" si="16"/>
        <v>0.23687111351125392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V357" s="2"/>
      <c r="AW357" s="2"/>
    </row>
    <row r="358" spans="1:49">
      <c r="A358">
        <v>42819</v>
      </c>
      <c r="B358" t="s">
        <v>26</v>
      </c>
      <c r="C358" t="s">
        <v>38</v>
      </c>
      <c r="D358">
        <v>238114</v>
      </c>
      <c r="E358">
        <v>1.0015130000000001</v>
      </c>
      <c r="F358">
        <v>1.2304440000000001</v>
      </c>
      <c r="G358">
        <v>0.228931</v>
      </c>
      <c r="H358">
        <v>228.93099999999899</v>
      </c>
      <c r="I358">
        <f t="shared" si="16"/>
        <v>7.935428794763796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V358" s="2"/>
      <c r="AW358" s="2"/>
    </row>
    <row r="359" spans="1:49">
      <c r="A359">
        <v>48285</v>
      </c>
      <c r="B359" t="s">
        <v>38</v>
      </c>
      <c r="C359" t="s">
        <v>34</v>
      </c>
      <c r="D359">
        <v>475778</v>
      </c>
      <c r="E359">
        <v>1.614749</v>
      </c>
      <c r="F359">
        <v>1.862514</v>
      </c>
      <c r="G359">
        <v>0.24776500000000001</v>
      </c>
      <c r="H359">
        <v>247.76499999999999</v>
      </c>
      <c r="I359">
        <f t="shared" si="16"/>
        <v>14.650568366351433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V359" s="2"/>
      <c r="AW359" s="2"/>
    </row>
    <row r="360" spans="1:49">
      <c r="A360">
        <v>47647</v>
      </c>
      <c r="B360" t="s">
        <v>38</v>
      </c>
      <c r="C360" t="s">
        <v>34</v>
      </c>
      <c r="D360">
        <v>352160</v>
      </c>
      <c r="E360">
        <v>1.999906</v>
      </c>
      <c r="F360">
        <v>3.7865139999999999</v>
      </c>
      <c r="G360">
        <v>1.786608</v>
      </c>
      <c r="H360">
        <v>1786.6079999999999</v>
      </c>
      <c r="I360">
        <f t="shared" si="16"/>
        <v>1.5038372033064893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V360" s="2"/>
      <c r="AW360" s="2"/>
    </row>
    <row r="361" spans="1:49">
      <c r="A361">
        <v>42820</v>
      </c>
      <c r="B361" t="s">
        <v>26</v>
      </c>
      <c r="C361" t="s">
        <v>38</v>
      </c>
      <c r="D361">
        <v>1213372</v>
      </c>
      <c r="E361">
        <v>2.0015130000000001</v>
      </c>
      <c r="F361">
        <v>3.1469819999999999</v>
      </c>
      <c r="G361">
        <v>1.1454689999999901</v>
      </c>
      <c r="H361">
        <v>1145.46899999999</v>
      </c>
      <c r="I361">
        <f t="shared" si="16"/>
        <v>8.0816623594108226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V361" s="2"/>
      <c r="AW361" s="2"/>
    </row>
    <row r="362" spans="1:49">
      <c r="A362">
        <v>59460</v>
      </c>
      <c r="B362" t="s">
        <v>38</v>
      </c>
      <c r="C362" t="s">
        <v>34</v>
      </c>
      <c r="D362">
        <v>3470</v>
      </c>
      <c r="E362">
        <v>2.9999060000000002</v>
      </c>
      <c r="F362">
        <v>3.2825090000000001</v>
      </c>
      <c r="G362">
        <v>0.28260299999999899</v>
      </c>
      <c r="H362">
        <v>282.60299999999899</v>
      </c>
      <c r="I362">
        <f t="shared" si="16"/>
        <v>9.3679115308180003E-2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V362" s="2"/>
      <c r="AW362" s="2"/>
    </row>
    <row r="363" spans="1:49">
      <c r="A363">
        <v>38743</v>
      </c>
      <c r="B363" t="s">
        <v>38</v>
      </c>
      <c r="C363" t="s">
        <v>34</v>
      </c>
      <c r="D363">
        <v>315058</v>
      </c>
      <c r="E363">
        <v>3.9999060000000002</v>
      </c>
      <c r="F363">
        <v>5.4145139999999996</v>
      </c>
      <c r="G363">
        <v>1.4146079999999901</v>
      </c>
      <c r="H363">
        <v>1414.6079999999899</v>
      </c>
      <c r="I363">
        <f t="shared" si="16"/>
        <v>1.6991999071308657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V363" s="2"/>
      <c r="AW363" s="2"/>
    </row>
    <row r="364" spans="1:49">
      <c r="A364">
        <v>42822</v>
      </c>
      <c r="B364" t="s">
        <v>26</v>
      </c>
      <c r="C364" t="s">
        <v>38</v>
      </c>
      <c r="D364">
        <v>1207386</v>
      </c>
      <c r="E364">
        <v>4.0015130000000001</v>
      </c>
      <c r="F364">
        <v>5.1304400000000001</v>
      </c>
      <c r="G364">
        <v>1.128927</v>
      </c>
      <c r="H364">
        <v>1128.9269999999999</v>
      </c>
      <c r="I364">
        <f t="shared" si="16"/>
        <v>8.1596278107511058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V364" s="2"/>
      <c r="AW364" s="2"/>
    </row>
    <row r="365" spans="1:49">
      <c r="A365">
        <v>53379</v>
      </c>
      <c r="B365" t="s">
        <v>40</v>
      </c>
      <c r="C365" t="s">
        <v>31</v>
      </c>
      <c r="D365">
        <v>1290466</v>
      </c>
      <c r="E365">
        <v>0.61538999999999999</v>
      </c>
      <c r="F365">
        <v>0.95900099999999999</v>
      </c>
      <c r="G365">
        <v>0.343611</v>
      </c>
      <c r="H365">
        <v>343.61099999999999</v>
      </c>
      <c r="I365">
        <f t="shared" si="16"/>
        <v>28.652965833934488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V365" s="2"/>
      <c r="AW365" s="2"/>
    </row>
    <row r="366" spans="1:49">
      <c r="A366">
        <v>38047</v>
      </c>
      <c r="B366" t="s">
        <v>31</v>
      </c>
      <c r="C366" t="s">
        <v>28</v>
      </c>
      <c r="D366">
        <v>273648</v>
      </c>
      <c r="E366">
        <v>1</v>
      </c>
      <c r="F366">
        <v>1.863075</v>
      </c>
      <c r="G366">
        <v>0.86307500000000004</v>
      </c>
      <c r="H366">
        <v>863.07500000000005</v>
      </c>
      <c r="I366">
        <f t="shared" si="16"/>
        <v>2.4189885637835644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V366" s="2"/>
      <c r="AW366" s="2"/>
    </row>
    <row r="367" spans="1:49">
      <c r="A367">
        <v>54884</v>
      </c>
      <c r="B367" t="s">
        <v>40</v>
      </c>
      <c r="C367" t="s">
        <v>31</v>
      </c>
      <c r="D367">
        <v>1906</v>
      </c>
      <c r="E367">
        <v>1.0025470000000001</v>
      </c>
      <c r="F367">
        <v>1.231001</v>
      </c>
      <c r="G367">
        <v>0.22845399999999899</v>
      </c>
      <c r="H367">
        <v>228.45399999999901</v>
      </c>
      <c r="I367">
        <f t="shared" si="16"/>
        <v>6.3652315024304948E-2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V367" s="2"/>
      <c r="AW367" s="2"/>
    </row>
    <row r="368" spans="1:49">
      <c r="A368">
        <v>38048</v>
      </c>
      <c r="B368" t="s">
        <v>31</v>
      </c>
      <c r="C368" t="s">
        <v>28</v>
      </c>
      <c r="D368">
        <v>272832</v>
      </c>
      <c r="E368">
        <v>2</v>
      </c>
      <c r="F368">
        <v>3.7870750000000002</v>
      </c>
      <c r="G368">
        <v>1.787075</v>
      </c>
      <c r="H368">
        <v>1787.075</v>
      </c>
      <c r="I368">
        <f t="shared" si="16"/>
        <v>1.1647765028048627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V368" s="2"/>
      <c r="AW368" s="2"/>
    </row>
    <row r="369" spans="1:49">
      <c r="A369">
        <v>44153</v>
      </c>
      <c r="B369" t="s">
        <v>40</v>
      </c>
      <c r="C369" t="s">
        <v>31</v>
      </c>
      <c r="D369">
        <v>15982</v>
      </c>
      <c r="E369">
        <v>2.6393900000000001</v>
      </c>
      <c r="F369">
        <v>3.1470050000000001</v>
      </c>
      <c r="G369">
        <v>0.50761499999999904</v>
      </c>
      <c r="H369">
        <v>507.61499999999899</v>
      </c>
      <c r="I369">
        <f t="shared" si="16"/>
        <v>0.24020760497313465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V369" s="2"/>
      <c r="AW369" s="2"/>
    </row>
    <row r="370" spans="1:49">
      <c r="A370">
        <v>38049</v>
      </c>
      <c r="B370" t="s">
        <v>31</v>
      </c>
      <c r="C370" t="s">
        <v>28</v>
      </c>
      <c r="D370">
        <v>352844</v>
      </c>
      <c r="E370">
        <v>3</v>
      </c>
      <c r="F370">
        <v>3.2830750000000002</v>
      </c>
      <c r="G370">
        <v>0.28307500000000002</v>
      </c>
      <c r="H370">
        <v>283.07499999999999</v>
      </c>
      <c r="I370">
        <f t="shared" si="16"/>
        <v>9.5097980534641877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V370" s="2"/>
      <c r="AW370" s="2"/>
    </row>
    <row r="371" spans="1:49">
      <c r="A371">
        <v>38050</v>
      </c>
      <c r="B371" t="s">
        <v>31</v>
      </c>
      <c r="C371" t="s">
        <v>28</v>
      </c>
      <c r="D371">
        <v>216776</v>
      </c>
      <c r="E371">
        <v>4</v>
      </c>
      <c r="F371">
        <v>5.4150749999999999</v>
      </c>
      <c r="G371">
        <v>1.4150749999999901</v>
      </c>
      <c r="H371">
        <v>1415.07499999999</v>
      </c>
      <c r="I371">
        <f t="shared" si="16"/>
        <v>1.1687505106840708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V371" s="2"/>
      <c r="AW371" s="2"/>
    </row>
    <row r="372" spans="1:49">
      <c r="A372">
        <v>51097</v>
      </c>
      <c r="B372" t="s">
        <v>40</v>
      </c>
      <c r="C372" t="s">
        <v>31</v>
      </c>
      <c r="D372">
        <v>2323178</v>
      </c>
      <c r="E372">
        <v>4.6393899999999997</v>
      </c>
      <c r="F372">
        <v>5.1310010000000004</v>
      </c>
      <c r="G372">
        <v>0.49161100000000002</v>
      </c>
      <c r="H372">
        <v>491.61099999999999</v>
      </c>
      <c r="I372">
        <f t="shared" si="16"/>
        <v>36.053793605758038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V372" s="2"/>
      <c r="AW372" s="2"/>
    </row>
    <row r="373" spans="1:49">
      <c r="A373">
        <v>39671</v>
      </c>
      <c r="B373" t="s">
        <v>29</v>
      </c>
      <c r="C373" t="s">
        <v>33</v>
      </c>
      <c r="D373">
        <v>2331436</v>
      </c>
      <c r="E373">
        <v>0</v>
      </c>
      <c r="F373">
        <v>0.48607499999999998</v>
      </c>
      <c r="G373">
        <v>0.48607499999999998</v>
      </c>
      <c r="H373">
        <v>486.07499999999999</v>
      </c>
      <c r="I373">
        <f t="shared" si="16"/>
        <v>36.594033983149465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V373" s="2"/>
      <c r="AW373" s="2"/>
    </row>
    <row r="374" spans="1:49">
      <c r="A374">
        <v>59563</v>
      </c>
      <c r="B374" t="s">
        <v>34</v>
      </c>
      <c r="C374" t="s">
        <v>29</v>
      </c>
      <c r="D374">
        <v>3249958</v>
      </c>
      <c r="E374">
        <v>0.61631899999999995</v>
      </c>
      <c r="F374">
        <v>1.6220049999999999</v>
      </c>
      <c r="G374">
        <v>1.0056859999999901</v>
      </c>
      <c r="H374">
        <v>1005.68599999999</v>
      </c>
      <c r="I374">
        <f t="shared" si="16"/>
        <v>24.655023329341795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V374" s="2"/>
      <c r="AW374" s="2"/>
    </row>
    <row r="375" spans="1:49">
      <c r="A375">
        <v>39672</v>
      </c>
      <c r="B375" t="s">
        <v>29</v>
      </c>
      <c r="C375" t="s">
        <v>33</v>
      </c>
      <c r="D375">
        <v>571992</v>
      </c>
      <c r="E375">
        <v>1</v>
      </c>
      <c r="F375">
        <v>1.166498</v>
      </c>
      <c r="G375">
        <v>0.16649800000000001</v>
      </c>
      <c r="H375">
        <v>166.49799999999999</v>
      </c>
      <c r="I375">
        <f t="shared" si="16"/>
        <v>26.210240583783293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V375" s="2"/>
      <c r="AW375" s="2"/>
    </row>
    <row r="376" spans="1:49">
      <c r="A376">
        <v>39673</v>
      </c>
      <c r="B376" t="s">
        <v>29</v>
      </c>
      <c r="C376" t="s">
        <v>33</v>
      </c>
      <c r="D376">
        <v>624202</v>
      </c>
      <c r="E376">
        <v>2</v>
      </c>
      <c r="F376">
        <v>2.1780750000000002</v>
      </c>
      <c r="G376">
        <v>0.17807500000000001</v>
      </c>
      <c r="H376">
        <v>178.07499999999999</v>
      </c>
      <c r="I376">
        <f t="shared" si="16"/>
        <v>26.743132529525834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V376" s="2"/>
      <c r="AW376" s="2"/>
    </row>
    <row r="377" spans="1:49">
      <c r="A377">
        <v>39989</v>
      </c>
      <c r="B377" t="s">
        <v>34</v>
      </c>
      <c r="C377" t="s">
        <v>29</v>
      </c>
      <c r="D377">
        <v>365382</v>
      </c>
      <c r="E377">
        <v>2.214467</v>
      </c>
      <c r="F377">
        <v>2.3300010000000002</v>
      </c>
      <c r="G377">
        <v>0.115534</v>
      </c>
      <c r="H377">
        <v>115.53400000000001</v>
      </c>
      <c r="I377">
        <f t="shared" si="16"/>
        <v>24.128338260747377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V377" s="2"/>
      <c r="AW377" s="2"/>
    </row>
    <row r="378" spans="1:49">
      <c r="A378">
        <v>39674</v>
      </c>
      <c r="B378" t="s">
        <v>29</v>
      </c>
      <c r="C378" t="s">
        <v>33</v>
      </c>
      <c r="D378">
        <v>7429564</v>
      </c>
      <c r="E378">
        <v>3</v>
      </c>
      <c r="F378">
        <v>4.1700749999999998</v>
      </c>
      <c r="G378">
        <v>1.17007499999999</v>
      </c>
      <c r="H378">
        <v>1170.07499999999</v>
      </c>
      <c r="I378">
        <f t="shared" si="16"/>
        <v>48.443967225325181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V378" s="2"/>
      <c r="AW378" s="2"/>
    </row>
    <row r="379" spans="1:49">
      <c r="A379">
        <v>42853</v>
      </c>
      <c r="B379" t="s">
        <v>34</v>
      </c>
      <c r="C379" t="s">
        <v>29</v>
      </c>
      <c r="D379">
        <v>716862</v>
      </c>
      <c r="E379">
        <v>4.2186120000000003</v>
      </c>
      <c r="F379">
        <v>4.442005</v>
      </c>
      <c r="G379">
        <v>0.22339299999999901</v>
      </c>
      <c r="H379">
        <v>223.39299999999901</v>
      </c>
      <c r="I379">
        <f t="shared" si="16"/>
        <v>24.482517457847656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V379" s="2"/>
      <c r="AW379" s="2"/>
    </row>
    <row r="380" spans="1:49">
      <c r="A380">
        <v>47547</v>
      </c>
      <c r="B380" t="s">
        <v>30</v>
      </c>
      <c r="C380" t="s">
        <v>35</v>
      </c>
      <c r="D380">
        <v>2702932</v>
      </c>
      <c r="E380" s="3">
        <v>6.0000000000000002E-6</v>
      </c>
      <c r="F380">
        <v>0.48560300000000001</v>
      </c>
      <c r="G380">
        <v>0.485597</v>
      </c>
      <c r="H380">
        <v>485.59699999999998</v>
      </c>
      <c r="I380">
        <f t="shared" si="16"/>
        <v>42.466766926362041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V380" s="2"/>
      <c r="AW380" s="2"/>
    </row>
    <row r="381" spans="1:49">
      <c r="A381">
        <v>41303</v>
      </c>
      <c r="B381" t="s">
        <v>28</v>
      </c>
      <c r="C381" t="s">
        <v>30</v>
      </c>
      <c r="D381">
        <v>2351104</v>
      </c>
      <c r="E381">
        <v>1.6069999999999999E-3</v>
      </c>
      <c r="F381">
        <v>1.6215379999999999</v>
      </c>
      <c r="G381">
        <v>1.619931</v>
      </c>
      <c r="H381">
        <v>1619.931</v>
      </c>
      <c r="I381">
        <f t="shared" si="16"/>
        <v>11.073002492081452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V381" s="2"/>
      <c r="AW381" s="2"/>
    </row>
    <row r="382" spans="1:49">
      <c r="A382">
        <v>59706</v>
      </c>
      <c r="B382" t="s">
        <v>30</v>
      </c>
      <c r="C382" t="s">
        <v>35</v>
      </c>
      <c r="D382">
        <v>585694</v>
      </c>
      <c r="E382">
        <v>1.0004900000000001</v>
      </c>
      <c r="F382">
        <v>1.1663209999999999</v>
      </c>
      <c r="G382">
        <v>0.16583099999999901</v>
      </c>
      <c r="H382">
        <v>165.83099999999899</v>
      </c>
      <c r="I382">
        <f t="shared" si="16"/>
        <v>26.946051103749991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V382" s="2"/>
      <c r="AW382" s="2"/>
    </row>
    <row r="383" spans="1:49">
      <c r="A383">
        <v>36533</v>
      </c>
      <c r="B383" t="s">
        <v>30</v>
      </c>
      <c r="C383" t="s">
        <v>35</v>
      </c>
      <c r="D383">
        <v>679436</v>
      </c>
      <c r="E383">
        <v>2.000006</v>
      </c>
      <c r="F383">
        <v>2.177603</v>
      </c>
      <c r="G383">
        <v>0.177597</v>
      </c>
      <c r="H383">
        <v>177.59700000000001</v>
      </c>
      <c r="I383">
        <f t="shared" si="16"/>
        <v>29.187910284151055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V383" s="2"/>
      <c r="AW383" s="2"/>
    </row>
    <row r="384" spans="1:49">
      <c r="A384">
        <v>41305</v>
      </c>
      <c r="B384" t="s">
        <v>28</v>
      </c>
      <c r="C384" t="s">
        <v>30</v>
      </c>
      <c r="D384">
        <v>305036</v>
      </c>
      <c r="E384">
        <v>2.0016289999999999</v>
      </c>
      <c r="F384">
        <v>2.3295379999999999</v>
      </c>
      <c r="G384">
        <v>0.32790900000000001</v>
      </c>
      <c r="H384">
        <v>327.90899999999999</v>
      </c>
      <c r="I384">
        <f t="shared" si="16"/>
        <v>7.0972129164932189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V384" s="2"/>
      <c r="AW384" s="2"/>
    </row>
    <row r="385" spans="1:49">
      <c r="A385">
        <v>45183</v>
      </c>
      <c r="B385" t="s">
        <v>30</v>
      </c>
      <c r="C385" t="s">
        <v>35</v>
      </c>
      <c r="D385">
        <v>8096848</v>
      </c>
      <c r="E385">
        <v>3.0000360000000001</v>
      </c>
      <c r="F385">
        <v>4.1696030000000004</v>
      </c>
      <c r="G385">
        <v>1.169567</v>
      </c>
      <c r="H385">
        <v>1169.567</v>
      </c>
      <c r="I385">
        <f t="shared" si="16"/>
        <v>52.81787862650237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V385" s="2"/>
      <c r="AW385" s="2"/>
    </row>
    <row r="386" spans="1:49">
      <c r="A386">
        <v>41307</v>
      </c>
      <c r="B386" t="s">
        <v>28</v>
      </c>
      <c r="C386" t="s">
        <v>30</v>
      </c>
      <c r="D386">
        <v>363214</v>
      </c>
      <c r="E386">
        <v>4.0016069999999999</v>
      </c>
      <c r="F386">
        <v>4.4415380000000004</v>
      </c>
      <c r="G386">
        <v>0.43993100000000002</v>
      </c>
      <c r="H386">
        <v>439.93099999999998</v>
      </c>
      <c r="I386">
        <f t="shared" si="16"/>
        <v>6.2989489380685555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V386" s="2"/>
      <c r="AW386" s="2"/>
    </row>
    <row r="387" spans="1:49">
      <c r="A387">
        <v>42818</v>
      </c>
      <c r="B387" t="s">
        <v>26</v>
      </c>
      <c r="C387" t="s">
        <v>38</v>
      </c>
      <c r="D387">
        <v>29710</v>
      </c>
      <c r="E387">
        <v>0</v>
      </c>
      <c r="F387">
        <v>0.95707399999999998</v>
      </c>
      <c r="G387">
        <v>0.95707399999999998</v>
      </c>
      <c r="H387">
        <v>957.07399999999996</v>
      </c>
      <c r="I387">
        <f t="shared" si="16"/>
        <v>0.23683572171372066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V387" s="2"/>
      <c r="AW387" s="2"/>
    </row>
    <row r="388" spans="1:49">
      <c r="A388">
        <v>42819</v>
      </c>
      <c r="B388" t="s">
        <v>26</v>
      </c>
      <c r="C388" t="s">
        <v>38</v>
      </c>
      <c r="D388">
        <v>238114</v>
      </c>
      <c r="E388">
        <v>0.99999899999999997</v>
      </c>
      <c r="F388">
        <v>1.229074</v>
      </c>
      <c r="G388">
        <v>0.229075</v>
      </c>
      <c r="H388">
        <v>229.07499999999999</v>
      </c>
      <c r="I388">
        <f t="shared" si="16"/>
        <v>7.9304404645380888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V388" s="2"/>
      <c r="AW388" s="2"/>
    </row>
    <row r="389" spans="1:49">
      <c r="A389">
        <v>42820</v>
      </c>
      <c r="B389" t="s">
        <v>26</v>
      </c>
      <c r="C389" t="s">
        <v>38</v>
      </c>
      <c r="D389">
        <v>1213372</v>
      </c>
      <c r="E389">
        <v>1.9999990000000001</v>
      </c>
      <c r="F389">
        <v>3.1457320000000002</v>
      </c>
      <c r="G389">
        <v>1.1457329999999999</v>
      </c>
      <c r="H389">
        <v>1145.7329999999999</v>
      </c>
      <c r="I389">
        <f t="shared" ref="I389:I452" si="17">D389/H389*1000*8 /1024 /1024</f>
        <v>8.0798001813440603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V389" s="2"/>
      <c r="AW389" s="2"/>
    </row>
    <row r="390" spans="1:49">
      <c r="A390">
        <v>53379</v>
      </c>
      <c r="B390" t="s">
        <v>40</v>
      </c>
      <c r="C390" t="s">
        <v>31</v>
      </c>
      <c r="D390">
        <v>1290466</v>
      </c>
      <c r="E390" s="3">
        <v>6.0000000000000002E-6</v>
      </c>
      <c r="F390">
        <v>0.34376000000000001</v>
      </c>
      <c r="G390">
        <v>0.343754</v>
      </c>
      <c r="H390">
        <v>343.75400000000002</v>
      </c>
      <c r="I390">
        <f t="shared" si="17"/>
        <v>28.641046338847143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V390" s="2"/>
      <c r="AW390" s="2"/>
    </row>
    <row r="391" spans="1:49">
      <c r="A391">
        <v>54884</v>
      </c>
      <c r="B391" t="s">
        <v>40</v>
      </c>
      <c r="C391" t="s">
        <v>31</v>
      </c>
      <c r="D391">
        <v>1906</v>
      </c>
      <c r="E391">
        <v>0.38716299999999998</v>
      </c>
      <c r="F391">
        <v>0.61575999999999997</v>
      </c>
      <c r="G391">
        <v>0.22859699999999999</v>
      </c>
      <c r="H391">
        <v>228.59700000000001</v>
      </c>
      <c r="I391">
        <f t="shared" si="17"/>
        <v>6.3612496999359128E-2</v>
      </c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V391" s="2"/>
      <c r="AW391" s="2"/>
    </row>
    <row r="392" spans="1:49">
      <c r="A392">
        <v>44153</v>
      </c>
      <c r="B392" t="s">
        <v>40</v>
      </c>
      <c r="C392" t="s">
        <v>31</v>
      </c>
      <c r="D392">
        <v>15982</v>
      </c>
      <c r="E392">
        <v>2.024006</v>
      </c>
      <c r="F392">
        <v>2.5318710000000002</v>
      </c>
      <c r="G392">
        <v>0.50786500000000001</v>
      </c>
      <c r="H392">
        <v>507.86500000000001</v>
      </c>
      <c r="I392">
        <f t="shared" si="17"/>
        <v>0.24008936114604768</v>
      </c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V392" s="2"/>
      <c r="AW392" s="2"/>
    </row>
    <row r="393" spans="1:49">
      <c r="A393">
        <v>39671</v>
      </c>
      <c r="B393" t="s">
        <v>29</v>
      </c>
      <c r="C393" t="s">
        <v>33</v>
      </c>
      <c r="D393">
        <v>2331436</v>
      </c>
      <c r="E393">
        <v>0</v>
      </c>
      <c r="F393">
        <v>0.485931</v>
      </c>
      <c r="G393">
        <v>0.485931</v>
      </c>
      <c r="H393">
        <v>485.93099999999998</v>
      </c>
      <c r="I393">
        <f t="shared" si="17"/>
        <v>36.604878199496177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V393" s="2"/>
      <c r="AW393" s="2"/>
    </row>
    <row r="394" spans="1:49">
      <c r="A394">
        <v>39672</v>
      </c>
      <c r="B394" t="s">
        <v>29</v>
      </c>
      <c r="C394" t="s">
        <v>33</v>
      </c>
      <c r="D394">
        <v>571992</v>
      </c>
      <c r="E394">
        <v>1.0000309999999999</v>
      </c>
      <c r="F394">
        <v>1.1659310000000001</v>
      </c>
      <c r="G394">
        <v>0.16589999999999999</v>
      </c>
      <c r="H394">
        <v>165.9</v>
      </c>
      <c r="I394">
        <f t="shared" si="17"/>
        <v>26.304717520908678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V394" s="2"/>
      <c r="AW394" s="2"/>
    </row>
    <row r="395" spans="1:49">
      <c r="A395">
        <v>39673</v>
      </c>
      <c r="B395" t="s">
        <v>29</v>
      </c>
      <c r="C395" t="s">
        <v>33</v>
      </c>
      <c r="D395">
        <v>624202</v>
      </c>
      <c r="E395">
        <v>2</v>
      </c>
      <c r="F395">
        <v>2.1779310000000001</v>
      </c>
      <c r="G395">
        <v>0.17793100000000001</v>
      </c>
      <c r="H395">
        <v>177.93100000000001</v>
      </c>
      <c r="I395">
        <f t="shared" si="17"/>
        <v>26.76477581306974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V395" s="2"/>
      <c r="AW395" s="2"/>
    </row>
    <row r="396" spans="1:49">
      <c r="A396">
        <v>47547</v>
      </c>
      <c r="B396" t="s">
        <v>30</v>
      </c>
      <c r="C396" t="s">
        <v>35</v>
      </c>
      <c r="D396">
        <v>2702932</v>
      </c>
      <c r="E396" s="3">
        <v>6.0000000000000002E-6</v>
      </c>
      <c r="F396">
        <v>0.48546</v>
      </c>
      <c r="G396">
        <v>0.485454</v>
      </c>
      <c r="H396">
        <v>485.45400000000001</v>
      </c>
      <c r="I396">
        <f t="shared" si="17"/>
        <v>42.479276345731265</v>
      </c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V396" s="2"/>
      <c r="AW396" s="2"/>
    </row>
    <row r="397" spans="1:49">
      <c r="A397">
        <v>59706</v>
      </c>
      <c r="B397" t="s">
        <v>30</v>
      </c>
      <c r="C397" t="s">
        <v>35</v>
      </c>
      <c r="D397">
        <v>585694</v>
      </c>
      <c r="E397">
        <v>1.0004900000000001</v>
      </c>
      <c r="F397">
        <v>1.1654599999999999</v>
      </c>
      <c r="G397">
        <v>0.16496999999999901</v>
      </c>
      <c r="H397">
        <v>164.969999999999</v>
      </c>
      <c r="I397">
        <f t="shared" si="17"/>
        <v>27.08668606768482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V397" s="2"/>
      <c r="AW397" s="2"/>
    </row>
    <row r="398" spans="1:49">
      <c r="A398">
        <v>36533</v>
      </c>
      <c r="B398" t="s">
        <v>30</v>
      </c>
      <c r="C398" t="s">
        <v>35</v>
      </c>
      <c r="D398">
        <v>679436</v>
      </c>
      <c r="E398">
        <v>2.000006</v>
      </c>
      <c r="F398">
        <v>2.17746</v>
      </c>
      <c r="G398">
        <v>0.177454</v>
      </c>
      <c r="H398">
        <v>177.45400000000001</v>
      </c>
      <c r="I398">
        <f t="shared" si="17"/>
        <v>29.21143114685707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V398" s="2"/>
      <c r="AW398" s="2"/>
    </row>
    <row r="399" spans="1:49">
      <c r="A399">
        <v>59563</v>
      </c>
      <c r="B399" t="s">
        <v>34</v>
      </c>
      <c r="C399" t="s">
        <v>29</v>
      </c>
      <c r="D399">
        <v>3249958</v>
      </c>
      <c r="E399">
        <v>0.61658500000000005</v>
      </c>
      <c r="F399">
        <v>1.622573</v>
      </c>
      <c r="G399">
        <v>1.0059879999999899</v>
      </c>
      <c r="H399">
        <v>1005.9879999999901</v>
      </c>
      <c r="I399">
        <f t="shared" si="17"/>
        <v>24.647621832459667</v>
      </c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V399" s="2"/>
      <c r="AW399" s="2"/>
    </row>
    <row r="400" spans="1:49">
      <c r="A400">
        <v>48285</v>
      </c>
      <c r="B400" t="s">
        <v>38</v>
      </c>
      <c r="C400" t="s">
        <v>34</v>
      </c>
      <c r="D400">
        <v>475778</v>
      </c>
      <c r="E400">
        <v>1.6147229999999999</v>
      </c>
      <c r="F400">
        <v>1.862344</v>
      </c>
      <c r="G400">
        <v>0.24762100000000001</v>
      </c>
      <c r="H400">
        <v>247.62100000000001</v>
      </c>
      <c r="I400">
        <f t="shared" si="17"/>
        <v>14.659088168164502</v>
      </c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V400" s="2"/>
      <c r="AW400" s="2"/>
    </row>
    <row r="401" spans="1:49">
      <c r="A401">
        <v>47647</v>
      </c>
      <c r="B401" t="s">
        <v>38</v>
      </c>
      <c r="C401" t="s">
        <v>34</v>
      </c>
      <c r="D401">
        <v>352160</v>
      </c>
      <c r="E401">
        <v>1.9998800000000001</v>
      </c>
      <c r="F401">
        <v>3.7863440000000002</v>
      </c>
      <c r="G401">
        <v>1.7864640000000001</v>
      </c>
      <c r="H401">
        <v>1786.4639999999999</v>
      </c>
      <c r="I401">
        <f t="shared" si="17"/>
        <v>1.5039584218461721</v>
      </c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V401" s="2"/>
      <c r="AW401" s="2"/>
    </row>
    <row r="402" spans="1:49">
      <c r="A402">
        <v>39989</v>
      </c>
      <c r="B402" t="s">
        <v>34</v>
      </c>
      <c r="C402" t="s">
        <v>29</v>
      </c>
      <c r="D402">
        <v>365382</v>
      </c>
      <c r="E402">
        <v>2.2147320000000001</v>
      </c>
      <c r="F402">
        <v>2.330409</v>
      </c>
      <c r="G402">
        <v>0.115676999999999</v>
      </c>
      <c r="H402">
        <v>115.676999999999</v>
      </c>
      <c r="I402">
        <f t="shared" si="17"/>
        <v>24.098510789674798</v>
      </c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V402" s="2"/>
      <c r="AW402" s="2"/>
    </row>
    <row r="403" spans="1:49">
      <c r="A403">
        <v>59460</v>
      </c>
      <c r="B403" t="s">
        <v>38</v>
      </c>
      <c r="C403" t="s">
        <v>34</v>
      </c>
      <c r="D403">
        <v>3470</v>
      </c>
      <c r="E403">
        <v>2.9999280000000002</v>
      </c>
      <c r="F403">
        <v>3.28234</v>
      </c>
      <c r="G403">
        <v>0.282411999999999</v>
      </c>
      <c r="H403">
        <v>282.41199999999901</v>
      </c>
      <c r="I403">
        <f t="shared" si="17"/>
        <v>9.3742472074265934E-2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V403" s="2"/>
      <c r="AW403" s="2"/>
    </row>
    <row r="404" spans="1:49">
      <c r="A404">
        <v>38743</v>
      </c>
      <c r="B404" t="s">
        <v>38</v>
      </c>
      <c r="C404" t="s">
        <v>34</v>
      </c>
      <c r="D404">
        <v>315058</v>
      </c>
      <c r="E404">
        <v>3.9998800000000001</v>
      </c>
      <c r="F404">
        <v>5.4143439999999998</v>
      </c>
      <c r="G404">
        <v>1.41446399999999</v>
      </c>
      <c r="H404">
        <v>1414.4639999999899</v>
      </c>
      <c r="I404">
        <f t="shared" si="17"/>
        <v>1.6993728947690288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V404" s="2"/>
      <c r="AW404" s="2"/>
    </row>
    <row r="405" spans="1:49">
      <c r="A405">
        <v>42853</v>
      </c>
      <c r="B405" t="s">
        <v>34</v>
      </c>
      <c r="C405" t="s">
        <v>29</v>
      </c>
      <c r="D405">
        <v>716862</v>
      </c>
      <c r="E405">
        <v>4.2187010000000003</v>
      </c>
      <c r="F405">
        <v>4.4424140000000003</v>
      </c>
      <c r="G405">
        <v>0.223713</v>
      </c>
      <c r="H405">
        <v>223.71299999999999</v>
      </c>
      <c r="I405">
        <f t="shared" si="17"/>
        <v>24.44749756366835</v>
      </c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V405" s="2"/>
      <c r="AW405" s="2"/>
    </row>
    <row r="406" spans="1:49">
      <c r="A406">
        <v>56745</v>
      </c>
      <c r="B406" t="s">
        <v>34</v>
      </c>
      <c r="C406" t="s">
        <v>29</v>
      </c>
      <c r="D406">
        <v>571658</v>
      </c>
      <c r="E406">
        <v>4.4866489999999999</v>
      </c>
      <c r="F406">
        <v>4.646414</v>
      </c>
      <c r="G406">
        <v>0.15976499999999999</v>
      </c>
      <c r="H406">
        <v>159.76499999999999</v>
      </c>
      <c r="I406">
        <f t="shared" si="17"/>
        <v>27.298872837888855</v>
      </c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V406" s="2"/>
      <c r="AW406" s="2"/>
    </row>
    <row r="407" spans="1:49">
      <c r="A407">
        <v>41303</v>
      </c>
      <c r="B407" t="s">
        <v>28</v>
      </c>
      <c r="C407" t="s">
        <v>30</v>
      </c>
      <c r="D407">
        <v>2351104</v>
      </c>
      <c r="E407">
        <v>2.8900000000000002E-3</v>
      </c>
      <c r="F407">
        <v>1.623278</v>
      </c>
      <c r="G407">
        <v>1.6203879999999999</v>
      </c>
      <c r="H407">
        <v>1620.3879999999999</v>
      </c>
      <c r="I407">
        <f t="shared" si="17"/>
        <v>11.06987955971039</v>
      </c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V407" s="2"/>
      <c r="AW407" s="2"/>
    </row>
    <row r="408" spans="1:49">
      <c r="A408">
        <v>38047</v>
      </c>
      <c r="B408" t="s">
        <v>31</v>
      </c>
      <c r="C408" t="s">
        <v>28</v>
      </c>
      <c r="D408">
        <v>273648</v>
      </c>
      <c r="E408">
        <v>0.99996300000000005</v>
      </c>
      <c r="F408">
        <v>1.862894</v>
      </c>
      <c r="G408">
        <v>0.862931</v>
      </c>
      <c r="H408">
        <v>862.93100000000004</v>
      </c>
      <c r="I408">
        <f t="shared" si="17"/>
        <v>2.4193922279852038</v>
      </c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V408" s="2"/>
      <c r="AW408" s="2"/>
    </row>
    <row r="409" spans="1:49">
      <c r="A409">
        <v>38048</v>
      </c>
      <c r="B409" t="s">
        <v>31</v>
      </c>
      <c r="C409" t="s">
        <v>28</v>
      </c>
      <c r="D409">
        <v>272832</v>
      </c>
      <c r="E409">
        <v>1.9999629999999999</v>
      </c>
      <c r="F409">
        <v>3.7868940000000002</v>
      </c>
      <c r="G409">
        <v>1.786931</v>
      </c>
      <c r="H409">
        <v>1786.931</v>
      </c>
      <c r="I409">
        <f t="shared" si="17"/>
        <v>1.1648703664271312</v>
      </c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V409" s="2"/>
      <c r="AW409" s="2"/>
    </row>
    <row r="410" spans="1:49">
      <c r="A410">
        <v>41305</v>
      </c>
      <c r="B410" t="s">
        <v>28</v>
      </c>
      <c r="C410" t="s">
        <v>30</v>
      </c>
      <c r="D410">
        <v>305036</v>
      </c>
      <c r="E410">
        <v>2.0028890000000001</v>
      </c>
      <c r="F410">
        <v>2.3309639999999998</v>
      </c>
      <c r="G410">
        <v>0.32807499999999901</v>
      </c>
      <c r="H410">
        <v>328.07499999999902</v>
      </c>
      <c r="I410">
        <f t="shared" si="17"/>
        <v>7.093621855473236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V410" s="2"/>
      <c r="AW410" s="2"/>
    </row>
    <row r="411" spans="1:49">
      <c r="A411">
        <v>38049</v>
      </c>
      <c r="B411" t="s">
        <v>31</v>
      </c>
      <c r="C411" t="s">
        <v>28</v>
      </c>
      <c r="D411">
        <v>352844</v>
      </c>
      <c r="E411">
        <v>2.9999630000000002</v>
      </c>
      <c r="F411">
        <v>3.2828940000000002</v>
      </c>
      <c r="G411">
        <v>0.28293099999999999</v>
      </c>
      <c r="H411">
        <v>282.93099999999998</v>
      </c>
      <c r="I411">
        <f t="shared" si="17"/>
        <v>9.5146381413997592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V411" s="2"/>
      <c r="AW411" s="2"/>
    </row>
    <row r="412" spans="1:49">
      <c r="A412">
        <v>41306</v>
      </c>
      <c r="B412" t="s">
        <v>28</v>
      </c>
      <c r="C412" t="s">
        <v>30</v>
      </c>
      <c r="D412">
        <v>450330</v>
      </c>
      <c r="E412">
        <v>3.0028890000000001</v>
      </c>
      <c r="F412">
        <v>4.6469639999999997</v>
      </c>
      <c r="G412">
        <v>1.64407499999999</v>
      </c>
      <c r="H412">
        <v>1644.07499999999</v>
      </c>
      <c r="I412">
        <f t="shared" si="17"/>
        <v>2.0897740305386514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V412" s="2"/>
      <c r="AW412" s="2"/>
    </row>
    <row r="413" spans="1:49">
      <c r="A413">
        <v>38050</v>
      </c>
      <c r="B413" t="s">
        <v>31</v>
      </c>
      <c r="C413" t="s">
        <v>28</v>
      </c>
      <c r="D413">
        <v>216776</v>
      </c>
      <c r="E413">
        <v>3.9999630000000002</v>
      </c>
      <c r="F413">
        <v>5.4148940000000003</v>
      </c>
      <c r="G413">
        <v>1.4149309999999999</v>
      </c>
      <c r="H413">
        <v>1414.931</v>
      </c>
      <c r="I413">
        <f t="shared" si="17"/>
        <v>1.1688694564655449</v>
      </c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V413" s="2"/>
      <c r="AW413" s="2"/>
    </row>
    <row r="414" spans="1:49">
      <c r="A414">
        <v>41307</v>
      </c>
      <c r="B414" t="s">
        <v>28</v>
      </c>
      <c r="C414" t="s">
        <v>30</v>
      </c>
      <c r="D414">
        <v>363214</v>
      </c>
      <c r="E414">
        <v>4.0028889999999997</v>
      </c>
      <c r="F414">
        <v>4.4429639999999999</v>
      </c>
      <c r="G414">
        <v>0.44007499999999999</v>
      </c>
      <c r="H414">
        <v>440.07499999999999</v>
      </c>
      <c r="I414">
        <f t="shared" si="17"/>
        <v>6.2968878151984038</v>
      </c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V414" s="2"/>
      <c r="AW414" s="2"/>
    </row>
    <row r="415" spans="1:49">
      <c r="A415">
        <v>54834</v>
      </c>
      <c r="B415" t="s">
        <v>25</v>
      </c>
      <c r="C415" t="s">
        <v>39</v>
      </c>
      <c r="D415">
        <v>1843784</v>
      </c>
      <c r="E415">
        <v>0</v>
      </c>
      <c r="F415">
        <v>0.28792699999999999</v>
      </c>
      <c r="G415">
        <v>0.28792699999999999</v>
      </c>
      <c r="H415">
        <v>287.926999999999</v>
      </c>
      <c r="I415">
        <f t="shared" si="17"/>
        <v>48.855979350343311</v>
      </c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V415" s="2"/>
      <c r="AW415" s="2"/>
    </row>
    <row r="416" spans="1:49">
      <c r="A416">
        <v>54835</v>
      </c>
      <c r="B416" t="s">
        <v>25</v>
      </c>
      <c r="C416" t="s">
        <v>39</v>
      </c>
      <c r="D416">
        <v>2005512</v>
      </c>
      <c r="E416">
        <v>1</v>
      </c>
      <c r="F416">
        <v>1.3319270000000001</v>
      </c>
      <c r="G416">
        <v>0.33192700000000003</v>
      </c>
      <c r="H416">
        <v>331.92700000000002</v>
      </c>
      <c r="I416">
        <f t="shared" si="17"/>
        <v>46.097010141254707</v>
      </c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V416" s="2"/>
      <c r="AW416" s="2"/>
    </row>
    <row r="417" spans="1:49">
      <c r="A417">
        <v>54836</v>
      </c>
      <c r="B417" t="s">
        <v>25</v>
      </c>
      <c r="C417" t="s">
        <v>39</v>
      </c>
      <c r="D417">
        <v>615596</v>
      </c>
      <c r="E417">
        <v>2</v>
      </c>
      <c r="F417">
        <v>2.347931</v>
      </c>
      <c r="G417">
        <v>0.34793099999999999</v>
      </c>
      <c r="H417">
        <v>347.93099999999998</v>
      </c>
      <c r="I417">
        <f t="shared" si="17"/>
        <v>13.498724620282111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V417" s="2"/>
      <c r="AW417" s="2"/>
    </row>
    <row r="418" spans="1:49">
      <c r="A418">
        <v>54837</v>
      </c>
      <c r="B418" t="s">
        <v>25</v>
      </c>
      <c r="C418" t="s">
        <v>39</v>
      </c>
      <c r="D418">
        <v>1462616</v>
      </c>
      <c r="E418">
        <v>3</v>
      </c>
      <c r="F418">
        <v>3.2519269999999998</v>
      </c>
      <c r="G418">
        <v>0.25192699999999901</v>
      </c>
      <c r="H418">
        <v>251.926999999999</v>
      </c>
      <c r="I418">
        <f t="shared" si="17"/>
        <v>44.294079283755984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V418" s="2"/>
      <c r="AW418" s="2"/>
    </row>
    <row r="419" spans="1:49">
      <c r="A419">
        <v>56625</v>
      </c>
      <c r="B419" t="s">
        <v>27</v>
      </c>
      <c r="C419" t="s">
        <v>32</v>
      </c>
      <c r="D419">
        <v>1250990</v>
      </c>
      <c r="E419" s="3">
        <v>6.0000000000000002E-6</v>
      </c>
      <c r="F419">
        <v>0.28745999999999999</v>
      </c>
      <c r="G419">
        <v>0.28745399999999999</v>
      </c>
      <c r="H419">
        <v>287.45400000000001</v>
      </c>
      <c r="I419">
        <f t="shared" si="17"/>
        <v>33.202864683213441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V419" s="2"/>
      <c r="AW419" s="2"/>
    </row>
    <row r="420" spans="1:49">
      <c r="A420">
        <v>53816</v>
      </c>
      <c r="B420" t="s">
        <v>27</v>
      </c>
      <c r="C420" t="s">
        <v>32</v>
      </c>
      <c r="D420">
        <v>1993008</v>
      </c>
      <c r="E420">
        <v>1.000006</v>
      </c>
      <c r="F420">
        <v>1.3314600000000001</v>
      </c>
      <c r="G420">
        <v>0.33145400000000003</v>
      </c>
      <c r="H420">
        <v>331.45400000000001</v>
      </c>
      <c r="I420">
        <f t="shared" si="17"/>
        <v>45.874976123195069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V420" s="2"/>
      <c r="AW420" s="2"/>
    </row>
    <row r="421" spans="1:49">
      <c r="A421">
        <v>54088</v>
      </c>
      <c r="B421" t="s">
        <v>27</v>
      </c>
      <c r="C421" t="s">
        <v>32</v>
      </c>
      <c r="D421">
        <v>568774</v>
      </c>
      <c r="E421">
        <v>2.000095</v>
      </c>
      <c r="F421">
        <v>2.3474599999999999</v>
      </c>
      <c r="G421">
        <v>0.34736499999999898</v>
      </c>
      <c r="H421">
        <v>347.36499999999899</v>
      </c>
      <c r="I421">
        <f t="shared" si="17"/>
        <v>12.49233873624919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V421" s="2"/>
      <c r="AW421" s="2"/>
    </row>
    <row r="422" spans="1:49">
      <c r="A422">
        <v>58826</v>
      </c>
      <c r="B422" t="s">
        <v>27</v>
      </c>
      <c r="C422" t="s">
        <v>32</v>
      </c>
      <c r="D422">
        <v>1196142</v>
      </c>
      <c r="E422">
        <v>3.000006</v>
      </c>
      <c r="F422">
        <v>3.2514599999999998</v>
      </c>
      <c r="G422">
        <v>0.25145399999999901</v>
      </c>
      <c r="H422">
        <v>251.45399999999901</v>
      </c>
      <c r="I422">
        <f t="shared" si="17"/>
        <v>36.292281027140049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V422" s="2"/>
      <c r="AW422" s="2"/>
    </row>
    <row r="423" spans="1:49">
      <c r="A423">
        <v>54613</v>
      </c>
      <c r="B423" t="s">
        <v>25</v>
      </c>
      <c r="C423" t="s">
        <v>29</v>
      </c>
      <c r="D423">
        <v>82050</v>
      </c>
      <c r="E423">
        <v>0</v>
      </c>
      <c r="F423">
        <v>0.61275400000000002</v>
      </c>
      <c r="G423">
        <v>0.61275400000000002</v>
      </c>
      <c r="H423">
        <v>612.75400000000002</v>
      </c>
      <c r="I423">
        <f t="shared" si="17"/>
        <v>1.0216038104835914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V423" s="2"/>
      <c r="AW423" s="2"/>
    </row>
    <row r="424" spans="1:49">
      <c r="A424">
        <v>54615</v>
      </c>
      <c r="B424" t="s">
        <v>25</v>
      </c>
      <c r="C424" t="s">
        <v>29</v>
      </c>
      <c r="D424">
        <v>17232</v>
      </c>
      <c r="E424">
        <v>1.9999990000000001</v>
      </c>
      <c r="F424">
        <v>2.3360690000000002</v>
      </c>
      <c r="G424">
        <v>0.33606999999999998</v>
      </c>
      <c r="H424">
        <v>336.07</v>
      </c>
      <c r="I424">
        <f t="shared" si="17"/>
        <v>0.39119744863421313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V424" s="2"/>
      <c r="AW424" s="2"/>
    </row>
    <row r="425" spans="1:49">
      <c r="A425">
        <v>54616</v>
      </c>
      <c r="B425" t="s">
        <v>25</v>
      </c>
      <c r="C425" t="s">
        <v>29</v>
      </c>
      <c r="D425">
        <v>812534</v>
      </c>
      <c r="E425">
        <v>2.9999989999999999</v>
      </c>
      <c r="F425">
        <v>4.6640689999999996</v>
      </c>
      <c r="G425">
        <v>1.6640699999999899</v>
      </c>
      <c r="H425">
        <v>1664.0699999999899</v>
      </c>
      <c r="I425">
        <f t="shared" si="17"/>
        <v>3.7252894746343155</v>
      </c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V425" s="2"/>
      <c r="AW425" s="2"/>
    </row>
    <row r="426" spans="1:49">
      <c r="A426">
        <v>54617</v>
      </c>
      <c r="B426" t="s">
        <v>25</v>
      </c>
      <c r="C426" t="s">
        <v>29</v>
      </c>
      <c r="D426">
        <v>522370</v>
      </c>
      <c r="E426">
        <v>3.9999989999999999</v>
      </c>
      <c r="F426">
        <v>4.7560690000000001</v>
      </c>
      <c r="G426">
        <v>0.75607000000000002</v>
      </c>
      <c r="H426">
        <v>756.07</v>
      </c>
      <c r="I426">
        <f t="shared" si="17"/>
        <v>5.2711611640311906</v>
      </c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V426" s="2"/>
      <c r="AW426" s="2"/>
    </row>
    <row r="427" spans="1:49">
      <c r="A427">
        <v>56625</v>
      </c>
      <c r="B427" t="s">
        <v>27</v>
      </c>
      <c r="C427" t="s">
        <v>30</v>
      </c>
      <c r="D427">
        <v>19942</v>
      </c>
      <c r="E427" s="3">
        <v>6.0000000000000002E-6</v>
      </c>
      <c r="F427">
        <v>0.61227799999999999</v>
      </c>
      <c r="G427">
        <v>0.61227200000000004</v>
      </c>
      <c r="H427">
        <v>612.27200000000005</v>
      </c>
      <c r="I427">
        <f t="shared" si="17"/>
        <v>0.24849313008301452</v>
      </c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V427" s="2"/>
      <c r="AW427" s="2"/>
    </row>
    <row r="428" spans="1:49">
      <c r="A428">
        <v>54088</v>
      </c>
      <c r="B428" t="s">
        <v>27</v>
      </c>
      <c r="C428" t="s">
        <v>30</v>
      </c>
      <c r="D428">
        <v>2474956</v>
      </c>
      <c r="E428">
        <v>2.000006</v>
      </c>
      <c r="F428">
        <v>2.3356029999999999</v>
      </c>
      <c r="G428">
        <v>0.33559699999999898</v>
      </c>
      <c r="H428">
        <v>335.59699999999901</v>
      </c>
      <c r="I428">
        <f t="shared" si="17"/>
        <v>56.265150676211142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V428" s="2"/>
      <c r="AW428" s="2"/>
    </row>
    <row r="429" spans="1:49">
      <c r="A429">
        <v>58826</v>
      </c>
      <c r="B429" t="s">
        <v>27</v>
      </c>
      <c r="C429" t="s">
        <v>30</v>
      </c>
      <c r="D429">
        <v>629708</v>
      </c>
      <c r="E429">
        <v>3.000006</v>
      </c>
      <c r="F429">
        <v>4.6255379999999997</v>
      </c>
      <c r="G429">
        <v>1.62553199999999</v>
      </c>
      <c r="H429">
        <v>1625.5319999999899</v>
      </c>
      <c r="I429">
        <f t="shared" si="17"/>
        <v>2.955519037142551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V429" s="2"/>
      <c r="AW429" s="2"/>
    </row>
    <row r="430" spans="1:49">
      <c r="A430">
        <v>42548</v>
      </c>
      <c r="B430" t="s">
        <v>27</v>
      </c>
      <c r="C430" t="s">
        <v>30</v>
      </c>
      <c r="D430">
        <v>564932</v>
      </c>
      <c r="E430">
        <v>4.6249180000000001</v>
      </c>
      <c r="F430">
        <v>4.7556029999999998</v>
      </c>
      <c r="G430">
        <v>0.130684999999999</v>
      </c>
      <c r="H430">
        <v>130.68499999999901</v>
      </c>
      <c r="I430">
        <f t="shared" si="17"/>
        <v>32.980748451070575</v>
      </c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V430" s="2"/>
      <c r="AW430" s="2"/>
    </row>
    <row r="431" spans="1:49">
      <c r="A431">
        <v>36452</v>
      </c>
      <c r="B431" t="s">
        <v>38</v>
      </c>
      <c r="C431" t="s">
        <v>36</v>
      </c>
      <c r="D431">
        <v>2371042</v>
      </c>
      <c r="E431">
        <v>0</v>
      </c>
      <c r="F431">
        <v>0.52260799999999996</v>
      </c>
      <c r="G431">
        <v>0.52260799999999996</v>
      </c>
      <c r="H431">
        <v>522.60799999999995</v>
      </c>
      <c r="I431">
        <f t="shared" si="17"/>
        <v>34.614117786494013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V431" s="2"/>
      <c r="AW431" s="2"/>
    </row>
    <row r="432" spans="1:49">
      <c r="A432">
        <v>41939</v>
      </c>
      <c r="B432" t="s">
        <v>38</v>
      </c>
      <c r="C432" t="s">
        <v>36</v>
      </c>
      <c r="D432">
        <v>3644356</v>
      </c>
      <c r="E432">
        <v>1</v>
      </c>
      <c r="F432">
        <v>1.818608</v>
      </c>
      <c r="G432">
        <v>0.818608</v>
      </c>
      <c r="H432">
        <v>818.60799999999995</v>
      </c>
      <c r="I432">
        <f t="shared" si="17"/>
        <v>33.96525533140175</v>
      </c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V432" s="2"/>
      <c r="AW432" s="2"/>
    </row>
    <row r="433" spans="1:49">
      <c r="A433">
        <v>37486</v>
      </c>
      <c r="B433" t="s">
        <v>38</v>
      </c>
      <c r="C433" t="s">
        <v>36</v>
      </c>
      <c r="D433">
        <v>1032390</v>
      </c>
      <c r="E433">
        <v>2.0001000000000002</v>
      </c>
      <c r="F433">
        <v>2.2586080000000002</v>
      </c>
      <c r="G433">
        <v>0.25850799999999902</v>
      </c>
      <c r="H433">
        <v>258.50799999999998</v>
      </c>
      <c r="I433">
        <f t="shared" si="17"/>
        <v>30.469117474574048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V433" s="2"/>
      <c r="AW433" s="2"/>
    </row>
    <row r="434" spans="1:49">
      <c r="A434">
        <v>47397</v>
      </c>
      <c r="B434" t="s">
        <v>31</v>
      </c>
      <c r="C434" t="s">
        <v>37</v>
      </c>
      <c r="D434">
        <v>1572282</v>
      </c>
      <c r="E434">
        <v>0</v>
      </c>
      <c r="F434">
        <v>0.52307499999999996</v>
      </c>
      <c r="G434">
        <v>0.52307499999999996</v>
      </c>
      <c r="H434">
        <v>523.07499999999902</v>
      </c>
      <c r="I434">
        <f t="shared" si="17"/>
        <v>22.932771958864095</v>
      </c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V434" s="2"/>
      <c r="AW434" s="2"/>
    </row>
    <row r="435" spans="1:49">
      <c r="A435">
        <v>47398</v>
      </c>
      <c r="B435" t="s">
        <v>31</v>
      </c>
      <c r="C435" t="s">
        <v>37</v>
      </c>
      <c r="D435">
        <v>3248766</v>
      </c>
      <c r="E435">
        <v>1</v>
      </c>
      <c r="F435">
        <v>1.819075</v>
      </c>
      <c r="G435">
        <v>0.819075</v>
      </c>
      <c r="H435">
        <v>819.07500000000005</v>
      </c>
      <c r="I435">
        <f t="shared" si="17"/>
        <v>30.261108633166604</v>
      </c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V435" s="2"/>
      <c r="AW435" s="2"/>
    </row>
    <row r="436" spans="1:49">
      <c r="A436">
        <v>47399</v>
      </c>
      <c r="B436" t="s">
        <v>31</v>
      </c>
      <c r="C436" t="s">
        <v>37</v>
      </c>
      <c r="D436">
        <v>1067340</v>
      </c>
      <c r="E436">
        <v>2</v>
      </c>
      <c r="F436">
        <v>2.2590699999999999</v>
      </c>
      <c r="G436">
        <v>0.25906999999999902</v>
      </c>
      <c r="H436">
        <v>259.06999999999903</v>
      </c>
      <c r="I436">
        <f t="shared" si="17"/>
        <v>31.432269112534854</v>
      </c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V436" s="2"/>
      <c r="AW436" s="2"/>
    </row>
    <row r="437" spans="1:49">
      <c r="A437">
        <v>54613</v>
      </c>
      <c r="B437" t="s">
        <v>25</v>
      </c>
      <c r="C437" t="s">
        <v>29</v>
      </c>
      <c r="D437">
        <v>82050</v>
      </c>
      <c r="E437">
        <v>0</v>
      </c>
      <c r="F437">
        <v>0.61260800000000004</v>
      </c>
      <c r="G437">
        <v>0.61260800000000004</v>
      </c>
      <c r="H437">
        <v>612.60799999999995</v>
      </c>
      <c r="I437">
        <f t="shared" si="17"/>
        <v>1.0218472845425828</v>
      </c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V437" s="2"/>
      <c r="AW437" s="2"/>
    </row>
    <row r="438" spans="1:49">
      <c r="A438">
        <v>56453</v>
      </c>
      <c r="B438" t="s">
        <v>29</v>
      </c>
      <c r="C438" t="s">
        <v>36</v>
      </c>
      <c r="D438">
        <v>856312</v>
      </c>
      <c r="E438">
        <v>2.9759999999999999E-3</v>
      </c>
      <c r="F438">
        <v>0.375996</v>
      </c>
      <c r="G438">
        <v>0.37302000000000002</v>
      </c>
      <c r="H438">
        <v>373.02</v>
      </c>
      <c r="I438">
        <f t="shared" si="17"/>
        <v>17.514187147723312</v>
      </c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V438" s="2"/>
      <c r="AW438" s="2"/>
    </row>
    <row r="439" spans="1:49">
      <c r="A439">
        <v>48268</v>
      </c>
      <c r="B439" t="s">
        <v>34</v>
      </c>
      <c r="C439" t="s">
        <v>29</v>
      </c>
      <c r="D439">
        <v>335462</v>
      </c>
      <c r="E439">
        <v>4.1660000000000004E-3</v>
      </c>
      <c r="F439">
        <v>0.91593100000000005</v>
      </c>
      <c r="G439">
        <v>0.91176500000000005</v>
      </c>
      <c r="H439">
        <v>911.76499999999999</v>
      </c>
      <c r="I439">
        <f t="shared" si="17"/>
        <v>2.8070521990229804</v>
      </c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V439" s="2"/>
      <c r="AW439" s="2"/>
    </row>
    <row r="440" spans="1:49">
      <c r="A440">
        <v>59514</v>
      </c>
      <c r="B440" t="s">
        <v>29</v>
      </c>
      <c r="C440" t="s">
        <v>36</v>
      </c>
      <c r="D440">
        <v>1276118</v>
      </c>
      <c r="E440">
        <v>1.003031</v>
      </c>
      <c r="F440">
        <v>1.552001</v>
      </c>
      <c r="G440">
        <v>0.54896999999999996</v>
      </c>
      <c r="H440">
        <v>548.969999999999</v>
      </c>
      <c r="I440">
        <f t="shared" si="17"/>
        <v>17.73504506699766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V440" s="2"/>
      <c r="AW440" s="2"/>
    </row>
    <row r="441" spans="1:49">
      <c r="A441">
        <v>48269</v>
      </c>
      <c r="B441" t="s">
        <v>34</v>
      </c>
      <c r="C441" t="s">
        <v>29</v>
      </c>
      <c r="D441">
        <v>480142</v>
      </c>
      <c r="E441">
        <v>1.0041549999999999</v>
      </c>
      <c r="F441">
        <v>1.835931</v>
      </c>
      <c r="G441">
        <v>0.83177599999999996</v>
      </c>
      <c r="H441">
        <v>831.77599999999995</v>
      </c>
      <c r="I441">
        <f t="shared" si="17"/>
        <v>4.40406160916333</v>
      </c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V441" s="2"/>
      <c r="AW441" s="2"/>
    </row>
    <row r="442" spans="1:49">
      <c r="A442">
        <v>54615</v>
      </c>
      <c r="B442" t="s">
        <v>25</v>
      </c>
      <c r="C442" t="s">
        <v>29</v>
      </c>
      <c r="D442">
        <v>17232</v>
      </c>
      <c r="E442">
        <v>2</v>
      </c>
      <c r="F442">
        <v>2.3359269999999999</v>
      </c>
      <c r="G442">
        <v>0.33592699999999898</v>
      </c>
      <c r="H442">
        <v>335.926999999999</v>
      </c>
      <c r="I442">
        <f t="shared" si="17"/>
        <v>0.39136397658568794</v>
      </c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V442" s="2"/>
      <c r="AW442" s="2"/>
    </row>
    <row r="443" spans="1:49">
      <c r="A443">
        <v>39026</v>
      </c>
      <c r="B443" t="s">
        <v>29</v>
      </c>
      <c r="C443" t="s">
        <v>36</v>
      </c>
      <c r="D443">
        <v>596020</v>
      </c>
      <c r="E443">
        <v>2.0029720000000002</v>
      </c>
      <c r="F443">
        <v>2.3519960000000002</v>
      </c>
      <c r="G443">
        <v>0.349024</v>
      </c>
      <c r="H443">
        <v>349.024</v>
      </c>
      <c r="I443">
        <f t="shared" si="17"/>
        <v>13.028535941699209</v>
      </c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V443" s="2"/>
      <c r="AW443" s="2"/>
    </row>
    <row r="444" spans="1:49">
      <c r="A444">
        <v>48270</v>
      </c>
      <c r="B444" t="s">
        <v>34</v>
      </c>
      <c r="C444" t="s">
        <v>29</v>
      </c>
      <c r="D444">
        <v>832154</v>
      </c>
      <c r="E444">
        <v>2.0040040000000001</v>
      </c>
      <c r="F444">
        <v>2.875931</v>
      </c>
      <c r="G444">
        <v>0.87192699999999901</v>
      </c>
      <c r="H444">
        <v>871.926999999999</v>
      </c>
      <c r="I444">
        <f t="shared" si="17"/>
        <v>7.2813792631238847</v>
      </c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V444" s="2"/>
      <c r="AW444" s="2"/>
    </row>
    <row r="445" spans="1:49">
      <c r="A445">
        <v>54616</v>
      </c>
      <c r="B445" t="s">
        <v>25</v>
      </c>
      <c r="C445" t="s">
        <v>29</v>
      </c>
      <c r="D445">
        <v>812534</v>
      </c>
      <c r="E445">
        <v>3</v>
      </c>
      <c r="F445">
        <v>4.6639270000000002</v>
      </c>
      <c r="G445">
        <v>1.6639269999999999</v>
      </c>
      <c r="H445">
        <v>1663.9269999999999</v>
      </c>
      <c r="I445">
        <f t="shared" si="17"/>
        <v>3.7256096307438296</v>
      </c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V445" s="2"/>
      <c r="AW445" s="2"/>
    </row>
    <row r="446" spans="1:49">
      <c r="A446">
        <v>50812</v>
      </c>
      <c r="B446" t="s">
        <v>29</v>
      </c>
      <c r="C446" t="s">
        <v>36</v>
      </c>
      <c r="D446">
        <v>3745154</v>
      </c>
      <c r="E446">
        <v>3.0029720000000002</v>
      </c>
      <c r="F446">
        <v>4.348001</v>
      </c>
      <c r="G446">
        <v>1.34502899999999</v>
      </c>
      <c r="H446">
        <v>1345.02899999999</v>
      </c>
      <c r="I446">
        <f t="shared" si="17"/>
        <v>21.243599540448031</v>
      </c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V446" s="2"/>
      <c r="AW446" s="2"/>
    </row>
    <row r="447" spans="1:49">
      <c r="A447">
        <v>48271</v>
      </c>
      <c r="B447" t="s">
        <v>34</v>
      </c>
      <c r="C447" t="s">
        <v>29</v>
      </c>
      <c r="D447">
        <v>329526</v>
      </c>
      <c r="E447">
        <v>3.0042330000000002</v>
      </c>
      <c r="F447">
        <v>4.6759269999999997</v>
      </c>
      <c r="G447">
        <v>1.67169399999999</v>
      </c>
      <c r="H447">
        <v>1671.69399999999</v>
      </c>
      <c r="I447">
        <f t="shared" si="17"/>
        <v>1.5039139114602929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V447" s="2"/>
      <c r="AW447" s="2"/>
    </row>
    <row r="448" spans="1:49">
      <c r="A448">
        <v>54617</v>
      </c>
      <c r="B448" t="s">
        <v>25</v>
      </c>
      <c r="C448" t="s">
        <v>29</v>
      </c>
      <c r="D448">
        <v>522370</v>
      </c>
      <c r="E448">
        <v>4</v>
      </c>
      <c r="F448">
        <v>4.7559269999999998</v>
      </c>
      <c r="G448">
        <v>0.75592699999999902</v>
      </c>
      <c r="H448">
        <v>755.926999999999</v>
      </c>
      <c r="I448">
        <f t="shared" si="17"/>
        <v>5.2721583185797938</v>
      </c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V448" s="2"/>
      <c r="AW448" s="2"/>
    </row>
    <row r="449" spans="1:49">
      <c r="A449">
        <v>56625</v>
      </c>
      <c r="B449" t="s">
        <v>27</v>
      </c>
      <c r="C449" t="s">
        <v>30</v>
      </c>
      <c r="D449">
        <v>18440</v>
      </c>
      <c r="E449" s="3">
        <v>6.0000000000000002E-6</v>
      </c>
      <c r="F449">
        <v>0.611927</v>
      </c>
      <c r="G449">
        <v>0.61192100000000005</v>
      </c>
      <c r="H449">
        <v>611.92100000000005</v>
      </c>
      <c r="I449">
        <f t="shared" si="17"/>
        <v>0.22990882018471337</v>
      </c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V449" s="2"/>
      <c r="AW449" s="2"/>
    </row>
    <row r="450" spans="1:49">
      <c r="A450">
        <v>50016</v>
      </c>
      <c r="B450" t="s">
        <v>30</v>
      </c>
      <c r="C450" t="s">
        <v>37</v>
      </c>
      <c r="D450">
        <v>2254918</v>
      </c>
      <c r="E450">
        <v>1.256E-3</v>
      </c>
      <c r="F450">
        <v>0.37132599999999999</v>
      </c>
      <c r="G450">
        <v>0.37007000000000001</v>
      </c>
      <c r="H450">
        <v>370.07</v>
      </c>
      <c r="I450">
        <f t="shared" si="17"/>
        <v>46.487580883663057</v>
      </c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V450" s="2"/>
      <c r="AW450" s="2"/>
    </row>
    <row r="451" spans="1:49">
      <c r="A451">
        <v>48358</v>
      </c>
      <c r="B451" t="s">
        <v>28</v>
      </c>
      <c r="C451" t="s">
        <v>30</v>
      </c>
      <c r="D451">
        <v>1295696</v>
      </c>
      <c r="E451">
        <v>0.61568199999999995</v>
      </c>
      <c r="F451">
        <v>0.91525699999999999</v>
      </c>
      <c r="G451">
        <v>0.29957499999999998</v>
      </c>
      <c r="H451">
        <v>299.57499999999999</v>
      </c>
      <c r="I451">
        <f t="shared" si="17"/>
        <v>32.99800042247351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V451" s="2"/>
      <c r="AW451" s="2"/>
    </row>
    <row r="452" spans="1:49">
      <c r="A452">
        <v>50017</v>
      </c>
      <c r="B452" t="s">
        <v>30</v>
      </c>
      <c r="C452" t="s">
        <v>37</v>
      </c>
      <c r="D452">
        <v>2251452</v>
      </c>
      <c r="E452">
        <v>1.0012559999999999</v>
      </c>
      <c r="F452">
        <v>1.551326</v>
      </c>
      <c r="G452">
        <v>0.55006999999999995</v>
      </c>
      <c r="H452">
        <v>550.07000000000005</v>
      </c>
      <c r="I452">
        <f t="shared" si="17"/>
        <v>31.2273266605557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V452" s="2"/>
      <c r="AW452" s="2"/>
    </row>
    <row r="453" spans="1:49">
      <c r="A453">
        <v>59563</v>
      </c>
      <c r="B453" t="s">
        <v>28</v>
      </c>
      <c r="C453" t="s">
        <v>30</v>
      </c>
      <c r="D453">
        <v>1055858</v>
      </c>
      <c r="E453">
        <v>1.6396459999999999</v>
      </c>
      <c r="F453">
        <v>1.8352569999999999</v>
      </c>
      <c r="G453">
        <v>0.19561099999999901</v>
      </c>
      <c r="H453">
        <v>195.61099999999999</v>
      </c>
      <c r="I453">
        <f t="shared" ref="I453:I516" si="18">D453/H453*1000*8 /1024 /1024</f>
        <v>41.181514592617809</v>
      </c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V453" s="2"/>
      <c r="AW453" s="2"/>
    </row>
    <row r="454" spans="1:49">
      <c r="A454">
        <v>54088</v>
      </c>
      <c r="B454" t="s">
        <v>27</v>
      </c>
      <c r="C454" t="s">
        <v>30</v>
      </c>
      <c r="D454">
        <v>2474956</v>
      </c>
      <c r="E454">
        <v>1.999803</v>
      </c>
      <c r="F454">
        <v>2.3352569999999999</v>
      </c>
      <c r="G454">
        <v>0.33545399999999898</v>
      </c>
      <c r="H454">
        <v>335.45399999999898</v>
      </c>
      <c r="I454">
        <f t="shared" si="18"/>
        <v>56.289135832288274</v>
      </c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V454" s="2"/>
      <c r="AW454" s="2"/>
    </row>
    <row r="455" spans="1:49">
      <c r="A455">
        <v>50018</v>
      </c>
      <c r="B455" t="s">
        <v>30</v>
      </c>
      <c r="C455" t="s">
        <v>37</v>
      </c>
      <c r="D455">
        <v>460224</v>
      </c>
      <c r="E455">
        <v>2.0012560000000001</v>
      </c>
      <c r="F455">
        <v>2.3513259999999998</v>
      </c>
      <c r="G455">
        <v>0.35006999999999899</v>
      </c>
      <c r="H455">
        <v>350.06999999999903</v>
      </c>
      <c r="I455">
        <f t="shared" si="18"/>
        <v>10.030081037363983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V455" s="2"/>
      <c r="AW455" s="2"/>
    </row>
    <row r="456" spans="1:49">
      <c r="A456">
        <v>33332</v>
      </c>
      <c r="B456" t="s">
        <v>28</v>
      </c>
      <c r="C456" t="s">
        <v>30</v>
      </c>
      <c r="D456">
        <v>1610204</v>
      </c>
      <c r="E456">
        <v>2.6396459999999999</v>
      </c>
      <c r="F456">
        <v>2.875257</v>
      </c>
      <c r="G456">
        <v>0.23561099999999999</v>
      </c>
      <c r="H456">
        <v>235.61099999999999</v>
      </c>
      <c r="I456">
        <f t="shared" si="18"/>
        <v>52.140526511057949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V456" s="2"/>
      <c r="AW456" s="2"/>
    </row>
    <row r="457" spans="1:49">
      <c r="A457">
        <v>58826</v>
      </c>
      <c r="B457" t="s">
        <v>27</v>
      </c>
      <c r="C457" t="s">
        <v>30</v>
      </c>
      <c r="D457">
        <v>629708</v>
      </c>
      <c r="E457">
        <v>2.999892</v>
      </c>
      <c r="F457">
        <v>4.6251910000000001</v>
      </c>
      <c r="G457">
        <v>1.625299</v>
      </c>
      <c r="H457">
        <v>1625.299</v>
      </c>
      <c r="I457">
        <f t="shared" si="18"/>
        <v>2.9559427351425027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V457" s="2"/>
      <c r="AW457" s="2"/>
    </row>
    <row r="458" spans="1:49">
      <c r="A458">
        <v>50019</v>
      </c>
      <c r="B458" t="s">
        <v>30</v>
      </c>
      <c r="C458" t="s">
        <v>37</v>
      </c>
      <c r="D458">
        <v>4633574</v>
      </c>
      <c r="E458">
        <v>3.0012560000000001</v>
      </c>
      <c r="F458">
        <v>4.3473259999999998</v>
      </c>
      <c r="G458">
        <v>1.3460699999999901</v>
      </c>
      <c r="H458">
        <v>1346.0699999999899</v>
      </c>
      <c r="I458">
        <f t="shared" si="18"/>
        <v>26.262649145841191</v>
      </c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V458" s="2"/>
      <c r="AW458" s="2"/>
    </row>
    <row r="459" spans="1:49">
      <c r="A459">
        <v>45917</v>
      </c>
      <c r="B459" t="s">
        <v>28</v>
      </c>
      <c r="C459" t="s">
        <v>30</v>
      </c>
      <c r="D459">
        <v>765428</v>
      </c>
      <c r="E459">
        <v>4.4878410000000004</v>
      </c>
      <c r="F459">
        <v>4.6752609999999999</v>
      </c>
      <c r="G459">
        <v>0.187419999999999</v>
      </c>
      <c r="H459">
        <v>187.41999999999899</v>
      </c>
      <c r="I459">
        <f t="shared" si="18"/>
        <v>31.158639404896256</v>
      </c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V459" s="2"/>
      <c r="AW459" s="2"/>
    </row>
    <row r="460" spans="1:49">
      <c r="A460">
        <v>42548</v>
      </c>
      <c r="B460" t="s">
        <v>27</v>
      </c>
      <c r="C460" t="s">
        <v>30</v>
      </c>
      <c r="D460">
        <v>564932</v>
      </c>
      <c r="E460">
        <v>4.6250590000000003</v>
      </c>
      <c r="F460">
        <v>4.7552570000000003</v>
      </c>
      <c r="G460">
        <v>0.13019800000000001</v>
      </c>
      <c r="H460">
        <v>130.19800000000001</v>
      </c>
      <c r="I460">
        <f t="shared" si="18"/>
        <v>33.104111517290008</v>
      </c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V460" s="2"/>
      <c r="AW460" s="2"/>
    </row>
    <row r="461" spans="1:49">
      <c r="A461">
        <v>36452</v>
      </c>
      <c r="B461" t="s">
        <v>38</v>
      </c>
      <c r="C461" t="s">
        <v>36</v>
      </c>
      <c r="D461">
        <v>2277918</v>
      </c>
      <c r="E461">
        <v>0</v>
      </c>
      <c r="F461">
        <v>0.52246400000000004</v>
      </c>
      <c r="G461">
        <v>0.52246400000000004</v>
      </c>
      <c r="H461">
        <v>522.46400000000006</v>
      </c>
      <c r="I461">
        <f t="shared" si="18"/>
        <v>33.263794504187729</v>
      </c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V461" s="2"/>
      <c r="AW461" s="2"/>
    </row>
    <row r="462" spans="1:49">
      <c r="A462">
        <v>56453</v>
      </c>
      <c r="B462" t="s">
        <v>29</v>
      </c>
      <c r="C462" t="s">
        <v>36</v>
      </c>
      <c r="D462">
        <v>856312</v>
      </c>
      <c r="E462">
        <v>1.717E-3</v>
      </c>
      <c r="F462">
        <v>0.37446000000000002</v>
      </c>
      <c r="G462">
        <v>0.37274299999999999</v>
      </c>
      <c r="H462">
        <v>372.74299999999999</v>
      </c>
      <c r="I462">
        <f t="shared" si="18"/>
        <v>17.527202629811292</v>
      </c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V462" s="2"/>
      <c r="AW462" s="2"/>
    </row>
    <row r="463" spans="1:49">
      <c r="A463">
        <v>41939</v>
      </c>
      <c r="B463" t="s">
        <v>38</v>
      </c>
      <c r="C463" t="s">
        <v>36</v>
      </c>
      <c r="D463">
        <v>3635344</v>
      </c>
      <c r="E463">
        <v>1.000089</v>
      </c>
      <c r="F463">
        <v>1.8184640000000001</v>
      </c>
      <c r="G463">
        <v>0.81837499999999996</v>
      </c>
      <c r="H463">
        <v>818.375</v>
      </c>
      <c r="I463">
        <f t="shared" si="18"/>
        <v>33.89091019741867</v>
      </c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V463" s="2"/>
      <c r="AW463" s="2"/>
    </row>
    <row r="464" spans="1:49">
      <c r="A464">
        <v>59514</v>
      </c>
      <c r="B464" t="s">
        <v>29</v>
      </c>
      <c r="C464" t="s">
        <v>36</v>
      </c>
      <c r="D464">
        <v>1270110</v>
      </c>
      <c r="E464">
        <v>1.001784</v>
      </c>
      <c r="F464">
        <v>1.5504640000000001</v>
      </c>
      <c r="G464">
        <v>0.54867999999999995</v>
      </c>
      <c r="H464">
        <v>548.67999999999995</v>
      </c>
      <c r="I464">
        <f t="shared" si="18"/>
        <v>17.660877538977068</v>
      </c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V464" s="2"/>
      <c r="AW464" s="2"/>
    </row>
    <row r="465" spans="1:49">
      <c r="A465">
        <v>37486</v>
      </c>
      <c r="B465" t="s">
        <v>38</v>
      </c>
      <c r="C465" t="s">
        <v>36</v>
      </c>
      <c r="D465">
        <v>1032390</v>
      </c>
      <c r="E465">
        <v>2.0000990000000001</v>
      </c>
      <c r="F465">
        <v>2.258464</v>
      </c>
      <c r="G465">
        <v>0.25836499999999901</v>
      </c>
      <c r="H465">
        <v>258.36499999999899</v>
      </c>
      <c r="I465">
        <f t="shared" si="18"/>
        <v>30.485981538200676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V465" s="2"/>
      <c r="AW465" s="2"/>
    </row>
    <row r="466" spans="1:49">
      <c r="A466">
        <v>39026</v>
      </c>
      <c r="B466" t="s">
        <v>29</v>
      </c>
      <c r="C466" t="s">
        <v>36</v>
      </c>
      <c r="D466">
        <v>596020</v>
      </c>
      <c r="E466">
        <v>2.0016970000000001</v>
      </c>
      <c r="F466">
        <v>2.35046</v>
      </c>
      <c r="G466">
        <v>0.34876299999999899</v>
      </c>
      <c r="H466">
        <v>348.76299999999901</v>
      </c>
      <c r="I466">
        <f t="shared" si="18"/>
        <v>13.03828596644609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V466" s="2"/>
      <c r="AW466" s="2"/>
    </row>
    <row r="467" spans="1:49">
      <c r="A467">
        <v>50812</v>
      </c>
      <c r="B467" t="s">
        <v>29</v>
      </c>
      <c r="C467" t="s">
        <v>36</v>
      </c>
      <c r="D467">
        <v>3733138</v>
      </c>
      <c r="E467">
        <v>3.0017469999999999</v>
      </c>
      <c r="F467">
        <v>4.3464640000000001</v>
      </c>
      <c r="G467">
        <v>1.3447169999999999</v>
      </c>
      <c r="H467">
        <v>1344.7170000000001</v>
      </c>
      <c r="I467">
        <f t="shared" si="18"/>
        <v>21.180354410334338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V467" s="2"/>
      <c r="AW467" s="2"/>
    </row>
    <row r="468" spans="1:49">
      <c r="A468">
        <v>47397</v>
      </c>
      <c r="B468" t="s">
        <v>31</v>
      </c>
      <c r="C468" t="s">
        <v>37</v>
      </c>
      <c r="D468">
        <v>1500186</v>
      </c>
      <c r="E468">
        <v>0</v>
      </c>
      <c r="F468">
        <v>0.52293100000000003</v>
      </c>
      <c r="G468">
        <v>0.52293100000000003</v>
      </c>
      <c r="H468">
        <v>522.93100000000004</v>
      </c>
      <c r="I468">
        <f t="shared" si="18"/>
        <v>21.887229604398691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V468" s="2"/>
      <c r="AW468" s="2"/>
    </row>
    <row r="469" spans="1:49">
      <c r="A469">
        <v>50016</v>
      </c>
      <c r="B469" t="s">
        <v>30</v>
      </c>
      <c r="C469" t="s">
        <v>37</v>
      </c>
      <c r="D469">
        <v>2250412</v>
      </c>
      <c r="E469">
        <v>1.145E-3</v>
      </c>
      <c r="F469">
        <v>0.37092700000000001</v>
      </c>
      <c r="G469">
        <v>0.369782</v>
      </c>
      <c r="H469">
        <v>369.78199999999998</v>
      </c>
      <c r="I469">
        <f t="shared" si="18"/>
        <v>46.430818714430053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V469" s="2"/>
      <c r="AW469" s="2"/>
    </row>
    <row r="470" spans="1:49">
      <c r="A470">
        <v>47398</v>
      </c>
      <c r="B470" t="s">
        <v>31</v>
      </c>
      <c r="C470" t="s">
        <v>37</v>
      </c>
      <c r="D470">
        <v>3227738</v>
      </c>
      <c r="E470">
        <v>1</v>
      </c>
      <c r="F470">
        <v>1.8189310000000001</v>
      </c>
      <c r="G470">
        <v>0.81893099999999996</v>
      </c>
      <c r="H470">
        <v>818.93100000000004</v>
      </c>
      <c r="I470">
        <f t="shared" si="18"/>
        <v>30.070526876510733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V470" s="2"/>
      <c r="AW470" s="2"/>
    </row>
    <row r="471" spans="1:49">
      <c r="A471">
        <v>50017</v>
      </c>
      <c r="B471" t="s">
        <v>30</v>
      </c>
      <c r="C471" t="s">
        <v>37</v>
      </c>
      <c r="D471">
        <v>2225918</v>
      </c>
      <c r="E471">
        <v>1.001145</v>
      </c>
      <c r="F471">
        <v>1.5509269999999999</v>
      </c>
      <c r="G471">
        <v>0.54978199999999999</v>
      </c>
      <c r="H471">
        <v>549.78200000000004</v>
      </c>
      <c r="I471">
        <f t="shared" si="18"/>
        <v>30.889346352210399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V471" s="2"/>
      <c r="AW471" s="2"/>
    </row>
    <row r="472" spans="1:49">
      <c r="A472">
        <v>47399</v>
      </c>
      <c r="B472" t="s">
        <v>31</v>
      </c>
      <c r="C472" t="s">
        <v>37</v>
      </c>
      <c r="D472">
        <v>1067340</v>
      </c>
      <c r="E472">
        <v>2.0000369999999998</v>
      </c>
      <c r="F472">
        <v>2.2589269999999999</v>
      </c>
      <c r="G472">
        <v>0.25889000000000001</v>
      </c>
      <c r="H472">
        <v>258.89</v>
      </c>
      <c r="I472">
        <f t="shared" si="18"/>
        <v>31.454123214432293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V472" s="2"/>
      <c r="AW472" s="2"/>
    </row>
    <row r="473" spans="1:49">
      <c r="A473">
        <v>50018</v>
      </c>
      <c r="B473" t="s">
        <v>30</v>
      </c>
      <c r="C473" t="s">
        <v>37</v>
      </c>
      <c r="D473">
        <v>460224</v>
      </c>
      <c r="E473">
        <v>2.0010520000000001</v>
      </c>
      <c r="F473">
        <v>2.350927</v>
      </c>
      <c r="G473">
        <v>0.34987499999999899</v>
      </c>
      <c r="H473">
        <v>349.87499999999898</v>
      </c>
      <c r="I473">
        <f t="shared" si="18"/>
        <v>10.03567122186498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V473" s="2"/>
      <c r="AW473" s="2"/>
    </row>
    <row r="474" spans="1:49">
      <c r="A474">
        <v>50019</v>
      </c>
      <c r="B474" t="s">
        <v>30</v>
      </c>
      <c r="C474" t="s">
        <v>37</v>
      </c>
      <c r="D474">
        <v>4593020</v>
      </c>
      <c r="E474">
        <v>3.0011450000000002</v>
      </c>
      <c r="F474">
        <v>4.346927</v>
      </c>
      <c r="G474">
        <v>1.34578199999999</v>
      </c>
      <c r="H474">
        <v>1345.7819999999899</v>
      </c>
      <c r="I474">
        <f t="shared" si="18"/>
        <v>26.038364066336253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V474" s="2"/>
      <c r="AW474" s="2"/>
    </row>
    <row r="475" spans="1:49">
      <c r="A475">
        <v>45861</v>
      </c>
      <c r="B475" t="s">
        <v>26</v>
      </c>
      <c r="C475" t="s">
        <v>33</v>
      </c>
      <c r="D475">
        <v>844006</v>
      </c>
      <c r="E475">
        <v>0</v>
      </c>
      <c r="F475">
        <v>0.14060800000000001</v>
      </c>
      <c r="G475">
        <v>0.14060800000000001</v>
      </c>
      <c r="H475">
        <v>140.608</v>
      </c>
      <c r="I475">
        <f t="shared" si="18"/>
        <v>45.795792278833261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V475" s="2"/>
      <c r="AW475" s="2"/>
    </row>
    <row r="476" spans="1:49">
      <c r="A476">
        <v>48332</v>
      </c>
      <c r="B476" t="s">
        <v>26</v>
      </c>
      <c r="C476" t="s">
        <v>33</v>
      </c>
      <c r="D476">
        <v>2438708</v>
      </c>
      <c r="E476">
        <v>1.0001040000000001</v>
      </c>
      <c r="F476">
        <v>1.4046080000000001</v>
      </c>
      <c r="G476">
        <v>0.40450399999999997</v>
      </c>
      <c r="H476">
        <v>404.503999999999</v>
      </c>
      <c r="I476">
        <f t="shared" si="18"/>
        <v>45.996740399392017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V476" s="2"/>
      <c r="AW476" s="2"/>
    </row>
    <row r="477" spans="1:49">
      <c r="A477">
        <v>59331</v>
      </c>
      <c r="B477" t="s">
        <v>26</v>
      </c>
      <c r="C477" t="s">
        <v>33</v>
      </c>
      <c r="D477">
        <v>735756</v>
      </c>
      <c r="E477">
        <v>2</v>
      </c>
      <c r="F477">
        <v>2.1407479999999999</v>
      </c>
      <c r="G477">
        <v>0.14074799999999901</v>
      </c>
      <c r="H477">
        <v>140.747999999999</v>
      </c>
      <c r="I477">
        <f t="shared" si="18"/>
        <v>39.882433872839513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V477" s="2"/>
      <c r="AW477" s="2"/>
    </row>
    <row r="478" spans="1:49">
      <c r="A478">
        <v>54387</v>
      </c>
      <c r="B478" t="s">
        <v>26</v>
      </c>
      <c r="C478" t="s">
        <v>33</v>
      </c>
      <c r="D478">
        <v>2342426</v>
      </c>
      <c r="E478">
        <v>3</v>
      </c>
      <c r="F478">
        <v>3.3886080000000001</v>
      </c>
      <c r="G478">
        <v>0.38860800000000001</v>
      </c>
      <c r="H478">
        <v>388.608</v>
      </c>
      <c r="I478">
        <f t="shared" si="18"/>
        <v>45.987967602977328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V478" s="2"/>
      <c r="AW478" s="2"/>
    </row>
    <row r="479" spans="1:49">
      <c r="A479">
        <v>49112</v>
      </c>
      <c r="B479" t="s">
        <v>40</v>
      </c>
      <c r="C479" t="s">
        <v>35</v>
      </c>
      <c r="D479">
        <v>888684</v>
      </c>
      <c r="E479">
        <v>0</v>
      </c>
      <c r="F479">
        <v>0.141074</v>
      </c>
      <c r="G479">
        <v>0.141074</v>
      </c>
      <c r="H479">
        <v>141.07400000000001</v>
      </c>
      <c r="I479">
        <f t="shared" si="18"/>
        <v>48.06074010525947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V479" s="2"/>
      <c r="AW479" s="2"/>
    </row>
    <row r="480" spans="1:49">
      <c r="A480">
        <v>49113</v>
      </c>
      <c r="B480" t="s">
        <v>40</v>
      </c>
      <c r="C480" t="s">
        <v>35</v>
      </c>
      <c r="D480">
        <v>1158368</v>
      </c>
      <c r="E480">
        <v>0.99999899999999997</v>
      </c>
      <c r="F480">
        <v>1.4050860000000001</v>
      </c>
      <c r="G480">
        <v>0.40508699999999997</v>
      </c>
      <c r="H480">
        <v>405.08699999999999</v>
      </c>
      <c r="I480">
        <f t="shared" si="18"/>
        <v>21.816662801756166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V480" s="2"/>
      <c r="AW480" s="2"/>
    </row>
    <row r="481" spans="1:49">
      <c r="A481">
        <v>49114</v>
      </c>
      <c r="B481" t="s">
        <v>40</v>
      </c>
      <c r="C481" t="s">
        <v>35</v>
      </c>
      <c r="D481">
        <v>274644</v>
      </c>
      <c r="E481">
        <v>1.9999990000000001</v>
      </c>
      <c r="F481">
        <v>2.1810740000000002</v>
      </c>
      <c r="G481">
        <v>0.18107500000000001</v>
      </c>
      <c r="H481">
        <v>181.07499999999999</v>
      </c>
      <c r="I481">
        <f t="shared" si="18"/>
        <v>11.571820691098301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V481" s="2"/>
      <c r="AW481" s="2"/>
    </row>
    <row r="482" spans="1:49">
      <c r="A482">
        <v>49115</v>
      </c>
      <c r="B482" t="s">
        <v>40</v>
      </c>
      <c r="C482" t="s">
        <v>35</v>
      </c>
      <c r="D482">
        <v>1452434</v>
      </c>
      <c r="E482">
        <v>2.9999989999999999</v>
      </c>
      <c r="F482">
        <v>3.3890739999999999</v>
      </c>
      <c r="G482">
        <v>0.389075</v>
      </c>
      <c r="H482">
        <v>389.07499999999999</v>
      </c>
      <c r="I482">
        <f t="shared" si="18"/>
        <v>28.480863629381385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V482" s="2"/>
      <c r="AW482" s="2"/>
    </row>
    <row r="483" spans="1:49">
      <c r="A483">
        <v>45861</v>
      </c>
      <c r="B483" t="s">
        <v>26</v>
      </c>
      <c r="C483" t="s">
        <v>33</v>
      </c>
      <c r="D483">
        <v>844006</v>
      </c>
      <c r="E483">
        <v>0</v>
      </c>
      <c r="F483">
        <v>0.14046400000000001</v>
      </c>
      <c r="G483">
        <v>0.14046400000000001</v>
      </c>
      <c r="H483">
        <v>140.464</v>
      </c>
      <c r="I483">
        <f t="shared" si="18"/>
        <v>45.84274092110568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V483" s="2"/>
      <c r="AW483" s="2"/>
    </row>
    <row r="484" spans="1:49">
      <c r="A484">
        <v>48332</v>
      </c>
      <c r="B484" t="s">
        <v>26</v>
      </c>
      <c r="C484" t="s">
        <v>33</v>
      </c>
      <c r="D484">
        <v>2438708</v>
      </c>
      <c r="E484">
        <v>1.0001040000000001</v>
      </c>
      <c r="F484">
        <v>1.4044639999999999</v>
      </c>
      <c r="G484">
        <v>0.404359999999999</v>
      </c>
      <c r="H484">
        <v>404.35999999999899</v>
      </c>
      <c r="I484">
        <f t="shared" si="18"/>
        <v>46.013120680867722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V484" s="2"/>
      <c r="AW484" s="2"/>
    </row>
    <row r="485" spans="1:49">
      <c r="A485">
        <v>59331</v>
      </c>
      <c r="B485" t="s">
        <v>26</v>
      </c>
      <c r="C485" t="s">
        <v>33</v>
      </c>
      <c r="D485">
        <v>735756</v>
      </c>
      <c r="E485">
        <v>2</v>
      </c>
      <c r="F485">
        <v>2.1406040000000002</v>
      </c>
      <c r="G485">
        <v>0.14060400000000001</v>
      </c>
      <c r="H485">
        <v>140.60400000000001</v>
      </c>
      <c r="I485">
        <f t="shared" si="18"/>
        <v>39.923279584751313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V485" s="2"/>
      <c r="AW485" s="2"/>
    </row>
    <row r="486" spans="1:49">
      <c r="A486">
        <v>54387</v>
      </c>
      <c r="B486" t="s">
        <v>26</v>
      </c>
      <c r="C486" t="s">
        <v>33</v>
      </c>
      <c r="D486">
        <v>2331912</v>
      </c>
      <c r="E486">
        <v>3</v>
      </c>
      <c r="F486">
        <v>3.3884639999999999</v>
      </c>
      <c r="G486">
        <v>0.38846399999999898</v>
      </c>
      <c r="H486">
        <v>388.46399999999898</v>
      </c>
      <c r="I486">
        <f t="shared" si="18"/>
        <v>45.798520995912867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V486" s="2"/>
      <c r="AW486" s="2"/>
    </row>
    <row r="487" spans="1:49">
      <c r="A487">
        <v>49112</v>
      </c>
      <c r="B487" t="s">
        <v>40</v>
      </c>
      <c r="C487" t="s">
        <v>35</v>
      </c>
      <c r="D487">
        <v>888684</v>
      </c>
      <c r="E487">
        <v>0</v>
      </c>
      <c r="F487">
        <v>0.140931</v>
      </c>
      <c r="G487">
        <v>0.140931</v>
      </c>
      <c r="H487">
        <v>140.93100000000001</v>
      </c>
      <c r="I487">
        <f t="shared" si="18"/>
        <v>48.10950642235828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V487" s="2"/>
      <c r="AW487" s="2"/>
    </row>
    <row r="488" spans="1:49">
      <c r="A488">
        <v>49113</v>
      </c>
      <c r="B488" t="s">
        <v>40</v>
      </c>
      <c r="C488" t="s">
        <v>35</v>
      </c>
      <c r="D488">
        <v>1158368</v>
      </c>
      <c r="E488">
        <v>1</v>
      </c>
      <c r="F488">
        <v>1.4049309999999999</v>
      </c>
      <c r="G488">
        <v>0.40493099999999899</v>
      </c>
      <c r="H488">
        <v>404.93099999999902</v>
      </c>
      <c r="I488">
        <f t="shared" si="18"/>
        <v>21.82506768900139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V488" s="2"/>
      <c r="AW488" s="2"/>
    </row>
    <row r="489" spans="1:49">
      <c r="A489">
        <v>49114</v>
      </c>
      <c r="B489" t="s">
        <v>40</v>
      </c>
      <c r="C489" t="s">
        <v>35</v>
      </c>
      <c r="D489">
        <v>274644</v>
      </c>
      <c r="E489">
        <v>2</v>
      </c>
      <c r="F489">
        <v>2.1809310000000002</v>
      </c>
      <c r="G489">
        <v>0.18093100000000001</v>
      </c>
      <c r="H489">
        <v>180.93100000000001</v>
      </c>
      <c r="I489">
        <f t="shared" si="18"/>
        <v>11.581030512408734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V489" s="2"/>
      <c r="AW489" s="2"/>
    </row>
    <row r="490" spans="1:49">
      <c r="A490">
        <v>49115</v>
      </c>
      <c r="B490" t="s">
        <v>40</v>
      </c>
      <c r="C490" t="s">
        <v>35</v>
      </c>
      <c r="D490">
        <v>1452434</v>
      </c>
      <c r="E490">
        <v>3</v>
      </c>
      <c r="F490">
        <v>3.3889309999999999</v>
      </c>
      <c r="G490">
        <v>0.38893099999999903</v>
      </c>
      <c r="H490">
        <v>388.93099999999902</v>
      </c>
      <c r="I490">
        <f t="shared" si="18"/>
        <v>28.491408544450277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V490" s="2"/>
      <c r="AW490" s="2"/>
    </row>
    <row r="491" spans="1:49">
      <c r="A491">
        <v>48268</v>
      </c>
      <c r="B491" t="s">
        <v>34</v>
      </c>
      <c r="C491" t="s">
        <v>29</v>
      </c>
      <c r="D491">
        <v>335462</v>
      </c>
      <c r="E491">
        <v>0</v>
      </c>
      <c r="F491">
        <v>0.91207400000000005</v>
      </c>
      <c r="G491">
        <v>0.91207400000000005</v>
      </c>
      <c r="H491">
        <v>912.07399999999996</v>
      </c>
      <c r="I491">
        <f t="shared" si="18"/>
        <v>2.8061012025802596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V491" s="2"/>
      <c r="AW491" s="2"/>
    </row>
    <row r="492" spans="1:49">
      <c r="A492">
        <v>48269</v>
      </c>
      <c r="B492" t="s">
        <v>34</v>
      </c>
      <c r="C492" t="s">
        <v>29</v>
      </c>
      <c r="D492">
        <v>480142</v>
      </c>
      <c r="E492">
        <v>0.99999899999999997</v>
      </c>
      <c r="F492">
        <v>1.832074</v>
      </c>
      <c r="G492">
        <v>0.83207500000000001</v>
      </c>
      <c r="H492">
        <v>832.07500000000005</v>
      </c>
      <c r="I492">
        <f t="shared" si="18"/>
        <v>4.4024790421818194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V492" s="2"/>
      <c r="AW492" s="2"/>
    </row>
    <row r="493" spans="1:49">
      <c r="A493">
        <v>48270</v>
      </c>
      <c r="B493" t="s">
        <v>34</v>
      </c>
      <c r="C493" t="s">
        <v>29</v>
      </c>
      <c r="D493">
        <v>832154</v>
      </c>
      <c r="E493">
        <v>1.9999990000000001</v>
      </c>
      <c r="F493">
        <v>2.872074</v>
      </c>
      <c r="G493">
        <v>0.87207499999999905</v>
      </c>
      <c r="H493">
        <v>872.07499999999902</v>
      </c>
      <c r="I493">
        <f t="shared" si="18"/>
        <v>7.2801435389821059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V493" s="2"/>
      <c r="AW493" s="2"/>
    </row>
    <row r="494" spans="1:49">
      <c r="A494">
        <v>48358</v>
      </c>
      <c r="B494" t="s">
        <v>28</v>
      </c>
      <c r="C494" t="s">
        <v>30</v>
      </c>
      <c r="D494">
        <v>1295696</v>
      </c>
      <c r="E494" s="3">
        <v>6.0000000000000002E-6</v>
      </c>
      <c r="F494">
        <v>0.29972300000000002</v>
      </c>
      <c r="G494">
        <v>0.29971700000000001</v>
      </c>
      <c r="H494">
        <v>299.71699999999998</v>
      </c>
      <c r="I494">
        <f t="shared" si="18"/>
        <v>32.98236662105419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V494" s="2"/>
      <c r="AW494" s="2"/>
    </row>
    <row r="495" spans="1:49">
      <c r="A495">
        <v>59563</v>
      </c>
      <c r="B495" t="s">
        <v>28</v>
      </c>
      <c r="C495" t="s">
        <v>30</v>
      </c>
      <c r="D495">
        <v>1055858</v>
      </c>
      <c r="E495">
        <v>1.0239689999999999</v>
      </c>
      <c r="F495">
        <v>1.2197229999999999</v>
      </c>
      <c r="G495">
        <v>0.19575399999999901</v>
      </c>
      <c r="H495">
        <v>195.75399999999999</v>
      </c>
      <c r="I495">
        <f t="shared" si="18"/>
        <v>41.151431137941309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V495" s="2"/>
      <c r="AW495" s="2"/>
    </row>
    <row r="496" spans="1:49">
      <c r="A496">
        <v>33332</v>
      </c>
      <c r="B496" t="s">
        <v>28</v>
      </c>
      <c r="C496" t="s">
        <v>30</v>
      </c>
      <c r="D496">
        <v>1610204</v>
      </c>
      <c r="E496">
        <v>2.0239690000000001</v>
      </c>
      <c r="F496">
        <v>2.2597230000000001</v>
      </c>
      <c r="G496">
        <v>0.23575399999999999</v>
      </c>
      <c r="H496">
        <v>235.75399999999999</v>
      </c>
      <c r="I496">
        <f t="shared" si="18"/>
        <v>52.108899920242607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V496" s="2"/>
      <c r="AW496" s="2"/>
    </row>
    <row r="497" spans="1:49">
      <c r="A497">
        <v>49789</v>
      </c>
      <c r="B497" t="s">
        <v>25</v>
      </c>
      <c r="C497" t="s">
        <v>36</v>
      </c>
      <c r="D497">
        <v>3366032</v>
      </c>
      <c r="E497">
        <v>0</v>
      </c>
      <c r="F497">
        <v>0.69960800000000001</v>
      </c>
      <c r="G497">
        <v>0.69960800000000001</v>
      </c>
      <c r="H497">
        <v>699.60799999999995</v>
      </c>
      <c r="I497">
        <f t="shared" si="18"/>
        <v>36.707393472934136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V497" s="2"/>
      <c r="AW497" s="2"/>
    </row>
    <row r="498" spans="1:49">
      <c r="A498">
        <v>46060</v>
      </c>
      <c r="B498" t="s">
        <v>25</v>
      </c>
      <c r="C498" t="s">
        <v>36</v>
      </c>
      <c r="D498">
        <v>683004</v>
      </c>
      <c r="E498">
        <v>1</v>
      </c>
      <c r="F498">
        <v>1.1196079999999999</v>
      </c>
      <c r="G498">
        <v>0.11960799999999901</v>
      </c>
      <c r="H498">
        <v>119.607999999999</v>
      </c>
      <c r="I498">
        <f t="shared" si="18"/>
        <v>43.566542224783618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V498" s="2"/>
      <c r="AW498" s="2"/>
    </row>
    <row r="499" spans="1:49">
      <c r="A499">
        <v>41734</v>
      </c>
      <c r="B499" t="s">
        <v>25</v>
      </c>
      <c r="C499" t="s">
        <v>36</v>
      </c>
      <c r="D499">
        <v>1047810</v>
      </c>
      <c r="E499">
        <v>2</v>
      </c>
      <c r="F499">
        <v>2.101661</v>
      </c>
      <c r="G499">
        <v>0.101661</v>
      </c>
      <c r="H499">
        <v>101.661</v>
      </c>
      <c r="I499">
        <f t="shared" si="18"/>
        <v>78.635424437975843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V499" s="2"/>
      <c r="AW499" s="2"/>
    </row>
    <row r="500" spans="1:49">
      <c r="A500">
        <v>51373</v>
      </c>
      <c r="B500" t="s">
        <v>25</v>
      </c>
      <c r="C500" t="s">
        <v>36</v>
      </c>
      <c r="D500">
        <v>1057132</v>
      </c>
      <c r="E500">
        <v>3</v>
      </c>
      <c r="F500">
        <v>3.151608</v>
      </c>
      <c r="G500">
        <v>0.15160799999999899</v>
      </c>
      <c r="H500">
        <v>151.60799999999901</v>
      </c>
      <c r="I500">
        <f t="shared" si="18"/>
        <v>53.198228982701622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V500" s="2"/>
      <c r="AW500" s="2"/>
    </row>
    <row r="501" spans="1:49">
      <c r="A501">
        <v>46431</v>
      </c>
      <c r="B501" t="s">
        <v>27</v>
      </c>
      <c r="C501" t="s">
        <v>37</v>
      </c>
      <c r="D501">
        <v>2701618</v>
      </c>
      <c r="E501">
        <v>0</v>
      </c>
      <c r="F501">
        <v>0.70007399999999997</v>
      </c>
      <c r="G501">
        <v>0.70007399999999997</v>
      </c>
      <c r="H501">
        <v>700.07399999999996</v>
      </c>
      <c r="I501">
        <f t="shared" si="18"/>
        <v>29.442186961273467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V501" s="2"/>
      <c r="AW501" s="2"/>
    </row>
    <row r="502" spans="1:49">
      <c r="A502">
        <v>46432</v>
      </c>
      <c r="B502" t="s">
        <v>27</v>
      </c>
      <c r="C502" t="s">
        <v>37</v>
      </c>
      <c r="D502">
        <v>306930</v>
      </c>
      <c r="E502">
        <v>0.99999899999999997</v>
      </c>
      <c r="F502">
        <v>1.120074</v>
      </c>
      <c r="G502">
        <v>0.120075</v>
      </c>
      <c r="H502">
        <v>120.075</v>
      </c>
      <c r="I502">
        <f t="shared" si="18"/>
        <v>19.50189517781855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V502" s="2"/>
      <c r="AW502" s="2"/>
    </row>
    <row r="503" spans="1:49">
      <c r="A503">
        <v>46433</v>
      </c>
      <c r="B503" t="s">
        <v>27</v>
      </c>
      <c r="C503" t="s">
        <v>37</v>
      </c>
      <c r="D503">
        <v>383670</v>
      </c>
      <c r="E503">
        <v>1.9999990000000001</v>
      </c>
      <c r="F503">
        <v>2.1400739999999998</v>
      </c>
      <c r="G503">
        <v>0.14007499999999901</v>
      </c>
      <c r="H503">
        <v>140.07499999999899</v>
      </c>
      <c r="I503">
        <f t="shared" si="18"/>
        <v>20.897160805316499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V503" s="2"/>
      <c r="AW503" s="2"/>
    </row>
    <row r="504" spans="1:49">
      <c r="A504">
        <v>46434</v>
      </c>
      <c r="B504" t="s">
        <v>27</v>
      </c>
      <c r="C504" t="s">
        <v>37</v>
      </c>
      <c r="D504">
        <v>388700</v>
      </c>
      <c r="E504">
        <v>2.9999989999999999</v>
      </c>
      <c r="F504">
        <v>3.1520739999999998</v>
      </c>
      <c r="G504">
        <v>0.15207499999999899</v>
      </c>
      <c r="H504">
        <v>152.07499999999899</v>
      </c>
      <c r="I504">
        <f t="shared" si="18"/>
        <v>19.500546797941112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V504" s="2"/>
      <c r="AW504" s="2"/>
    </row>
    <row r="505" spans="1:49">
      <c r="A505">
        <v>58762</v>
      </c>
      <c r="B505" t="s">
        <v>38</v>
      </c>
      <c r="C505" t="s">
        <v>26</v>
      </c>
      <c r="D505">
        <v>164620</v>
      </c>
      <c r="E505">
        <v>0</v>
      </c>
      <c r="F505">
        <v>1.4230750000000001</v>
      </c>
      <c r="G505">
        <v>1.4230750000000001</v>
      </c>
      <c r="H505">
        <v>1423.075</v>
      </c>
      <c r="I505">
        <f t="shared" si="18"/>
        <v>0.88256130403132305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V505" s="2"/>
      <c r="AW505" s="2"/>
    </row>
    <row r="506" spans="1:49">
      <c r="A506">
        <v>58763</v>
      </c>
      <c r="B506" t="s">
        <v>38</v>
      </c>
      <c r="C506" t="s">
        <v>26</v>
      </c>
      <c r="D506">
        <v>15668</v>
      </c>
      <c r="E506">
        <v>1</v>
      </c>
      <c r="F506">
        <v>1.4590700000000001</v>
      </c>
      <c r="G506">
        <v>0.45906999999999998</v>
      </c>
      <c r="H506">
        <v>459.07</v>
      </c>
      <c r="I506">
        <f t="shared" si="18"/>
        <v>0.26039025315447534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V506" s="2"/>
      <c r="AW506" s="2"/>
    </row>
    <row r="507" spans="1:49">
      <c r="A507">
        <v>58764</v>
      </c>
      <c r="B507" t="s">
        <v>38</v>
      </c>
      <c r="C507" t="s">
        <v>26</v>
      </c>
      <c r="D507">
        <v>61282</v>
      </c>
      <c r="E507">
        <v>2</v>
      </c>
      <c r="F507">
        <v>4.051075</v>
      </c>
      <c r="G507">
        <v>2.051075</v>
      </c>
      <c r="H507">
        <v>2051.0749999999998</v>
      </c>
      <c r="I507">
        <f t="shared" si="18"/>
        <v>0.22795097968824277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V507" s="2"/>
      <c r="AW507" s="2"/>
    </row>
    <row r="508" spans="1:49">
      <c r="A508">
        <v>45690</v>
      </c>
      <c r="B508" t="s">
        <v>31</v>
      </c>
      <c r="C508" t="s">
        <v>40</v>
      </c>
      <c r="D508">
        <v>1329018</v>
      </c>
      <c r="E508" s="3">
        <v>6.0000000000000002E-6</v>
      </c>
      <c r="F508">
        <v>1.422461</v>
      </c>
      <c r="G508">
        <v>1.422455</v>
      </c>
      <c r="H508">
        <v>1422.4549999999999</v>
      </c>
      <c r="I508">
        <f t="shared" si="18"/>
        <v>7.128241428468959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V508" s="2"/>
      <c r="AW508" s="2"/>
    </row>
    <row r="509" spans="1:49">
      <c r="A509">
        <v>46412</v>
      </c>
      <c r="B509" t="s">
        <v>31</v>
      </c>
      <c r="C509" t="s">
        <v>40</v>
      </c>
      <c r="D509">
        <v>2530378</v>
      </c>
      <c r="E509">
        <v>0.99986399999999998</v>
      </c>
      <c r="F509">
        <v>1.458461</v>
      </c>
      <c r="G509">
        <v>0.45859699999999998</v>
      </c>
      <c r="H509">
        <v>458.59699999999998</v>
      </c>
      <c r="I509">
        <f t="shared" si="18"/>
        <v>42.096333109888015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V509" s="2"/>
      <c r="AW509" s="2"/>
    </row>
    <row r="510" spans="1:49">
      <c r="A510">
        <v>36174</v>
      </c>
      <c r="B510" t="s">
        <v>31</v>
      </c>
      <c r="C510" t="s">
        <v>40</v>
      </c>
      <c r="D510">
        <v>2495980</v>
      </c>
      <c r="E510">
        <v>1.9998640000000001</v>
      </c>
      <c r="F510">
        <v>4.0504610000000003</v>
      </c>
      <c r="G510">
        <v>2.0505969999999998</v>
      </c>
      <c r="H510">
        <v>2050.5970000000002</v>
      </c>
      <c r="I510">
        <f t="shared" si="18"/>
        <v>9.2864742131727365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V510" s="2"/>
      <c r="AW510" s="2"/>
    </row>
    <row r="511" spans="1:49">
      <c r="A511">
        <v>40146</v>
      </c>
      <c r="B511" t="s">
        <v>29</v>
      </c>
      <c r="C511" t="s">
        <v>39</v>
      </c>
      <c r="D511">
        <v>721438</v>
      </c>
      <c r="E511">
        <v>0</v>
      </c>
      <c r="F511">
        <v>0.382075</v>
      </c>
      <c r="G511">
        <v>0.382075</v>
      </c>
      <c r="H511">
        <v>382.07499999999999</v>
      </c>
      <c r="I511">
        <f t="shared" si="18"/>
        <v>14.405902327647549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V511" s="2"/>
      <c r="AW511" s="2"/>
    </row>
    <row r="512" spans="1:49">
      <c r="A512">
        <v>59563</v>
      </c>
      <c r="B512" t="s">
        <v>34</v>
      </c>
      <c r="C512" t="s">
        <v>29</v>
      </c>
      <c r="D512">
        <v>467294</v>
      </c>
      <c r="E512">
        <v>0.61445300000000003</v>
      </c>
      <c r="F512">
        <v>0.966005</v>
      </c>
      <c r="G512">
        <v>0.35155199999999998</v>
      </c>
      <c r="H512">
        <v>351.551999999999</v>
      </c>
      <c r="I512">
        <f t="shared" si="18"/>
        <v>10.141231704231373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V512" s="2"/>
      <c r="AW512" s="2"/>
    </row>
    <row r="513" spans="1:49">
      <c r="A513">
        <v>40147</v>
      </c>
      <c r="B513" t="s">
        <v>29</v>
      </c>
      <c r="C513" t="s">
        <v>39</v>
      </c>
      <c r="D513">
        <v>1055856</v>
      </c>
      <c r="E513">
        <v>1</v>
      </c>
      <c r="F513">
        <v>1.1380749999999999</v>
      </c>
      <c r="G513">
        <v>0.138074999999999</v>
      </c>
      <c r="H513">
        <v>138.07499999999899</v>
      </c>
      <c r="I513">
        <f t="shared" si="18"/>
        <v>58.341785205052027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V513" s="2"/>
      <c r="AW513" s="2"/>
    </row>
    <row r="514" spans="1:49">
      <c r="A514">
        <v>44250</v>
      </c>
      <c r="B514" t="s">
        <v>34</v>
      </c>
      <c r="C514" t="s">
        <v>29</v>
      </c>
      <c r="D514">
        <v>381366</v>
      </c>
      <c r="E514">
        <v>1.2144779999999999</v>
      </c>
      <c r="F514">
        <v>1.6260049999999999</v>
      </c>
      <c r="G514">
        <v>0.41152699999999998</v>
      </c>
      <c r="H514">
        <v>411.52699999999999</v>
      </c>
      <c r="I514">
        <f t="shared" si="18"/>
        <v>7.0702327546058648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V514" s="2"/>
      <c r="AW514" s="2"/>
    </row>
    <row r="515" spans="1:49">
      <c r="A515">
        <v>40148</v>
      </c>
      <c r="B515" t="s">
        <v>29</v>
      </c>
      <c r="C515" t="s">
        <v>39</v>
      </c>
      <c r="D515">
        <v>739152</v>
      </c>
      <c r="E515">
        <v>2</v>
      </c>
      <c r="F515">
        <v>2.1900750000000002</v>
      </c>
      <c r="G515">
        <v>0.19007499999999999</v>
      </c>
      <c r="H515">
        <v>190.07499999999999</v>
      </c>
      <c r="I515">
        <f t="shared" si="18"/>
        <v>29.668721433973431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V515" s="2"/>
      <c r="AW515" s="2"/>
    </row>
    <row r="516" spans="1:49">
      <c r="A516">
        <v>36127</v>
      </c>
      <c r="B516" t="s">
        <v>34</v>
      </c>
      <c r="C516" t="s">
        <v>29</v>
      </c>
      <c r="D516">
        <v>1645562</v>
      </c>
      <c r="E516">
        <v>2.2146979999999998</v>
      </c>
      <c r="F516">
        <v>2.578001</v>
      </c>
      <c r="G516">
        <v>0.36330299999999999</v>
      </c>
      <c r="H516">
        <v>363.303</v>
      </c>
      <c r="I516">
        <f t="shared" si="18"/>
        <v>34.556944819153195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V516" s="2"/>
      <c r="AW516" s="2"/>
    </row>
    <row r="517" spans="1:49">
      <c r="A517">
        <v>40149</v>
      </c>
      <c r="B517" t="s">
        <v>29</v>
      </c>
      <c r="C517" t="s">
        <v>39</v>
      </c>
      <c r="D517">
        <v>645044</v>
      </c>
      <c r="E517">
        <v>3</v>
      </c>
      <c r="F517">
        <v>3.1660750000000002</v>
      </c>
      <c r="G517">
        <v>0.166075</v>
      </c>
      <c r="H517">
        <v>166.07499999999999</v>
      </c>
      <c r="I517">
        <f t="shared" ref="I517:I580" si="19">D517/H517*1000*8 /1024 /1024</f>
        <v>29.632968032609515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V517" s="2"/>
      <c r="AW517" s="2"/>
    </row>
    <row r="518" spans="1:49">
      <c r="A518">
        <v>60356</v>
      </c>
      <c r="B518" t="s">
        <v>34</v>
      </c>
      <c r="C518" t="s">
        <v>29</v>
      </c>
      <c r="D518">
        <v>516574</v>
      </c>
      <c r="E518">
        <v>3.2214330000000002</v>
      </c>
      <c r="F518">
        <v>3.506005</v>
      </c>
      <c r="G518">
        <v>0.28457199999999899</v>
      </c>
      <c r="H518">
        <v>284.57199999999898</v>
      </c>
      <c r="I518">
        <f t="shared" si="19"/>
        <v>13.849383813537354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V518" s="2"/>
      <c r="AW518" s="2"/>
    </row>
    <row r="519" spans="1:49">
      <c r="A519">
        <v>40150</v>
      </c>
      <c r="B519" t="s">
        <v>29</v>
      </c>
      <c r="C519" t="s">
        <v>39</v>
      </c>
      <c r="D519">
        <v>1557738</v>
      </c>
      <c r="E519">
        <v>4</v>
      </c>
      <c r="F519">
        <v>4.3100750000000003</v>
      </c>
      <c r="G519">
        <v>0.31007499999999999</v>
      </c>
      <c r="H519">
        <v>310.07499999999999</v>
      </c>
      <c r="I519">
        <f t="shared" si="19"/>
        <v>38.328139251214431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V519" s="2"/>
      <c r="AW519" s="2"/>
    </row>
    <row r="520" spans="1:49">
      <c r="A520">
        <v>47547</v>
      </c>
      <c r="B520" t="s">
        <v>30</v>
      </c>
      <c r="C520" t="s">
        <v>32</v>
      </c>
      <c r="D520">
        <v>801246</v>
      </c>
      <c r="E520" s="3">
        <v>6.0000000000000002E-6</v>
      </c>
      <c r="F520">
        <v>0.38160300000000003</v>
      </c>
      <c r="G520">
        <v>0.38159700000000002</v>
      </c>
      <c r="H520">
        <v>381.59699999999998</v>
      </c>
      <c r="I520">
        <f t="shared" si="19"/>
        <v>16.019575234045178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V520" s="2"/>
      <c r="AW520" s="2"/>
    </row>
    <row r="521" spans="1:49">
      <c r="A521">
        <v>41303</v>
      </c>
      <c r="B521" t="s">
        <v>28</v>
      </c>
      <c r="C521" t="s">
        <v>30</v>
      </c>
      <c r="D521">
        <v>433568</v>
      </c>
      <c r="E521">
        <v>1.6069999999999999E-3</v>
      </c>
      <c r="F521">
        <v>0.96553800000000001</v>
      </c>
      <c r="G521">
        <v>0.96393099999999998</v>
      </c>
      <c r="H521">
        <v>963.93099999999902</v>
      </c>
      <c r="I521">
        <f t="shared" si="19"/>
        <v>3.431637044689924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V521" s="2"/>
      <c r="AW521" s="2"/>
    </row>
    <row r="522" spans="1:49">
      <c r="A522">
        <v>59706</v>
      </c>
      <c r="B522" t="s">
        <v>30</v>
      </c>
      <c r="C522" t="s">
        <v>32</v>
      </c>
      <c r="D522">
        <v>198792</v>
      </c>
      <c r="E522">
        <v>1.000006</v>
      </c>
      <c r="F522">
        <v>1.098085</v>
      </c>
      <c r="G522">
        <v>9.8079E-2</v>
      </c>
      <c r="H522">
        <v>98.078999999999994</v>
      </c>
      <c r="I522">
        <f t="shared" si="19"/>
        <v>15.463683333397059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V522" s="2"/>
      <c r="AW522" s="2"/>
    </row>
    <row r="523" spans="1:49">
      <c r="A523">
        <v>41304</v>
      </c>
      <c r="B523" t="s">
        <v>28</v>
      </c>
      <c r="C523" t="s">
        <v>30</v>
      </c>
      <c r="D523">
        <v>840406</v>
      </c>
      <c r="E523">
        <v>1.0016069999999999</v>
      </c>
      <c r="F523">
        <v>1.6255379999999999</v>
      </c>
      <c r="G523">
        <v>0.62393100000000001</v>
      </c>
      <c r="H523">
        <v>623.93100000000004</v>
      </c>
      <c r="I523">
        <f t="shared" si="19"/>
        <v>10.276439126168897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V523" s="2"/>
      <c r="AW523" s="2"/>
    </row>
    <row r="524" spans="1:49">
      <c r="A524">
        <v>36533</v>
      </c>
      <c r="B524" t="s">
        <v>30</v>
      </c>
      <c r="C524" t="s">
        <v>32</v>
      </c>
      <c r="D524">
        <v>431940</v>
      </c>
      <c r="E524">
        <v>2.0000830000000001</v>
      </c>
      <c r="F524">
        <v>2.189603</v>
      </c>
      <c r="G524">
        <v>0.18951999999999899</v>
      </c>
      <c r="H524">
        <v>189.51999999999899</v>
      </c>
      <c r="I524">
        <f t="shared" si="19"/>
        <v>17.388353070009195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V524" s="2"/>
      <c r="AW524" s="2"/>
    </row>
    <row r="525" spans="1:49">
      <c r="A525">
        <v>41305</v>
      </c>
      <c r="B525" t="s">
        <v>28</v>
      </c>
      <c r="C525" t="s">
        <v>30</v>
      </c>
      <c r="D525">
        <v>966806</v>
      </c>
      <c r="E525">
        <v>2.0016069999999999</v>
      </c>
      <c r="F525">
        <v>2.5775380000000001</v>
      </c>
      <c r="G525">
        <v>0.57593099999999997</v>
      </c>
      <c r="H525">
        <v>575.93100000000004</v>
      </c>
      <c r="I525">
        <f t="shared" si="19"/>
        <v>12.807340478598455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V525" s="2"/>
      <c r="AW525" s="2"/>
    </row>
    <row r="526" spans="1:49">
      <c r="A526">
        <v>45183</v>
      </c>
      <c r="B526" t="s">
        <v>30</v>
      </c>
      <c r="C526" t="s">
        <v>32</v>
      </c>
      <c r="D526">
        <v>311754</v>
      </c>
      <c r="E526">
        <v>3.000006</v>
      </c>
      <c r="F526">
        <v>3.1656029999999999</v>
      </c>
      <c r="G526">
        <v>0.16559699999999999</v>
      </c>
      <c r="H526">
        <v>165.59699999999901</v>
      </c>
      <c r="I526">
        <f t="shared" si="19"/>
        <v>14.363148261715653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V526" s="2"/>
      <c r="AW526" s="2"/>
    </row>
    <row r="527" spans="1:49">
      <c r="A527">
        <v>41306</v>
      </c>
      <c r="B527" t="s">
        <v>28</v>
      </c>
      <c r="C527" t="s">
        <v>30</v>
      </c>
      <c r="D527">
        <v>105760</v>
      </c>
      <c r="E527">
        <v>3.0016069999999999</v>
      </c>
      <c r="F527">
        <v>3.505538</v>
      </c>
      <c r="G527">
        <v>0.50393100000000002</v>
      </c>
      <c r="H527">
        <v>503.93099999999998</v>
      </c>
      <c r="I527">
        <f t="shared" si="19"/>
        <v>1.6011810458673905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V527" s="2"/>
      <c r="AW527" s="2"/>
    </row>
    <row r="528" spans="1:49">
      <c r="A528">
        <v>41986</v>
      </c>
      <c r="B528" t="s">
        <v>30</v>
      </c>
      <c r="C528" t="s">
        <v>32</v>
      </c>
      <c r="D528">
        <v>1063934</v>
      </c>
      <c r="E528">
        <v>4.000006</v>
      </c>
      <c r="F528">
        <v>4.3096030000000001</v>
      </c>
      <c r="G528">
        <v>0.30959700000000001</v>
      </c>
      <c r="H528">
        <v>309.59699999999998</v>
      </c>
      <c r="I528">
        <f t="shared" si="19"/>
        <v>26.218510648394325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V528" s="2"/>
      <c r="AW528" s="2"/>
    </row>
    <row r="529" spans="1:49">
      <c r="A529">
        <v>49789</v>
      </c>
      <c r="B529" t="s">
        <v>25</v>
      </c>
      <c r="C529" t="s">
        <v>36</v>
      </c>
      <c r="D529">
        <v>3366032</v>
      </c>
      <c r="E529">
        <v>0</v>
      </c>
      <c r="F529">
        <v>0.69937499999999997</v>
      </c>
      <c r="G529">
        <v>0.69937499999999997</v>
      </c>
      <c r="H529">
        <v>699.375</v>
      </c>
      <c r="I529">
        <f t="shared" si="19"/>
        <v>36.719622710008935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V529" s="2"/>
      <c r="AW529" s="2"/>
    </row>
    <row r="530" spans="1:49">
      <c r="A530">
        <v>46060</v>
      </c>
      <c r="B530" t="s">
        <v>25</v>
      </c>
      <c r="C530" t="s">
        <v>36</v>
      </c>
      <c r="D530">
        <v>683004</v>
      </c>
      <c r="E530">
        <v>0.99991099999999999</v>
      </c>
      <c r="F530">
        <v>1.119375</v>
      </c>
      <c r="G530">
        <v>0.119464</v>
      </c>
      <c r="H530">
        <v>119.464</v>
      </c>
      <c r="I530">
        <f t="shared" si="19"/>
        <v>43.619056639840245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V530" s="2"/>
      <c r="AW530" s="2"/>
    </row>
    <row r="531" spans="1:49">
      <c r="A531">
        <v>41734</v>
      </c>
      <c r="B531" t="s">
        <v>25</v>
      </c>
      <c r="C531" t="s">
        <v>36</v>
      </c>
      <c r="D531">
        <v>1047810</v>
      </c>
      <c r="E531">
        <v>2.0001139999999999</v>
      </c>
      <c r="F531">
        <v>2.101429</v>
      </c>
      <c r="G531">
        <v>0.101315</v>
      </c>
      <c r="H531">
        <v>101.315</v>
      </c>
      <c r="I531">
        <f t="shared" si="19"/>
        <v>78.903971611203303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V531" s="2"/>
      <c r="AW531" s="2"/>
    </row>
    <row r="532" spans="1:49">
      <c r="A532">
        <v>51373</v>
      </c>
      <c r="B532" t="s">
        <v>25</v>
      </c>
      <c r="C532" t="s">
        <v>36</v>
      </c>
      <c r="D532">
        <v>1057132</v>
      </c>
      <c r="E532">
        <v>2.999911</v>
      </c>
      <c r="F532">
        <v>3.1513749999999998</v>
      </c>
      <c r="G532">
        <v>0.15146399999999899</v>
      </c>
      <c r="H532">
        <v>151.463999999999</v>
      </c>
      <c r="I532">
        <f t="shared" si="19"/>
        <v>53.248805654211083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V532" s="2"/>
      <c r="AW532" s="2"/>
    </row>
    <row r="533" spans="1:49">
      <c r="A533">
        <v>46431</v>
      </c>
      <c r="B533" t="s">
        <v>27</v>
      </c>
      <c r="C533" t="s">
        <v>37</v>
      </c>
      <c r="D533">
        <v>2701618</v>
      </c>
      <c r="E533">
        <v>0</v>
      </c>
      <c r="F533">
        <v>0.69993099999999997</v>
      </c>
      <c r="G533">
        <v>0.69993099999999997</v>
      </c>
      <c r="H533">
        <v>699.93099999999902</v>
      </c>
      <c r="I533">
        <f t="shared" si="19"/>
        <v>29.448202172394979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V533" s="2"/>
      <c r="AW533" s="2"/>
    </row>
    <row r="534" spans="1:49">
      <c r="A534">
        <v>46432</v>
      </c>
      <c r="B534" t="s">
        <v>27</v>
      </c>
      <c r="C534" t="s">
        <v>37</v>
      </c>
      <c r="D534">
        <v>306930</v>
      </c>
      <c r="E534">
        <v>1</v>
      </c>
      <c r="F534">
        <v>1.119931</v>
      </c>
      <c r="G534">
        <v>0.119931</v>
      </c>
      <c r="H534">
        <v>119.931</v>
      </c>
      <c r="I534">
        <f t="shared" si="19"/>
        <v>19.525310916081434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V534" s="2"/>
      <c r="AW534" s="2"/>
    </row>
    <row r="535" spans="1:49">
      <c r="A535">
        <v>46433</v>
      </c>
      <c r="B535" t="s">
        <v>27</v>
      </c>
      <c r="C535" t="s">
        <v>37</v>
      </c>
      <c r="D535">
        <v>383670</v>
      </c>
      <c r="E535">
        <v>2</v>
      </c>
      <c r="F535">
        <v>2.1399309999999998</v>
      </c>
      <c r="G535">
        <v>0.139930999999999</v>
      </c>
      <c r="H535">
        <v>139.93099999999899</v>
      </c>
      <c r="I535">
        <f t="shared" si="19"/>
        <v>20.91866562666392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V535" s="2"/>
      <c r="AW535" s="2"/>
    </row>
    <row r="536" spans="1:49">
      <c r="A536">
        <v>46434</v>
      </c>
      <c r="B536" t="s">
        <v>27</v>
      </c>
      <c r="C536" t="s">
        <v>37</v>
      </c>
      <c r="D536">
        <v>388700</v>
      </c>
      <c r="E536">
        <v>3</v>
      </c>
      <c r="F536">
        <v>3.1519309999999998</v>
      </c>
      <c r="G536">
        <v>0.15193099999999901</v>
      </c>
      <c r="H536">
        <v>151.93099999999899</v>
      </c>
      <c r="I536">
        <f t="shared" si="19"/>
        <v>19.5190293902949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V536" s="2"/>
      <c r="AW536" s="2"/>
    </row>
    <row r="537" spans="1:49">
      <c r="A537">
        <v>58762</v>
      </c>
      <c r="B537" t="s">
        <v>38</v>
      </c>
      <c r="C537" t="s">
        <v>26</v>
      </c>
      <c r="D537">
        <v>164620</v>
      </c>
      <c r="E537">
        <v>0</v>
      </c>
      <c r="F537">
        <v>1.4229309999999999</v>
      </c>
      <c r="G537">
        <v>1.4229309999999999</v>
      </c>
      <c r="H537">
        <v>1422.931</v>
      </c>
      <c r="I537">
        <f t="shared" si="19"/>
        <v>0.88265061885247775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V537" s="2"/>
      <c r="AW537" s="2"/>
    </row>
    <row r="538" spans="1:49">
      <c r="A538">
        <v>58763</v>
      </c>
      <c r="B538" t="s">
        <v>38</v>
      </c>
      <c r="C538" t="s">
        <v>26</v>
      </c>
      <c r="D538">
        <v>15668</v>
      </c>
      <c r="E538">
        <v>1</v>
      </c>
      <c r="F538">
        <v>1.4589270000000001</v>
      </c>
      <c r="G538">
        <v>0.45892699999999997</v>
      </c>
      <c r="H538">
        <v>458.92700000000002</v>
      </c>
      <c r="I538">
        <f t="shared" si="19"/>
        <v>0.26047138981935031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V538" s="2"/>
      <c r="AW538" s="2"/>
    </row>
    <row r="539" spans="1:49">
      <c r="A539">
        <v>53406</v>
      </c>
      <c r="B539" t="s">
        <v>26</v>
      </c>
      <c r="C539" t="s">
        <v>34</v>
      </c>
      <c r="D539">
        <v>24182</v>
      </c>
      <c r="E539">
        <v>1.0026550000000001</v>
      </c>
      <c r="F539">
        <v>2.9310010000000002</v>
      </c>
      <c r="G539">
        <v>1.9283459999999999</v>
      </c>
      <c r="H539">
        <v>1928.346</v>
      </c>
      <c r="I539">
        <f t="shared" si="19"/>
        <v>9.5674748491550526E-2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V539" s="2"/>
      <c r="AW539" s="2"/>
    </row>
    <row r="540" spans="1:49">
      <c r="A540">
        <v>58764</v>
      </c>
      <c r="B540" t="s">
        <v>38</v>
      </c>
      <c r="C540" t="s">
        <v>26</v>
      </c>
      <c r="D540">
        <v>61282</v>
      </c>
      <c r="E540">
        <v>2</v>
      </c>
      <c r="F540">
        <v>4.0509310000000003</v>
      </c>
      <c r="G540">
        <v>2.0509309999999998</v>
      </c>
      <c r="H540">
        <v>2050.931</v>
      </c>
      <c r="I540">
        <f t="shared" si="19"/>
        <v>0.22796698458605508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V540" s="2"/>
      <c r="AW540" s="2"/>
    </row>
    <row r="541" spans="1:49">
      <c r="A541">
        <v>52812</v>
      </c>
      <c r="B541" t="s">
        <v>26</v>
      </c>
      <c r="C541" t="s">
        <v>34</v>
      </c>
      <c r="D541">
        <v>12792</v>
      </c>
      <c r="E541">
        <v>2.0031870000000001</v>
      </c>
      <c r="F541">
        <v>2.8870010000000002</v>
      </c>
      <c r="G541">
        <v>0.88381399999999999</v>
      </c>
      <c r="H541">
        <v>883.81399999999996</v>
      </c>
      <c r="I541">
        <f t="shared" si="19"/>
        <v>0.11042506097861089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V541" s="2"/>
      <c r="AW541" s="2"/>
    </row>
    <row r="542" spans="1:49">
      <c r="A542">
        <v>57636</v>
      </c>
      <c r="B542" t="s">
        <v>26</v>
      </c>
      <c r="C542" t="s">
        <v>34</v>
      </c>
      <c r="D542">
        <v>3929486</v>
      </c>
      <c r="E542">
        <v>3.0023930000000001</v>
      </c>
      <c r="F542">
        <v>3.8190010000000001</v>
      </c>
      <c r="G542">
        <v>0.816608</v>
      </c>
      <c r="H542">
        <v>816.60799999999995</v>
      </c>
      <c r="I542">
        <f t="shared" si="19"/>
        <v>36.712350355401171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V542" s="2"/>
      <c r="AW542" s="2"/>
    </row>
    <row r="543" spans="1:49">
      <c r="A543">
        <v>58766</v>
      </c>
      <c r="B543" t="s">
        <v>38</v>
      </c>
      <c r="C543" t="s">
        <v>26</v>
      </c>
      <c r="D543">
        <v>1256226</v>
      </c>
      <c r="E543">
        <v>4</v>
      </c>
      <c r="F543">
        <v>5.9949310000000002</v>
      </c>
      <c r="G543">
        <v>1.994931</v>
      </c>
      <c r="H543">
        <v>1994.931</v>
      </c>
      <c r="I543">
        <f t="shared" si="19"/>
        <v>4.8042983814548279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V543" s="2"/>
      <c r="AW543" s="2"/>
    </row>
    <row r="544" spans="1:49">
      <c r="A544">
        <v>54606</v>
      </c>
      <c r="B544" t="s">
        <v>26</v>
      </c>
      <c r="C544" t="s">
        <v>34</v>
      </c>
      <c r="D544">
        <v>4045116</v>
      </c>
      <c r="E544">
        <v>4.0026270000000004</v>
      </c>
      <c r="F544">
        <v>5.8990010000000002</v>
      </c>
      <c r="G544">
        <v>1.89637399999999</v>
      </c>
      <c r="H544">
        <v>1896.37399999999</v>
      </c>
      <c r="I544">
        <f t="shared" si="19"/>
        <v>16.274103045428824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V544" s="2"/>
      <c r="AW544" s="2"/>
    </row>
    <row r="545" spans="1:49">
      <c r="A545">
        <v>45690</v>
      </c>
      <c r="B545" t="s">
        <v>31</v>
      </c>
      <c r="C545" t="s">
        <v>40</v>
      </c>
      <c r="D545">
        <v>1329018</v>
      </c>
      <c r="E545" s="3">
        <v>6.0000000000000002E-6</v>
      </c>
      <c r="F545">
        <v>1.4222349999999999</v>
      </c>
      <c r="G545">
        <v>1.422229</v>
      </c>
      <c r="H545">
        <v>1422.229</v>
      </c>
      <c r="I545">
        <f t="shared" si="19"/>
        <v>7.1293741451853485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V545" s="2"/>
      <c r="AW545" s="2"/>
    </row>
    <row r="546" spans="1:49">
      <c r="A546">
        <v>46412</v>
      </c>
      <c r="B546" t="s">
        <v>31</v>
      </c>
      <c r="C546" t="s">
        <v>40</v>
      </c>
      <c r="D546">
        <v>2530378</v>
      </c>
      <c r="E546">
        <v>0.99978100000000003</v>
      </c>
      <c r="F546">
        <v>1.4582349999999999</v>
      </c>
      <c r="G546">
        <v>0.45845399999999897</v>
      </c>
      <c r="H546">
        <v>458.45399999999898</v>
      </c>
      <c r="I546">
        <f t="shared" si="19"/>
        <v>42.109463708889777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V546" s="2"/>
      <c r="AW546" s="2"/>
    </row>
    <row r="547" spans="1:49">
      <c r="A547">
        <v>40314</v>
      </c>
      <c r="B547" t="s">
        <v>40</v>
      </c>
      <c r="C547" t="s">
        <v>28</v>
      </c>
      <c r="D547">
        <v>213204</v>
      </c>
      <c r="E547">
        <v>1.001234</v>
      </c>
      <c r="F547">
        <v>2.9303089999999998</v>
      </c>
      <c r="G547">
        <v>1.9290749999999901</v>
      </c>
      <c r="H547">
        <v>1929.07499999999</v>
      </c>
      <c r="I547">
        <f t="shared" si="19"/>
        <v>0.84321108906633158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V547" s="2"/>
      <c r="AW547" s="2"/>
    </row>
    <row r="548" spans="1:49">
      <c r="A548">
        <v>36174</v>
      </c>
      <c r="B548" t="s">
        <v>31</v>
      </c>
      <c r="C548" t="s">
        <v>40</v>
      </c>
      <c r="D548">
        <v>2495980</v>
      </c>
      <c r="E548">
        <v>1.999781</v>
      </c>
      <c r="F548">
        <v>4.0502349999999998</v>
      </c>
      <c r="G548">
        <v>2.05045399999999</v>
      </c>
      <c r="H548">
        <v>2050.4539999999902</v>
      </c>
      <c r="I548">
        <f t="shared" si="19"/>
        <v>9.2871218579443706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V548" s="2"/>
      <c r="AW548" s="2"/>
    </row>
    <row r="549" spans="1:49">
      <c r="A549">
        <v>40315</v>
      </c>
      <c r="B549" t="s">
        <v>40</v>
      </c>
      <c r="C549" t="s">
        <v>28</v>
      </c>
      <c r="D549">
        <v>45384</v>
      </c>
      <c r="E549">
        <v>2.0014599999999998</v>
      </c>
      <c r="F549">
        <v>2.8863089999999998</v>
      </c>
      <c r="G549">
        <v>0.884849</v>
      </c>
      <c r="H549">
        <v>884.84900000000005</v>
      </c>
      <c r="I549">
        <f t="shared" si="19"/>
        <v>0.39131246281145143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V549" s="2"/>
      <c r="AW549" s="2"/>
    </row>
    <row r="550" spans="1:49">
      <c r="A550">
        <v>40316</v>
      </c>
      <c r="B550" t="s">
        <v>40</v>
      </c>
      <c r="C550" t="s">
        <v>28</v>
      </c>
      <c r="D550">
        <v>159790</v>
      </c>
      <c r="E550">
        <v>3.0012340000000002</v>
      </c>
      <c r="F550">
        <v>3.8188659999999999</v>
      </c>
      <c r="G550">
        <v>0.81763199999999903</v>
      </c>
      <c r="H550">
        <v>817.63199999999904</v>
      </c>
      <c r="I550">
        <f t="shared" si="19"/>
        <v>1.4910142364149628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V550" s="2"/>
      <c r="AW550" s="2"/>
    </row>
    <row r="551" spans="1:49">
      <c r="A551">
        <v>33354</v>
      </c>
      <c r="B551" t="s">
        <v>31</v>
      </c>
      <c r="C551" t="s">
        <v>40</v>
      </c>
      <c r="D551">
        <v>5387592</v>
      </c>
      <c r="E551">
        <v>3.9999229999999999</v>
      </c>
      <c r="F551">
        <v>5.9942349999999998</v>
      </c>
      <c r="G551">
        <v>1.9943119999999901</v>
      </c>
      <c r="H551">
        <v>1994.3119999999999</v>
      </c>
      <c r="I551">
        <f t="shared" si="19"/>
        <v>20.610649156905364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V551" s="2"/>
      <c r="AW551" s="2"/>
    </row>
    <row r="552" spans="1:49">
      <c r="A552">
        <v>40317</v>
      </c>
      <c r="B552" t="s">
        <v>40</v>
      </c>
      <c r="C552" t="s">
        <v>28</v>
      </c>
      <c r="D552">
        <v>554442</v>
      </c>
      <c r="E552">
        <v>4.0012340000000002</v>
      </c>
      <c r="F552">
        <v>5.8983090000000002</v>
      </c>
      <c r="G552">
        <v>1.8970750000000001</v>
      </c>
      <c r="H552">
        <v>1897.075</v>
      </c>
      <c r="I552">
        <f t="shared" si="19"/>
        <v>2.2297783496674155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V552" s="2"/>
      <c r="AW552" s="2"/>
    </row>
    <row r="553" spans="1:49">
      <c r="A553">
        <v>59563</v>
      </c>
      <c r="B553" t="s">
        <v>34</v>
      </c>
      <c r="C553" t="s">
        <v>29</v>
      </c>
      <c r="D553">
        <v>467294</v>
      </c>
      <c r="E553">
        <v>0.61099000000000003</v>
      </c>
      <c r="F553">
        <v>0.96268500000000001</v>
      </c>
      <c r="G553">
        <v>0.35169499999999998</v>
      </c>
      <c r="H553">
        <v>351.69499999999999</v>
      </c>
      <c r="I553">
        <f t="shared" si="19"/>
        <v>10.137108255977303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V553" s="2"/>
      <c r="AW553" s="2"/>
    </row>
    <row r="554" spans="1:49">
      <c r="A554">
        <v>53406</v>
      </c>
      <c r="B554" t="s">
        <v>26</v>
      </c>
      <c r="C554" t="s">
        <v>34</v>
      </c>
      <c r="D554">
        <v>24182</v>
      </c>
      <c r="E554">
        <v>0.99841299999999999</v>
      </c>
      <c r="F554">
        <v>2.926615</v>
      </c>
      <c r="G554">
        <v>1.928202</v>
      </c>
      <c r="H554">
        <v>1928.202</v>
      </c>
      <c r="I554">
        <f t="shared" si="19"/>
        <v>9.568189357478496E-2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V554" s="2"/>
      <c r="AW554" s="2"/>
    </row>
    <row r="555" spans="1:49">
      <c r="A555">
        <v>44250</v>
      </c>
      <c r="B555" t="s">
        <v>34</v>
      </c>
      <c r="C555" t="s">
        <v>29</v>
      </c>
      <c r="D555">
        <v>381366</v>
      </c>
      <c r="E555">
        <v>1.211009</v>
      </c>
      <c r="F555">
        <v>1.6226849999999999</v>
      </c>
      <c r="G555">
        <v>0.41167599999999899</v>
      </c>
      <c r="H555">
        <v>411.67599999999902</v>
      </c>
      <c r="I555">
        <f t="shared" si="19"/>
        <v>7.0676737891076833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V555" s="2"/>
      <c r="AW555" s="2"/>
    </row>
    <row r="556" spans="1:49">
      <c r="A556">
        <v>52812</v>
      </c>
      <c r="B556" t="s">
        <v>26</v>
      </c>
      <c r="C556" t="s">
        <v>34</v>
      </c>
      <c r="D556">
        <v>12792</v>
      </c>
      <c r="E556">
        <v>1.998945</v>
      </c>
      <c r="F556">
        <v>2.8826109999999998</v>
      </c>
      <c r="G556">
        <v>0.88366599999999895</v>
      </c>
      <c r="H556">
        <v>883.66599999999903</v>
      </c>
      <c r="I556">
        <f t="shared" si="19"/>
        <v>0.1104435554199778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V556" s="2"/>
      <c r="AW556" s="2"/>
    </row>
    <row r="557" spans="1:49">
      <c r="A557">
        <v>36127</v>
      </c>
      <c r="B557" t="s">
        <v>34</v>
      </c>
      <c r="C557" t="s">
        <v>29</v>
      </c>
      <c r="D557">
        <v>1645562</v>
      </c>
      <c r="E557">
        <v>2.2112340000000001</v>
      </c>
      <c r="F557">
        <v>2.5746799999999999</v>
      </c>
      <c r="G557">
        <v>0.36344599999999899</v>
      </c>
      <c r="H557">
        <v>363.445999999999</v>
      </c>
      <c r="I557">
        <f t="shared" si="19"/>
        <v>34.543348182764007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V557" s="2"/>
      <c r="AW557" s="2"/>
    </row>
    <row r="558" spans="1:49">
      <c r="A558">
        <v>57636</v>
      </c>
      <c r="B558" t="s">
        <v>26</v>
      </c>
      <c r="C558" t="s">
        <v>34</v>
      </c>
      <c r="D558">
        <v>3929486</v>
      </c>
      <c r="E558">
        <v>2.998151</v>
      </c>
      <c r="F558">
        <v>3.8146149999999999</v>
      </c>
      <c r="G558">
        <v>0.81646399999999897</v>
      </c>
      <c r="H558">
        <v>816.46399999999903</v>
      </c>
      <c r="I558">
        <f t="shared" si="19"/>
        <v>36.718825323619257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V558" s="2"/>
      <c r="AW558" s="2"/>
    </row>
    <row r="559" spans="1:49">
      <c r="A559">
        <v>60356</v>
      </c>
      <c r="B559" t="s">
        <v>34</v>
      </c>
      <c r="C559" t="s">
        <v>29</v>
      </c>
      <c r="D559">
        <v>516574</v>
      </c>
      <c r="E559">
        <v>3.2179690000000001</v>
      </c>
      <c r="F559">
        <v>3.5028950000000001</v>
      </c>
      <c r="G559">
        <v>0.28492600000000001</v>
      </c>
      <c r="H559">
        <v>284.92599999999999</v>
      </c>
      <c r="I559">
        <f t="shared" si="19"/>
        <v>13.83217695326484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V559" s="2"/>
      <c r="AW559" s="2"/>
    </row>
    <row r="560" spans="1:49">
      <c r="A560">
        <v>54606</v>
      </c>
      <c r="B560" t="s">
        <v>26</v>
      </c>
      <c r="C560" t="s">
        <v>34</v>
      </c>
      <c r="D560">
        <v>4045116</v>
      </c>
      <c r="E560">
        <v>3.9983840000000002</v>
      </c>
      <c r="F560">
        <v>5.8946149999999999</v>
      </c>
      <c r="G560">
        <v>1.89623099999999</v>
      </c>
      <c r="H560">
        <v>1896.23099999999</v>
      </c>
      <c r="I560">
        <f t="shared" si="19"/>
        <v>16.275330320341791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V560" s="2"/>
      <c r="AW560" s="2"/>
    </row>
    <row r="561" spans="1:49">
      <c r="A561">
        <v>33099</v>
      </c>
      <c r="B561" t="s">
        <v>34</v>
      </c>
      <c r="C561" t="s">
        <v>29</v>
      </c>
      <c r="D561">
        <v>951644</v>
      </c>
      <c r="E561">
        <v>4.6349200000000002</v>
      </c>
      <c r="F561">
        <v>4.8666850000000004</v>
      </c>
      <c r="G561">
        <v>0.231765</v>
      </c>
      <c r="H561">
        <v>231.76499999999999</v>
      </c>
      <c r="I561">
        <f t="shared" si="19"/>
        <v>31.326850599947687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V561" s="2"/>
      <c r="AW561" s="2"/>
    </row>
    <row r="562" spans="1:49">
      <c r="A562">
        <v>41303</v>
      </c>
      <c r="B562" t="s">
        <v>28</v>
      </c>
      <c r="C562" t="s">
        <v>30</v>
      </c>
      <c r="D562">
        <v>433568</v>
      </c>
      <c r="E562">
        <v>9.2699999999999998E-4</v>
      </c>
      <c r="F562">
        <v>0.965001</v>
      </c>
      <c r="G562">
        <v>0.96407399999999999</v>
      </c>
      <c r="H562">
        <v>964.07399999999996</v>
      </c>
      <c r="I562">
        <f t="shared" si="19"/>
        <v>3.4311280338698071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V562" s="2"/>
      <c r="AW562" s="2"/>
    </row>
    <row r="563" spans="1:49">
      <c r="A563">
        <v>40314</v>
      </c>
      <c r="B563" t="s">
        <v>40</v>
      </c>
      <c r="C563" t="s">
        <v>28</v>
      </c>
      <c r="D563">
        <v>213204</v>
      </c>
      <c r="E563">
        <v>1</v>
      </c>
      <c r="F563">
        <v>2.928931</v>
      </c>
      <c r="G563">
        <v>1.928931</v>
      </c>
      <c r="H563">
        <v>1928.931</v>
      </c>
      <c r="I563">
        <f t="shared" si="19"/>
        <v>0.84327403709133453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V563" s="2"/>
      <c r="AW563" s="2"/>
    </row>
    <row r="564" spans="1:49">
      <c r="A564">
        <v>41304</v>
      </c>
      <c r="B564" t="s">
        <v>28</v>
      </c>
      <c r="C564" t="s">
        <v>30</v>
      </c>
      <c r="D564">
        <v>840406</v>
      </c>
      <c r="E564">
        <v>1.000926</v>
      </c>
      <c r="F564">
        <v>1.625176</v>
      </c>
      <c r="G564">
        <v>0.62424999999999997</v>
      </c>
      <c r="H564">
        <v>624.25</v>
      </c>
      <c r="I564">
        <f t="shared" si="19"/>
        <v>10.271187729963456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V564" s="2"/>
      <c r="AW564" s="2"/>
    </row>
    <row r="565" spans="1:49">
      <c r="A565">
        <v>40315</v>
      </c>
      <c r="B565" t="s">
        <v>40</v>
      </c>
      <c r="C565" t="s">
        <v>28</v>
      </c>
      <c r="D565">
        <v>45384</v>
      </c>
      <c r="E565">
        <v>2.000569</v>
      </c>
      <c r="F565">
        <v>2.8849309999999999</v>
      </c>
      <c r="G565">
        <v>0.88436199999999898</v>
      </c>
      <c r="H565">
        <v>884.36199999999894</v>
      </c>
      <c r="I565">
        <f t="shared" si="19"/>
        <v>0.39152795055220646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V565" s="2"/>
      <c r="AW565" s="2"/>
    </row>
    <row r="566" spans="1:49">
      <c r="A566">
        <v>41305</v>
      </c>
      <c r="B566" t="s">
        <v>28</v>
      </c>
      <c r="C566" t="s">
        <v>30</v>
      </c>
      <c r="D566">
        <v>978822</v>
      </c>
      <c r="E566">
        <v>2.0009260000000002</v>
      </c>
      <c r="F566">
        <v>2.5771790000000001</v>
      </c>
      <c r="G566">
        <v>0.57625299999999902</v>
      </c>
      <c r="H566">
        <v>576.25299999999902</v>
      </c>
      <c r="I566">
        <f t="shared" si="19"/>
        <v>12.959271732845123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V566" s="2"/>
      <c r="AW566" s="2"/>
    </row>
    <row r="567" spans="1:49">
      <c r="A567">
        <v>40316</v>
      </c>
      <c r="B567" t="s">
        <v>40</v>
      </c>
      <c r="C567" t="s">
        <v>28</v>
      </c>
      <c r="D567">
        <v>159790</v>
      </c>
      <c r="E567">
        <v>3</v>
      </c>
      <c r="F567">
        <v>3.8169309999999999</v>
      </c>
      <c r="G567">
        <v>0.81693099999999896</v>
      </c>
      <c r="H567">
        <v>816.93099999999902</v>
      </c>
      <c r="I567">
        <f t="shared" si="19"/>
        <v>1.4922936602337762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V567" s="2"/>
      <c r="AW567" s="2"/>
    </row>
    <row r="568" spans="1:49">
      <c r="A568">
        <v>41306</v>
      </c>
      <c r="B568" t="s">
        <v>28</v>
      </c>
      <c r="C568" t="s">
        <v>30</v>
      </c>
      <c r="D568">
        <v>105760</v>
      </c>
      <c r="E568">
        <v>3.0009260000000002</v>
      </c>
      <c r="F568">
        <v>3.505001</v>
      </c>
      <c r="G568">
        <v>0.50407499999999905</v>
      </c>
      <c r="H568">
        <v>504.07499999999902</v>
      </c>
      <c r="I568">
        <f t="shared" si="19"/>
        <v>1.6007236336358708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V568" s="2"/>
      <c r="AW568" s="2"/>
    </row>
    <row r="569" spans="1:49">
      <c r="A569">
        <v>40317</v>
      </c>
      <c r="B569" t="s">
        <v>40</v>
      </c>
      <c r="C569" t="s">
        <v>28</v>
      </c>
      <c r="D569">
        <v>554442</v>
      </c>
      <c r="E569">
        <v>4</v>
      </c>
      <c r="F569">
        <v>5.8969310000000004</v>
      </c>
      <c r="G569">
        <v>1.8969309999999999</v>
      </c>
      <c r="H569">
        <v>1896.931</v>
      </c>
      <c r="I569">
        <f t="shared" si="19"/>
        <v>2.229947616805942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V569" s="2"/>
      <c r="AW569" s="2"/>
    </row>
    <row r="570" spans="1:49">
      <c r="A570">
        <v>41307</v>
      </c>
      <c r="B570" t="s">
        <v>28</v>
      </c>
      <c r="C570" t="s">
        <v>30</v>
      </c>
      <c r="D570">
        <v>796372</v>
      </c>
      <c r="E570">
        <v>4.0009259999999998</v>
      </c>
      <c r="F570">
        <v>4.8690009999999999</v>
      </c>
      <c r="G570">
        <v>0.86807500000000004</v>
      </c>
      <c r="H570">
        <v>868.07500000000005</v>
      </c>
      <c r="I570">
        <f t="shared" si="19"/>
        <v>6.9992064990244218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V570" s="2"/>
      <c r="AW570" s="2"/>
    </row>
    <row r="571" spans="1:49">
      <c r="A571">
        <v>40146</v>
      </c>
      <c r="B571" t="s">
        <v>29</v>
      </c>
      <c r="C571" t="s">
        <v>39</v>
      </c>
      <c r="D571">
        <v>721438</v>
      </c>
      <c r="E571">
        <v>0</v>
      </c>
      <c r="F571">
        <v>0.38193100000000002</v>
      </c>
      <c r="G571">
        <v>0.38193100000000002</v>
      </c>
      <c r="H571">
        <v>381.93099999999998</v>
      </c>
      <c r="I571">
        <f t="shared" si="19"/>
        <v>14.411333805938606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V571" s="2"/>
      <c r="AW571" s="2"/>
    </row>
    <row r="572" spans="1:49">
      <c r="A572">
        <v>40147</v>
      </c>
      <c r="B572" t="s">
        <v>29</v>
      </c>
      <c r="C572" t="s">
        <v>39</v>
      </c>
      <c r="D572">
        <v>1055856</v>
      </c>
      <c r="E572">
        <v>1</v>
      </c>
      <c r="F572">
        <v>1.137931</v>
      </c>
      <c r="G572">
        <v>0.137931</v>
      </c>
      <c r="H572">
        <v>137.93100000000001</v>
      </c>
      <c r="I572">
        <f t="shared" si="19"/>
        <v>58.402694044032877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V572" s="2"/>
      <c r="AW572" s="2"/>
    </row>
    <row r="573" spans="1:49">
      <c r="A573">
        <v>40148</v>
      </c>
      <c r="B573" t="s">
        <v>29</v>
      </c>
      <c r="C573" t="s">
        <v>39</v>
      </c>
      <c r="D573">
        <v>739152</v>
      </c>
      <c r="E573">
        <v>2</v>
      </c>
      <c r="F573">
        <v>2.1899310000000001</v>
      </c>
      <c r="G573">
        <v>0.18993099999999999</v>
      </c>
      <c r="H573">
        <v>189.93100000000001</v>
      </c>
      <c r="I573">
        <f t="shared" si="19"/>
        <v>29.691215370647758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V573" s="2"/>
      <c r="AW573" s="2"/>
    </row>
    <row r="574" spans="1:49">
      <c r="A574">
        <v>40149</v>
      </c>
      <c r="B574" t="s">
        <v>29</v>
      </c>
      <c r="C574" t="s">
        <v>39</v>
      </c>
      <c r="D574">
        <v>645044</v>
      </c>
      <c r="E574">
        <v>3</v>
      </c>
      <c r="F574">
        <v>3.1659310000000001</v>
      </c>
      <c r="G574">
        <v>0.165931</v>
      </c>
      <c r="H574">
        <v>165.93100000000001</v>
      </c>
      <c r="I574">
        <f t="shared" si="19"/>
        <v>29.658684429164076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V574" s="2"/>
      <c r="AW574" s="2"/>
    </row>
    <row r="575" spans="1:49">
      <c r="A575">
        <v>47547</v>
      </c>
      <c r="B575" t="s">
        <v>30</v>
      </c>
      <c r="C575" t="s">
        <v>32</v>
      </c>
      <c r="D575">
        <v>801246</v>
      </c>
      <c r="E575" s="3">
        <v>6.0000000000000002E-6</v>
      </c>
      <c r="F575">
        <v>0.38146000000000002</v>
      </c>
      <c r="G575">
        <v>0.38145400000000002</v>
      </c>
      <c r="H575">
        <v>381.45400000000001</v>
      </c>
      <c r="I575">
        <f t="shared" si="19"/>
        <v>16.025580674435023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V575" s="2"/>
      <c r="AW575" s="2"/>
    </row>
    <row r="576" spans="1:49">
      <c r="A576">
        <v>59706</v>
      </c>
      <c r="B576" t="s">
        <v>30</v>
      </c>
      <c r="C576" t="s">
        <v>32</v>
      </c>
      <c r="D576">
        <v>198792</v>
      </c>
      <c r="E576">
        <v>1.000006</v>
      </c>
      <c r="F576">
        <v>1.0979410000000001</v>
      </c>
      <c r="G576">
        <v>9.7935000000000105E-2</v>
      </c>
      <c r="H576">
        <v>97.935000000000102</v>
      </c>
      <c r="I576">
        <f t="shared" si="19"/>
        <v>15.486420561150236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V576" s="2"/>
      <c r="AW576" s="2"/>
    </row>
    <row r="577" spans="1:49">
      <c r="A577">
        <v>36533</v>
      </c>
      <c r="B577" t="s">
        <v>30</v>
      </c>
      <c r="C577" t="s">
        <v>32</v>
      </c>
      <c r="D577">
        <v>431940</v>
      </c>
      <c r="E577">
        <v>2.0000830000000001</v>
      </c>
      <c r="F577">
        <v>2.18946</v>
      </c>
      <c r="G577">
        <v>0.18937699999999899</v>
      </c>
      <c r="H577">
        <v>189.37699999999899</v>
      </c>
      <c r="I577">
        <f t="shared" si="19"/>
        <v>17.401483146465214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V577" s="2"/>
      <c r="AW577" s="2"/>
    </row>
    <row r="578" spans="1:49">
      <c r="A578">
        <v>45183</v>
      </c>
      <c r="B578" t="s">
        <v>30</v>
      </c>
      <c r="C578" t="s">
        <v>32</v>
      </c>
      <c r="D578">
        <v>311754</v>
      </c>
      <c r="E578">
        <v>3.000006</v>
      </c>
      <c r="F578">
        <v>3.1654599999999999</v>
      </c>
      <c r="G578">
        <v>0.16545399999999999</v>
      </c>
      <c r="H578">
        <v>165.45399999999901</v>
      </c>
      <c r="I578">
        <f t="shared" si="19"/>
        <v>14.37556216649538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V578" s="2"/>
      <c r="AW578" s="2"/>
    </row>
    <row r="579" spans="1:49">
      <c r="A579">
        <v>49789</v>
      </c>
      <c r="B579" t="s">
        <v>25</v>
      </c>
      <c r="C579" t="s">
        <v>36</v>
      </c>
      <c r="D579">
        <v>1196990</v>
      </c>
      <c r="E579">
        <v>0</v>
      </c>
      <c r="F579">
        <v>0.42760799999999999</v>
      </c>
      <c r="G579">
        <v>0.42760799999999999</v>
      </c>
      <c r="H579">
        <v>427.608</v>
      </c>
      <c r="I579">
        <f t="shared" si="19"/>
        <v>21.356730837498219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V579" s="2"/>
      <c r="AW579" s="2"/>
    </row>
    <row r="580" spans="1:49">
      <c r="A580">
        <v>46060</v>
      </c>
      <c r="B580" t="s">
        <v>25</v>
      </c>
      <c r="C580" t="s">
        <v>36</v>
      </c>
      <c r="D580">
        <v>425408</v>
      </c>
      <c r="E580">
        <v>1</v>
      </c>
      <c r="F580">
        <v>1.2396130000000001</v>
      </c>
      <c r="G580">
        <v>0.23961299999999999</v>
      </c>
      <c r="H580">
        <v>239.613</v>
      </c>
      <c r="I580">
        <f t="shared" si="19"/>
        <v>13.545197751165421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V580" s="2"/>
      <c r="AW580" s="2"/>
    </row>
    <row r="581" spans="1:49">
      <c r="A581">
        <v>41734</v>
      </c>
      <c r="B581" t="s">
        <v>25</v>
      </c>
      <c r="C581" t="s">
        <v>36</v>
      </c>
      <c r="D581">
        <v>413940</v>
      </c>
      <c r="E581">
        <v>2</v>
      </c>
      <c r="F581">
        <v>2.203614</v>
      </c>
      <c r="G581">
        <v>0.20361399999999899</v>
      </c>
      <c r="H581">
        <v>203.61399999999901</v>
      </c>
      <c r="I581">
        <f t="shared" ref="I581:I632" si="20">D581/H581*1000*8 /1024 /1024</f>
        <v>15.510286975677705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V581" s="2"/>
      <c r="AW581" s="2"/>
    </row>
    <row r="582" spans="1:49">
      <c r="A582">
        <v>51373</v>
      </c>
      <c r="B582" t="s">
        <v>25</v>
      </c>
      <c r="C582" t="s">
        <v>36</v>
      </c>
      <c r="D582">
        <v>345348</v>
      </c>
      <c r="E582">
        <v>3</v>
      </c>
      <c r="F582">
        <v>3.2676180000000001</v>
      </c>
      <c r="G582">
        <v>0.26761800000000002</v>
      </c>
      <c r="H582">
        <v>267.61799999999999</v>
      </c>
      <c r="I582">
        <f t="shared" si="20"/>
        <v>9.8453622050016243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V582" s="2"/>
      <c r="AW582" s="2"/>
    </row>
    <row r="583" spans="1:49">
      <c r="A583">
        <v>46431</v>
      </c>
      <c r="B583" t="s">
        <v>27</v>
      </c>
      <c r="C583" t="s">
        <v>37</v>
      </c>
      <c r="D583">
        <v>1213626</v>
      </c>
      <c r="E583">
        <v>0</v>
      </c>
      <c r="F583">
        <v>0.42807400000000001</v>
      </c>
      <c r="G583">
        <v>0.42807400000000001</v>
      </c>
      <c r="H583">
        <v>428.07400000000001</v>
      </c>
      <c r="I583">
        <f t="shared" si="20"/>
        <v>21.629978852681575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V583" s="2"/>
      <c r="AW583" s="2"/>
    </row>
    <row r="584" spans="1:49">
      <c r="A584">
        <v>46432</v>
      </c>
      <c r="B584" t="s">
        <v>27</v>
      </c>
      <c r="C584" t="s">
        <v>37</v>
      </c>
      <c r="D584">
        <v>715154</v>
      </c>
      <c r="E584">
        <v>0.99999899999999997</v>
      </c>
      <c r="F584">
        <v>1.2400739999999999</v>
      </c>
      <c r="G584">
        <v>0.24007499999999901</v>
      </c>
      <c r="H584">
        <v>240.07499999999899</v>
      </c>
      <c r="I584">
        <f t="shared" si="20"/>
        <v>22.727031205254963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V584" s="2"/>
      <c r="AW584" s="2"/>
    </row>
    <row r="585" spans="1:49">
      <c r="A585">
        <v>46433</v>
      </c>
      <c r="B585" t="s">
        <v>27</v>
      </c>
      <c r="C585" t="s">
        <v>37</v>
      </c>
      <c r="D585">
        <v>704030</v>
      </c>
      <c r="E585">
        <v>1.9999990000000001</v>
      </c>
      <c r="F585">
        <v>2.2040690000000001</v>
      </c>
      <c r="G585">
        <v>0.204069999999999</v>
      </c>
      <c r="H585">
        <v>204.069999999999</v>
      </c>
      <c r="I585">
        <f t="shared" si="20"/>
        <v>26.320981191924165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V585" s="2"/>
      <c r="AW585" s="2"/>
    </row>
    <row r="586" spans="1:49">
      <c r="A586">
        <v>46434</v>
      </c>
      <c r="B586" t="s">
        <v>27</v>
      </c>
      <c r="C586" t="s">
        <v>37</v>
      </c>
      <c r="D586">
        <v>672680</v>
      </c>
      <c r="E586">
        <v>2.9999989999999999</v>
      </c>
      <c r="F586">
        <v>3.2680690000000001</v>
      </c>
      <c r="G586">
        <v>0.26806999999999997</v>
      </c>
      <c r="H586">
        <v>268.07</v>
      </c>
      <c r="I586">
        <f t="shared" si="20"/>
        <v>19.144779771258438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V586" s="2"/>
      <c r="AW586" s="2"/>
    </row>
    <row r="587" spans="1:49">
      <c r="A587">
        <v>36452</v>
      </c>
      <c r="B587" t="s">
        <v>38</v>
      </c>
      <c r="C587" t="s">
        <v>36</v>
      </c>
      <c r="D587">
        <v>856896</v>
      </c>
      <c r="E587">
        <v>0</v>
      </c>
      <c r="F587">
        <v>0.45836900000000003</v>
      </c>
      <c r="G587">
        <v>0.45836900000000003</v>
      </c>
      <c r="H587">
        <v>458.36900000000003</v>
      </c>
      <c r="I587">
        <f t="shared" si="20"/>
        <v>14.262739531360104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V587" s="2"/>
      <c r="AW587" s="2"/>
    </row>
    <row r="588" spans="1:49">
      <c r="A588">
        <v>46726</v>
      </c>
      <c r="B588" t="s">
        <v>29</v>
      </c>
      <c r="C588" t="s">
        <v>38</v>
      </c>
      <c r="D588">
        <v>121986</v>
      </c>
      <c r="E588">
        <v>3.68E-4</v>
      </c>
      <c r="F588">
        <v>0.77029899999999996</v>
      </c>
      <c r="G588">
        <v>0.76993099999999903</v>
      </c>
      <c r="H588">
        <v>769.93099999999902</v>
      </c>
      <c r="I588">
        <f t="shared" si="20"/>
        <v>1.2087827627268726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V588" s="2"/>
      <c r="AW588" s="2"/>
    </row>
    <row r="589" spans="1:49">
      <c r="A589">
        <v>36174</v>
      </c>
      <c r="B589" t="s">
        <v>38</v>
      </c>
      <c r="C589" t="s">
        <v>36</v>
      </c>
      <c r="D589">
        <v>563708</v>
      </c>
      <c r="E589">
        <v>1.00024</v>
      </c>
      <c r="F589">
        <v>1.202369</v>
      </c>
      <c r="G589">
        <v>0.202129</v>
      </c>
      <c r="H589">
        <v>202.12899999999999</v>
      </c>
      <c r="I589">
        <f t="shared" si="20"/>
        <v>21.277257258591668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V589" s="2"/>
      <c r="AW589" s="2"/>
    </row>
    <row r="590" spans="1:49">
      <c r="A590">
        <v>46727</v>
      </c>
      <c r="B590" t="s">
        <v>29</v>
      </c>
      <c r="C590" t="s">
        <v>38</v>
      </c>
      <c r="D590">
        <v>513964</v>
      </c>
      <c r="E590">
        <v>1.0003679999999999</v>
      </c>
      <c r="F590">
        <v>1.6542950000000001</v>
      </c>
      <c r="G590">
        <v>0.65392700000000004</v>
      </c>
      <c r="H590">
        <v>653.92700000000002</v>
      </c>
      <c r="I590">
        <f t="shared" si="20"/>
        <v>5.9964401697121774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V590" s="2"/>
      <c r="AW590" s="2"/>
    </row>
    <row r="591" spans="1:49">
      <c r="A591">
        <v>47647</v>
      </c>
      <c r="B591" t="s">
        <v>38</v>
      </c>
      <c r="C591" t="s">
        <v>36</v>
      </c>
      <c r="D591">
        <v>648608</v>
      </c>
      <c r="E591">
        <v>2</v>
      </c>
      <c r="F591">
        <v>2.2625549999999999</v>
      </c>
      <c r="G591">
        <v>0.26255499999999898</v>
      </c>
      <c r="H591">
        <v>262.55499999999898</v>
      </c>
      <c r="I591">
        <f t="shared" si="20"/>
        <v>18.847427503285097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V591" s="2"/>
      <c r="AW591" s="2"/>
    </row>
    <row r="592" spans="1:49">
      <c r="A592">
        <v>46728</v>
      </c>
      <c r="B592" t="s">
        <v>29</v>
      </c>
      <c r="C592" t="s">
        <v>38</v>
      </c>
      <c r="D592">
        <v>2115792</v>
      </c>
      <c r="E592">
        <v>2.0003890000000002</v>
      </c>
      <c r="F592">
        <v>2.734299</v>
      </c>
      <c r="G592">
        <v>0.73390999999999895</v>
      </c>
      <c r="H592">
        <v>733.90999999999894</v>
      </c>
      <c r="I592">
        <f t="shared" si="20"/>
        <v>21.994811235795293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V592" s="2"/>
      <c r="AW592" s="2"/>
    </row>
    <row r="593" spans="1:49">
      <c r="A593">
        <v>59460</v>
      </c>
      <c r="B593" t="s">
        <v>38</v>
      </c>
      <c r="C593" t="s">
        <v>36</v>
      </c>
      <c r="D593">
        <v>936380</v>
      </c>
      <c r="E593">
        <v>3</v>
      </c>
      <c r="F593">
        <v>3.2987160000000002</v>
      </c>
      <c r="G593">
        <v>0.29871599999999998</v>
      </c>
      <c r="H593">
        <v>298.71600000000001</v>
      </c>
      <c r="I593">
        <f t="shared" si="20"/>
        <v>23.915734179527963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V593" s="2"/>
      <c r="AW593" s="2"/>
    </row>
    <row r="594" spans="1:49">
      <c r="A594">
        <v>46729</v>
      </c>
      <c r="B594" t="s">
        <v>29</v>
      </c>
      <c r="C594" t="s">
        <v>38</v>
      </c>
      <c r="D594">
        <v>339444</v>
      </c>
      <c r="E594">
        <v>3.0003679999999999</v>
      </c>
      <c r="F594">
        <v>3.3782990000000002</v>
      </c>
      <c r="G594">
        <v>0.37793100000000002</v>
      </c>
      <c r="H594">
        <v>377.93099999999998</v>
      </c>
      <c r="I594">
        <f t="shared" si="20"/>
        <v>6.8524471325867022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V594" s="2"/>
      <c r="AW594" s="2"/>
    </row>
    <row r="595" spans="1:49">
      <c r="A595">
        <v>38743</v>
      </c>
      <c r="B595" t="s">
        <v>38</v>
      </c>
      <c r="C595" t="s">
        <v>36</v>
      </c>
      <c r="D595">
        <v>470376</v>
      </c>
      <c r="E595">
        <v>3.9999060000000002</v>
      </c>
      <c r="F595">
        <v>4.2023640000000002</v>
      </c>
      <c r="G595">
        <v>0.202458</v>
      </c>
      <c r="H595">
        <v>202.458</v>
      </c>
      <c r="I595">
        <f t="shared" si="20"/>
        <v>17.725573116553804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V595" s="2"/>
      <c r="AW595" s="2"/>
    </row>
    <row r="596" spans="1:49">
      <c r="A596">
        <v>47397</v>
      </c>
      <c r="B596" t="s">
        <v>31</v>
      </c>
      <c r="C596" t="s">
        <v>37</v>
      </c>
      <c r="D596">
        <v>1121430</v>
      </c>
      <c r="E596">
        <v>0</v>
      </c>
      <c r="F596">
        <v>0.45906999999999998</v>
      </c>
      <c r="G596">
        <v>0.45906999999999998</v>
      </c>
      <c r="H596">
        <v>459.07</v>
      </c>
      <c r="I596">
        <f t="shared" si="20"/>
        <v>18.637314372927193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V596" s="2"/>
      <c r="AW596" s="2"/>
    </row>
    <row r="597" spans="1:49">
      <c r="A597">
        <v>52373</v>
      </c>
      <c r="B597" t="s">
        <v>30</v>
      </c>
      <c r="C597" t="s">
        <v>31</v>
      </c>
      <c r="D597">
        <v>675868</v>
      </c>
      <c r="E597">
        <v>0.61138999999999999</v>
      </c>
      <c r="F597">
        <v>0.77100100000000005</v>
      </c>
      <c r="G597">
        <v>0.159611</v>
      </c>
      <c r="H597">
        <v>159.61099999999999</v>
      </c>
      <c r="I597">
        <f t="shared" si="20"/>
        <v>32.306442682815565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V597" s="2"/>
      <c r="AW597" s="2"/>
    </row>
    <row r="598" spans="1:49">
      <c r="A598">
        <v>47398</v>
      </c>
      <c r="B598" t="s">
        <v>31</v>
      </c>
      <c r="C598" t="s">
        <v>37</v>
      </c>
      <c r="D598">
        <v>788386</v>
      </c>
      <c r="E598">
        <v>1</v>
      </c>
      <c r="F598">
        <v>1.165977</v>
      </c>
      <c r="G598">
        <v>0.16597700000000001</v>
      </c>
      <c r="H598">
        <v>165.977</v>
      </c>
      <c r="I598">
        <f t="shared" si="20"/>
        <v>36.239405682197308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V598" s="2"/>
      <c r="AW598" s="2"/>
    </row>
    <row r="599" spans="1:49">
      <c r="A599">
        <v>45688</v>
      </c>
      <c r="B599" t="s">
        <v>30</v>
      </c>
      <c r="C599" t="s">
        <v>31</v>
      </c>
      <c r="D599">
        <v>1560974</v>
      </c>
      <c r="E599">
        <v>1.2115590000000001</v>
      </c>
      <c r="F599">
        <v>1.6550009999999999</v>
      </c>
      <c r="G599">
        <v>0.443441999999999</v>
      </c>
      <c r="H599">
        <v>443.44199999999898</v>
      </c>
      <c r="I599">
        <f t="shared" si="20"/>
        <v>26.856469389510838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V599" s="2"/>
      <c r="AW599" s="2"/>
    </row>
    <row r="600" spans="1:49">
      <c r="A600">
        <v>47399</v>
      </c>
      <c r="B600" t="s">
        <v>31</v>
      </c>
      <c r="C600" t="s">
        <v>37</v>
      </c>
      <c r="D600">
        <v>900604</v>
      </c>
      <c r="E600">
        <v>2</v>
      </c>
      <c r="F600">
        <v>2.263271</v>
      </c>
      <c r="G600">
        <v>0.26327099999999998</v>
      </c>
      <c r="H600">
        <v>263.27100000000002</v>
      </c>
      <c r="I600">
        <f t="shared" si="20"/>
        <v>26.098823009073826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V600" s="2"/>
      <c r="AW600" s="2"/>
    </row>
    <row r="601" spans="1:49">
      <c r="A601">
        <v>60517</v>
      </c>
      <c r="B601" t="s">
        <v>30</v>
      </c>
      <c r="C601" t="s">
        <v>31</v>
      </c>
      <c r="D601">
        <v>4159320</v>
      </c>
      <c r="E601">
        <v>2.2113900000000002</v>
      </c>
      <c r="F601">
        <v>2.735001</v>
      </c>
      <c r="G601">
        <v>0.52361099999999905</v>
      </c>
      <c r="H601">
        <v>523.61099999999897</v>
      </c>
      <c r="I601">
        <f t="shared" si="20"/>
        <v>60.604328903935958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V601" s="2"/>
      <c r="AW601" s="2"/>
    </row>
    <row r="602" spans="1:49">
      <c r="A602">
        <v>47400</v>
      </c>
      <c r="B602" t="s">
        <v>31</v>
      </c>
      <c r="C602" t="s">
        <v>37</v>
      </c>
      <c r="D602">
        <v>1097348</v>
      </c>
      <c r="E602">
        <v>3</v>
      </c>
      <c r="F602">
        <v>3.2616040000000002</v>
      </c>
      <c r="G602">
        <v>0.261604</v>
      </c>
      <c r="H602">
        <v>261.60399999999998</v>
      </c>
      <c r="I602">
        <f t="shared" si="20"/>
        <v>32.002954198246684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V602" s="2"/>
      <c r="AW602" s="2"/>
    </row>
    <row r="603" spans="1:49">
      <c r="A603">
        <v>38561</v>
      </c>
      <c r="B603" t="s">
        <v>30</v>
      </c>
      <c r="C603" t="s">
        <v>31</v>
      </c>
      <c r="D603">
        <v>813418</v>
      </c>
      <c r="E603">
        <v>3.2115260000000001</v>
      </c>
      <c r="F603">
        <v>3.33914</v>
      </c>
      <c r="G603">
        <v>0.12761399999999901</v>
      </c>
      <c r="H603">
        <v>127.613999999999</v>
      </c>
      <c r="I603">
        <f t="shared" si="20"/>
        <v>48.630141213506057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V603" s="2"/>
      <c r="AW603" s="2"/>
    </row>
    <row r="604" spans="1:49">
      <c r="A604">
        <v>47401</v>
      </c>
      <c r="B604" t="s">
        <v>31</v>
      </c>
      <c r="C604" t="s">
        <v>37</v>
      </c>
      <c r="D604">
        <v>607776</v>
      </c>
      <c r="E604">
        <v>4</v>
      </c>
      <c r="F604">
        <v>4.2030750000000001</v>
      </c>
      <c r="G604">
        <v>0.20307500000000001</v>
      </c>
      <c r="H604">
        <v>203.07499999999999</v>
      </c>
      <c r="I604">
        <f t="shared" si="20"/>
        <v>22.833745614305062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V604" s="2"/>
      <c r="AW604" s="2"/>
    </row>
    <row r="605" spans="1:49">
      <c r="A605">
        <v>46726</v>
      </c>
      <c r="B605" t="s">
        <v>29</v>
      </c>
      <c r="C605" t="s">
        <v>38</v>
      </c>
      <c r="D605">
        <v>121986</v>
      </c>
      <c r="E605">
        <v>0</v>
      </c>
      <c r="F605">
        <v>0.77007499999999995</v>
      </c>
      <c r="G605">
        <v>0.77007499999999995</v>
      </c>
      <c r="H605">
        <v>770.07499999999902</v>
      </c>
      <c r="I605">
        <f t="shared" si="20"/>
        <v>1.2085567266682644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V605" s="2"/>
      <c r="AW605" s="2"/>
    </row>
    <row r="606" spans="1:49">
      <c r="A606">
        <v>46727</v>
      </c>
      <c r="B606" t="s">
        <v>29</v>
      </c>
      <c r="C606" t="s">
        <v>38</v>
      </c>
      <c r="D606">
        <v>515466</v>
      </c>
      <c r="E606">
        <v>1</v>
      </c>
      <c r="F606">
        <v>1.6540699999999999</v>
      </c>
      <c r="G606">
        <v>0.65406999999999904</v>
      </c>
      <c r="H606">
        <v>654.06999999999903</v>
      </c>
      <c r="I606">
        <f t="shared" si="20"/>
        <v>6.012649229356672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V606" s="2"/>
      <c r="AW606" s="2"/>
    </row>
    <row r="607" spans="1:49">
      <c r="A607">
        <v>46728</v>
      </c>
      <c r="B607" t="s">
        <v>29</v>
      </c>
      <c r="C607" t="s">
        <v>38</v>
      </c>
      <c r="D607">
        <v>2115792</v>
      </c>
      <c r="E607">
        <v>2</v>
      </c>
      <c r="F607">
        <v>2.7340749999999998</v>
      </c>
      <c r="G607">
        <v>0.73407499999999903</v>
      </c>
      <c r="H607">
        <v>734.07499999999902</v>
      </c>
      <c r="I607">
        <f t="shared" si="20"/>
        <v>21.989867403279668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V607" s="2"/>
      <c r="AW607" s="2"/>
    </row>
    <row r="608" spans="1:49">
      <c r="A608">
        <v>46729</v>
      </c>
      <c r="B608" t="s">
        <v>29</v>
      </c>
      <c r="C608" t="s">
        <v>38</v>
      </c>
      <c r="D608">
        <v>339444</v>
      </c>
      <c r="E608">
        <v>3</v>
      </c>
      <c r="F608">
        <v>3.3780749999999999</v>
      </c>
      <c r="G608">
        <v>0.378074999999999</v>
      </c>
      <c r="H608">
        <v>378.07499999999902</v>
      </c>
      <c r="I608">
        <f t="shared" si="20"/>
        <v>6.8498371943810925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V608" s="2"/>
      <c r="AW608" s="2"/>
    </row>
    <row r="609" spans="1:49">
      <c r="A609">
        <v>46730</v>
      </c>
      <c r="B609" t="s">
        <v>29</v>
      </c>
      <c r="C609" t="s">
        <v>38</v>
      </c>
      <c r="D609">
        <v>859546</v>
      </c>
      <c r="E609">
        <v>4</v>
      </c>
      <c r="F609">
        <v>4.4620749999999996</v>
      </c>
      <c r="G609">
        <v>0.46207499999999901</v>
      </c>
      <c r="H609">
        <v>462.07499999999902</v>
      </c>
      <c r="I609">
        <f t="shared" si="20"/>
        <v>14.192102043516369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V609" s="2"/>
      <c r="AW609" s="2"/>
    </row>
    <row r="610" spans="1:49">
      <c r="A610">
        <v>52373</v>
      </c>
      <c r="B610" t="s">
        <v>30</v>
      </c>
      <c r="C610" t="s">
        <v>31</v>
      </c>
      <c r="D610">
        <v>675868</v>
      </c>
      <c r="E610">
        <v>0.60924199999999995</v>
      </c>
      <c r="F610">
        <v>0.76899600000000001</v>
      </c>
      <c r="G610">
        <v>0.15975400000000001</v>
      </c>
      <c r="H610">
        <v>159.75399999999999</v>
      </c>
      <c r="I610">
        <f t="shared" si="20"/>
        <v>32.277524337712201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V610" s="2"/>
      <c r="AW610" s="2"/>
    </row>
    <row r="611" spans="1:49">
      <c r="A611">
        <v>45688</v>
      </c>
      <c r="B611" t="s">
        <v>30</v>
      </c>
      <c r="C611" t="s">
        <v>31</v>
      </c>
      <c r="D611">
        <v>1560974</v>
      </c>
      <c r="E611">
        <v>1.2093449999999999</v>
      </c>
      <c r="F611">
        <v>1.6529959999999999</v>
      </c>
      <c r="G611">
        <v>0.44365100000000002</v>
      </c>
      <c r="H611">
        <v>443.65100000000001</v>
      </c>
      <c r="I611">
        <f t="shared" si="20"/>
        <v>26.843817548080445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V611" s="2"/>
      <c r="AW611" s="2"/>
    </row>
    <row r="612" spans="1:49">
      <c r="A612">
        <v>60517</v>
      </c>
      <c r="B612" t="s">
        <v>30</v>
      </c>
      <c r="C612" t="s">
        <v>31</v>
      </c>
      <c r="D612">
        <v>4159320</v>
      </c>
      <c r="E612">
        <v>2.2092420000000002</v>
      </c>
      <c r="F612">
        <v>2.732996</v>
      </c>
      <c r="G612">
        <v>0.52375399999999905</v>
      </c>
      <c r="H612">
        <v>523.753999999999</v>
      </c>
      <c r="I612">
        <f t="shared" si="20"/>
        <v>60.587782168191197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V612" s="2"/>
      <c r="AW612" s="2"/>
    </row>
    <row r="613" spans="1:49">
      <c r="A613">
        <v>38561</v>
      </c>
      <c r="B613" t="s">
        <v>30</v>
      </c>
      <c r="C613" t="s">
        <v>31</v>
      </c>
      <c r="D613">
        <v>813418</v>
      </c>
      <c r="E613">
        <v>3.2093790000000002</v>
      </c>
      <c r="F613">
        <v>3.3371360000000001</v>
      </c>
      <c r="G613">
        <v>0.12775699999999901</v>
      </c>
      <c r="H613">
        <v>127.756999999999</v>
      </c>
      <c r="I613">
        <f t="shared" si="20"/>
        <v>48.575708891257321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V613" s="2"/>
      <c r="AW613" s="2"/>
    </row>
    <row r="614" spans="1:49">
      <c r="A614">
        <v>39806</v>
      </c>
      <c r="B614" t="s">
        <v>30</v>
      </c>
      <c r="C614" t="s">
        <v>31</v>
      </c>
      <c r="D614">
        <v>1837048</v>
      </c>
      <c r="E614">
        <v>4.2092419999999997</v>
      </c>
      <c r="F614">
        <v>4.4609959999999997</v>
      </c>
      <c r="G614">
        <v>0.25175399999999998</v>
      </c>
      <c r="H614">
        <v>251.75399999999999</v>
      </c>
      <c r="I614">
        <f t="shared" si="20"/>
        <v>55.671663468480148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V614" s="2"/>
      <c r="AW614" s="2"/>
    </row>
    <row r="615" spans="1:49">
      <c r="A615">
        <v>49789</v>
      </c>
      <c r="B615" t="s">
        <v>25</v>
      </c>
      <c r="C615" t="s">
        <v>36</v>
      </c>
      <c r="D615">
        <v>1196990</v>
      </c>
      <c r="E615">
        <v>0</v>
      </c>
      <c r="F615">
        <v>0.427375</v>
      </c>
      <c r="G615">
        <v>0.427375</v>
      </c>
      <c r="H615">
        <v>427.375</v>
      </c>
      <c r="I615">
        <f t="shared" si="20"/>
        <v>21.368374284787215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V615" s="2"/>
      <c r="AW615" s="2"/>
    </row>
    <row r="616" spans="1:49">
      <c r="A616">
        <v>36452</v>
      </c>
      <c r="B616" t="s">
        <v>38</v>
      </c>
      <c r="C616" t="s">
        <v>36</v>
      </c>
      <c r="D616">
        <v>780294</v>
      </c>
      <c r="E616">
        <v>1.4610000000000001E-3</v>
      </c>
      <c r="F616">
        <v>0.45937499999999998</v>
      </c>
      <c r="G616">
        <v>0.45791399999999999</v>
      </c>
      <c r="H616">
        <v>457.91399999999999</v>
      </c>
      <c r="I616">
        <f t="shared" si="20"/>
        <v>13.000630634501649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V616" s="2"/>
      <c r="AW616" s="2"/>
    </row>
    <row r="617" spans="1:49">
      <c r="A617">
        <v>46060</v>
      </c>
      <c r="B617" t="s">
        <v>25</v>
      </c>
      <c r="C617" t="s">
        <v>36</v>
      </c>
      <c r="D617">
        <v>423906</v>
      </c>
      <c r="E617">
        <v>0.99991099999999999</v>
      </c>
      <c r="F617">
        <v>1.2393749999999999</v>
      </c>
      <c r="G617">
        <v>0.23946399999999901</v>
      </c>
      <c r="H617">
        <v>239.463999999999</v>
      </c>
      <c r="I617">
        <f t="shared" si="20"/>
        <v>13.505771715849047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V617" s="2"/>
      <c r="AW617" s="2"/>
    </row>
    <row r="618" spans="1:49">
      <c r="A618">
        <v>36174</v>
      </c>
      <c r="B618" t="s">
        <v>38</v>
      </c>
      <c r="C618" t="s">
        <v>36</v>
      </c>
      <c r="D618">
        <v>562206</v>
      </c>
      <c r="E618">
        <v>1.0014479999999999</v>
      </c>
      <c r="F618">
        <v>1.2033750000000001</v>
      </c>
      <c r="G618">
        <v>0.201927</v>
      </c>
      <c r="H618">
        <v>201.92699999999999</v>
      </c>
      <c r="I618">
        <f t="shared" si="20"/>
        <v>21.241792240938249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V618" s="2"/>
      <c r="AW618" s="2"/>
    </row>
    <row r="619" spans="1:49">
      <c r="A619">
        <v>41734</v>
      </c>
      <c r="B619" t="s">
        <v>25</v>
      </c>
      <c r="C619" t="s">
        <v>36</v>
      </c>
      <c r="D619">
        <v>410936</v>
      </c>
      <c r="E619">
        <v>2</v>
      </c>
      <c r="F619">
        <v>2.2033749999999999</v>
      </c>
      <c r="G619">
        <v>0.203374999999999</v>
      </c>
      <c r="H619">
        <v>203.37499999999901</v>
      </c>
      <c r="I619">
        <f t="shared" si="20"/>
        <v>15.415822353257605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V619" s="2"/>
      <c r="AW619" s="2"/>
    </row>
    <row r="620" spans="1:49">
      <c r="A620">
        <v>47647</v>
      </c>
      <c r="B620" t="s">
        <v>38</v>
      </c>
      <c r="C620" t="s">
        <v>36</v>
      </c>
      <c r="D620">
        <v>644102</v>
      </c>
      <c r="E620">
        <v>2.001455</v>
      </c>
      <c r="F620">
        <v>2.2633749999999999</v>
      </c>
      <c r="G620">
        <v>0.26191999999999899</v>
      </c>
      <c r="H620">
        <v>261.91999999999899</v>
      </c>
      <c r="I620">
        <f t="shared" si="20"/>
        <v>18.761867273851582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V620" s="2"/>
      <c r="AW620" s="2"/>
    </row>
    <row r="621" spans="1:49">
      <c r="A621">
        <v>51373</v>
      </c>
      <c r="B621" t="s">
        <v>25</v>
      </c>
      <c r="C621" t="s">
        <v>36</v>
      </c>
      <c r="D621">
        <v>340842</v>
      </c>
      <c r="E621">
        <v>2.999911</v>
      </c>
      <c r="F621">
        <v>3.2673749999999999</v>
      </c>
      <c r="G621">
        <v>0.26746399999999898</v>
      </c>
      <c r="H621">
        <v>267.46399999999898</v>
      </c>
      <c r="I621">
        <f t="shared" si="20"/>
        <v>9.7224975728334364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V621" s="2"/>
      <c r="AW621" s="2"/>
    </row>
    <row r="622" spans="1:49">
      <c r="A622">
        <v>59460</v>
      </c>
      <c r="B622" t="s">
        <v>38</v>
      </c>
      <c r="C622" t="s">
        <v>36</v>
      </c>
      <c r="D622">
        <v>936380</v>
      </c>
      <c r="E622">
        <v>3.0013879999999999</v>
      </c>
      <c r="F622">
        <v>3.2993749999999999</v>
      </c>
      <c r="G622">
        <v>0.297987</v>
      </c>
      <c r="H622">
        <v>297.98700000000002</v>
      </c>
      <c r="I622">
        <f t="shared" si="20"/>
        <v>23.974242001066742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V622" s="2"/>
      <c r="AW622" s="2"/>
    </row>
    <row r="623" spans="1:49">
      <c r="A623">
        <v>38743</v>
      </c>
      <c r="B623" t="s">
        <v>38</v>
      </c>
      <c r="C623" t="s">
        <v>36</v>
      </c>
      <c r="D623">
        <v>470376</v>
      </c>
      <c r="E623">
        <v>4.0012679999999996</v>
      </c>
      <c r="F623">
        <v>4.2033709999999997</v>
      </c>
      <c r="G623">
        <v>0.202103</v>
      </c>
      <c r="H623">
        <v>202.10300000000001</v>
      </c>
      <c r="I623">
        <f t="shared" si="20"/>
        <v>17.756708619027179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V623" s="2"/>
      <c r="AW623" s="2"/>
    </row>
    <row r="624" spans="1:49">
      <c r="A624">
        <v>46431</v>
      </c>
      <c r="B624" t="s">
        <v>27</v>
      </c>
      <c r="C624" t="s">
        <v>37</v>
      </c>
      <c r="D624">
        <v>1114494</v>
      </c>
      <c r="E624">
        <v>0</v>
      </c>
      <c r="F624">
        <v>0.42793100000000001</v>
      </c>
      <c r="G624">
        <v>0.42793100000000001</v>
      </c>
      <c r="H624">
        <v>427.93099999999998</v>
      </c>
      <c r="I624">
        <f t="shared" si="20"/>
        <v>19.869825810027638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V624" s="2"/>
      <c r="AW624" s="2"/>
    </row>
    <row r="625" spans="1:49">
      <c r="A625">
        <v>47397</v>
      </c>
      <c r="B625" t="s">
        <v>31</v>
      </c>
      <c r="C625" t="s">
        <v>37</v>
      </c>
      <c r="D625">
        <v>1121430</v>
      </c>
      <c r="E625">
        <v>1.145E-3</v>
      </c>
      <c r="F625">
        <v>0.45992699999999997</v>
      </c>
      <c r="G625">
        <v>0.45878199999999902</v>
      </c>
      <c r="H625">
        <v>458.78199999999998</v>
      </c>
      <c r="I625">
        <f t="shared" si="20"/>
        <v>18.649013930755103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V625" s="2"/>
      <c r="AW625" s="2"/>
    </row>
    <row r="626" spans="1:49">
      <c r="A626">
        <v>46432</v>
      </c>
      <c r="B626" t="s">
        <v>27</v>
      </c>
      <c r="C626" t="s">
        <v>37</v>
      </c>
      <c r="D626">
        <v>695628</v>
      </c>
      <c r="E626">
        <v>1</v>
      </c>
      <c r="F626">
        <v>1.2399309999999999</v>
      </c>
      <c r="G626">
        <v>0.23993099999999901</v>
      </c>
      <c r="H626">
        <v>239.93099999999899</v>
      </c>
      <c r="I626">
        <f t="shared" si="20"/>
        <v>22.119778015281049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V626" s="2"/>
      <c r="AW626" s="2"/>
    </row>
    <row r="627" spans="1:49">
      <c r="A627">
        <v>47398</v>
      </c>
      <c r="B627" t="s">
        <v>31</v>
      </c>
      <c r="C627" t="s">
        <v>37</v>
      </c>
      <c r="D627">
        <v>773366</v>
      </c>
      <c r="E627">
        <v>1.0012650000000001</v>
      </c>
      <c r="F627">
        <v>1.166833</v>
      </c>
      <c r="G627">
        <v>0.16556799999999899</v>
      </c>
      <c r="H627">
        <v>165.56799999999899</v>
      </c>
      <c r="I627">
        <f t="shared" si="20"/>
        <v>35.636803796957892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V627" s="2"/>
      <c r="AW627" s="2"/>
    </row>
    <row r="628" spans="1:49">
      <c r="A628">
        <v>46433</v>
      </c>
      <c r="B628" t="s">
        <v>27</v>
      </c>
      <c r="C628" t="s">
        <v>37</v>
      </c>
      <c r="D628">
        <v>702528</v>
      </c>
      <c r="E628">
        <v>2</v>
      </c>
      <c r="F628">
        <v>2.2039270000000002</v>
      </c>
      <c r="G628">
        <v>0.203927</v>
      </c>
      <c r="H628">
        <v>203.92699999999999</v>
      </c>
      <c r="I628">
        <f t="shared" si="20"/>
        <v>26.28324489278026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V628" s="2"/>
      <c r="AW628" s="2"/>
    </row>
    <row r="629" spans="1:49">
      <c r="A629">
        <v>47399</v>
      </c>
      <c r="B629" t="s">
        <v>31</v>
      </c>
      <c r="C629" t="s">
        <v>37</v>
      </c>
      <c r="D629">
        <v>899102</v>
      </c>
      <c r="E629">
        <v>2.0011450000000002</v>
      </c>
      <c r="F629">
        <v>2.2639309999999999</v>
      </c>
      <c r="G629">
        <v>0.26278599999999902</v>
      </c>
      <c r="H629">
        <v>262.78599999999898</v>
      </c>
      <c r="I629">
        <f t="shared" si="20"/>
        <v>26.103384053320816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V629" s="2"/>
      <c r="AW629" s="2"/>
    </row>
    <row r="630" spans="1:49">
      <c r="A630">
        <v>46434</v>
      </c>
      <c r="B630" t="s">
        <v>27</v>
      </c>
      <c r="C630" t="s">
        <v>37</v>
      </c>
      <c r="D630">
        <v>671178</v>
      </c>
      <c r="E630">
        <v>3</v>
      </c>
      <c r="F630">
        <v>3.2679269999999998</v>
      </c>
      <c r="G630">
        <v>0.26792699999999903</v>
      </c>
      <c r="H630">
        <v>267.926999999999</v>
      </c>
      <c r="I630">
        <f t="shared" si="20"/>
        <v>19.112227445144878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V630" s="2"/>
      <c r="AW630" s="2"/>
    </row>
    <row r="631" spans="1:49">
      <c r="A631">
        <v>47400</v>
      </c>
      <c r="B631" t="s">
        <v>31</v>
      </c>
      <c r="C631" t="s">
        <v>37</v>
      </c>
      <c r="D631">
        <v>1097348</v>
      </c>
      <c r="E631">
        <v>3.0011450000000002</v>
      </c>
      <c r="F631">
        <v>3.2604730000000002</v>
      </c>
      <c r="G631">
        <v>0.259328</v>
      </c>
      <c r="H631">
        <v>259.32799999999997</v>
      </c>
      <c r="I631">
        <f t="shared" si="20"/>
        <v>32.28382908933137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V631" s="2"/>
      <c r="AW631" s="2"/>
    </row>
    <row r="632" spans="1:49">
      <c r="A632">
        <v>47401</v>
      </c>
      <c r="B632" t="s">
        <v>31</v>
      </c>
      <c r="C632" t="s">
        <v>37</v>
      </c>
      <c r="D632">
        <v>607776</v>
      </c>
      <c r="E632">
        <v>4.0011450000000002</v>
      </c>
      <c r="F632">
        <v>4.2039309999999999</v>
      </c>
      <c r="G632">
        <v>0.20278599999999899</v>
      </c>
      <c r="H632">
        <v>202.78599999999901</v>
      </c>
      <c r="I632">
        <f t="shared" si="20"/>
        <v>22.866287074181759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V632" s="2"/>
      <c r="AW632" s="2"/>
    </row>
    <row r="633" spans="1:49"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V633" s="2"/>
      <c r="AW633" s="2"/>
    </row>
    <row r="634" spans="1:49"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V634" s="2"/>
      <c r="AW634" s="2"/>
    </row>
    <row r="635" spans="1:49"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V635" s="2"/>
      <c r="AW635" s="2"/>
    </row>
    <row r="636" spans="1:49"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V636" s="2"/>
      <c r="AW636" s="2"/>
    </row>
    <row r="637" spans="1:49"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V637" s="2"/>
      <c r="AW637" s="2"/>
    </row>
    <row r="638" spans="1:49"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V638" s="2"/>
      <c r="AW638" s="2"/>
    </row>
    <row r="639" spans="1:49"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V639" s="2"/>
      <c r="AW639" s="2"/>
    </row>
    <row r="640" spans="1:49"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V640" s="2"/>
      <c r="AW640" s="2"/>
    </row>
    <row r="641" spans="27:49"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V641" s="2"/>
      <c r="AW641" s="2"/>
    </row>
    <row r="642" spans="27:49"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V642" s="2"/>
      <c r="AW642" s="2"/>
    </row>
    <row r="643" spans="27:49"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V643" s="2"/>
      <c r="AW643" s="2"/>
    </row>
    <row r="644" spans="27:49"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V644" s="2"/>
      <c r="AW644" s="2"/>
    </row>
    <row r="645" spans="27:49"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V645" s="2"/>
      <c r="AW645" s="2"/>
    </row>
    <row r="646" spans="27:49"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V646" s="2"/>
      <c r="AW646" s="2"/>
    </row>
    <row r="647" spans="27:49"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V647" s="2"/>
      <c r="AW647" s="2"/>
    </row>
    <row r="648" spans="27:49"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V648" s="2"/>
      <c r="AW648" s="2"/>
    </row>
    <row r="649" spans="27:49"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V649" s="2"/>
      <c r="AW649" s="2"/>
    </row>
    <row r="650" spans="27:49"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V650" s="2"/>
      <c r="AW650" s="2"/>
    </row>
    <row r="651" spans="27:49"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V651" s="2"/>
      <c r="AW651" s="2"/>
    </row>
    <row r="652" spans="27:49"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V652" s="2"/>
      <c r="AW652" s="2"/>
    </row>
    <row r="653" spans="27:49"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V653" s="2"/>
      <c r="AW653" s="2"/>
    </row>
    <row r="654" spans="27:49"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V654" s="2"/>
      <c r="AW654" s="2"/>
    </row>
    <row r="655" spans="27:49"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V655" s="2"/>
      <c r="AW655" s="2"/>
    </row>
    <row r="656" spans="27:49"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V656" s="2"/>
      <c r="AW656" s="2"/>
    </row>
    <row r="657" spans="27:49"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V657" s="2"/>
      <c r="AW657" s="2"/>
    </row>
    <row r="658" spans="27:49"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V658" s="2"/>
      <c r="AW658" s="2"/>
    </row>
    <row r="659" spans="27:49"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V659" s="2"/>
      <c r="AW659" s="2"/>
    </row>
    <row r="660" spans="27:49"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V660" s="2"/>
      <c r="AW660" s="2"/>
    </row>
    <row r="661" spans="27:49"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V661" s="2"/>
      <c r="AW661" s="2"/>
    </row>
    <row r="662" spans="27:49"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V662" s="2"/>
      <c r="AW662" s="2"/>
    </row>
    <row r="663" spans="27:49"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V663" s="2"/>
      <c r="AW663" s="2"/>
    </row>
    <row r="664" spans="27:49"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V664" s="2"/>
      <c r="AW664" s="2"/>
    </row>
    <row r="665" spans="27:49"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V665" s="2"/>
      <c r="AW665" s="2"/>
    </row>
    <row r="666" spans="27:49"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V666" s="2"/>
      <c r="AW666" s="2"/>
    </row>
    <row r="667" spans="27:49"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V667" s="2"/>
      <c r="AW667" s="2"/>
    </row>
    <row r="668" spans="27:49"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V668" s="2"/>
      <c r="AW668" s="2"/>
    </row>
    <row r="669" spans="27:49"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V669" s="2"/>
      <c r="AW669" s="2"/>
    </row>
    <row r="670" spans="27:49"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V670" s="2"/>
      <c r="AW670" s="2"/>
    </row>
    <row r="671" spans="27:49"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V671" s="2"/>
      <c r="AW671" s="2"/>
    </row>
    <row r="672" spans="27:49"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V672" s="2"/>
      <c r="AW672" s="2"/>
    </row>
    <row r="673" spans="27:49"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V673" s="2"/>
      <c r="AW673" s="2"/>
    </row>
    <row r="674" spans="27:49"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V674" s="2"/>
      <c r="AW674" s="2"/>
    </row>
    <row r="675" spans="27:49"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V675" s="2"/>
      <c r="AW675" s="2"/>
    </row>
    <row r="676" spans="27:49"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V676" s="2"/>
      <c r="AW676" s="2"/>
    </row>
    <row r="677" spans="27:49"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V677" s="2"/>
      <c r="AW677" s="2"/>
    </row>
    <row r="678" spans="27:49"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V678" s="2"/>
      <c r="AW678" s="2"/>
    </row>
    <row r="679" spans="27:49"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V679" s="2"/>
      <c r="AW679" s="2"/>
    </row>
    <row r="680" spans="27:49"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V680" s="2"/>
      <c r="AW680" s="2"/>
    </row>
    <row r="681" spans="27:49"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V681" s="2"/>
      <c r="AW681" s="2"/>
    </row>
    <row r="682" spans="27:49"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V682" s="2"/>
      <c r="AW682" s="2"/>
    </row>
    <row r="683" spans="27:49"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V683" s="2"/>
      <c r="AW683" s="2"/>
    </row>
    <row r="684" spans="27:49"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V684" s="2"/>
      <c r="AW684" s="2"/>
    </row>
    <row r="685" spans="27:49"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V685" s="2"/>
      <c r="AW685" s="2"/>
    </row>
    <row r="686" spans="27:49"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V686" s="2"/>
      <c r="AW686" s="2"/>
    </row>
    <row r="687" spans="27:49"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V687" s="2"/>
      <c r="AW687" s="2"/>
    </row>
    <row r="688" spans="27:49"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V688" s="2"/>
      <c r="AW688" s="2"/>
    </row>
    <row r="689" spans="27:49"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V689" s="2"/>
      <c r="AW689" s="2"/>
    </row>
    <row r="690" spans="27:49"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V690" s="2"/>
      <c r="AW690" s="2"/>
    </row>
    <row r="691" spans="27:49"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V691" s="2"/>
      <c r="AW691" s="2"/>
    </row>
    <row r="692" spans="27:49"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V692" s="2"/>
      <c r="AW692" s="2"/>
    </row>
    <row r="693" spans="27:49"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V693" s="2"/>
      <c r="AW693" s="2"/>
    </row>
    <row r="694" spans="27:49"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V694" s="2"/>
      <c r="AW694" s="2"/>
    </row>
    <row r="695" spans="27:49"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V695" s="2"/>
      <c r="AW695" s="2"/>
    </row>
    <row r="696" spans="27:49"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V696" s="2"/>
      <c r="AW696" s="2"/>
    </row>
    <row r="697" spans="27:49"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V697" s="2"/>
      <c r="AW697" s="2"/>
    </row>
    <row r="698" spans="27:49"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V698" s="2"/>
      <c r="AW698" s="2"/>
    </row>
    <row r="699" spans="27:49"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V699" s="2"/>
      <c r="AW699" s="2"/>
    </row>
    <row r="700" spans="27:49"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V700" s="2"/>
      <c r="AW700" s="2"/>
    </row>
    <row r="701" spans="27:49"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V701" s="2"/>
      <c r="AW701" s="2"/>
    </row>
    <row r="702" spans="27:49"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V702" s="2"/>
      <c r="AW702" s="2"/>
    </row>
    <row r="703" spans="27:49"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V703" s="2"/>
      <c r="AW703" s="2"/>
    </row>
    <row r="704" spans="27:49"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V704" s="2"/>
      <c r="AW704" s="2"/>
    </row>
    <row r="705" spans="27:49"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V705" s="2"/>
      <c r="AW705" s="2"/>
    </row>
    <row r="706" spans="27:49"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V706" s="2"/>
      <c r="AW706" s="2"/>
    </row>
    <row r="707" spans="27:49"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V707" s="2"/>
      <c r="AW707" s="2"/>
    </row>
    <row r="708" spans="27:49"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V708" s="2"/>
      <c r="AW708" s="2"/>
    </row>
    <row r="709" spans="27:49"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V709" s="2"/>
      <c r="AW709" s="2"/>
    </row>
    <row r="710" spans="27:49"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V710" s="2"/>
      <c r="AW710" s="2"/>
    </row>
    <row r="711" spans="27:49"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V711" s="2"/>
      <c r="AW711" s="2"/>
    </row>
    <row r="712" spans="27:49"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V712" s="2"/>
      <c r="AW712" s="2"/>
    </row>
    <row r="713" spans="27:49"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V713" s="2"/>
      <c r="AW713" s="2"/>
    </row>
    <row r="714" spans="27:49"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V714" s="2"/>
      <c r="AW714" s="2"/>
    </row>
    <row r="715" spans="27:49"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V715" s="2"/>
      <c r="AW715" s="2"/>
    </row>
    <row r="716" spans="27:49"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V716" s="2"/>
      <c r="AW716" s="2"/>
    </row>
    <row r="717" spans="27:49"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V717" s="2"/>
      <c r="AW717" s="2"/>
    </row>
    <row r="718" spans="27:49"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V718" s="2"/>
      <c r="AW718" s="2"/>
    </row>
    <row r="719" spans="27:49"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V719" s="2"/>
      <c r="AW719" s="2"/>
    </row>
    <row r="720" spans="27:49"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V720" s="2"/>
      <c r="AW720" s="2"/>
    </row>
    <row r="721" spans="27:49"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V721" s="2"/>
      <c r="AW721" s="2"/>
    </row>
    <row r="722" spans="27:49"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V722" s="2"/>
      <c r="AW722" s="2"/>
    </row>
    <row r="723" spans="27:49"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V723" s="2"/>
      <c r="AW723" s="2"/>
    </row>
    <row r="724" spans="27:49"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V724" s="2"/>
      <c r="AW724" s="2"/>
    </row>
    <row r="725" spans="27:49"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V725" s="2"/>
      <c r="AW725" s="2"/>
    </row>
    <row r="726" spans="27:49"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V726" s="2"/>
      <c r="AW726" s="2"/>
    </row>
    <row r="727" spans="27:49"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V727" s="2"/>
      <c r="AW727" s="2"/>
    </row>
    <row r="728" spans="27:49"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V728" s="2"/>
      <c r="AW728" s="2"/>
    </row>
    <row r="729" spans="27:49"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V729" s="2"/>
      <c r="AW729" s="2"/>
    </row>
    <row r="730" spans="27:49"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V730" s="2"/>
      <c r="AW730" s="2"/>
    </row>
    <row r="731" spans="27:49"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V731" s="2"/>
      <c r="AW731" s="2"/>
    </row>
    <row r="732" spans="27:49"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V732" s="2"/>
      <c r="AW732" s="2"/>
    </row>
    <row r="733" spans="27:49"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V733" s="2"/>
      <c r="AW733" s="2"/>
    </row>
    <row r="734" spans="27:49"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V734" s="2"/>
      <c r="AW734" s="2"/>
    </row>
    <row r="735" spans="27:49"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V735" s="2"/>
      <c r="AW735" s="2"/>
    </row>
    <row r="736" spans="27:49">
      <c r="AA736" s="2"/>
      <c r="AB736" s="2"/>
      <c r="AC736" s="2"/>
      <c r="AD736" s="2"/>
      <c r="AE736" s="2"/>
      <c r="AF736" s="2"/>
      <c r="AG736" s="2"/>
      <c r="AH736" s="2"/>
    </row>
    <row r="737" spans="27:34">
      <c r="AA737" s="2"/>
      <c r="AB737" s="2"/>
      <c r="AC737" s="2"/>
      <c r="AD737" s="2"/>
      <c r="AE737" s="2"/>
      <c r="AF737" s="2"/>
      <c r="AG737" s="2"/>
      <c r="AH737" s="2"/>
    </row>
    <row r="738" spans="27:34">
      <c r="AA738" s="2"/>
      <c r="AB738" s="2"/>
      <c r="AC738" s="2"/>
      <c r="AD738" s="2"/>
      <c r="AE738" s="2"/>
      <c r="AF738" s="2"/>
      <c r="AG738" s="2"/>
      <c r="AH738" s="2"/>
    </row>
    <row r="739" spans="27:34">
      <c r="AA739" s="2"/>
      <c r="AB739" s="2"/>
      <c r="AC739" s="2"/>
      <c r="AD739" s="2"/>
      <c r="AE739" s="2"/>
      <c r="AF739" s="2"/>
      <c r="AG739" s="2"/>
      <c r="AH739" s="2"/>
    </row>
    <row r="740" spans="27:34">
      <c r="AA740" s="2"/>
      <c r="AB740" s="2"/>
      <c r="AC740" s="2"/>
      <c r="AD740" s="2"/>
      <c r="AE740" s="2"/>
      <c r="AF740" s="2"/>
      <c r="AG740" s="2"/>
      <c r="AH740" s="2"/>
    </row>
    <row r="741" spans="27:34">
      <c r="AA741" s="2"/>
      <c r="AB741" s="2"/>
      <c r="AC741" s="2"/>
      <c r="AD741" s="2"/>
      <c r="AE741" s="2"/>
      <c r="AF741" s="2"/>
      <c r="AG741" s="2"/>
      <c r="AH741" s="2"/>
    </row>
    <row r="742" spans="27:34">
      <c r="AA742" s="2"/>
      <c r="AB742" s="2"/>
      <c r="AC742" s="2"/>
      <c r="AD742" s="2"/>
      <c r="AE742" s="2"/>
      <c r="AF742" s="2"/>
      <c r="AG742" s="2"/>
      <c r="AH742" s="2"/>
    </row>
    <row r="743" spans="27:34">
      <c r="AA743" s="2"/>
      <c r="AB743" s="2"/>
      <c r="AC743" s="2"/>
      <c r="AD743" s="2"/>
      <c r="AE743" s="2"/>
      <c r="AF743" s="2"/>
      <c r="AG743" s="2"/>
      <c r="AH743" s="2"/>
    </row>
    <row r="744" spans="27:34">
      <c r="AA744" s="2"/>
      <c r="AB744" s="2"/>
      <c r="AC744" s="2"/>
      <c r="AD744" s="2"/>
      <c r="AE744" s="2"/>
      <c r="AF744" s="2"/>
      <c r="AG744" s="2"/>
      <c r="AH744" s="2"/>
    </row>
    <row r="745" spans="27:34">
      <c r="AA745" s="2"/>
      <c r="AB745" s="2"/>
      <c r="AC745" s="2"/>
      <c r="AD745" s="2"/>
      <c r="AE745" s="2"/>
      <c r="AF745" s="2"/>
      <c r="AG745" s="2"/>
      <c r="AH745" s="2"/>
    </row>
    <row r="746" spans="27:34">
      <c r="AA746" s="2"/>
      <c r="AB746" s="2"/>
      <c r="AC746" s="2"/>
      <c r="AD746" s="2"/>
      <c r="AE746" s="2"/>
      <c r="AF746" s="2"/>
      <c r="AG746" s="2"/>
      <c r="AH746" s="2"/>
    </row>
    <row r="747" spans="27:34">
      <c r="AA747" s="2"/>
      <c r="AB747" s="2"/>
      <c r="AC747" s="2"/>
      <c r="AD747" s="2"/>
      <c r="AE747" s="2"/>
      <c r="AF747" s="2"/>
      <c r="AG747" s="2"/>
      <c r="AH747" s="2"/>
    </row>
    <row r="748" spans="27:34">
      <c r="AA748" s="2"/>
      <c r="AB748" s="2"/>
      <c r="AC748" s="2"/>
      <c r="AD748" s="2"/>
      <c r="AE748" s="2"/>
      <c r="AF748" s="2"/>
      <c r="AG748" s="2"/>
      <c r="AH748" s="2"/>
    </row>
    <row r="749" spans="27:34">
      <c r="AA749" s="2"/>
      <c r="AB749" s="2"/>
      <c r="AC749" s="2"/>
      <c r="AD749" s="2"/>
      <c r="AE749" s="2"/>
      <c r="AF749" s="2"/>
      <c r="AG749" s="2"/>
      <c r="AH749" s="2"/>
    </row>
    <row r="750" spans="27:34">
      <c r="AA750" s="2"/>
      <c r="AB750" s="2"/>
      <c r="AC750" s="2"/>
      <c r="AD750" s="2"/>
      <c r="AE750" s="2"/>
      <c r="AF750" s="2"/>
      <c r="AG750" s="2"/>
      <c r="AH750" s="2"/>
    </row>
    <row r="751" spans="27:34">
      <c r="AA751" s="2"/>
      <c r="AB751" s="2"/>
      <c r="AC751" s="2"/>
      <c r="AD751" s="2"/>
      <c r="AE751" s="2"/>
      <c r="AF751" s="2"/>
      <c r="AG751" s="2"/>
      <c r="AH751" s="2"/>
    </row>
    <row r="752" spans="27:34">
      <c r="AA752" s="2"/>
      <c r="AB752" s="2"/>
      <c r="AC752" s="2"/>
      <c r="AD752" s="2"/>
      <c r="AE752" s="2"/>
      <c r="AF752" s="2"/>
      <c r="AG752" s="2"/>
      <c r="AH752" s="2"/>
    </row>
    <row r="753" spans="27:34">
      <c r="AA753" s="2"/>
      <c r="AB753" s="2"/>
      <c r="AC753" s="2"/>
      <c r="AD753" s="2"/>
      <c r="AE753" s="2"/>
      <c r="AF753" s="2"/>
      <c r="AG753" s="2"/>
      <c r="AH753" s="2"/>
    </row>
    <row r="754" spans="27:34">
      <c r="AA754" s="2"/>
      <c r="AB754" s="2"/>
      <c r="AC754" s="2"/>
      <c r="AD754" s="2"/>
      <c r="AE754" s="2"/>
      <c r="AF754" s="2"/>
      <c r="AG754" s="2"/>
      <c r="AH754" s="2"/>
    </row>
    <row r="755" spans="27:34">
      <c r="AA755" s="2"/>
      <c r="AB755" s="2"/>
      <c r="AC755" s="2"/>
      <c r="AD755" s="2"/>
      <c r="AE755" s="2"/>
      <c r="AF755" s="2"/>
      <c r="AG755" s="2"/>
      <c r="AH755" s="2"/>
    </row>
    <row r="756" spans="27:34">
      <c r="AA756" s="2"/>
      <c r="AB756" s="2"/>
      <c r="AC756" s="2"/>
      <c r="AD756" s="2"/>
      <c r="AE756" s="2"/>
      <c r="AF756" s="2"/>
      <c r="AG756" s="2"/>
      <c r="AH756" s="2"/>
    </row>
    <row r="757" spans="27:34">
      <c r="AA757" s="2"/>
      <c r="AB757" s="2"/>
      <c r="AC757" s="2"/>
      <c r="AD757" s="2"/>
      <c r="AE757" s="2"/>
      <c r="AF757" s="2"/>
      <c r="AG757" s="2"/>
      <c r="AH757" s="2"/>
    </row>
    <row r="758" spans="27:34">
      <c r="AA758" s="2"/>
      <c r="AB758" s="2"/>
      <c r="AC758" s="2"/>
      <c r="AD758" s="2"/>
      <c r="AE758" s="2"/>
      <c r="AF758" s="2"/>
      <c r="AG758" s="2"/>
      <c r="AH758" s="2"/>
    </row>
    <row r="759" spans="27:34">
      <c r="AA759" s="2"/>
      <c r="AB759" s="2"/>
      <c r="AC759" s="2"/>
      <c r="AD759" s="2"/>
      <c r="AE759" s="2"/>
      <c r="AF759" s="2"/>
      <c r="AG759" s="2"/>
      <c r="AH759" s="2"/>
    </row>
    <row r="760" spans="27:34">
      <c r="AA760" s="2"/>
      <c r="AB760" s="2"/>
      <c r="AC760" s="2"/>
      <c r="AD760" s="2"/>
      <c r="AE760" s="2"/>
      <c r="AF760" s="2"/>
      <c r="AG760" s="2"/>
      <c r="AH760" s="2"/>
    </row>
    <row r="761" spans="27:34">
      <c r="AA761" s="2"/>
      <c r="AB761" s="2"/>
      <c r="AC761" s="2"/>
      <c r="AD761" s="2"/>
      <c r="AE761" s="2"/>
      <c r="AF761" s="2"/>
      <c r="AG761" s="2"/>
      <c r="AH761" s="2"/>
    </row>
    <row r="762" spans="27:34">
      <c r="AA762" s="2"/>
      <c r="AB762" s="2"/>
      <c r="AC762" s="2"/>
      <c r="AD762" s="2"/>
      <c r="AE762" s="2"/>
      <c r="AF762" s="2"/>
      <c r="AG762" s="2"/>
      <c r="AH762" s="2"/>
    </row>
    <row r="763" spans="27:34">
      <c r="AA763" s="2"/>
      <c r="AB763" s="2"/>
      <c r="AC763" s="2"/>
      <c r="AD763" s="2"/>
      <c r="AE763" s="2"/>
      <c r="AF763" s="2"/>
      <c r="AG763" s="2"/>
      <c r="AH763" s="2"/>
    </row>
    <row r="764" spans="27:34">
      <c r="AA764" s="2"/>
      <c r="AB764" s="2"/>
      <c r="AC764" s="2"/>
      <c r="AD764" s="2"/>
      <c r="AE764" s="2"/>
      <c r="AF764" s="2"/>
      <c r="AG764" s="2"/>
      <c r="AH764" s="2"/>
    </row>
    <row r="765" spans="27:34">
      <c r="AA765" s="2"/>
      <c r="AB765" s="2"/>
      <c r="AC765" s="2"/>
      <c r="AD765" s="2"/>
      <c r="AE765" s="2"/>
      <c r="AF765" s="2"/>
      <c r="AG765" s="2"/>
      <c r="AH765" s="2"/>
    </row>
    <row r="766" spans="27:34">
      <c r="AA766" s="2"/>
      <c r="AB766" s="2"/>
      <c r="AC766" s="2"/>
      <c r="AD766" s="2"/>
      <c r="AE766" s="2"/>
      <c r="AF766" s="2"/>
      <c r="AG766" s="2"/>
      <c r="AH766" s="2"/>
    </row>
    <row r="767" spans="27:34">
      <c r="AA767" s="2"/>
      <c r="AB767" s="2"/>
      <c r="AC767" s="2"/>
      <c r="AD767" s="2"/>
      <c r="AE767" s="2"/>
      <c r="AF767" s="2"/>
      <c r="AG767" s="2"/>
      <c r="AH767" s="2"/>
    </row>
    <row r="768" spans="27:34">
      <c r="AA768" s="2"/>
      <c r="AB768" s="2"/>
      <c r="AC768" s="2"/>
      <c r="AD768" s="2"/>
      <c r="AE768" s="2"/>
      <c r="AF768" s="2"/>
      <c r="AG768" s="2"/>
      <c r="AH768" s="2"/>
    </row>
    <row r="769" spans="27:34">
      <c r="AA769" s="2"/>
      <c r="AB769" s="2"/>
      <c r="AC769" s="2"/>
      <c r="AD769" s="2"/>
      <c r="AE769" s="2"/>
      <c r="AF769" s="2"/>
      <c r="AG769" s="2"/>
      <c r="AH769" s="2"/>
    </row>
    <row r="770" spans="27:34">
      <c r="AA770" s="2"/>
      <c r="AB770" s="2"/>
      <c r="AC770" s="2"/>
      <c r="AD770" s="2"/>
      <c r="AE770" s="2"/>
      <c r="AF770" s="2"/>
      <c r="AG770" s="2"/>
      <c r="AH770" s="2"/>
    </row>
    <row r="771" spans="27:34">
      <c r="AA771" s="2"/>
      <c r="AB771" s="2"/>
      <c r="AC771" s="2"/>
      <c r="AD771" s="2"/>
      <c r="AE771" s="2"/>
      <c r="AF771" s="2"/>
      <c r="AG771" s="2"/>
      <c r="AH771" s="2"/>
    </row>
    <row r="772" spans="27:34">
      <c r="AA772" s="2"/>
      <c r="AB772" s="2"/>
      <c r="AC772" s="2"/>
      <c r="AD772" s="2"/>
      <c r="AE772" s="2"/>
      <c r="AF772" s="2"/>
      <c r="AG772" s="2"/>
      <c r="AH772" s="2"/>
    </row>
    <row r="773" spans="27:34">
      <c r="AA773" s="2"/>
      <c r="AB773" s="2"/>
      <c r="AC773" s="2"/>
      <c r="AD773" s="2"/>
      <c r="AE773" s="2"/>
      <c r="AF773" s="2"/>
      <c r="AG773" s="2"/>
      <c r="AH773" s="2"/>
    </row>
    <row r="774" spans="27:34">
      <c r="AA774" s="2"/>
      <c r="AB774" s="2"/>
      <c r="AC774" s="2"/>
      <c r="AD774" s="2"/>
      <c r="AE774" s="2"/>
      <c r="AF774" s="2"/>
      <c r="AG774" s="2"/>
      <c r="AH774" s="2"/>
    </row>
    <row r="775" spans="27:34">
      <c r="AA775" s="2"/>
      <c r="AB775" s="2"/>
      <c r="AC775" s="2"/>
      <c r="AD775" s="2"/>
      <c r="AE775" s="2"/>
      <c r="AF775" s="2"/>
      <c r="AG775" s="2"/>
      <c r="AH775" s="2"/>
    </row>
    <row r="776" spans="27:34">
      <c r="AA776" s="2"/>
      <c r="AB776" s="2"/>
      <c r="AC776" s="2"/>
      <c r="AD776" s="2"/>
      <c r="AE776" s="2"/>
      <c r="AF776" s="2"/>
      <c r="AG776" s="2"/>
      <c r="AH776" s="2"/>
    </row>
    <row r="777" spans="27:34">
      <c r="AA777" s="2"/>
      <c r="AB777" s="2"/>
      <c r="AC777" s="2"/>
      <c r="AD777" s="2"/>
      <c r="AE777" s="2"/>
      <c r="AF777" s="2"/>
      <c r="AG777" s="2"/>
      <c r="AH777" s="2"/>
    </row>
    <row r="778" spans="27:34">
      <c r="AA778" s="2"/>
      <c r="AB778" s="2"/>
      <c r="AC778" s="2"/>
      <c r="AD778" s="2"/>
      <c r="AE778" s="2"/>
      <c r="AF778" s="2"/>
      <c r="AG778" s="2"/>
      <c r="AH778" s="2"/>
    </row>
    <row r="779" spans="27:34">
      <c r="AA779" s="2"/>
      <c r="AB779" s="2"/>
      <c r="AC779" s="2"/>
      <c r="AD779" s="2"/>
      <c r="AE779" s="2"/>
      <c r="AF779" s="2"/>
      <c r="AG779" s="2"/>
      <c r="AH779" s="2"/>
    </row>
    <row r="780" spans="27:34">
      <c r="AA780" s="2"/>
      <c r="AB780" s="2"/>
      <c r="AC780" s="2"/>
      <c r="AD780" s="2"/>
      <c r="AE780" s="2"/>
      <c r="AF780" s="2"/>
      <c r="AG780" s="2"/>
      <c r="AH780" s="2"/>
    </row>
    <row r="781" spans="27:34">
      <c r="AA781" s="2"/>
      <c r="AB781" s="2"/>
      <c r="AC781" s="2"/>
      <c r="AD781" s="2"/>
      <c r="AE781" s="2"/>
      <c r="AF781" s="2"/>
      <c r="AG781" s="2"/>
      <c r="AH781" s="2"/>
    </row>
    <row r="782" spans="27:34">
      <c r="AA782" s="2"/>
      <c r="AB782" s="2"/>
      <c r="AC782" s="2"/>
      <c r="AD782" s="2"/>
      <c r="AE782" s="2"/>
      <c r="AF782" s="2"/>
      <c r="AG782" s="2"/>
      <c r="AH782" s="2"/>
    </row>
    <row r="783" spans="27:34">
      <c r="AA783" s="2"/>
      <c r="AB783" s="2"/>
      <c r="AC783" s="2"/>
      <c r="AD783" s="2"/>
      <c r="AE783" s="2"/>
      <c r="AF783" s="2"/>
      <c r="AG783" s="2"/>
      <c r="AH783" s="2"/>
    </row>
    <row r="784" spans="27:34">
      <c r="AA784" s="2"/>
      <c r="AB784" s="2"/>
      <c r="AC784" s="2"/>
      <c r="AD784" s="2"/>
      <c r="AE784" s="2"/>
      <c r="AF784" s="2"/>
      <c r="AG784" s="2"/>
      <c r="AH784" s="2"/>
    </row>
    <row r="785" spans="27:34">
      <c r="AA785" s="2"/>
      <c r="AB785" s="2"/>
      <c r="AC785" s="2"/>
      <c r="AD785" s="2"/>
      <c r="AE785" s="2"/>
      <c r="AF785" s="2"/>
      <c r="AG785" s="2"/>
      <c r="AH785" s="2"/>
    </row>
    <row r="786" spans="27:34">
      <c r="AA786" s="2"/>
      <c r="AB786" s="2"/>
      <c r="AC786" s="2"/>
      <c r="AD786" s="2"/>
      <c r="AE786" s="2"/>
      <c r="AF786" s="2"/>
      <c r="AG786" s="2"/>
      <c r="AH786" s="2"/>
    </row>
    <row r="787" spans="27:34">
      <c r="AA787" s="2"/>
      <c r="AB787" s="2"/>
      <c r="AC787" s="2"/>
      <c r="AD787" s="2"/>
      <c r="AE787" s="2"/>
      <c r="AF787" s="2"/>
      <c r="AG787" s="2"/>
      <c r="AH787" s="2"/>
    </row>
    <row r="788" spans="27:34">
      <c r="AA788" s="2"/>
      <c r="AB788" s="2"/>
      <c r="AC788" s="2"/>
      <c r="AD788" s="2"/>
      <c r="AE788" s="2"/>
      <c r="AF788" s="2"/>
      <c r="AG788" s="2"/>
      <c r="AH788" s="2"/>
    </row>
    <row r="789" spans="27:34">
      <c r="AA789" s="2"/>
      <c r="AB789" s="2"/>
      <c r="AC789" s="2"/>
      <c r="AD789" s="2"/>
      <c r="AE789" s="2"/>
      <c r="AF789" s="2"/>
      <c r="AG789" s="2"/>
      <c r="AH789" s="2"/>
    </row>
    <row r="790" spans="27:34">
      <c r="AA790" s="2"/>
      <c r="AB790" s="2"/>
      <c r="AC790" s="2"/>
      <c r="AD790" s="2"/>
      <c r="AE790" s="2"/>
      <c r="AF790" s="2"/>
      <c r="AG790" s="2"/>
      <c r="AH790" s="2"/>
    </row>
    <row r="791" spans="27:34">
      <c r="AA791" s="2"/>
      <c r="AB791" s="2"/>
      <c r="AC791" s="2"/>
      <c r="AD791" s="2"/>
      <c r="AE791" s="2"/>
      <c r="AF791" s="2"/>
      <c r="AG791" s="2"/>
      <c r="AH791" s="2"/>
    </row>
    <row r="792" spans="27:34">
      <c r="AA792" s="2"/>
      <c r="AB792" s="2"/>
      <c r="AC792" s="2"/>
      <c r="AD792" s="2"/>
      <c r="AE792" s="2"/>
      <c r="AF792" s="2"/>
      <c r="AG792" s="2"/>
      <c r="AH792" s="2"/>
    </row>
    <row r="793" spans="27:34">
      <c r="AA793" s="2"/>
      <c r="AB793" s="2"/>
      <c r="AC793" s="2"/>
      <c r="AD793" s="2"/>
      <c r="AE793" s="2"/>
      <c r="AF793" s="2"/>
      <c r="AG793" s="2"/>
      <c r="AH793" s="2"/>
    </row>
    <row r="794" spans="27:34">
      <c r="AA794" s="2"/>
      <c r="AB794" s="2"/>
      <c r="AC794" s="2"/>
      <c r="AD794" s="2"/>
      <c r="AE794" s="2"/>
      <c r="AF794" s="2"/>
      <c r="AG794" s="2"/>
      <c r="AH794" s="2"/>
    </row>
    <row r="795" spans="27:34">
      <c r="AA795" s="2"/>
      <c r="AB795" s="2"/>
      <c r="AC795" s="2"/>
      <c r="AD795" s="2"/>
      <c r="AE795" s="2"/>
      <c r="AF795" s="2"/>
      <c r="AG795" s="2"/>
      <c r="AH795" s="2"/>
    </row>
    <row r="796" spans="27:34">
      <c r="AA796" s="2"/>
      <c r="AB796" s="2"/>
      <c r="AC796" s="2"/>
      <c r="AD796" s="2"/>
      <c r="AE796" s="2"/>
      <c r="AF796" s="2"/>
      <c r="AG796" s="2"/>
      <c r="AH796" s="2"/>
    </row>
    <row r="797" spans="27:34">
      <c r="AA797" s="2"/>
      <c r="AB797" s="2"/>
      <c r="AC797" s="2"/>
      <c r="AD797" s="2"/>
      <c r="AE797" s="2"/>
      <c r="AF797" s="2"/>
      <c r="AG797" s="2"/>
      <c r="AH797" s="2"/>
    </row>
    <row r="798" spans="27:34">
      <c r="AA798" s="2"/>
      <c r="AB798" s="2"/>
      <c r="AC798" s="2"/>
      <c r="AD798" s="2"/>
      <c r="AE798" s="2"/>
      <c r="AF798" s="2"/>
      <c r="AG798" s="2"/>
      <c r="AH798" s="2"/>
    </row>
    <row r="799" spans="27:34">
      <c r="AA799" s="2"/>
      <c r="AB799" s="2"/>
      <c r="AC799" s="2"/>
      <c r="AD799" s="2"/>
      <c r="AE799" s="2"/>
      <c r="AF799" s="2"/>
      <c r="AG799" s="2"/>
      <c r="AH799" s="2"/>
    </row>
    <row r="800" spans="27:34">
      <c r="AA800" s="2"/>
      <c r="AB800" s="2"/>
      <c r="AC800" s="2"/>
      <c r="AD800" s="2"/>
      <c r="AE800" s="2"/>
      <c r="AF800" s="2"/>
      <c r="AG800" s="2"/>
      <c r="AH800" s="2"/>
    </row>
    <row r="801" spans="27:34">
      <c r="AA801" s="2"/>
      <c r="AB801" s="2"/>
      <c r="AC801" s="2"/>
      <c r="AD801" s="2"/>
      <c r="AE801" s="2"/>
      <c r="AF801" s="2"/>
      <c r="AG801" s="2"/>
      <c r="AH801" s="2"/>
    </row>
    <row r="802" spans="27:34">
      <c r="AA802" s="2"/>
      <c r="AB802" s="2"/>
      <c r="AC802" s="2"/>
      <c r="AD802" s="2"/>
      <c r="AE802" s="2"/>
      <c r="AF802" s="2"/>
      <c r="AG802" s="2"/>
      <c r="AH802" s="2"/>
    </row>
    <row r="803" spans="27:34">
      <c r="AA803" s="2"/>
      <c r="AB803" s="2"/>
      <c r="AC803" s="2"/>
      <c r="AD803" s="2"/>
      <c r="AE803" s="2"/>
      <c r="AF803" s="2"/>
      <c r="AG803" s="2"/>
      <c r="AH803" s="2"/>
    </row>
    <row r="804" spans="27:34">
      <c r="AA804" s="2"/>
      <c r="AB804" s="2"/>
      <c r="AC804" s="2"/>
      <c r="AD804" s="2"/>
      <c r="AE804" s="2"/>
      <c r="AF804" s="2"/>
      <c r="AG804" s="2"/>
      <c r="AH804" s="2"/>
    </row>
    <row r="805" spans="27:34">
      <c r="AA805" s="2"/>
      <c r="AB805" s="2"/>
      <c r="AC805" s="2"/>
      <c r="AD805" s="2"/>
      <c r="AE805" s="2"/>
      <c r="AF805" s="2"/>
      <c r="AG805" s="2"/>
      <c r="AH805" s="2"/>
    </row>
    <row r="806" spans="27:34">
      <c r="AA806" s="2"/>
      <c r="AB806" s="2"/>
      <c r="AC806" s="2"/>
      <c r="AD806" s="2"/>
      <c r="AE806" s="2"/>
      <c r="AF806" s="2"/>
      <c r="AG806" s="2"/>
      <c r="AH806" s="2"/>
    </row>
    <row r="807" spans="27:34">
      <c r="AA807" s="2"/>
      <c r="AB807" s="2"/>
      <c r="AC807" s="2"/>
      <c r="AD807" s="2"/>
      <c r="AE807" s="2"/>
      <c r="AF807" s="2"/>
      <c r="AG807" s="2"/>
      <c r="AH807" s="2"/>
    </row>
    <row r="808" spans="27:34">
      <c r="AA808" s="2"/>
      <c r="AB808" s="2"/>
      <c r="AC808" s="2"/>
      <c r="AD808" s="2"/>
      <c r="AE808" s="2"/>
      <c r="AF808" s="2"/>
      <c r="AG808" s="2"/>
      <c r="AH808" s="2"/>
    </row>
    <row r="809" spans="27:34">
      <c r="AA809" s="2"/>
      <c r="AB809" s="2"/>
      <c r="AC809" s="2"/>
      <c r="AD809" s="2"/>
      <c r="AE809" s="2"/>
      <c r="AF809" s="2"/>
      <c r="AG809" s="2"/>
      <c r="AH809" s="2"/>
    </row>
    <row r="810" spans="27:34">
      <c r="AA810" s="2"/>
      <c r="AB810" s="2"/>
      <c r="AC810" s="2"/>
      <c r="AD810" s="2"/>
      <c r="AE810" s="2"/>
      <c r="AF810" s="2"/>
      <c r="AG810" s="2"/>
      <c r="AH810" s="2"/>
    </row>
    <row r="811" spans="27:34">
      <c r="AA811" s="2"/>
      <c r="AB811" s="2"/>
      <c r="AC811" s="2"/>
      <c r="AD811" s="2"/>
      <c r="AE811" s="2"/>
      <c r="AF811" s="2"/>
      <c r="AG811" s="2"/>
      <c r="AH811" s="2"/>
    </row>
    <row r="812" spans="27:34">
      <c r="AA812" s="2"/>
      <c r="AB812" s="2"/>
      <c r="AC812" s="2"/>
      <c r="AD812" s="2"/>
      <c r="AE812" s="2"/>
      <c r="AF812" s="2"/>
      <c r="AG812" s="2"/>
      <c r="AH812" s="2"/>
    </row>
    <row r="813" spans="27:34">
      <c r="AA813" s="2"/>
      <c r="AB813" s="2"/>
      <c r="AC813" s="2"/>
      <c r="AD813" s="2"/>
      <c r="AE813" s="2"/>
      <c r="AF813" s="2"/>
      <c r="AG813" s="2"/>
      <c r="AH813" s="2"/>
    </row>
    <row r="814" spans="27:34">
      <c r="AA814" s="2"/>
      <c r="AB814" s="2"/>
      <c r="AC814" s="2"/>
      <c r="AD814" s="2"/>
      <c r="AE814" s="2"/>
      <c r="AF814" s="2"/>
      <c r="AG814" s="2"/>
      <c r="AH814" s="2"/>
    </row>
    <row r="815" spans="27:34">
      <c r="AA815" s="2"/>
      <c r="AB815" s="2"/>
      <c r="AC815" s="2"/>
      <c r="AD815" s="2"/>
      <c r="AE815" s="2"/>
      <c r="AF815" s="2"/>
      <c r="AG815" s="2"/>
      <c r="AH815" s="2"/>
    </row>
    <row r="816" spans="27:34">
      <c r="AA816" s="2"/>
      <c r="AB816" s="2"/>
      <c r="AC816" s="2"/>
      <c r="AD816" s="2"/>
      <c r="AE816" s="2"/>
      <c r="AF816" s="2"/>
      <c r="AG816" s="2"/>
      <c r="AH816" s="2"/>
    </row>
    <row r="817" spans="27:34">
      <c r="AA817" s="2"/>
      <c r="AB817" s="2"/>
      <c r="AC817" s="2"/>
      <c r="AD817" s="2"/>
      <c r="AE817" s="2"/>
      <c r="AF817" s="2"/>
      <c r="AG817" s="2"/>
      <c r="AH817" s="2"/>
    </row>
    <row r="818" spans="27:34">
      <c r="AA818" s="2"/>
      <c r="AB818" s="2"/>
      <c r="AC818" s="2"/>
      <c r="AD818" s="2"/>
      <c r="AE818" s="2"/>
      <c r="AF818" s="2"/>
      <c r="AG818" s="2"/>
      <c r="AH818" s="2"/>
    </row>
    <row r="819" spans="27:34">
      <c r="AA819" s="2"/>
      <c r="AB819" s="2"/>
      <c r="AC819" s="2"/>
      <c r="AD819" s="2"/>
      <c r="AE819" s="2"/>
      <c r="AF819" s="2"/>
      <c r="AG819" s="2"/>
      <c r="AH819" s="2"/>
    </row>
    <row r="820" spans="27:34">
      <c r="AA820" s="2"/>
      <c r="AB820" s="2"/>
      <c r="AC820" s="2"/>
      <c r="AD820" s="2"/>
      <c r="AE820" s="2"/>
      <c r="AF820" s="2"/>
      <c r="AG820" s="2"/>
      <c r="AH820" s="2"/>
    </row>
    <row r="821" spans="27:34">
      <c r="AA821" s="2"/>
      <c r="AB821" s="2"/>
      <c r="AC821" s="2"/>
      <c r="AD821" s="2"/>
      <c r="AE821" s="2"/>
      <c r="AF821" s="2"/>
      <c r="AG821" s="2"/>
      <c r="AH821" s="2"/>
    </row>
    <row r="822" spans="27:34">
      <c r="AA822" s="2"/>
      <c r="AB822" s="2"/>
      <c r="AC822" s="2"/>
      <c r="AD822" s="2"/>
      <c r="AE822" s="2"/>
      <c r="AF822" s="2"/>
      <c r="AG822" s="2"/>
      <c r="AH822" s="2"/>
    </row>
    <row r="823" spans="27:34">
      <c r="AA823" s="2"/>
      <c r="AB823" s="2"/>
      <c r="AC823" s="2"/>
      <c r="AD823" s="2"/>
      <c r="AE823" s="2"/>
      <c r="AF823" s="2"/>
      <c r="AG823" s="2"/>
      <c r="AH823" s="2"/>
    </row>
    <row r="824" spans="27:34">
      <c r="AA824" s="2"/>
      <c r="AB824" s="2"/>
      <c r="AC824" s="2"/>
      <c r="AD824" s="2"/>
      <c r="AE824" s="2"/>
      <c r="AF824" s="2"/>
      <c r="AG824" s="2"/>
      <c r="AH824" s="2"/>
    </row>
    <row r="825" spans="27:34">
      <c r="AA825" s="2"/>
      <c r="AB825" s="2"/>
      <c r="AC825" s="2"/>
      <c r="AD825" s="2"/>
      <c r="AE825" s="2"/>
      <c r="AF825" s="2"/>
      <c r="AG825" s="2"/>
      <c r="AH825" s="2"/>
    </row>
    <row r="826" spans="27:34">
      <c r="AA826" s="2"/>
      <c r="AB826" s="2"/>
      <c r="AC826" s="2"/>
      <c r="AD826" s="2"/>
      <c r="AE826" s="2"/>
      <c r="AF826" s="2"/>
      <c r="AG826" s="2"/>
      <c r="AH826" s="2"/>
    </row>
    <row r="827" spans="27:34">
      <c r="AA827" s="2"/>
      <c r="AB827" s="2"/>
      <c r="AC827" s="2"/>
      <c r="AD827" s="2"/>
      <c r="AE827" s="2"/>
      <c r="AF827" s="2"/>
      <c r="AG827" s="2"/>
      <c r="AH827" s="2"/>
    </row>
    <row r="828" spans="27:34">
      <c r="AA828" s="2"/>
      <c r="AB828" s="2"/>
      <c r="AC828" s="2"/>
      <c r="AD828" s="2"/>
      <c r="AE828" s="2"/>
      <c r="AF828" s="2"/>
      <c r="AG828" s="2"/>
      <c r="AH828" s="2"/>
    </row>
    <row r="829" spans="27:34">
      <c r="AA829" s="2"/>
      <c r="AB829" s="2"/>
      <c r="AC829" s="2"/>
      <c r="AD829" s="2"/>
      <c r="AE829" s="2"/>
      <c r="AF829" s="2"/>
      <c r="AG829" s="2"/>
      <c r="AH829" s="2"/>
    </row>
    <row r="830" spans="27:34">
      <c r="AA830" s="2"/>
      <c r="AB830" s="2"/>
      <c r="AC830" s="2"/>
      <c r="AD830" s="2"/>
      <c r="AE830" s="2"/>
      <c r="AF830" s="2"/>
      <c r="AG830" s="2"/>
      <c r="AH830" s="2"/>
    </row>
    <row r="831" spans="27:34">
      <c r="AA831" s="2"/>
      <c r="AB831" s="2"/>
      <c r="AC831" s="2"/>
      <c r="AD831" s="2"/>
      <c r="AE831" s="2"/>
      <c r="AF831" s="2"/>
      <c r="AG831" s="2"/>
      <c r="AH831" s="2"/>
    </row>
    <row r="832" spans="27:34">
      <c r="AA832" s="2"/>
      <c r="AB832" s="2"/>
      <c r="AC832" s="2"/>
      <c r="AD832" s="2"/>
      <c r="AE832" s="2"/>
      <c r="AF832" s="2"/>
      <c r="AG832" s="2"/>
      <c r="AH832" s="2"/>
    </row>
    <row r="833" spans="27:34">
      <c r="AA833" s="2"/>
      <c r="AB833" s="2"/>
      <c r="AC833" s="2"/>
      <c r="AD833" s="2"/>
      <c r="AE833" s="2"/>
      <c r="AF833" s="2"/>
      <c r="AG833" s="2"/>
      <c r="AH833" s="2"/>
    </row>
    <row r="834" spans="27:34">
      <c r="AA834" s="2"/>
      <c r="AB834" s="2"/>
      <c r="AC834" s="2"/>
      <c r="AD834" s="2"/>
      <c r="AE834" s="2"/>
      <c r="AF834" s="2"/>
      <c r="AG834" s="2"/>
      <c r="AH834" s="2"/>
    </row>
    <row r="835" spans="27:34">
      <c r="AA835" s="2"/>
      <c r="AB835" s="2"/>
      <c r="AC835" s="2"/>
      <c r="AD835" s="2"/>
      <c r="AE835" s="2"/>
      <c r="AF835" s="2"/>
      <c r="AG835" s="2"/>
      <c r="AH835" s="2"/>
    </row>
    <row r="836" spans="27:34">
      <c r="AA836" s="2"/>
      <c r="AB836" s="2"/>
      <c r="AC836" s="2"/>
      <c r="AD836" s="2"/>
      <c r="AE836" s="2"/>
      <c r="AF836" s="2"/>
      <c r="AG836" s="2"/>
      <c r="AH836" s="2"/>
    </row>
    <row r="837" spans="27:34">
      <c r="AA837" s="2"/>
      <c r="AB837" s="2"/>
      <c r="AC837" s="2"/>
      <c r="AD837" s="2"/>
      <c r="AE837" s="2"/>
      <c r="AF837" s="2"/>
      <c r="AG837" s="2"/>
      <c r="AH837" s="2"/>
    </row>
    <row r="838" spans="27:34">
      <c r="AA838" s="2"/>
      <c r="AB838" s="2"/>
      <c r="AC838" s="2"/>
      <c r="AD838" s="2"/>
      <c r="AE838" s="2"/>
      <c r="AF838" s="2"/>
      <c r="AG838" s="2"/>
      <c r="AH838" s="2"/>
    </row>
    <row r="839" spans="27:34">
      <c r="AA839" s="2"/>
      <c r="AB839" s="2"/>
      <c r="AC839" s="2"/>
      <c r="AD839" s="2"/>
      <c r="AE839" s="2"/>
      <c r="AF839" s="2"/>
      <c r="AG839" s="2"/>
      <c r="AH839" s="2"/>
    </row>
    <row r="840" spans="27:34">
      <c r="AA840" s="2"/>
      <c r="AB840" s="2"/>
      <c r="AC840" s="2"/>
      <c r="AD840" s="2"/>
      <c r="AE840" s="2"/>
      <c r="AF840" s="2"/>
      <c r="AG840" s="2"/>
      <c r="AH840" s="2"/>
    </row>
    <row r="841" spans="27:34">
      <c r="AA841" s="2"/>
      <c r="AB841" s="2"/>
      <c r="AC841" s="2"/>
      <c r="AD841" s="2"/>
      <c r="AE841" s="2"/>
      <c r="AF841" s="2"/>
      <c r="AG841" s="2"/>
      <c r="AH841" s="2"/>
    </row>
    <row r="842" spans="27:34">
      <c r="AA842" s="2"/>
      <c r="AB842" s="2"/>
      <c r="AC842" s="2"/>
      <c r="AD842" s="2"/>
      <c r="AE842" s="2"/>
      <c r="AF842" s="2"/>
      <c r="AG842" s="2"/>
      <c r="AH842" s="2"/>
    </row>
    <row r="843" spans="27:34">
      <c r="AA843" s="2"/>
      <c r="AB843" s="2"/>
      <c r="AC843" s="2"/>
      <c r="AD843" s="2"/>
      <c r="AE843" s="2"/>
      <c r="AF843" s="2"/>
      <c r="AG843" s="2"/>
      <c r="AH843" s="2"/>
    </row>
    <row r="844" spans="27:34">
      <c r="AA844" s="2"/>
      <c r="AB844" s="2"/>
      <c r="AC844" s="2"/>
      <c r="AD844" s="2"/>
      <c r="AE844" s="2"/>
      <c r="AF844" s="2"/>
      <c r="AG844" s="2"/>
      <c r="AH844" s="2"/>
    </row>
    <row r="845" spans="27:34">
      <c r="AA845" s="2"/>
      <c r="AB845" s="2"/>
      <c r="AC845" s="2"/>
      <c r="AD845" s="2"/>
      <c r="AE845" s="2"/>
      <c r="AF845" s="2"/>
      <c r="AG845" s="2"/>
      <c r="AH845" s="2"/>
    </row>
    <row r="846" spans="27:34">
      <c r="AA846" s="2"/>
      <c r="AB846" s="2"/>
      <c r="AC846" s="2"/>
      <c r="AD846" s="2"/>
      <c r="AE846" s="2"/>
      <c r="AF846" s="2"/>
      <c r="AG846" s="2"/>
      <c r="AH846" s="2"/>
    </row>
    <row r="847" spans="27:34">
      <c r="AA847" s="2"/>
      <c r="AB847" s="2"/>
      <c r="AC847" s="2"/>
      <c r="AD847" s="2"/>
      <c r="AE847" s="2"/>
      <c r="AF847" s="2"/>
      <c r="AG847" s="2"/>
      <c r="AH847" s="2"/>
    </row>
    <row r="848" spans="27:34">
      <c r="AA848" s="2"/>
      <c r="AB848" s="2"/>
      <c r="AC848" s="2"/>
      <c r="AD848" s="2"/>
      <c r="AE848" s="2"/>
      <c r="AF848" s="2"/>
      <c r="AG848" s="2"/>
      <c r="AH848" s="2"/>
    </row>
    <row r="849" spans="27:34">
      <c r="AA849" s="2"/>
      <c r="AB849" s="2"/>
      <c r="AC849" s="2"/>
      <c r="AD849" s="2"/>
      <c r="AE849" s="2"/>
      <c r="AF849" s="2"/>
      <c r="AG849" s="2"/>
      <c r="AH849" s="2"/>
    </row>
    <row r="850" spans="27:34">
      <c r="AA850" s="2"/>
      <c r="AB850" s="2"/>
      <c r="AC850" s="2"/>
      <c r="AD850" s="2"/>
      <c r="AE850" s="2"/>
      <c r="AF850" s="2"/>
      <c r="AG850" s="2"/>
      <c r="AH850" s="2"/>
    </row>
    <row r="851" spans="27:34">
      <c r="AA851" s="2"/>
      <c r="AB851" s="2"/>
      <c r="AC851" s="2"/>
      <c r="AD851" s="2"/>
      <c r="AE851" s="2"/>
      <c r="AF851" s="2"/>
      <c r="AG851" s="2"/>
      <c r="AH851" s="2"/>
    </row>
    <row r="852" spans="27:34">
      <c r="AA852" s="2"/>
      <c r="AB852" s="2"/>
      <c r="AC852" s="2"/>
      <c r="AD852" s="2"/>
      <c r="AE852" s="2"/>
      <c r="AF852" s="2"/>
      <c r="AG852" s="2"/>
      <c r="AH852" s="2"/>
    </row>
    <row r="853" spans="27:34">
      <c r="AA853" s="2"/>
      <c r="AB853" s="2"/>
      <c r="AC853" s="2"/>
      <c r="AD853" s="2"/>
      <c r="AE853" s="2"/>
      <c r="AF853" s="2"/>
      <c r="AG853" s="2"/>
      <c r="AH853" s="2"/>
    </row>
    <row r="854" spans="27:34">
      <c r="AA854" s="2"/>
      <c r="AB854" s="2"/>
      <c r="AC854" s="2"/>
      <c r="AD854" s="2"/>
      <c r="AE854" s="2"/>
      <c r="AF854" s="2"/>
      <c r="AG854" s="2"/>
      <c r="AH854" s="2"/>
    </row>
    <row r="855" spans="27:34">
      <c r="AA855" s="2"/>
      <c r="AB855" s="2"/>
      <c r="AC855" s="2"/>
      <c r="AD855" s="2"/>
      <c r="AE855" s="2"/>
      <c r="AF855" s="2"/>
      <c r="AG855" s="2"/>
      <c r="AH855" s="2"/>
    </row>
    <row r="856" spans="27:34">
      <c r="AA856" s="2"/>
      <c r="AB856" s="2"/>
      <c r="AC856" s="2"/>
      <c r="AD856" s="2"/>
      <c r="AE856" s="2"/>
      <c r="AF856" s="2"/>
      <c r="AG856" s="2"/>
      <c r="AH856" s="2"/>
    </row>
    <row r="857" spans="27:34">
      <c r="AA857" s="2"/>
      <c r="AB857" s="2"/>
      <c r="AC857" s="2"/>
      <c r="AD857" s="2"/>
      <c r="AE857" s="2"/>
      <c r="AF857" s="2"/>
      <c r="AG857" s="2"/>
      <c r="AH857" s="2"/>
    </row>
    <row r="858" spans="27:34">
      <c r="AA858" s="2"/>
      <c r="AB858" s="2"/>
      <c r="AC858" s="2"/>
      <c r="AD858" s="2"/>
      <c r="AE858" s="2"/>
      <c r="AF858" s="2"/>
      <c r="AG858" s="2"/>
      <c r="AH858" s="2"/>
    </row>
    <row r="859" spans="27:34">
      <c r="AA859" s="2"/>
      <c r="AB859" s="2"/>
      <c r="AC859" s="2"/>
      <c r="AD859" s="2"/>
      <c r="AE859" s="2"/>
      <c r="AF859" s="2"/>
      <c r="AG859" s="2"/>
      <c r="AH859" s="2"/>
    </row>
    <row r="860" spans="27:34">
      <c r="AA860" s="2"/>
      <c r="AB860" s="2"/>
      <c r="AC860" s="2"/>
      <c r="AD860" s="2"/>
      <c r="AE860" s="2"/>
      <c r="AF860" s="2"/>
      <c r="AG860" s="2"/>
      <c r="AH860" s="2"/>
    </row>
    <row r="861" spans="27:34">
      <c r="AA861" s="2"/>
      <c r="AB861" s="2"/>
      <c r="AC861" s="2"/>
      <c r="AD861" s="2"/>
      <c r="AE861" s="2"/>
      <c r="AF861" s="2"/>
      <c r="AG861" s="2"/>
      <c r="AH861" s="2"/>
    </row>
    <row r="862" spans="27:34">
      <c r="AA862" s="2"/>
      <c r="AB862" s="2"/>
      <c r="AC862" s="2"/>
      <c r="AD862" s="2"/>
      <c r="AE862" s="2"/>
      <c r="AF862" s="2"/>
      <c r="AG862" s="2"/>
      <c r="AH862" s="2"/>
    </row>
    <row r="863" spans="27:34">
      <c r="AA863" s="2"/>
      <c r="AB863" s="2"/>
      <c r="AC863" s="2"/>
      <c r="AD863" s="2"/>
      <c r="AE863" s="2"/>
      <c r="AF863" s="2"/>
      <c r="AG863" s="2"/>
      <c r="AH863" s="2"/>
    </row>
    <row r="864" spans="27:34">
      <c r="AA864" s="2"/>
      <c r="AB864" s="2"/>
      <c r="AC864" s="2"/>
      <c r="AD864" s="2"/>
      <c r="AE864" s="2"/>
      <c r="AF864" s="2"/>
      <c r="AG864" s="2"/>
      <c r="AH864" s="2"/>
    </row>
    <row r="865" spans="27:34">
      <c r="AA865" s="2"/>
      <c r="AB865" s="2"/>
      <c r="AC865" s="2"/>
      <c r="AD865" s="2"/>
      <c r="AE865" s="2"/>
      <c r="AF865" s="2"/>
      <c r="AG865" s="2"/>
      <c r="AH865" s="2"/>
    </row>
    <row r="866" spans="27:34">
      <c r="AA866" s="2"/>
      <c r="AB866" s="2"/>
      <c r="AC866" s="2"/>
      <c r="AD866" s="2"/>
      <c r="AE866" s="2"/>
      <c r="AF866" s="2"/>
      <c r="AG866" s="2"/>
      <c r="AH866" s="2"/>
    </row>
    <row r="867" spans="27:34">
      <c r="AA867" s="2"/>
      <c r="AB867" s="2"/>
      <c r="AC867" s="2"/>
      <c r="AD867" s="2"/>
      <c r="AE867" s="2"/>
      <c r="AF867" s="2"/>
      <c r="AG867" s="2"/>
      <c r="AH867" s="2"/>
    </row>
    <row r="868" spans="27:34">
      <c r="AA868" s="2"/>
      <c r="AB868" s="2"/>
      <c r="AC868" s="2"/>
      <c r="AD868" s="2"/>
      <c r="AE868" s="2"/>
      <c r="AF868" s="2"/>
      <c r="AG868" s="2"/>
      <c r="AH868" s="2"/>
    </row>
    <row r="869" spans="27:34">
      <c r="AA869" s="2"/>
      <c r="AB869" s="2"/>
      <c r="AC869" s="2"/>
      <c r="AD869" s="2"/>
      <c r="AE869" s="2"/>
      <c r="AF869" s="2"/>
      <c r="AG869" s="2"/>
      <c r="AH869" s="2"/>
    </row>
    <row r="870" spans="27:34">
      <c r="AA870" s="2"/>
      <c r="AB870" s="2"/>
      <c r="AC870" s="2"/>
      <c r="AD870" s="2"/>
      <c r="AE870" s="2"/>
      <c r="AF870" s="2"/>
      <c r="AG870" s="2"/>
      <c r="AH870" s="2"/>
    </row>
    <row r="871" spans="27:34">
      <c r="AA871" s="2"/>
      <c r="AB871" s="2"/>
      <c r="AC871" s="2"/>
      <c r="AD871" s="2"/>
      <c r="AE871" s="2"/>
      <c r="AF871" s="2"/>
      <c r="AG871" s="2"/>
      <c r="AH871" s="2"/>
    </row>
    <row r="872" spans="27:34">
      <c r="AA872" s="2"/>
      <c r="AB872" s="2"/>
      <c r="AC872" s="2"/>
      <c r="AD872" s="2"/>
      <c r="AE872" s="2"/>
      <c r="AF872" s="2"/>
      <c r="AG872" s="2"/>
      <c r="AH872" s="2"/>
    </row>
    <row r="873" spans="27:34">
      <c r="AA873" s="2"/>
      <c r="AB873" s="2"/>
      <c r="AC873" s="2"/>
      <c r="AD873" s="2"/>
      <c r="AE873" s="2"/>
      <c r="AF873" s="2"/>
      <c r="AG873" s="2"/>
      <c r="AH873" s="2"/>
    </row>
    <row r="874" spans="27:34">
      <c r="AA874" s="2"/>
      <c r="AB874" s="2"/>
      <c r="AC874" s="2"/>
      <c r="AD874" s="2"/>
      <c r="AE874" s="2"/>
      <c r="AF874" s="2"/>
      <c r="AG874" s="2"/>
      <c r="AH874" s="2"/>
    </row>
    <row r="875" spans="27:34">
      <c r="AA875" s="2"/>
      <c r="AB875" s="2"/>
      <c r="AC875" s="2"/>
      <c r="AD875" s="2"/>
      <c r="AE875" s="2"/>
      <c r="AF875" s="2"/>
      <c r="AG875" s="2"/>
      <c r="AH875" s="2"/>
    </row>
    <row r="876" spans="27:34">
      <c r="AA876" s="2"/>
      <c r="AB876" s="2"/>
      <c r="AC876" s="2"/>
      <c r="AD876" s="2"/>
      <c r="AE876" s="2"/>
      <c r="AF876" s="2"/>
      <c r="AG876" s="2"/>
      <c r="AH876" s="2"/>
    </row>
    <row r="877" spans="27:34">
      <c r="AA877" s="2"/>
      <c r="AB877" s="2"/>
      <c r="AC877" s="2"/>
      <c r="AD877" s="2"/>
      <c r="AE877" s="2"/>
      <c r="AF877" s="2"/>
      <c r="AG877" s="2"/>
      <c r="AH877" s="2"/>
    </row>
    <row r="878" spans="27:34">
      <c r="AA878" s="2"/>
      <c r="AB878" s="2"/>
      <c r="AC878" s="2"/>
      <c r="AD878" s="2"/>
      <c r="AE878" s="2"/>
      <c r="AF878" s="2"/>
      <c r="AG878" s="2"/>
      <c r="AH878" s="2"/>
    </row>
    <row r="879" spans="27:34">
      <c r="AA879" s="2"/>
      <c r="AB879" s="2"/>
      <c r="AC879" s="2"/>
      <c r="AD879" s="2"/>
      <c r="AE879" s="2"/>
      <c r="AF879" s="2"/>
      <c r="AG879" s="2"/>
      <c r="AH879" s="2"/>
    </row>
    <row r="880" spans="27:34">
      <c r="AA880" s="2"/>
      <c r="AB880" s="2"/>
      <c r="AC880" s="2"/>
      <c r="AD880" s="2"/>
      <c r="AE880" s="2"/>
      <c r="AF880" s="2"/>
      <c r="AG880" s="2"/>
      <c r="AH880" s="2"/>
    </row>
    <row r="881" spans="27:34">
      <c r="AA881" s="2"/>
      <c r="AB881" s="2"/>
      <c r="AC881" s="2"/>
      <c r="AD881" s="2"/>
      <c r="AE881" s="2"/>
      <c r="AF881" s="2"/>
      <c r="AG881" s="2"/>
      <c r="AH881" s="2"/>
    </row>
    <row r="882" spans="27:34">
      <c r="AA882" s="2"/>
      <c r="AB882" s="2"/>
      <c r="AC882" s="2"/>
      <c r="AD882" s="2"/>
      <c r="AE882" s="2"/>
      <c r="AF882" s="2"/>
      <c r="AG882" s="2"/>
      <c r="AH882" s="2"/>
    </row>
    <row r="883" spans="27:34">
      <c r="AA883" s="2"/>
      <c r="AB883" s="2"/>
      <c r="AC883" s="2"/>
      <c r="AD883" s="2"/>
      <c r="AE883" s="2"/>
      <c r="AF883" s="2"/>
      <c r="AG883" s="2"/>
      <c r="AH883" s="2"/>
    </row>
    <row r="884" spans="27:34">
      <c r="AA884" s="2"/>
      <c r="AB884" s="2"/>
      <c r="AC884" s="2"/>
      <c r="AD884" s="2"/>
      <c r="AE884" s="2"/>
      <c r="AF884" s="2"/>
      <c r="AG884" s="2"/>
      <c r="AH884" s="2"/>
    </row>
    <row r="885" spans="27:34">
      <c r="AA885" s="2"/>
      <c r="AB885" s="2"/>
      <c r="AC885" s="2"/>
      <c r="AD885" s="2"/>
      <c r="AE885" s="2"/>
      <c r="AF885" s="2"/>
      <c r="AG885" s="2"/>
      <c r="AH885" s="2"/>
    </row>
    <row r="886" spans="27:34">
      <c r="AA886" s="2"/>
      <c r="AB886" s="2"/>
      <c r="AC886" s="2"/>
      <c r="AD886" s="2"/>
      <c r="AE886" s="2"/>
      <c r="AF886" s="2"/>
      <c r="AG886" s="2"/>
      <c r="AH886" s="2"/>
    </row>
    <row r="887" spans="27:34">
      <c r="AA887" s="2"/>
      <c r="AB887" s="2"/>
      <c r="AC887" s="2"/>
      <c r="AD887" s="2"/>
      <c r="AE887" s="2"/>
      <c r="AF887" s="2"/>
      <c r="AG887" s="2"/>
      <c r="AH887" s="2"/>
    </row>
    <row r="888" spans="27:34">
      <c r="AA888" s="2"/>
      <c r="AB888" s="2"/>
      <c r="AC888" s="2"/>
      <c r="AD888" s="2"/>
      <c r="AE888" s="2"/>
      <c r="AF888" s="2"/>
      <c r="AG888" s="2"/>
      <c r="AH888" s="2"/>
    </row>
    <row r="889" spans="27:34">
      <c r="AA889" s="2"/>
      <c r="AB889" s="2"/>
      <c r="AC889" s="2"/>
      <c r="AD889" s="2"/>
      <c r="AE889" s="2"/>
      <c r="AF889" s="2"/>
      <c r="AG889" s="2"/>
      <c r="AH889" s="2"/>
    </row>
    <row r="890" spans="27:34">
      <c r="AA890" s="2"/>
      <c r="AB890" s="2"/>
      <c r="AC890" s="2"/>
      <c r="AD890" s="2"/>
      <c r="AE890" s="2"/>
      <c r="AF890" s="2"/>
      <c r="AG890" s="2"/>
      <c r="AH890" s="2"/>
    </row>
    <row r="891" spans="27:34">
      <c r="AA891" s="2"/>
      <c r="AB891" s="2"/>
      <c r="AC891" s="2"/>
      <c r="AD891" s="2"/>
      <c r="AE891" s="2"/>
      <c r="AF891" s="2"/>
      <c r="AG891" s="2"/>
      <c r="AH891" s="2"/>
    </row>
    <row r="892" spans="27:34">
      <c r="AA892" s="2"/>
      <c r="AB892" s="2"/>
      <c r="AC892" s="2"/>
      <c r="AD892" s="2"/>
      <c r="AE892" s="2"/>
      <c r="AF892" s="2"/>
      <c r="AG892" s="2"/>
      <c r="AH892" s="2"/>
    </row>
    <row r="893" spans="27:34">
      <c r="AA893" s="2"/>
      <c r="AB893" s="2"/>
      <c r="AC893" s="2"/>
      <c r="AD893" s="2"/>
      <c r="AE893" s="2"/>
      <c r="AF893" s="2"/>
      <c r="AG893" s="2"/>
      <c r="AH893" s="2"/>
    </row>
    <row r="894" spans="27:34">
      <c r="AA894" s="2"/>
      <c r="AB894" s="2"/>
      <c r="AC894" s="2"/>
      <c r="AD894" s="2"/>
      <c r="AE894" s="2"/>
      <c r="AF894" s="2"/>
      <c r="AG894" s="2"/>
      <c r="AH894" s="2"/>
    </row>
    <row r="895" spans="27:34">
      <c r="AA895" s="2"/>
      <c r="AB895" s="2"/>
      <c r="AC895" s="2"/>
      <c r="AD895" s="2"/>
      <c r="AE895" s="2"/>
      <c r="AF895" s="2"/>
      <c r="AG895" s="2"/>
      <c r="AH895" s="2"/>
    </row>
    <row r="896" spans="27:34">
      <c r="AA896" s="2"/>
      <c r="AB896" s="2"/>
      <c r="AC896" s="2"/>
      <c r="AD896" s="2"/>
      <c r="AE896" s="2"/>
      <c r="AF896" s="2"/>
      <c r="AG896" s="2"/>
      <c r="AH896" s="2"/>
    </row>
    <row r="897" spans="27:34">
      <c r="AA897" s="2"/>
      <c r="AB897" s="2"/>
      <c r="AC897" s="2"/>
      <c r="AD897" s="2"/>
      <c r="AE897" s="2"/>
      <c r="AF897" s="2"/>
      <c r="AG897" s="2"/>
      <c r="AH897" s="2"/>
    </row>
    <row r="898" spans="27:34">
      <c r="AA898" s="2"/>
      <c r="AB898" s="2"/>
      <c r="AC898" s="2"/>
      <c r="AD898" s="2"/>
      <c r="AE898" s="2"/>
      <c r="AF898" s="2"/>
      <c r="AG898" s="2"/>
      <c r="AH898" s="2"/>
    </row>
    <row r="899" spans="27:34">
      <c r="AA899" s="2"/>
      <c r="AB899" s="2"/>
      <c r="AC899" s="2"/>
      <c r="AD899" s="2"/>
      <c r="AE899" s="2"/>
      <c r="AF899" s="2"/>
      <c r="AG899" s="2"/>
      <c r="AH899" s="2"/>
    </row>
    <row r="900" spans="27:34">
      <c r="AA900" s="2"/>
      <c r="AB900" s="2"/>
      <c r="AC900" s="2"/>
      <c r="AD900" s="2"/>
      <c r="AE900" s="2"/>
      <c r="AF900" s="2"/>
      <c r="AG900" s="2"/>
      <c r="AH900" s="2"/>
    </row>
    <row r="901" spans="27:34">
      <c r="AA901" s="2"/>
      <c r="AB901" s="2"/>
      <c r="AC901" s="2"/>
      <c r="AD901" s="2"/>
      <c r="AE901" s="2"/>
      <c r="AF901" s="2"/>
      <c r="AG901" s="2"/>
      <c r="AH901" s="2"/>
    </row>
    <row r="902" spans="27:34">
      <c r="AA902" s="2"/>
      <c r="AB902" s="2"/>
      <c r="AC902" s="2"/>
      <c r="AD902" s="2"/>
      <c r="AE902" s="2"/>
      <c r="AF902" s="2"/>
      <c r="AG902" s="2"/>
      <c r="AH902" s="2"/>
    </row>
    <row r="903" spans="27:34">
      <c r="AA903" s="2"/>
      <c r="AB903" s="2"/>
      <c r="AC903" s="2"/>
      <c r="AD903" s="2"/>
      <c r="AE903" s="2"/>
      <c r="AF903" s="2"/>
      <c r="AG903" s="2"/>
      <c r="AH903" s="2"/>
    </row>
    <row r="904" spans="27:34">
      <c r="AA904" s="2"/>
      <c r="AB904" s="2"/>
      <c r="AC904" s="2"/>
      <c r="AD904" s="2"/>
      <c r="AE904" s="2"/>
      <c r="AF904" s="2"/>
      <c r="AG904" s="2"/>
      <c r="AH904" s="2"/>
    </row>
    <row r="905" spans="27:34">
      <c r="AA905" s="2"/>
      <c r="AB905" s="2"/>
      <c r="AC905" s="2"/>
      <c r="AD905" s="2"/>
      <c r="AE905" s="2"/>
      <c r="AF905" s="2"/>
      <c r="AG905" s="2"/>
      <c r="AH905" s="2"/>
    </row>
    <row r="906" spans="27:34">
      <c r="AA906" s="2"/>
      <c r="AB906" s="2"/>
      <c r="AC906" s="2"/>
      <c r="AD906" s="2"/>
      <c r="AE906" s="2"/>
      <c r="AF906" s="2"/>
      <c r="AG906" s="2"/>
      <c r="AH906" s="2"/>
    </row>
    <row r="907" spans="27:34">
      <c r="AA907" s="2"/>
      <c r="AB907" s="2"/>
      <c r="AC907" s="2"/>
      <c r="AD907" s="2"/>
      <c r="AE907" s="2"/>
      <c r="AF907" s="2"/>
      <c r="AG907" s="2"/>
      <c r="AH907" s="2"/>
    </row>
    <row r="908" spans="27:34">
      <c r="AA908" s="2"/>
      <c r="AB908" s="2"/>
      <c r="AC908" s="2"/>
      <c r="AD908" s="2"/>
      <c r="AE908" s="2"/>
      <c r="AF908" s="2"/>
      <c r="AG908" s="2"/>
      <c r="AH908" s="2"/>
    </row>
    <row r="909" spans="27:34">
      <c r="AA909" s="2"/>
      <c r="AB909" s="2"/>
      <c r="AC909" s="2"/>
      <c r="AD909" s="2"/>
      <c r="AE909" s="2"/>
      <c r="AF909" s="2"/>
      <c r="AG909" s="2"/>
      <c r="AH909" s="2"/>
    </row>
    <row r="910" spans="27:34">
      <c r="AA910" s="2"/>
      <c r="AB910" s="2"/>
      <c r="AC910" s="2"/>
      <c r="AD910" s="2"/>
      <c r="AE910" s="2"/>
      <c r="AF910" s="2"/>
      <c r="AG910" s="2"/>
      <c r="AH910" s="2"/>
    </row>
    <row r="911" spans="27:34">
      <c r="AA911" s="2"/>
      <c r="AB911" s="2"/>
      <c r="AC911" s="2"/>
      <c r="AD911" s="2"/>
      <c r="AE911" s="2"/>
      <c r="AF911" s="2"/>
      <c r="AG911" s="2"/>
      <c r="AH911" s="2"/>
    </row>
    <row r="912" spans="27:34">
      <c r="AA912" s="2"/>
      <c r="AB912" s="2"/>
      <c r="AC912" s="2"/>
      <c r="AD912" s="2"/>
      <c r="AE912" s="2"/>
      <c r="AF912" s="2"/>
      <c r="AG912" s="2"/>
      <c r="AH912" s="2"/>
    </row>
    <row r="913" spans="27:34">
      <c r="AA913" s="2"/>
      <c r="AB913" s="2"/>
      <c r="AC913" s="2"/>
      <c r="AD913" s="2"/>
      <c r="AE913" s="2"/>
      <c r="AF913" s="2"/>
      <c r="AG913" s="2"/>
      <c r="AH913" s="2"/>
    </row>
    <row r="914" spans="27:34">
      <c r="AA914" s="2"/>
      <c r="AB914" s="2"/>
      <c r="AC914" s="2"/>
      <c r="AD914" s="2"/>
      <c r="AE914" s="2"/>
      <c r="AF914" s="2"/>
      <c r="AG914" s="2"/>
      <c r="AH914" s="2"/>
    </row>
    <row r="915" spans="27:34">
      <c r="AA915" s="2"/>
      <c r="AB915" s="2"/>
      <c r="AC915" s="2"/>
      <c r="AD915" s="2"/>
      <c r="AE915" s="2"/>
      <c r="AF915" s="2"/>
      <c r="AG915" s="2"/>
      <c r="AH915" s="2"/>
    </row>
    <row r="916" spans="27:34">
      <c r="AA916" s="2"/>
      <c r="AB916" s="2"/>
      <c r="AC916" s="2"/>
      <c r="AD916" s="2"/>
      <c r="AE916" s="2"/>
      <c r="AF916" s="2"/>
      <c r="AG916" s="2"/>
      <c r="AH916" s="2"/>
    </row>
    <row r="917" spans="27:34">
      <c r="AA917" s="2"/>
      <c r="AB917" s="2"/>
      <c r="AC917" s="2"/>
      <c r="AD917" s="2"/>
      <c r="AE917" s="2"/>
      <c r="AF917" s="2"/>
      <c r="AG917" s="2"/>
      <c r="AH917" s="2"/>
    </row>
    <row r="918" spans="27:34">
      <c r="AA918" s="2"/>
      <c r="AB918" s="2"/>
      <c r="AC918" s="2"/>
      <c r="AD918" s="2"/>
      <c r="AE918" s="2"/>
      <c r="AF918" s="2"/>
      <c r="AG918" s="2"/>
      <c r="AH918" s="2"/>
    </row>
    <row r="919" spans="27:34">
      <c r="AA919" s="2"/>
      <c r="AB919" s="2"/>
      <c r="AC919" s="2"/>
      <c r="AD919" s="2"/>
      <c r="AE919" s="2"/>
      <c r="AF919" s="2"/>
      <c r="AG919" s="2"/>
      <c r="AH919" s="2"/>
    </row>
    <row r="920" spans="27:34">
      <c r="AA920" s="2"/>
      <c r="AB920" s="2"/>
      <c r="AC920" s="2"/>
      <c r="AD920" s="2"/>
      <c r="AE920" s="2"/>
      <c r="AF920" s="2"/>
      <c r="AG920" s="2"/>
      <c r="AH920" s="2"/>
    </row>
    <row r="921" spans="27:34">
      <c r="AA921" s="2"/>
      <c r="AB921" s="2"/>
      <c r="AC921" s="2"/>
      <c r="AD921" s="2"/>
      <c r="AE921" s="2"/>
      <c r="AF921" s="2"/>
      <c r="AG921" s="2"/>
      <c r="AH921" s="2"/>
    </row>
    <row r="922" spans="27:34">
      <c r="AA922" s="2"/>
      <c r="AB922" s="2"/>
      <c r="AC922" s="2"/>
      <c r="AD922" s="2"/>
      <c r="AE922" s="2"/>
      <c r="AF922" s="2"/>
      <c r="AG922" s="2"/>
      <c r="AH922" s="2"/>
    </row>
    <row r="923" spans="27:34">
      <c r="AA923" s="2"/>
      <c r="AB923" s="2"/>
      <c r="AC923" s="2"/>
      <c r="AD923" s="2"/>
      <c r="AE923" s="2"/>
      <c r="AF923" s="2"/>
      <c r="AG923" s="2"/>
      <c r="AH923" s="2"/>
    </row>
    <row r="924" spans="27:34">
      <c r="AA924" s="2"/>
      <c r="AB924" s="2"/>
      <c r="AC924" s="2"/>
      <c r="AD924" s="2"/>
      <c r="AE924" s="2"/>
      <c r="AF924" s="2"/>
      <c r="AG924" s="2"/>
      <c r="AH924" s="2"/>
    </row>
    <row r="925" spans="27:34">
      <c r="AA925" s="2"/>
      <c r="AB925" s="2"/>
      <c r="AC925" s="2"/>
      <c r="AD925" s="2"/>
      <c r="AE925" s="2"/>
      <c r="AF925" s="2"/>
      <c r="AG925" s="2"/>
      <c r="AH925" s="2"/>
    </row>
    <row r="926" spans="27:34">
      <c r="AA926" s="2"/>
      <c r="AB926" s="2"/>
      <c r="AC926" s="2"/>
      <c r="AD926" s="2"/>
      <c r="AE926" s="2"/>
      <c r="AF926" s="2"/>
      <c r="AG926" s="2"/>
      <c r="AH926" s="2"/>
    </row>
    <row r="927" spans="27:34">
      <c r="AA927" s="2"/>
      <c r="AB927" s="2"/>
      <c r="AC927" s="2"/>
      <c r="AD927" s="2"/>
      <c r="AE927" s="2"/>
      <c r="AF927" s="2"/>
      <c r="AG927" s="2"/>
      <c r="AH927" s="2"/>
    </row>
    <row r="928" spans="27:34">
      <c r="AA928" s="2"/>
      <c r="AB928" s="2"/>
      <c r="AC928" s="2"/>
      <c r="AD928" s="2"/>
      <c r="AE928" s="2"/>
      <c r="AF928" s="2"/>
      <c r="AG928" s="2"/>
      <c r="AH928" s="2"/>
    </row>
    <row r="929" spans="27:34">
      <c r="AA929" s="2"/>
      <c r="AB929" s="2"/>
      <c r="AC929" s="2"/>
      <c r="AD929" s="2"/>
      <c r="AE929" s="2"/>
      <c r="AF929" s="2"/>
      <c r="AG929" s="2"/>
      <c r="AH929" s="2"/>
    </row>
    <row r="930" spans="27:34">
      <c r="AA930" s="2"/>
      <c r="AB930" s="2"/>
      <c r="AC930" s="2"/>
      <c r="AD930" s="2"/>
      <c r="AE930" s="2"/>
      <c r="AF930" s="2"/>
      <c r="AG930" s="2"/>
      <c r="AH930" s="2"/>
    </row>
    <row r="931" spans="27:34">
      <c r="AA931" s="2"/>
      <c r="AB931" s="2"/>
      <c r="AC931" s="2"/>
      <c r="AD931" s="2"/>
      <c r="AE931" s="2"/>
      <c r="AF931" s="2"/>
      <c r="AG931" s="2"/>
      <c r="AH931" s="2"/>
    </row>
    <row r="932" spans="27:34">
      <c r="AA932" s="2"/>
      <c r="AB932" s="2"/>
      <c r="AC932" s="2"/>
      <c r="AD932" s="2"/>
      <c r="AE932" s="2"/>
      <c r="AF932" s="2"/>
      <c r="AG932" s="2"/>
      <c r="AH932" s="2"/>
    </row>
    <row r="933" spans="27:34">
      <c r="AA933" s="2"/>
      <c r="AB933" s="2"/>
      <c r="AC933" s="2"/>
      <c r="AD933" s="2"/>
      <c r="AE933" s="2"/>
      <c r="AF933" s="2"/>
      <c r="AG933" s="2"/>
      <c r="AH933" s="2"/>
    </row>
    <row r="934" spans="27:34">
      <c r="AA934" s="2"/>
      <c r="AB934" s="2"/>
      <c r="AC934" s="2"/>
      <c r="AD934" s="2"/>
      <c r="AE934" s="2"/>
      <c r="AF934" s="2"/>
      <c r="AG934" s="2"/>
      <c r="AH934" s="2"/>
    </row>
    <row r="935" spans="27:34">
      <c r="AA935" s="2"/>
      <c r="AB935" s="2"/>
      <c r="AC935" s="2"/>
      <c r="AD935" s="2"/>
      <c r="AE935" s="2"/>
      <c r="AF935" s="2"/>
      <c r="AG935" s="2"/>
      <c r="AH935" s="2"/>
    </row>
    <row r="936" spans="27:34">
      <c r="AA936" s="2"/>
      <c r="AB936" s="2"/>
      <c r="AC936" s="2"/>
      <c r="AD936" s="2"/>
      <c r="AE936" s="2"/>
      <c r="AF936" s="2"/>
      <c r="AG936" s="2"/>
      <c r="AH936" s="2"/>
    </row>
    <row r="937" spans="27:34">
      <c r="AA937" s="2"/>
      <c r="AB937" s="2"/>
      <c r="AC937" s="2"/>
      <c r="AD937" s="2"/>
      <c r="AE937" s="2"/>
      <c r="AF937" s="2"/>
      <c r="AG937" s="2"/>
      <c r="AH937" s="2"/>
    </row>
    <row r="938" spans="27:34">
      <c r="AA938" s="2"/>
      <c r="AB938" s="2"/>
      <c r="AC938" s="2"/>
      <c r="AD938" s="2"/>
      <c r="AE938" s="2"/>
      <c r="AF938" s="2"/>
      <c r="AG938" s="2"/>
      <c r="AH938" s="2"/>
    </row>
    <row r="939" spans="27:34">
      <c r="AA939" s="2"/>
      <c r="AB939" s="2"/>
      <c r="AC939" s="2"/>
      <c r="AD939" s="2"/>
      <c r="AE939" s="2"/>
      <c r="AF939" s="2"/>
      <c r="AG939" s="2"/>
      <c r="AH939" s="2"/>
    </row>
    <row r="940" spans="27:34">
      <c r="AA940" s="2"/>
      <c r="AB940" s="2"/>
      <c r="AC940" s="2"/>
      <c r="AD940" s="2"/>
      <c r="AE940" s="2"/>
      <c r="AF940" s="2"/>
      <c r="AG940" s="2"/>
      <c r="AH940" s="2"/>
    </row>
    <row r="941" spans="27:34">
      <c r="AA941" s="2"/>
      <c r="AB941" s="2"/>
      <c r="AC941" s="2"/>
      <c r="AD941" s="2"/>
      <c r="AE941" s="2"/>
      <c r="AF941" s="2"/>
      <c r="AG941" s="2"/>
      <c r="AH941" s="2"/>
    </row>
    <row r="942" spans="27:34">
      <c r="AA942" s="2"/>
      <c r="AB942" s="2"/>
      <c r="AC942" s="2"/>
      <c r="AD942" s="2"/>
      <c r="AE942" s="2"/>
      <c r="AF942" s="2"/>
      <c r="AG942" s="2"/>
      <c r="AH942" s="2"/>
    </row>
    <row r="943" spans="27:34">
      <c r="AA943" s="2"/>
      <c r="AB943" s="2"/>
      <c r="AC943" s="2"/>
      <c r="AD943" s="2"/>
      <c r="AE943" s="2"/>
      <c r="AF943" s="2"/>
      <c r="AG943" s="2"/>
      <c r="AH943" s="2"/>
    </row>
    <row r="944" spans="27:34">
      <c r="AA944" s="2"/>
      <c r="AB944" s="2"/>
      <c r="AC944" s="2"/>
      <c r="AD944" s="2"/>
      <c r="AE944" s="2"/>
      <c r="AF944" s="2"/>
      <c r="AG944" s="2"/>
      <c r="AH944" s="2"/>
    </row>
    <row r="945" spans="27:34">
      <c r="AA945" s="2"/>
      <c r="AB945" s="2"/>
      <c r="AC945" s="2"/>
      <c r="AD945" s="2"/>
      <c r="AE945" s="2"/>
      <c r="AF945" s="2"/>
      <c r="AG945" s="2"/>
      <c r="AH945" s="2"/>
    </row>
    <row r="946" spans="27:34">
      <c r="AA946" s="2"/>
      <c r="AB946" s="2"/>
      <c r="AC946" s="2"/>
      <c r="AD946" s="2"/>
      <c r="AE946" s="2"/>
      <c r="AF946" s="2"/>
      <c r="AG946" s="2"/>
      <c r="AH946" s="2"/>
    </row>
    <row r="947" spans="27:34">
      <c r="AA947" s="2"/>
      <c r="AB947" s="2"/>
      <c r="AC947" s="2"/>
      <c r="AD947" s="2"/>
      <c r="AE947" s="2"/>
      <c r="AF947" s="2"/>
      <c r="AG947" s="2"/>
      <c r="AH947" s="2"/>
    </row>
    <row r="948" spans="27:34">
      <c r="AA948" s="2"/>
      <c r="AB948" s="2"/>
      <c r="AC948" s="2"/>
      <c r="AD948" s="2"/>
      <c r="AE948" s="2"/>
      <c r="AF948" s="2"/>
      <c r="AG948" s="2"/>
      <c r="AH948" s="2"/>
    </row>
    <row r="949" spans="27:34">
      <c r="AA949" s="2"/>
      <c r="AB949" s="2"/>
      <c r="AC949" s="2"/>
      <c r="AD949" s="2"/>
      <c r="AE949" s="2"/>
      <c r="AF949" s="2"/>
      <c r="AG949" s="2"/>
      <c r="AH949" s="2"/>
    </row>
    <row r="950" spans="27:34">
      <c r="AA950" s="2"/>
      <c r="AB950" s="2"/>
      <c r="AC950" s="2"/>
      <c r="AD950" s="2"/>
      <c r="AE950" s="2"/>
      <c r="AF950" s="2"/>
      <c r="AG950" s="2"/>
      <c r="AH950" s="2"/>
    </row>
    <row r="951" spans="27:34">
      <c r="AA951" s="2"/>
      <c r="AB951" s="2"/>
      <c r="AC951" s="2"/>
      <c r="AD951" s="2"/>
      <c r="AE951" s="2"/>
      <c r="AF951" s="2"/>
      <c r="AG951" s="2"/>
      <c r="AH951" s="2"/>
    </row>
    <row r="952" spans="27:34">
      <c r="AA952" s="2"/>
      <c r="AB952" s="2"/>
      <c r="AC952" s="2"/>
      <c r="AD952" s="2"/>
      <c r="AE952" s="2"/>
      <c r="AF952" s="2"/>
      <c r="AG952" s="2"/>
      <c r="AH952" s="2"/>
    </row>
    <row r="953" spans="27:34">
      <c r="AA953" s="2"/>
      <c r="AB953" s="2"/>
      <c r="AC953" s="2"/>
      <c r="AD953" s="2"/>
      <c r="AE953" s="2"/>
      <c r="AF953" s="2"/>
      <c r="AG953" s="2"/>
      <c r="AH953" s="2"/>
    </row>
    <row r="954" spans="27:34">
      <c r="AA954" s="2"/>
      <c r="AB954" s="2"/>
      <c r="AC954" s="2"/>
      <c r="AD954" s="2"/>
      <c r="AE954" s="2"/>
      <c r="AF954" s="2"/>
      <c r="AG954" s="2"/>
      <c r="AH954" s="2"/>
    </row>
    <row r="955" spans="27:34">
      <c r="AA955" s="2"/>
      <c r="AB955" s="2"/>
      <c r="AC955" s="2"/>
      <c r="AD955" s="2"/>
      <c r="AE955" s="2"/>
      <c r="AF955" s="2"/>
      <c r="AG955" s="2"/>
      <c r="AH955" s="2"/>
    </row>
    <row r="956" spans="27:34">
      <c r="AA956" s="2"/>
      <c r="AB956" s="2"/>
      <c r="AC956" s="2"/>
      <c r="AD956" s="2"/>
      <c r="AE956" s="2"/>
      <c r="AF956" s="2"/>
      <c r="AG956" s="2"/>
      <c r="AH956" s="2"/>
    </row>
    <row r="957" spans="27:34">
      <c r="AA957" s="2"/>
      <c r="AB957" s="2"/>
      <c r="AC957" s="2"/>
      <c r="AD957" s="2"/>
      <c r="AE957" s="2"/>
      <c r="AF957" s="2"/>
      <c r="AG957" s="2"/>
      <c r="AH957" s="2"/>
    </row>
    <row r="958" spans="27:34">
      <c r="AA958" s="2"/>
      <c r="AB958" s="2"/>
      <c r="AC958" s="2"/>
      <c r="AD958" s="2"/>
      <c r="AE958" s="2"/>
      <c r="AF958" s="2"/>
      <c r="AG958" s="2"/>
      <c r="AH958" s="2"/>
    </row>
    <row r="959" spans="27:34">
      <c r="AA959" s="2"/>
      <c r="AB959" s="2"/>
      <c r="AC959" s="2"/>
      <c r="AD959" s="2"/>
      <c r="AE959" s="2"/>
      <c r="AF959" s="2"/>
      <c r="AG959" s="2"/>
      <c r="AH959" s="2"/>
    </row>
    <row r="960" spans="27:34">
      <c r="AA960" s="2"/>
      <c r="AB960" s="2"/>
      <c r="AC960" s="2"/>
      <c r="AD960" s="2"/>
      <c r="AE960" s="2"/>
      <c r="AF960" s="2"/>
      <c r="AG960" s="2"/>
      <c r="AH960" s="2"/>
    </row>
    <row r="961" spans="27:34">
      <c r="AA961" s="2"/>
      <c r="AB961" s="2"/>
      <c r="AC961" s="2"/>
      <c r="AD961" s="2"/>
      <c r="AE961" s="2"/>
      <c r="AF961" s="2"/>
      <c r="AG961" s="2"/>
      <c r="AH961" s="2"/>
    </row>
    <row r="962" spans="27:34">
      <c r="AA962" s="2"/>
      <c r="AB962" s="2"/>
      <c r="AC962" s="2"/>
      <c r="AD962" s="2"/>
      <c r="AE962" s="2"/>
      <c r="AF962" s="2"/>
      <c r="AG962" s="2"/>
      <c r="AH962" s="2"/>
    </row>
    <row r="963" spans="27:34">
      <c r="AA963" s="2"/>
      <c r="AB963" s="2"/>
      <c r="AC963" s="2"/>
      <c r="AD963" s="2"/>
      <c r="AE963" s="2"/>
      <c r="AF963" s="2"/>
      <c r="AG963" s="2"/>
      <c r="AH963" s="2"/>
    </row>
    <row r="964" spans="27:34">
      <c r="AA964" s="2"/>
      <c r="AB964" s="2"/>
      <c r="AC964" s="2"/>
      <c r="AD964" s="2"/>
      <c r="AE964" s="2"/>
      <c r="AF964" s="2"/>
      <c r="AG964" s="2"/>
      <c r="AH964" s="2"/>
    </row>
    <row r="965" spans="27:34">
      <c r="AA965" s="2"/>
      <c r="AB965" s="2"/>
      <c r="AC965" s="2"/>
      <c r="AD965" s="2"/>
      <c r="AE965" s="2"/>
      <c r="AF965" s="2"/>
      <c r="AG965" s="2"/>
      <c r="AH965" s="2"/>
    </row>
    <row r="966" spans="27:34">
      <c r="AA966" s="2"/>
      <c r="AB966" s="2"/>
      <c r="AC966" s="2"/>
      <c r="AD966" s="2"/>
      <c r="AE966" s="2"/>
      <c r="AF966" s="2"/>
      <c r="AG966" s="2"/>
      <c r="AH966" s="2"/>
    </row>
    <row r="967" spans="27:34">
      <c r="AA967" s="2"/>
      <c r="AB967" s="2"/>
      <c r="AC967" s="2"/>
      <c r="AD967" s="2"/>
      <c r="AE967" s="2"/>
      <c r="AF967" s="2"/>
      <c r="AG967" s="2"/>
      <c r="AH967" s="2"/>
    </row>
    <row r="968" spans="27:34">
      <c r="AA968" s="2"/>
      <c r="AB968" s="2"/>
      <c r="AC968" s="2"/>
      <c r="AD968" s="2"/>
      <c r="AE968" s="2"/>
      <c r="AF968" s="2"/>
      <c r="AG968" s="2"/>
      <c r="AH968" s="2"/>
    </row>
    <row r="969" spans="27:34">
      <c r="AA969" s="2"/>
      <c r="AB969" s="2"/>
      <c r="AC969" s="2"/>
      <c r="AD969" s="2"/>
      <c r="AE969" s="2"/>
      <c r="AF969" s="2"/>
      <c r="AG969" s="2"/>
      <c r="AH969" s="2"/>
    </row>
    <row r="970" spans="27:34">
      <c r="AA970" s="2"/>
      <c r="AB970" s="2"/>
      <c r="AC970" s="2"/>
      <c r="AD970" s="2"/>
      <c r="AE970" s="2"/>
      <c r="AF970" s="2"/>
      <c r="AG970" s="2"/>
      <c r="AH970" s="2"/>
    </row>
    <row r="971" spans="27:34">
      <c r="AA971" s="2"/>
      <c r="AB971" s="2"/>
      <c r="AC971" s="2"/>
      <c r="AD971" s="2"/>
      <c r="AE971" s="2"/>
      <c r="AF971" s="2"/>
      <c r="AG971" s="2"/>
      <c r="AH971" s="2"/>
    </row>
    <row r="972" spans="27:34">
      <c r="AA972" s="2"/>
      <c r="AB972" s="2"/>
      <c r="AC972" s="2"/>
      <c r="AD972" s="2"/>
      <c r="AE972" s="2"/>
      <c r="AF972" s="2"/>
      <c r="AG972" s="2"/>
      <c r="AH972" s="2"/>
    </row>
    <row r="973" spans="27:34">
      <c r="AA973" s="2"/>
      <c r="AB973" s="2"/>
      <c r="AC973" s="2"/>
      <c r="AD973" s="2"/>
      <c r="AE973" s="2"/>
      <c r="AF973" s="2"/>
      <c r="AG973" s="2"/>
      <c r="AH973" s="2"/>
    </row>
    <row r="974" spans="27:34">
      <c r="AA974" s="2"/>
      <c r="AB974" s="2"/>
      <c r="AC974" s="2"/>
      <c r="AD974" s="2"/>
      <c r="AE974" s="2"/>
      <c r="AF974" s="2"/>
      <c r="AG974" s="2"/>
      <c r="AH974" s="2"/>
    </row>
    <row r="975" spans="27:34">
      <c r="AA975" s="2"/>
      <c r="AB975" s="2"/>
      <c r="AC975" s="2"/>
      <c r="AD975" s="2"/>
      <c r="AE975" s="2"/>
      <c r="AF975" s="2"/>
      <c r="AG975" s="2"/>
      <c r="AH975" s="2"/>
    </row>
    <row r="976" spans="27:34">
      <c r="AA976" s="2"/>
      <c r="AB976" s="2"/>
      <c r="AC976" s="2"/>
      <c r="AD976" s="2"/>
      <c r="AE976" s="2"/>
      <c r="AF976" s="2"/>
      <c r="AG976" s="2"/>
      <c r="AH976" s="2"/>
    </row>
    <row r="977" spans="27:34">
      <c r="AA977" s="2"/>
      <c r="AB977" s="2"/>
      <c r="AC977" s="2"/>
      <c r="AD977" s="2"/>
      <c r="AE977" s="2"/>
      <c r="AF977" s="2"/>
      <c r="AG977" s="2"/>
      <c r="AH977" s="2"/>
    </row>
    <row r="978" spans="27:34">
      <c r="AA978" s="2"/>
      <c r="AB978" s="2"/>
      <c r="AC978" s="2"/>
      <c r="AD978" s="2"/>
      <c r="AE978" s="2"/>
      <c r="AF978" s="2"/>
      <c r="AG978" s="2"/>
      <c r="AH978" s="2"/>
    </row>
    <row r="979" spans="27:34">
      <c r="AA979" s="2"/>
      <c r="AB979" s="2"/>
      <c r="AC979" s="2"/>
      <c r="AD979" s="2"/>
      <c r="AE979" s="2"/>
      <c r="AF979" s="2"/>
      <c r="AG979" s="2"/>
      <c r="AH979" s="2"/>
    </row>
    <row r="980" spans="27:34">
      <c r="AA980" s="2"/>
      <c r="AB980" s="2"/>
      <c r="AC980" s="2"/>
      <c r="AD980" s="2"/>
      <c r="AE980" s="2"/>
      <c r="AF980" s="2"/>
      <c r="AG980" s="2"/>
      <c r="AH980" s="2"/>
    </row>
    <row r="981" spans="27:34">
      <c r="AA981" s="2"/>
      <c r="AB981" s="2"/>
      <c r="AC981" s="2"/>
      <c r="AD981" s="2"/>
      <c r="AE981" s="2"/>
      <c r="AF981" s="2"/>
      <c r="AG981" s="2"/>
      <c r="AH981" s="2"/>
    </row>
    <row r="982" spans="27:34">
      <c r="AA982" s="2"/>
      <c r="AB982" s="2"/>
      <c r="AC982" s="2"/>
      <c r="AD982" s="2"/>
      <c r="AE982" s="2"/>
      <c r="AF982" s="2"/>
      <c r="AG982" s="2"/>
      <c r="AH982" s="2"/>
    </row>
    <row r="983" spans="27:34">
      <c r="AA983" s="2"/>
      <c r="AB983" s="2"/>
      <c r="AC983" s="2"/>
      <c r="AD983" s="2"/>
      <c r="AE983" s="2"/>
      <c r="AF983" s="2"/>
      <c r="AG983" s="2"/>
      <c r="AH983" s="2"/>
    </row>
    <row r="984" spans="27:34">
      <c r="AA984" s="2"/>
      <c r="AB984" s="2"/>
      <c r="AC984" s="2"/>
      <c r="AD984" s="2"/>
      <c r="AE984" s="2"/>
      <c r="AF984" s="2"/>
      <c r="AG984" s="2"/>
      <c r="AH984" s="2"/>
    </row>
    <row r="985" spans="27:34">
      <c r="AA985" s="2"/>
      <c r="AB985" s="2"/>
      <c r="AC985" s="2"/>
      <c r="AD985" s="2"/>
      <c r="AE985" s="2"/>
      <c r="AF985" s="2"/>
      <c r="AG985" s="2"/>
      <c r="AH985" s="2"/>
    </row>
    <row r="986" spans="27:34">
      <c r="AA986" s="2"/>
      <c r="AB986" s="2"/>
      <c r="AC986" s="2"/>
      <c r="AD986" s="2"/>
      <c r="AE986" s="2"/>
      <c r="AF986" s="2"/>
      <c r="AG986" s="2"/>
      <c r="AH986" s="2"/>
    </row>
    <row r="987" spans="27:34">
      <c r="AA987" s="2"/>
      <c r="AB987" s="2"/>
      <c r="AC987" s="2"/>
      <c r="AD987" s="2"/>
      <c r="AE987" s="2"/>
      <c r="AF987" s="2"/>
      <c r="AG987" s="2"/>
      <c r="AH987" s="2"/>
    </row>
    <row r="988" spans="27:34">
      <c r="AA988" s="2"/>
      <c r="AB988" s="2"/>
      <c r="AC988" s="2"/>
      <c r="AD988" s="2"/>
      <c r="AE988" s="2"/>
      <c r="AF988" s="2"/>
      <c r="AG988" s="2"/>
      <c r="AH988" s="2"/>
    </row>
    <row r="989" spans="27:34">
      <c r="AA989" s="2"/>
      <c r="AB989" s="2"/>
      <c r="AC989" s="2"/>
      <c r="AD989" s="2"/>
      <c r="AE989" s="2"/>
      <c r="AF989" s="2"/>
      <c r="AG989" s="2"/>
      <c r="AH989" s="2"/>
    </row>
    <row r="990" spans="27:34">
      <c r="AA990" s="2"/>
      <c r="AB990" s="2"/>
      <c r="AC990" s="2"/>
      <c r="AD990" s="2"/>
      <c r="AE990" s="2"/>
      <c r="AF990" s="2"/>
      <c r="AG990" s="2"/>
      <c r="AH990" s="2"/>
    </row>
    <row r="991" spans="27:34">
      <c r="AA991" s="2"/>
      <c r="AB991" s="2"/>
      <c r="AC991" s="2"/>
      <c r="AD991" s="2"/>
      <c r="AE991" s="2"/>
      <c r="AF991" s="2"/>
      <c r="AG991" s="2"/>
      <c r="AH991" s="2"/>
    </row>
    <row r="992" spans="27:34">
      <c r="AA992" s="2"/>
      <c r="AB992" s="2"/>
      <c r="AC992" s="2"/>
      <c r="AD992" s="2"/>
      <c r="AE992" s="2"/>
      <c r="AF992" s="2"/>
      <c r="AG992" s="2"/>
      <c r="AH992" s="2"/>
    </row>
    <row r="993" spans="27:34">
      <c r="AA993" s="2"/>
      <c r="AB993" s="2"/>
      <c r="AC993" s="2"/>
      <c r="AD993" s="2"/>
      <c r="AE993" s="2"/>
      <c r="AF993" s="2"/>
      <c r="AG993" s="2"/>
      <c r="AH993" s="2"/>
    </row>
    <row r="994" spans="27:34">
      <c r="AA994" s="2"/>
      <c r="AB994" s="2"/>
      <c r="AC994" s="2"/>
      <c r="AD994" s="2"/>
      <c r="AE994" s="2"/>
      <c r="AF994" s="2"/>
      <c r="AG994" s="2"/>
      <c r="AH994" s="2"/>
    </row>
    <row r="995" spans="27:34">
      <c r="AA995" s="2"/>
      <c r="AB995" s="2"/>
      <c r="AC995" s="2"/>
      <c r="AD995" s="2"/>
      <c r="AE995" s="2"/>
      <c r="AF995" s="2"/>
      <c r="AG995" s="2"/>
      <c r="AH995" s="2"/>
    </row>
    <row r="996" spans="27:34">
      <c r="AA996" s="2"/>
      <c r="AB996" s="2"/>
      <c r="AC996" s="2"/>
      <c r="AD996" s="2"/>
      <c r="AE996" s="2"/>
      <c r="AF996" s="2"/>
      <c r="AG996" s="2"/>
      <c r="AH996" s="2"/>
    </row>
    <row r="997" spans="27:34">
      <c r="AA997" s="2"/>
      <c r="AB997" s="2"/>
      <c r="AC997" s="2"/>
      <c r="AD997" s="2"/>
      <c r="AE997" s="2"/>
      <c r="AF997" s="2"/>
      <c r="AG997" s="2"/>
      <c r="AH997" s="2"/>
    </row>
    <row r="998" spans="27:34">
      <c r="AA998" s="2"/>
      <c r="AB998" s="2"/>
      <c r="AC998" s="2"/>
      <c r="AD998" s="2"/>
      <c r="AE998" s="2"/>
      <c r="AF998" s="2"/>
      <c r="AG998" s="2"/>
      <c r="AH998" s="2"/>
    </row>
    <row r="999" spans="27:34">
      <c r="AA999" s="2"/>
      <c r="AB999" s="2"/>
      <c r="AC999" s="2"/>
      <c r="AD999" s="2"/>
      <c r="AE999" s="2"/>
      <c r="AF999" s="2"/>
      <c r="AG999" s="2"/>
      <c r="AH999" s="2"/>
    </row>
    <row r="1000" spans="27:34">
      <c r="AA1000" s="2"/>
      <c r="AB1000" s="2"/>
      <c r="AC1000" s="2"/>
      <c r="AD1000" s="2"/>
      <c r="AE1000" s="2"/>
      <c r="AF1000" s="2"/>
      <c r="AG1000" s="2"/>
      <c r="AH1000" s="2"/>
    </row>
    <row r="1001" spans="27:34">
      <c r="AA1001" s="2"/>
      <c r="AB1001" s="2"/>
      <c r="AC1001" s="2"/>
      <c r="AD1001" s="2"/>
      <c r="AE1001" s="2"/>
      <c r="AF1001" s="2"/>
      <c r="AG1001" s="2"/>
      <c r="AH1001" s="2"/>
    </row>
    <row r="1002" spans="27:34">
      <c r="AA1002" s="2"/>
      <c r="AB1002" s="2"/>
      <c r="AC1002" s="2"/>
      <c r="AD1002" s="2"/>
      <c r="AE1002" s="2"/>
      <c r="AF1002" s="2"/>
      <c r="AG1002" s="2"/>
      <c r="AH1002" s="2"/>
    </row>
    <row r="1003" spans="27:34">
      <c r="AA1003" s="2"/>
      <c r="AB1003" s="2"/>
      <c r="AC1003" s="2"/>
      <c r="AD1003" s="2"/>
      <c r="AE1003" s="2"/>
      <c r="AF1003" s="2"/>
      <c r="AG1003" s="2"/>
      <c r="AH1003" s="2"/>
    </row>
    <row r="1004" spans="27:34">
      <c r="AA1004" s="2"/>
      <c r="AB1004" s="2"/>
      <c r="AC1004" s="2"/>
      <c r="AD1004" s="2"/>
      <c r="AE1004" s="2"/>
      <c r="AF1004" s="2"/>
      <c r="AG1004" s="2"/>
      <c r="AH1004" s="2"/>
    </row>
    <row r="1005" spans="27:34">
      <c r="AA1005" s="2"/>
      <c r="AB1005" s="2"/>
      <c r="AC1005" s="2"/>
      <c r="AD1005" s="2"/>
      <c r="AE1005" s="2"/>
      <c r="AF1005" s="2"/>
      <c r="AG1005" s="2"/>
      <c r="AH1005" s="2"/>
    </row>
    <row r="1006" spans="27:34">
      <c r="AA1006" s="2"/>
      <c r="AB1006" s="2"/>
      <c r="AC1006" s="2"/>
      <c r="AD1006" s="2"/>
      <c r="AE1006" s="2"/>
      <c r="AF1006" s="2"/>
      <c r="AG1006" s="2"/>
      <c r="AH1006" s="2"/>
    </row>
    <row r="1007" spans="27:34">
      <c r="AA1007" s="2"/>
      <c r="AB1007" s="2"/>
      <c r="AC1007" s="2"/>
      <c r="AD1007" s="2"/>
      <c r="AE1007" s="2"/>
      <c r="AF1007" s="2"/>
      <c r="AG1007" s="2"/>
      <c r="AH1007" s="2"/>
    </row>
    <row r="1008" spans="27:34">
      <c r="AA1008" s="2"/>
      <c r="AB1008" s="2"/>
      <c r="AC1008" s="2"/>
      <c r="AD1008" s="2"/>
      <c r="AE1008" s="2"/>
      <c r="AF1008" s="2"/>
      <c r="AG1008" s="2"/>
      <c r="AH1008" s="2"/>
    </row>
    <row r="1009" spans="27:34">
      <c r="AA1009" s="2"/>
      <c r="AB1009" s="2"/>
      <c r="AC1009" s="2"/>
      <c r="AD1009" s="2"/>
      <c r="AE1009" s="2"/>
      <c r="AF1009" s="2"/>
      <c r="AG1009" s="2"/>
      <c r="AH1009" s="2"/>
    </row>
    <row r="1010" spans="27:34">
      <c r="AA1010" s="2"/>
      <c r="AB1010" s="2"/>
      <c r="AC1010" s="2"/>
      <c r="AD1010" s="2"/>
      <c r="AE1010" s="2"/>
      <c r="AF1010" s="2"/>
      <c r="AG1010" s="2"/>
      <c r="AH1010" s="2"/>
    </row>
    <row r="1011" spans="27:34">
      <c r="AA1011" s="2"/>
      <c r="AB1011" s="2"/>
      <c r="AC1011" s="2"/>
      <c r="AD1011" s="2"/>
      <c r="AE1011" s="2"/>
      <c r="AF1011" s="2"/>
      <c r="AG1011" s="2"/>
      <c r="AH1011" s="2"/>
    </row>
    <row r="1012" spans="27:34">
      <c r="AA1012" s="2"/>
      <c r="AB1012" s="2"/>
      <c r="AC1012" s="2"/>
      <c r="AD1012" s="2"/>
      <c r="AE1012" s="2"/>
      <c r="AF1012" s="2"/>
      <c r="AG1012" s="2"/>
      <c r="AH1012" s="2"/>
    </row>
    <row r="1013" spans="27:34">
      <c r="AA1013" s="2"/>
      <c r="AB1013" s="2"/>
      <c r="AC1013" s="2"/>
      <c r="AD1013" s="2"/>
      <c r="AE1013" s="2"/>
      <c r="AF1013" s="2"/>
      <c r="AG1013" s="2"/>
      <c r="AH1013" s="2"/>
    </row>
    <row r="1014" spans="27:34">
      <c r="AA1014" s="2"/>
      <c r="AB1014" s="2"/>
      <c r="AC1014" s="2"/>
      <c r="AD1014" s="2"/>
      <c r="AE1014" s="2"/>
      <c r="AF1014" s="2"/>
      <c r="AG1014" s="2"/>
      <c r="AH1014" s="2"/>
    </row>
    <row r="1015" spans="27:34">
      <c r="AA1015" s="2"/>
      <c r="AB1015" s="2"/>
      <c r="AC1015" s="2"/>
      <c r="AD1015" s="2"/>
      <c r="AE1015" s="2"/>
      <c r="AF1015" s="2"/>
      <c r="AG1015" s="2"/>
      <c r="AH1015" s="2"/>
    </row>
    <row r="1016" spans="27:34">
      <c r="AA1016" s="2"/>
      <c r="AB1016" s="2"/>
      <c r="AC1016" s="2"/>
      <c r="AD1016" s="2"/>
      <c r="AE1016" s="2"/>
      <c r="AF1016" s="2"/>
      <c r="AG1016" s="2"/>
      <c r="AH1016" s="2"/>
    </row>
    <row r="1017" spans="27:34">
      <c r="AA1017" s="2"/>
      <c r="AB1017" s="2"/>
      <c r="AC1017" s="2"/>
      <c r="AD1017" s="2"/>
      <c r="AE1017" s="2"/>
      <c r="AF1017" s="2"/>
      <c r="AG1017" s="2"/>
      <c r="AH1017" s="2"/>
    </row>
    <row r="1018" spans="27:34">
      <c r="AA1018" s="2"/>
      <c r="AB1018" s="2"/>
      <c r="AC1018" s="2"/>
      <c r="AD1018" s="2"/>
      <c r="AE1018" s="2"/>
      <c r="AF1018" s="2"/>
      <c r="AG1018" s="2"/>
      <c r="AH1018" s="2"/>
    </row>
    <row r="1019" spans="27:34">
      <c r="AA1019" s="2"/>
      <c r="AB1019" s="2"/>
      <c r="AC1019" s="2"/>
      <c r="AD1019" s="2"/>
      <c r="AE1019" s="2"/>
      <c r="AF1019" s="2"/>
      <c r="AG1019" s="2"/>
      <c r="AH1019" s="2"/>
    </row>
    <row r="1020" spans="27:34">
      <c r="AA1020" s="2"/>
      <c r="AB1020" s="2"/>
      <c r="AC1020" s="2"/>
      <c r="AD1020" s="2"/>
      <c r="AE1020" s="2"/>
      <c r="AF1020" s="2"/>
      <c r="AG1020" s="2"/>
      <c r="AH1020" s="2"/>
    </row>
    <row r="1021" spans="27:34">
      <c r="AA1021" s="2"/>
      <c r="AB1021" s="2"/>
      <c r="AC1021" s="2"/>
      <c r="AD1021" s="2"/>
      <c r="AE1021" s="2"/>
      <c r="AF1021" s="2"/>
      <c r="AG1021" s="2"/>
      <c r="AH1021" s="2"/>
    </row>
    <row r="1022" spans="27:34">
      <c r="AA1022" s="2"/>
      <c r="AB1022" s="2"/>
      <c r="AC1022" s="2"/>
      <c r="AD1022" s="2"/>
      <c r="AE1022" s="2"/>
      <c r="AF1022" s="2"/>
      <c r="AG1022" s="2"/>
      <c r="AH1022" s="2"/>
    </row>
    <row r="1023" spans="27:34">
      <c r="AA1023" s="2"/>
      <c r="AB1023" s="2"/>
      <c r="AC1023" s="2"/>
      <c r="AD1023" s="2"/>
      <c r="AE1023" s="2"/>
      <c r="AF1023" s="2"/>
      <c r="AG1023" s="2"/>
      <c r="AH1023" s="2"/>
    </row>
    <row r="1024" spans="27:34">
      <c r="AA1024" s="2"/>
      <c r="AB1024" s="2"/>
      <c r="AC1024" s="2"/>
      <c r="AD1024" s="2"/>
      <c r="AE1024" s="2"/>
      <c r="AF1024" s="2"/>
      <c r="AG1024" s="2"/>
      <c r="AH1024" s="2"/>
    </row>
    <row r="1025" spans="27:34">
      <c r="AA1025" s="2"/>
      <c r="AB1025" s="2"/>
      <c r="AC1025" s="2"/>
      <c r="AD1025" s="2"/>
      <c r="AE1025" s="2"/>
      <c r="AF1025" s="2"/>
      <c r="AG1025" s="2"/>
      <c r="AH1025" s="2"/>
    </row>
    <row r="1026" spans="27:34">
      <c r="AA1026" s="2"/>
      <c r="AB1026" s="2"/>
      <c r="AC1026" s="2"/>
      <c r="AD1026" s="2"/>
      <c r="AE1026" s="2"/>
      <c r="AF1026" s="2"/>
      <c r="AG1026" s="2"/>
      <c r="AH1026" s="2"/>
    </row>
    <row r="1027" spans="27:34">
      <c r="AA1027" s="2"/>
      <c r="AB1027" s="2"/>
      <c r="AC1027" s="2"/>
      <c r="AD1027" s="2"/>
      <c r="AE1027" s="2"/>
      <c r="AF1027" s="2"/>
      <c r="AG1027" s="2"/>
      <c r="AH1027" s="2"/>
    </row>
    <row r="1028" spans="27:34">
      <c r="AA1028" s="2"/>
      <c r="AB1028" s="2"/>
      <c r="AC1028" s="2"/>
      <c r="AD1028" s="2"/>
      <c r="AE1028" s="2"/>
      <c r="AF1028" s="2"/>
      <c r="AG1028" s="2"/>
      <c r="AH1028" s="2"/>
    </row>
    <row r="1029" spans="27:34">
      <c r="AA1029" s="2"/>
      <c r="AB1029" s="2"/>
      <c r="AC1029" s="2"/>
      <c r="AD1029" s="2"/>
      <c r="AE1029" s="2"/>
      <c r="AF1029" s="2"/>
      <c r="AG1029" s="2"/>
      <c r="AH1029" s="2"/>
    </row>
    <row r="1030" spans="27:34">
      <c r="AA1030" s="2"/>
      <c r="AB1030" s="2"/>
      <c r="AC1030" s="2"/>
      <c r="AD1030" s="2"/>
      <c r="AE1030" s="2"/>
      <c r="AF1030" s="2"/>
      <c r="AG1030" s="2"/>
      <c r="AH1030" s="2"/>
    </row>
    <row r="1031" spans="27:34">
      <c r="AA1031" s="2"/>
      <c r="AB1031" s="2"/>
      <c r="AC1031" s="2"/>
      <c r="AD1031" s="2"/>
      <c r="AE1031" s="2"/>
      <c r="AF1031" s="2"/>
      <c r="AG1031" s="2"/>
      <c r="AH1031" s="2"/>
    </row>
    <row r="1032" spans="27:34">
      <c r="AA1032" s="2"/>
      <c r="AB1032" s="2"/>
      <c r="AC1032" s="2"/>
      <c r="AD1032" s="2"/>
      <c r="AE1032" s="2"/>
      <c r="AF1032" s="2"/>
      <c r="AG1032" s="2"/>
      <c r="AH1032" s="2"/>
    </row>
    <row r="1033" spans="27:34">
      <c r="AA1033" s="2"/>
      <c r="AB1033" s="2"/>
      <c r="AC1033" s="2"/>
      <c r="AD1033" s="2"/>
      <c r="AE1033" s="2"/>
      <c r="AF1033" s="2"/>
      <c r="AG1033" s="2"/>
      <c r="AH1033" s="2"/>
    </row>
    <row r="1034" spans="27:34">
      <c r="AA1034" s="2"/>
      <c r="AB1034" s="2"/>
      <c r="AC1034" s="2"/>
      <c r="AD1034" s="2"/>
      <c r="AE1034" s="2"/>
      <c r="AF1034" s="2"/>
      <c r="AG1034" s="2"/>
      <c r="AH1034" s="2"/>
    </row>
    <row r="1035" spans="27:34">
      <c r="AA1035" s="2"/>
      <c r="AB1035" s="2"/>
      <c r="AC1035" s="2"/>
      <c r="AD1035" s="2"/>
      <c r="AE1035" s="2"/>
      <c r="AF1035" s="2"/>
      <c r="AG1035" s="2"/>
      <c r="AH1035" s="2"/>
    </row>
    <row r="1036" spans="27:34">
      <c r="AA1036" s="2"/>
      <c r="AB1036" s="2"/>
      <c r="AC1036" s="2"/>
      <c r="AD1036" s="2"/>
      <c r="AE1036" s="2"/>
      <c r="AF1036" s="2"/>
      <c r="AG1036" s="2"/>
      <c r="AH1036" s="2"/>
    </row>
    <row r="1037" spans="27:34">
      <c r="AA1037" s="2"/>
      <c r="AB1037" s="2"/>
      <c r="AC1037" s="2"/>
      <c r="AD1037" s="2"/>
      <c r="AE1037" s="2"/>
      <c r="AF1037" s="2"/>
      <c r="AG1037" s="2"/>
      <c r="AH1037" s="2"/>
    </row>
    <row r="1038" spans="27:34">
      <c r="AA1038" s="2"/>
      <c r="AB1038" s="2"/>
      <c r="AC1038" s="2"/>
      <c r="AD1038" s="2"/>
      <c r="AE1038" s="2"/>
      <c r="AF1038" s="2"/>
      <c r="AG1038" s="2"/>
      <c r="AH1038" s="2"/>
    </row>
    <row r="1039" spans="27:34">
      <c r="AA1039" s="2"/>
      <c r="AB1039" s="2"/>
      <c r="AC1039" s="2"/>
      <c r="AD1039" s="2"/>
      <c r="AE1039" s="2"/>
      <c r="AF1039" s="2"/>
      <c r="AG1039" s="2"/>
      <c r="AH1039" s="2"/>
    </row>
    <row r="1040" spans="27:34">
      <c r="AA1040" s="2"/>
      <c r="AB1040" s="2"/>
      <c r="AC1040" s="2"/>
      <c r="AD1040" s="2"/>
      <c r="AE1040" s="2"/>
      <c r="AF1040" s="2"/>
      <c r="AG1040" s="2"/>
      <c r="AH1040" s="2"/>
    </row>
    <row r="1041" spans="27:34">
      <c r="AA1041" s="2"/>
      <c r="AB1041" s="2"/>
      <c r="AC1041" s="2"/>
      <c r="AD1041" s="2"/>
      <c r="AE1041" s="2"/>
      <c r="AF1041" s="2"/>
      <c r="AG1041" s="2"/>
      <c r="AH1041" s="2"/>
    </row>
    <row r="1042" spans="27:34">
      <c r="AA1042" s="2"/>
      <c r="AB1042" s="2"/>
      <c r="AC1042" s="2"/>
      <c r="AD1042" s="2"/>
      <c r="AE1042" s="2"/>
      <c r="AF1042" s="2"/>
      <c r="AG1042" s="2"/>
      <c r="AH1042" s="2"/>
    </row>
    <row r="1043" spans="27:34">
      <c r="AA1043" s="2"/>
      <c r="AB1043" s="2"/>
      <c r="AC1043" s="2"/>
      <c r="AD1043" s="2"/>
      <c r="AE1043" s="2"/>
      <c r="AF1043" s="2"/>
      <c r="AG1043" s="2"/>
      <c r="AH1043" s="2"/>
    </row>
    <row r="1044" spans="27:34">
      <c r="AA1044" s="2"/>
      <c r="AB1044" s="2"/>
      <c r="AC1044" s="2"/>
      <c r="AD1044" s="2"/>
      <c r="AE1044" s="2"/>
      <c r="AF1044" s="2"/>
      <c r="AG1044" s="2"/>
      <c r="AH1044" s="2"/>
    </row>
    <row r="1045" spans="27:34">
      <c r="AA1045" s="2"/>
      <c r="AB1045" s="2"/>
      <c r="AC1045" s="2"/>
      <c r="AD1045" s="2"/>
      <c r="AE1045" s="2"/>
      <c r="AF1045" s="2"/>
      <c r="AG1045" s="2"/>
      <c r="AH1045" s="2"/>
    </row>
    <row r="1046" spans="27:34">
      <c r="AA1046" s="2"/>
      <c r="AB1046" s="2"/>
      <c r="AC1046" s="2"/>
      <c r="AD1046" s="2"/>
      <c r="AE1046" s="2"/>
      <c r="AF1046" s="2"/>
      <c r="AG1046" s="2"/>
      <c r="AH1046" s="2"/>
    </row>
    <row r="1047" spans="27:34">
      <c r="AA1047" s="2"/>
      <c r="AB1047" s="2"/>
      <c r="AC1047" s="2"/>
      <c r="AD1047" s="2"/>
      <c r="AE1047" s="2"/>
      <c r="AF1047" s="2"/>
      <c r="AG1047" s="2"/>
      <c r="AH1047" s="2"/>
    </row>
    <row r="1048" spans="27:34">
      <c r="AA1048" s="2"/>
      <c r="AB1048" s="2"/>
      <c r="AC1048" s="2"/>
      <c r="AD1048" s="2"/>
      <c r="AE1048" s="2"/>
      <c r="AF1048" s="2"/>
      <c r="AG1048" s="2"/>
      <c r="AH1048" s="2"/>
    </row>
    <row r="1049" spans="27:34">
      <c r="AA1049" s="2"/>
      <c r="AB1049" s="2"/>
      <c r="AC1049" s="2"/>
      <c r="AD1049" s="2"/>
      <c r="AE1049" s="2"/>
      <c r="AF1049" s="2"/>
      <c r="AG1049" s="2"/>
      <c r="AH1049" s="2"/>
    </row>
    <row r="1050" spans="27:34">
      <c r="AA1050" s="2"/>
      <c r="AB1050" s="2"/>
      <c r="AC1050" s="2"/>
      <c r="AD1050" s="2"/>
      <c r="AE1050" s="2"/>
      <c r="AF1050" s="2"/>
      <c r="AG1050" s="2"/>
      <c r="AH1050" s="2"/>
    </row>
    <row r="1051" spans="27:34">
      <c r="AA1051" s="2"/>
      <c r="AB1051" s="2"/>
      <c r="AC1051" s="2"/>
      <c r="AD1051" s="2"/>
      <c r="AE1051" s="2"/>
      <c r="AF1051" s="2"/>
      <c r="AG1051" s="2"/>
      <c r="AH1051" s="2"/>
    </row>
    <row r="1052" spans="27:34">
      <c r="AA1052" s="2"/>
      <c r="AB1052" s="2"/>
      <c r="AC1052" s="2"/>
      <c r="AD1052" s="2"/>
      <c r="AE1052" s="2"/>
      <c r="AF1052" s="2"/>
      <c r="AG1052" s="2"/>
      <c r="AH1052" s="2"/>
    </row>
    <row r="1053" spans="27:34">
      <c r="AA1053" s="2"/>
      <c r="AB1053" s="2"/>
      <c r="AC1053" s="2"/>
      <c r="AD1053" s="2"/>
      <c r="AE1053" s="2"/>
      <c r="AF1053" s="2"/>
      <c r="AG1053" s="2"/>
      <c r="AH1053" s="2"/>
    </row>
    <row r="1054" spans="27:34">
      <c r="AA1054" s="2"/>
      <c r="AB1054" s="2"/>
      <c r="AC1054" s="2"/>
      <c r="AD1054" s="2"/>
      <c r="AE1054" s="2"/>
      <c r="AF1054" s="2"/>
      <c r="AG1054" s="2"/>
      <c r="AH1054" s="2"/>
    </row>
    <row r="1055" spans="27:34">
      <c r="AA1055" s="2"/>
      <c r="AB1055" s="2"/>
      <c r="AC1055" s="2"/>
      <c r="AD1055" s="2"/>
      <c r="AE1055" s="2"/>
      <c r="AF1055" s="2"/>
      <c r="AG1055" s="2"/>
      <c r="AH1055" s="2"/>
    </row>
    <row r="1056" spans="27:34">
      <c r="AA1056" s="2"/>
      <c r="AB1056" s="2"/>
      <c r="AC1056" s="2"/>
      <c r="AD1056" s="2"/>
      <c r="AE1056" s="2"/>
      <c r="AF1056" s="2"/>
      <c r="AG1056" s="2"/>
      <c r="AH1056" s="2"/>
    </row>
    <row r="1057" spans="27:34">
      <c r="AA1057" s="2"/>
      <c r="AB1057" s="2"/>
      <c r="AC1057" s="2"/>
      <c r="AD1057" s="2"/>
      <c r="AE1057" s="2"/>
      <c r="AF1057" s="2"/>
      <c r="AG1057" s="2"/>
      <c r="AH1057" s="2"/>
    </row>
    <row r="1058" spans="27:34">
      <c r="AA1058" s="2"/>
      <c r="AB1058" s="2"/>
      <c r="AC1058" s="2"/>
      <c r="AD1058" s="2"/>
      <c r="AE1058" s="2"/>
      <c r="AF1058" s="2"/>
      <c r="AG1058" s="2"/>
      <c r="AH1058" s="2"/>
    </row>
    <row r="1059" spans="27:34">
      <c r="AA1059" s="2"/>
      <c r="AB1059" s="2"/>
      <c r="AC1059" s="2"/>
      <c r="AD1059" s="2"/>
      <c r="AE1059" s="2"/>
      <c r="AF1059" s="2"/>
      <c r="AG1059" s="2"/>
      <c r="AH1059" s="2"/>
    </row>
    <row r="1060" spans="27:34">
      <c r="AA1060" s="2"/>
      <c r="AB1060" s="2"/>
      <c r="AC1060" s="2"/>
      <c r="AD1060" s="2"/>
      <c r="AE1060" s="2"/>
      <c r="AF1060" s="2"/>
      <c r="AG1060" s="2"/>
      <c r="AH1060" s="2"/>
    </row>
    <row r="1061" spans="27:34">
      <c r="AA1061" s="2"/>
      <c r="AB1061" s="2"/>
      <c r="AC1061" s="2"/>
      <c r="AD1061" s="2"/>
      <c r="AE1061" s="2"/>
      <c r="AF1061" s="2"/>
      <c r="AG1061" s="2"/>
      <c r="AH1061" s="2"/>
    </row>
    <row r="1062" spans="27:34">
      <c r="AA1062" s="2"/>
      <c r="AB1062" s="2"/>
      <c r="AC1062" s="2"/>
      <c r="AD1062" s="2"/>
      <c r="AE1062" s="2"/>
      <c r="AF1062" s="2"/>
      <c r="AG1062" s="2"/>
      <c r="AH1062" s="2"/>
    </row>
    <row r="1063" spans="27:34">
      <c r="AA1063" s="2"/>
      <c r="AB1063" s="2"/>
      <c r="AC1063" s="2"/>
      <c r="AD1063" s="2"/>
      <c r="AE1063" s="2"/>
      <c r="AF1063" s="2"/>
      <c r="AG1063" s="2"/>
      <c r="AH1063" s="2"/>
    </row>
    <row r="1064" spans="27:34">
      <c r="AA1064" s="2"/>
      <c r="AB1064" s="2"/>
      <c r="AC1064" s="2"/>
      <c r="AD1064" s="2"/>
      <c r="AE1064" s="2"/>
      <c r="AF1064" s="2"/>
      <c r="AG1064" s="2"/>
      <c r="AH1064" s="2"/>
    </row>
    <row r="1065" spans="27:34">
      <c r="AA1065" s="2"/>
      <c r="AB1065" s="2"/>
      <c r="AC1065" s="2"/>
      <c r="AD1065" s="2"/>
      <c r="AE1065" s="2"/>
      <c r="AF1065" s="2"/>
      <c r="AG1065" s="2"/>
      <c r="AH1065" s="2"/>
    </row>
    <row r="1066" spans="27:34">
      <c r="AA1066" s="2"/>
      <c r="AB1066" s="2"/>
      <c r="AC1066" s="2"/>
      <c r="AD1066" s="2"/>
      <c r="AE1066" s="2"/>
      <c r="AF1066" s="2"/>
      <c r="AG1066" s="2"/>
      <c r="AH1066" s="2"/>
    </row>
    <row r="1067" spans="27:34">
      <c r="AA1067" s="2"/>
      <c r="AB1067" s="2"/>
      <c r="AC1067" s="2"/>
      <c r="AD1067" s="2"/>
      <c r="AE1067" s="2"/>
      <c r="AF1067" s="2"/>
      <c r="AG1067" s="2"/>
      <c r="AH1067" s="2"/>
    </row>
    <row r="1068" spans="27:34">
      <c r="AA1068" s="2"/>
      <c r="AB1068" s="2"/>
      <c r="AC1068" s="2"/>
      <c r="AD1068" s="2"/>
      <c r="AE1068" s="2"/>
      <c r="AF1068" s="2"/>
      <c r="AG1068" s="2"/>
      <c r="AH1068" s="2"/>
    </row>
    <row r="1069" spans="27:34">
      <c r="AA1069" s="2"/>
      <c r="AB1069" s="2"/>
      <c r="AC1069" s="2"/>
      <c r="AD1069" s="2"/>
      <c r="AE1069" s="2"/>
      <c r="AF1069" s="2"/>
      <c r="AG1069" s="2"/>
      <c r="AH1069" s="2"/>
    </row>
    <row r="1070" spans="27:34">
      <c r="AA1070" s="2"/>
      <c r="AB1070" s="2"/>
      <c r="AC1070" s="2"/>
      <c r="AD1070" s="2"/>
      <c r="AE1070" s="2"/>
      <c r="AF1070" s="2"/>
      <c r="AG1070" s="2"/>
      <c r="AH1070" s="2"/>
    </row>
    <row r="1071" spans="27:34">
      <c r="AA1071" s="2"/>
      <c r="AB1071" s="2"/>
      <c r="AC1071" s="2"/>
      <c r="AD1071" s="2"/>
      <c r="AE1071" s="2"/>
      <c r="AF1071" s="2"/>
      <c r="AG1071" s="2"/>
      <c r="AH1071" s="2"/>
    </row>
    <row r="1072" spans="27:34">
      <c r="AA1072" s="2"/>
      <c r="AB1072" s="2"/>
      <c r="AC1072" s="2"/>
      <c r="AD1072" s="2"/>
      <c r="AE1072" s="2"/>
      <c r="AF1072" s="2"/>
      <c r="AG1072" s="2"/>
      <c r="AH1072" s="2"/>
    </row>
    <row r="1073" spans="27:34">
      <c r="AA1073" s="2"/>
      <c r="AB1073" s="2"/>
      <c r="AC1073" s="2"/>
      <c r="AD1073" s="2"/>
      <c r="AE1073" s="2"/>
      <c r="AF1073" s="2"/>
      <c r="AG1073" s="2"/>
      <c r="AH1073" s="2"/>
    </row>
    <row r="1074" spans="27:34">
      <c r="AA1074" s="2"/>
      <c r="AB1074" s="2"/>
      <c r="AC1074" s="2"/>
      <c r="AD1074" s="2"/>
      <c r="AE1074" s="2"/>
      <c r="AF1074" s="2"/>
      <c r="AG1074" s="2"/>
      <c r="AH1074" s="2"/>
    </row>
    <row r="1075" spans="27:34">
      <c r="AA1075" s="2"/>
      <c r="AB1075" s="2"/>
      <c r="AC1075" s="2"/>
      <c r="AD1075" s="2"/>
      <c r="AE1075" s="2"/>
      <c r="AF1075" s="2"/>
      <c r="AG1075" s="2"/>
      <c r="AH1075" s="2"/>
    </row>
    <row r="1076" spans="27:34">
      <c r="AA1076" s="2"/>
      <c r="AB1076" s="2"/>
      <c r="AC1076" s="2"/>
      <c r="AD1076" s="2"/>
      <c r="AE1076" s="2"/>
      <c r="AF1076" s="2"/>
      <c r="AG1076" s="2"/>
      <c r="AH1076" s="2"/>
    </row>
    <row r="1077" spans="27:34">
      <c r="AA1077" s="2"/>
      <c r="AB1077" s="2"/>
      <c r="AC1077" s="2"/>
      <c r="AD1077" s="2"/>
      <c r="AE1077" s="2"/>
      <c r="AF1077" s="2"/>
      <c r="AG1077" s="2"/>
      <c r="AH1077" s="2"/>
    </row>
    <row r="1078" spans="27:34">
      <c r="AA1078" s="2"/>
      <c r="AB1078" s="2"/>
      <c r="AC1078" s="2"/>
      <c r="AD1078" s="2"/>
      <c r="AE1078" s="2"/>
      <c r="AF1078" s="2"/>
      <c r="AG1078" s="2"/>
      <c r="AH1078" s="2"/>
    </row>
    <row r="1079" spans="27:34">
      <c r="AA1079" s="2"/>
      <c r="AB1079" s="2"/>
      <c r="AC1079" s="2"/>
      <c r="AD1079" s="2"/>
      <c r="AE1079" s="2"/>
      <c r="AF1079" s="2"/>
      <c r="AG1079" s="2"/>
      <c r="AH1079" s="2"/>
    </row>
    <row r="1080" spans="27:34">
      <c r="AA1080" s="2"/>
      <c r="AB1080" s="2"/>
      <c r="AC1080" s="2"/>
      <c r="AD1080" s="2"/>
      <c r="AE1080" s="2"/>
      <c r="AF1080" s="2"/>
      <c r="AG1080" s="2"/>
      <c r="AH1080" s="2"/>
    </row>
    <row r="1081" spans="27:34">
      <c r="AA1081" s="2"/>
      <c r="AB1081" s="2"/>
      <c r="AC1081" s="2"/>
      <c r="AD1081" s="2"/>
      <c r="AE1081" s="2"/>
      <c r="AF1081" s="2"/>
      <c r="AG1081" s="2"/>
      <c r="AH1081" s="2"/>
    </row>
    <row r="1082" spans="27:34">
      <c r="AA1082" s="2"/>
      <c r="AB1082" s="2"/>
      <c r="AC1082" s="2"/>
      <c r="AD1082" s="2"/>
      <c r="AE1082" s="2"/>
      <c r="AF1082" s="2"/>
      <c r="AG1082" s="2"/>
      <c r="AH1082" s="2"/>
    </row>
    <row r="1083" spans="27:34">
      <c r="AA1083" s="2"/>
      <c r="AB1083" s="2"/>
      <c r="AC1083" s="2"/>
      <c r="AD1083" s="2"/>
      <c r="AE1083" s="2"/>
      <c r="AF1083" s="2"/>
      <c r="AG1083" s="2"/>
      <c r="AH1083" s="2"/>
    </row>
    <row r="1084" spans="27:34">
      <c r="AA1084" s="2"/>
      <c r="AB1084" s="2"/>
      <c r="AC1084" s="2"/>
      <c r="AD1084" s="2"/>
      <c r="AE1084" s="2"/>
      <c r="AF1084" s="2"/>
      <c r="AG1084" s="2"/>
      <c r="AH1084" s="2"/>
    </row>
    <row r="1085" spans="27:34">
      <c r="AA1085" s="2"/>
      <c r="AB1085" s="2"/>
      <c r="AC1085" s="2"/>
      <c r="AD1085" s="2"/>
      <c r="AE1085" s="2"/>
      <c r="AF1085" s="2"/>
      <c r="AG1085" s="2"/>
      <c r="AH1085" s="2"/>
    </row>
    <row r="1086" spans="27:34">
      <c r="AA1086" s="2"/>
      <c r="AB1086" s="2"/>
      <c r="AC1086" s="2"/>
      <c r="AD1086" s="2"/>
      <c r="AE1086" s="2"/>
      <c r="AF1086" s="2"/>
      <c r="AG1086" s="2"/>
      <c r="AH1086" s="2"/>
    </row>
    <row r="1087" spans="27:34">
      <c r="AA1087" s="2"/>
      <c r="AB1087" s="2"/>
      <c r="AC1087" s="2"/>
      <c r="AD1087" s="2"/>
      <c r="AE1087" s="2"/>
      <c r="AF1087" s="2"/>
      <c r="AG1087" s="2"/>
      <c r="AH1087" s="2"/>
    </row>
    <row r="1088" spans="27:34">
      <c r="AA1088" s="2"/>
      <c r="AB1088" s="2"/>
      <c r="AC1088" s="2"/>
      <c r="AD1088" s="2"/>
      <c r="AE1088" s="2"/>
      <c r="AF1088" s="2"/>
      <c r="AG1088" s="2"/>
      <c r="AH1088" s="2"/>
    </row>
    <row r="1089" spans="27:34">
      <c r="AA1089" s="2"/>
      <c r="AB1089" s="2"/>
      <c r="AC1089" s="2"/>
      <c r="AD1089" s="2"/>
      <c r="AE1089" s="2"/>
      <c r="AF1089" s="2"/>
      <c r="AG1089" s="2"/>
      <c r="AH1089" s="2"/>
    </row>
    <row r="1090" spans="27:34">
      <c r="AA1090" s="2"/>
      <c r="AB1090" s="2"/>
      <c r="AC1090" s="2"/>
      <c r="AD1090" s="2"/>
      <c r="AE1090" s="2"/>
      <c r="AF1090" s="2"/>
      <c r="AG1090" s="2"/>
      <c r="AH1090" s="2"/>
    </row>
    <row r="1091" spans="27:34">
      <c r="AA1091" s="2"/>
      <c r="AB1091" s="2"/>
      <c r="AC1091" s="2"/>
      <c r="AD1091" s="2"/>
      <c r="AE1091" s="2"/>
      <c r="AF1091" s="2"/>
      <c r="AG1091" s="2"/>
      <c r="AH1091" s="2"/>
    </row>
    <row r="1092" spans="27:34">
      <c r="AA1092" s="2"/>
      <c r="AB1092" s="2"/>
      <c r="AC1092" s="2"/>
      <c r="AD1092" s="2"/>
      <c r="AE1092" s="2"/>
      <c r="AF1092" s="2"/>
      <c r="AG1092" s="2"/>
      <c r="AH1092" s="2"/>
    </row>
    <row r="1093" spans="27:34">
      <c r="AA1093" s="2"/>
      <c r="AB1093" s="2"/>
      <c r="AC1093" s="2"/>
      <c r="AD1093" s="2"/>
      <c r="AE1093" s="2"/>
      <c r="AF1093" s="2"/>
      <c r="AG1093" s="2"/>
      <c r="AH1093" s="2"/>
    </row>
    <row r="1094" spans="27:34">
      <c r="AA1094" s="2"/>
      <c r="AB1094" s="2"/>
      <c r="AC1094" s="2"/>
      <c r="AD1094" s="2"/>
      <c r="AE1094" s="2"/>
      <c r="AF1094" s="2"/>
      <c r="AG1094" s="2"/>
      <c r="AH1094" s="2"/>
    </row>
    <row r="1095" spans="27:34">
      <c r="AA1095" s="2"/>
      <c r="AB1095" s="2"/>
      <c r="AC1095" s="2"/>
      <c r="AD1095" s="2"/>
      <c r="AE1095" s="2"/>
      <c r="AF1095" s="2"/>
      <c r="AG1095" s="2"/>
      <c r="AH1095" s="2"/>
    </row>
    <row r="1096" spans="27:34">
      <c r="AA1096" s="2"/>
      <c r="AB1096" s="2"/>
      <c r="AC1096" s="2"/>
      <c r="AD1096" s="2"/>
      <c r="AE1096" s="2"/>
      <c r="AF1096" s="2"/>
      <c r="AG1096" s="2"/>
      <c r="AH1096" s="2"/>
    </row>
    <row r="1097" spans="27:34">
      <c r="AA1097" s="2"/>
      <c r="AB1097" s="2"/>
      <c r="AC1097" s="2"/>
      <c r="AD1097" s="2"/>
      <c r="AE1097" s="2"/>
      <c r="AF1097" s="2"/>
      <c r="AG1097" s="2"/>
      <c r="AH1097" s="2"/>
    </row>
    <row r="1098" spans="27:34">
      <c r="AA1098" s="2"/>
      <c r="AB1098" s="2"/>
      <c r="AC1098" s="2"/>
      <c r="AD1098" s="2"/>
      <c r="AE1098" s="2"/>
      <c r="AF1098" s="2"/>
      <c r="AG1098" s="2"/>
      <c r="AH1098" s="2"/>
    </row>
    <row r="1099" spans="27:34">
      <c r="AA1099" s="2"/>
      <c r="AB1099" s="2"/>
      <c r="AC1099" s="2"/>
      <c r="AD1099" s="2"/>
      <c r="AE1099" s="2"/>
      <c r="AF1099" s="2"/>
      <c r="AG1099" s="2"/>
      <c r="AH1099" s="2"/>
    </row>
    <row r="1100" spans="27:34">
      <c r="AA1100" s="2"/>
      <c r="AB1100" s="2"/>
      <c r="AC1100" s="2"/>
      <c r="AD1100" s="2"/>
      <c r="AE1100" s="2"/>
      <c r="AF1100" s="2"/>
      <c r="AG1100" s="2"/>
      <c r="AH1100" s="2"/>
    </row>
    <row r="1101" spans="27:34">
      <c r="AA1101" s="2"/>
      <c r="AB1101" s="2"/>
      <c r="AC1101" s="2"/>
      <c r="AD1101" s="2"/>
      <c r="AE1101" s="2"/>
      <c r="AF1101" s="2"/>
      <c r="AG1101" s="2"/>
      <c r="AH1101" s="2"/>
    </row>
    <row r="1102" spans="27:34">
      <c r="AA1102" s="2"/>
      <c r="AB1102" s="2"/>
      <c r="AC1102" s="2"/>
      <c r="AD1102" s="2"/>
      <c r="AE1102" s="2"/>
      <c r="AF1102" s="2"/>
      <c r="AG1102" s="2"/>
      <c r="AH1102" s="2"/>
    </row>
    <row r="1103" spans="27:34">
      <c r="AA1103" s="2"/>
      <c r="AB1103" s="2"/>
      <c r="AC1103" s="2"/>
      <c r="AD1103" s="2"/>
      <c r="AE1103" s="2"/>
      <c r="AF1103" s="2"/>
      <c r="AG1103" s="2"/>
      <c r="AH1103" s="2"/>
    </row>
    <row r="1104" spans="27:34">
      <c r="AA1104" s="2"/>
      <c r="AB1104" s="2"/>
      <c r="AC1104" s="2"/>
      <c r="AD1104" s="2"/>
      <c r="AE1104" s="2"/>
      <c r="AF1104" s="2"/>
      <c r="AG1104" s="2"/>
      <c r="AH1104" s="2"/>
    </row>
    <row r="1105" spans="27:34">
      <c r="AA1105" s="2"/>
      <c r="AB1105" s="2"/>
      <c r="AC1105" s="2"/>
      <c r="AD1105" s="2"/>
      <c r="AE1105" s="2"/>
      <c r="AF1105" s="2"/>
      <c r="AG1105" s="2"/>
      <c r="AH1105" s="2"/>
    </row>
    <row r="1106" spans="27:34">
      <c r="AA1106" s="2"/>
      <c r="AB1106" s="2"/>
      <c r="AC1106" s="2"/>
      <c r="AD1106" s="2"/>
      <c r="AE1106" s="2"/>
      <c r="AF1106" s="2"/>
      <c r="AG1106" s="2"/>
      <c r="AH1106" s="2"/>
    </row>
    <row r="1107" spans="27:34">
      <c r="AA1107" s="2"/>
      <c r="AB1107" s="2"/>
      <c r="AC1107" s="2"/>
      <c r="AD1107" s="2"/>
      <c r="AE1107" s="2"/>
      <c r="AF1107" s="2"/>
      <c r="AG1107" s="2"/>
      <c r="AH1107" s="2"/>
    </row>
    <row r="1108" spans="27:34">
      <c r="AA1108" s="2"/>
      <c r="AB1108" s="2"/>
      <c r="AC1108" s="2"/>
      <c r="AD1108" s="2"/>
      <c r="AE1108" s="2"/>
      <c r="AF1108" s="2"/>
      <c r="AG1108" s="2"/>
      <c r="AH1108" s="2"/>
    </row>
    <row r="1109" spans="27:34">
      <c r="AA1109" s="2"/>
      <c r="AB1109" s="2"/>
      <c r="AC1109" s="2"/>
      <c r="AD1109" s="2"/>
      <c r="AE1109" s="2"/>
      <c r="AF1109" s="2"/>
      <c r="AG1109" s="2"/>
      <c r="AH1109" s="2"/>
    </row>
    <row r="1110" spans="27:34">
      <c r="AA1110" s="2"/>
      <c r="AB1110" s="2"/>
      <c r="AC1110" s="2"/>
      <c r="AD1110" s="2"/>
      <c r="AE1110" s="2"/>
      <c r="AF1110" s="2"/>
      <c r="AG1110" s="2"/>
      <c r="AH1110" s="2"/>
    </row>
    <row r="1111" spans="27:34">
      <c r="AA1111" s="2"/>
      <c r="AB1111" s="2"/>
      <c r="AC1111" s="2"/>
      <c r="AD1111" s="2"/>
      <c r="AE1111" s="2"/>
      <c r="AF1111" s="2"/>
      <c r="AG1111" s="2"/>
      <c r="AH1111" s="2"/>
    </row>
    <row r="1112" spans="27:34">
      <c r="AA1112" s="2"/>
      <c r="AB1112" s="2"/>
      <c r="AC1112" s="2"/>
      <c r="AD1112" s="2"/>
      <c r="AE1112" s="2"/>
      <c r="AF1112" s="2"/>
      <c r="AG1112" s="2"/>
      <c r="AH1112" s="2"/>
    </row>
    <row r="1113" spans="27:34">
      <c r="AA1113" s="2"/>
      <c r="AB1113" s="2"/>
      <c r="AC1113" s="2"/>
      <c r="AD1113" s="2"/>
      <c r="AE1113" s="2"/>
      <c r="AF1113" s="2"/>
      <c r="AG1113" s="2"/>
      <c r="AH1113" s="2"/>
    </row>
    <row r="1114" spans="27:34">
      <c r="AA1114" s="2"/>
      <c r="AB1114" s="2"/>
      <c r="AC1114" s="2"/>
      <c r="AD1114" s="2"/>
      <c r="AE1114" s="2"/>
      <c r="AF1114" s="2"/>
      <c r="AG1114" s="2"/>
      <c r="AH1114" s="2"/>
    </row>
    <row r="1115" spans="27:34">
      <c r="AA1115" s="2"/>
      <c r="AB1115" s="2"/>
      <c r="AC1115" s="2"/>
      <c r="AD1115" s="2"/>
      <c r="AE1115" s="2"/>
      <c r="AF1115" s="2"/>
      <c r="AG1115" s="2"/>
      <c r="AH1115" s="2"/>
    </row>
    <row r="1116" spans="27:34">
      <c r="AA1116" s="2"/>
      <c r="AB1116" s="2"/>
      <c r="AC1116" s="2"/>
      <c r="AD1116" s="2"/>
      <c r="AE1116" s="2"/>
      <c r="AF1116" s="2"/>
      <c r="AG1116" s="2"/>
      <c r="AH1116" s="2"/>
    </row>
    <row r="1117" spans="27:34">
      <c r="AA1117" s="2"/>
      <c r="AB1117" s="2"/>
      <c r="AC1117" s="2"/>
      <c r="AD1117" s="2"/>
      <c r="AE1117" s="2"/>
      <c r="AF1117" s="2"/>
      <c r="AG1117" s="2"/>
      <c r="AH1117" s="2"/>
    </row>
    <row r="1118" spans="27:34">
      <c r="AA1118" s="2"/>
      <c r="AB1118" s="2"/>
      <c r="AC1118" s="2"/>
      <c r="AD1118" s="2"/>
      <c r="AE1118" s="2"/>
      <c r="AF1118" s="2"/>
      <c r="AG1118" s="2"/>
      <c r="AH1118" s="2"/>
    </row>
    <row r="1119" spans="27:34">
      <c r="AA1119" s="2"/>
      <c r="AB1119" s="2"/>
      <c r="AC1119" s="2"/>
      <c r="AD1119" s="2"/>
      <c r="AE1119" s="2"/>
      <c r="AF1119" s="2"/>
      <c r="AG1119" s="2"/>
      <c r="AH1119" s="2"/>
    </row>
    <row r="1120" spans="27:34">
      <c r="AA1120" s="2"/>
      <c r="AB1120" s="2"/>
      <c r="AC1120" s="2"/>
      <c r="AD1120" s="2"/>
      <c r="AE1120" s="2"/>
      <c r="AF1120" s="2"/>
      <c r="AG1120" s="2"/>
      <c r="AH1120" s="2"/>
    </row>
    <row r="1121" spans="27:34">
      <c r="AA1121" s="2"/>
      <c r="AB1121" s="2"/>
      <c r="AC1121" s="2"/>
      <c r="AD1121" s="2"/>
      <c r="AE1121" s="2"/>
      <c r="AF1121" s="2"/>
      <c r="AG1121" s="2"/>
      <c r="AH1121" s="2"/>
    </row>
    <row r="1122" spans="27:34">
      <c r="AA1122" s="2"/>
      <c r="AB1122" s="2"/>
      <c r="AC1122" s="2"/>
      <c r="AD1122" s="2"/>
      <c r="AE1122" s="2"/>
      <c r="AF1122" s="2"/>
      <c r="AG1122" s="2"/>
      <c r="AH1122" s="2"/>
    </row>
    <row r="1123" spans="27:34">
      <c r="AA1123" s="2"/>
      <c r="AB1123" s="2"/>
      <c r="AC1123" s="2"/>
      <c r="AD1123" s="2"/>
      <c r="AE1123" s="2"/>
      <c r="AF1123" s="2"/>
      <c r="AG1123" s="2"/>
      <c r="AH1123" s="2"/>
    </row>
    <row r="1124" spans="27:34">
      <c r="AA1124" s="2"/>
      <c r="AB1124" s="2"/>
      <c r="AC1124" s="2"/>
      <c r="AD1124" s="2"/>
      <c r="AE1124" s="2"/>
      <c r="AF1124" s="2"/>
      <c r="AG1124" s="2"/>
      <c r="AH1124" s="2"/>
    </row>
    <row r="1125" spans="27:34">
      <c r="AA1125" s="2"/>
      <c r="AB1125" s="2"/>
      <c r="AC1125" s="2"/>
      <c r="AD1125" s="2"/>
      <c r="AE1125" s="2"/>
      <c r="AF1125" s="2"/>
      <c r="AG1125" s="2"/>
      <c r="AH1125" s="2"/>
    </row>
    <row r="1126" spans="27:34">
      <c r="AA1126" s="2"/>
      <c r="AB1126" s="2"/>
      <c r="AC1126" s="2"/>
      <c r="AD1126" s="2"/>
      <c r="AE1126" s="2"/>
      <c r="AF1126" s="2"/>
      <c r="AG1126" s="2"/>
      <c r="AH1126" s="2"/>
    </row>
    <row r="1127" spans="27:34">
      <c r="AA1127" s="2"/>
      <c r="AB1127" s="2"/>
      <c r="AC1127" s="2"/>
      <c r="AD1127" s="2"/>
      <c r="AE1127" s="2"/>
      <c r="AF1127" s="2"/>
      <c r="AG1127" s="2"/>
      <c r="AH1127" s="2"/>
    </row>
    <row r="1128" spans="27:34">
      <c r="AA1128" s="2"/>
      <c r="AB1128" s="2"/>
      <c r="AC1128" s="2"/>
      <c r="AD1128" s="2"/>
      <c r="AE1128" s="2"/>
      <c r="AF1128" s="2"/>
      <c r="AG1128" s="2"/>
      <c r="AH1128" s="2"/>
    </row>
    <row r="1129" spans="27:34">
      <c r="AA1129" s="2"/>
      <c r="AB1129" s="2"/>
      <c r="AC1129" s="2"/>
      <c r="AD1129" s="2"/>
      <c r="AE1129" s="2"/>
      <c r="AF1129" s="2"/>
      <c r="AG1129" s="2"/>
      <c r="AH1129" s="2"/>
    </row>
    <row r="1130" spans="27:34">
      <c r="AA1130" s="2"/>
      <c r="AB1130" s="2"/>
      <c r="AC1130" s="2"/>
      <c r="AD1130" s="2"/>
      <c r="AE1130" s="2"/>
      <c r="AF1130" s="2"/>
      <c r="AG1130" s="2"/>
      <c r="AH1130" s="2"/>
    </row>
    <row r="1131" spans="27:34">
      <c r="AA1131" s="2"/>
      <c r="AB1131" s="2"/>
      <c r="AC1131" s="2"/>
      <c r="AD1131" s="2"/>
      <c r="AE1131" s="2"/>
      <c r="AF1131" s="2"/>
      <c r="AG1131" s="2"/>
      <c r="AH1131" s="2"/>
    </row>
    <row r="1132" spans="27:34">
      <c r="AA1132" s="2"/>
      <c r="AB1132" s="2"/>
      <c r="AC1132" s="2"/>
      <c r="AD1132" s="2"/>
      <c r="AE1132" s="2"/>
      <c r="AF1132" s="2"/>
      <c r="AG1132" s="2"/>
      <c r="AH1132" s="2"/>
    </row>
    <row r="1133" spans="27:34">
      <c r="AA1133" s="2"/>
      <c r="AB1133" s="2"/>
      <c r="AC1133" s="2"/>
      <c r="AD1133" s="2"/>
      <c r="AE1133" s="2"/>
      <c r="AF1133" s="2"/>
      <c r="AG1133" s="2"/>
      <c r="AH1133" s="2"/>
    </row>
    <row r="1134" spans="27:34">
      <c r="AA1134" s="2"/>
      <c r="AB1134" s="2"/>
      <c r="AC1134" s="2"/>
      <c r="AD1134" s="2"/>
      <c r="AE1134" s="2"/>
      <c r="AF1134" s="2"/>
      <c r="AG1134" s="2"/>
      <c r="AH1134" s="2"/>
    </row>
    <row r="1135" spans="27:34">
      <c r="AA1135" s="2"/>
      <c r="AB1135" s="2"/>
      <c r="AC1135" s="2"/>
      <c r="AD1135" s="2"/>
      <c r="AE1135" s="2"/>
      <c r="AF1135" s="2"/>
      <c r="AG1135" s="2"/>
      <c r="AH1135" s="2"/>
    </row>
    <row r="1136" spans="27:34">
      <c r="AA1136" s="2"/>
      <c r="AB1136" s="2"/>
      <c r="AC1136" s="2"/>
      <c r="AD1136" s="2"/>
      <c r="AE1136" s="2"/>
      <c r="AF1136" s="2"/>
      <c r="AG1136" s="2"/>
      <c r="AH1136" s="2"/>
    </row>
    <row r="1137" spans="27:34">
      <c r="AA1137" s="2"/>
      <c r="AB1137" s="2"/>
      <c r="AC1137" s="2"/>
      <c r="AD1137" s="2"/>
      <c r="AE1137" s="2"/>
      <c r="AF1137" s="2"/>
      <c r="AG1137" s="2"/>
      <c r="AH1137" s="2"/>
    </row>
    <row r="1138" spans="27:34">
      <c r="AA1138" s="2"/>
      <c r="AB1138" s="2"/>
      <c r="AC1138" s="2"/>
      <c r="AD1138" s="2"/>
      <c r="AE1138" s="2"/>
      <c r="AF1138" s="2"/>
      <c r="AG1138" s="2"/>
      <c r="AH1138" s="2"/>
    </row>
    <row r="1139" spans="27:34">
      <c r="AA1139" s="2"/>
      <c r="AB1139" s="2"/>
      <c r="AC1139" s="2"/>
      <c r="AD1139" s="2"/>
      <c r="AE1139" s="2"/>
      <c r="AF1139" s="2"/>
      <c r="AG1139" s="2"/>
      <c r="AH1139" s="2"/>
    </row>
    <row r="1140" spans="27:34">
      <c r="AA1140" s="2"/>
      <c r="AB1140" s="2"/>
      <c r="AC1140" s="2"/>
      <c r="AD1140" s="2"/>
      <c r="AE1140" s="2"/>
      <c r="AF1140" s="2"/>
      <c r="AG1140" s="2"/>
      <c r="AH1140" s="2"/>
    </row>
    <row r="1141" spans="27:34">
      <c r="AA1141" s="2"/>
      <c r="AB1141" s="2"/>
      <c r="AC1141" s="2"/>
      <c r="AD1141" s="2"/>
      <c r="AE1141" s="2"/>
      <c r="AF1141" s="2"/>
      <c r="AG1141" s="2"/>
      <c r="AH1141" s="2"/>
    </row>
    <row r="1142" spans="27:34">
      <c r="AA1142" s="2"/>
      <c r="AB1142" s="2"/>
      <c r="AC1142" s="2"/>
      <c r="AD1142" s="2"/>
      <c r="AE1142" s="2"/>
      <c r="AF1142" s="2"/>
      <c r="AG1142" s="2"/>
      <c r="AH1142" s="2"/>
    </row>
    <row r="1143" spans="27:34">
      <c r="AA1143" s="2"/>
      <c r="AB1143" s="2"/>
      <c r="AC1143" s="2"/>
      <c r="AD1143" s="2"/>
      <c r="AE1143" s="2"/>
      <c r="AF1143" s="2"/>
      <c r="AG1143" s="2"/>
      <c r="AH1143" s="2"/>
    </row>
    <row r="1144" spans="27:34">
      <c r="AA1144" s="2"/>
      <c r="AB1144" s="2"/>
      <c r="AC1144" s="2"/>
      <c r="AD1144" s="2"/>
      <c r="AE1144" s="2"/>
      <c r="AF1144" s="2"/>
      <c r="AG1144" s="2"/>
      <c r="AH1144" s="2"/>
    </row>
    <row r="1145" spans="27:34">
      <c r="AA1145" s="2"/>
      <c r="AB1145" s="2"/>
      <c r="AC1145" s="2"/>
      <c r="AD1145" s="2"/>
      <c r="AE1145" s="2"/>
      <c r="AF1145" s="2"/>
      <c r="AG1145" s="2"/>
      <c r="AH1145" s="2"/>
    </row>
    <row r="1146" spans="27:34">
      <c r="AA1146" s="2"/>
      <c r="AB1146" s="2"/>
      <c r="AC1146" s="2"/>
      <c r="AD1146" s="2"/>
      <c r="AE1146" s="2"/>
      <c r="AF1146" s="2"/>
      <c r="AG1146" s="2"/>
      <c r="AH1146" s="2"/>
    </row>
    <row r="1147" spans="27:34">
      <c r="AA1147" s="2"/>
      <c r="AB1147" s="2"/>
      <c r="AC1147" s="2"/>
      <c r="AD1147" s="2"/>
      <c r="AE1147" s="2"/>
      <c r="AF1147" s="2"/>
      <c r="AG1147" s="2"/>
      <c r="AH1147" s="2"/>
    </row>
    <row r="1148" spans="27:34">
      <c r="AA1148" s="2"/>
      <c r="AB1148" s="2"/>
      <c r="AC1148" s="2"/>
      <c r="AD1148" s="2"/>
      <c r="AE1148" s="2"/>
      <c r="AF1148" s="2"/>
      <c r="AG1148" s="2"/>
      <c r="AH1148" s="2"/>
    </row>
    <row r="1149" spans="27:34">
      <c r="AA1149" s="2"/>
      <c r="AB1149" s="2"/>
      <c r="AC1149" s="2"/>
      <c r="AD1149" s="2"/>
      <c r="AE1149" s="2"/>
      <c r="AF1149" s="2"/>
      <c r="AG1149" s="2"/>
      <c r="AH1149" s="2"/>
    </row>
    <row r="1150" spans="27:34">
      <c r="AA1150" s="2"/>
      <c r="AB1150" s="2"/>
      <c r="AC1150" s="2"/>
      <c r="AD1150" s="2"/>
      <c r="AE1150" s="2"/>
      <c r="AF1150" s="2"/>
      <c r="AG1150" s="2"/>
      <c r="AH1150" s="2"/>
    </row>
    <row r="1151" spans="27:34">
      <c r="AA1151" s="2"/>
      <c r="AB1151" s="2"/>
      <c r="AC1151" s="2"/>
      <c r="AD1151" s="2"/>
      <c r="AE1151" s="2"/>
      <c r="AF1151" s="2"/>
      <c r="AG1151" s="2"/>
      <c r="AH1151" s="2"/>
    </row>
    <row r="1152" spans="27:34">
      <c r="AA1152" s="2"/>
      <c r="AB1152" s="2"/>
      <c r="AC1152" s="2"/>
      <c r="AD1152" s="2"/>
      <c r="AE1152" s="2"/>
      <c r="AF1152" s="2"/>
      <c r="AG1152" s="2"/>
      <c r="AH1152" s="2"/>
    </row>
    <row r="1153" spans="27:34">
      <c r="AA1153" s="2"/>
      <c r="AB1153" s="2"/>
      <c r="AC1153" s="2"/>
      <c r="AD1153" s="2"/>
      <c r="AE1153" s="2"/>
      <c r="AF1153" s="2"/>
      <c r="AG1153" s="2"/>
      <c r="AH1153" s="2"/>
    </row>
    <row r="1154" spans="27:34">
      <c r="AA1154" s="2"/>
      <c r="AB1154" s="2"/>
      <c r="AC1154" s="2"/>
      <c r="AD1154" s="2"/>
      <c r="AE1154" s="2"/>
      <c r="AF1154" s="2"/>
      <c r="AG1154" s="2"/>
      <c r="AH1154" s="2"/>
    </row>
    <row r="1155" spans="27:34">
      <c r="AA1155" s="2"/>
      <c r="AB1155" s="2"/>
      <c r="AC1155" s="2"/>
      <c r="AD1155" s="2"/>
      <c r="AE1155" s="2"/>
      <c r="AF1155" s="2"/>
      <c r="AG1155" s="2"/>
      <c r="AH1155" s="2"/>
    </row>
    <row r="1156" spans="27:34">
      <c r="AA1156" s="2"/>
      <c r="AB1156" s="2"/>
      <c r="AC1156" s="2"/>
      <c r="AD1156" s="2"/>
      <c r="AE1156" s="2"/>
      <c r="AF1156" s="2"/>
      <c r="AG1156" s="2"/>
      <c r="AH1156" s="2"/>
    </row>
    <row r="1157" spans="27:34">
      <c r="AA1157" s="2"/>
      <c r="AB1157" s="2"/>
      <c r="AC1157" s="2"/>
      <c r="AD1157" s="2"/>
      <c r="AE1157" s="2"/>
      <c r="AF1157" s="2"/>
      <c r="AG1157" s="2"/>
      <c r="AH1157" s="2"/>
    </row>
    <row r="1158" spans="27:34">
      <c r="AA1158" s="2"/>
      <c r="AB1158" s="2"/>
      <c r="AC1158" s="2"/>
      <c r="AD1158" s="2"/>
      <c r="AE1158" s="2"/>
      <c r="AF1158" s="2"/>
      <c r="AG1158" s="2"/>
      <c r="AH1158" s="2"/>
    </row>
    <row r="1159" spans="27:34">
      <c r="AA1159" s="2"/>
      <c r="AB1159" s="2"/>
      <c r="AC1159" s="2"/>
      <c r="AD1159" s="2"/>
      <c r="AE1159" s="2"/>
      <c r="AF1159" s="2"/>
      <c r="AG1159" s="2"/>
      <c r="AH1159" s="2"/>
    </row>
    <row r="1160" spans="27:34">
      <c r="AA1160" s="2"/>
      <c r="AB1160" s="2"/>
      <c r="AC1160" s="2"/>
      <c r="AD1160" s="2"/>
      <c r="AE1160" s="2"/>
      <c r="AF1160" s="2"/>
      <c r="AG1160" s="2"/>
      <c r="AH1160" s="2"/>
    </row>
    <row r="1161" spans="27:34">
      <c r="AA1161" s="2"/>
      <c r="AB1161" s="2"/>
      <c r="AC1161" s="2"/>
      <c r="AD1161" s="2"/>
      <c r="AE1161" s="2"/>
      <c r="AF1161" s="2"/>
      <c r="AG1161" s="2"/>
      <c r="AH1161" s="2"/>
    </row>
    <row r="1162" spans="27:34">
      <c r="AA1162" s="2"/>
      <c r="AB1162" s="2"/>
      <c r="AC1162" s="2"/>
      <c r="AD1162" s="2"/>
      <c r="AE1162" s="2"/>
      <c r="AF1162" s="2"/>
      <c r="AG1162" s="2"/>
      <c r="AH1162" s="2"/>
    </row>
    <row r="1163" spans="27:34">
      <c r="AA1163" s="2"/>
      <c r="AB1163" s="2"/>
      <c r="AC1163" s="2"/>
      <c r="AD1163" s="2"/>
      <c r="AE1163" s="2"/>
      <c r="AF1163" s="2"/>
      <c r="AG1163" s="2"/>
      <c r="AH1163" s="2"/>
    </row>
    <row r="1164" spans="27:34">
      <c r="AA1164" s="2"/>
      <c r="AB1164" s="2"/>
      <c r="AC1164" s="2"/>
      <c r="AD1164" s="2"/>
      <c r="AE1164" s="2"/>
      <c r="AF1164" s="2"/>
      <c r="AG1164" s="2"/>
      <c r="AH1164" s="2"/>
    </row>
    <row r="1165" spans="27:34">
      <c r="AA1165" s="2"/>
      <c r="AB1165" s="2"/>
      <c r="AC1165" s="2"/>
      <c r="AD1165" s="2"/>
      <c r="AE1165" s="2"/>
      <c r="AF1165" s="2"/>
      <c r="AG1165" s="2"/>
      <c r="AH1165" s="2"/>
    </row>
    <row r="1166" spans="27:34">
      <c r="AA1166" s="2"/>
      <c r="AB1166" s="2"/>
      <c r="AC1166" s="2"/>
      <c r="AD1166" s="2"/>
      <c r="AE1166" s="2"/>
      <c r="AF1166" s="2"/>
      <c r="AG1166" s="2"/>
      <c r="AH1166" s="2"/>
    </row>
    <row r="1167" spans="27:34">
      <c r="AA1167" s="2"/>
      <c r="AB1167" s="2"/>
      <c r="AC1167" s="2"/>
      <c r="AD1167" s="2"/>
      <c r="AE1167" s="2"/>
      <c r="AF1167" s="2"/>
      <c r="AG1167" s="2"/>
      <c r="AH1167" s="2"/>
    </row>
    <row r="1168" spans="27:34">
      <c r="AA1168" s="2"/>
      <c r="AB1168" s="2"/>
      <c r="AC1168" s="2"/>
      <c r="AD1168" s="2"/>
      <c r="AE1168" s="2"/>
      <c r="AF1168" s="2"/>
      <c r="AG1168" s="2"/>
      <c r="AH1168" s="2"/>
    </row>
    <row r="1169" spans="27:34">
      <c r="AA1169" s="2"/>
      <c r="AB1169" s="2"/>
      <c r="AC1169" s="2"/>
      <c r="AD1169" s="2"/>
      <c r="AE1169" s="2"/>
      <c r="AF1169" s="2"/>
      <c r="AG1169" s="2"/>
      <c r="AH1169" s="2"/>
    </row>
    <row r="1170" spans="27:34">
      <c r="AA1170" s="2"/>
      <c r="AB1170" s="2"/>
      <c r="AC1170" s="2"/>
      <c r="AD1170" s="2"/>
      <c r="AE1170" s="2"/>
      <c r="AF1170" s="2"/>
      <c r="AG1170" s="2"/>
      <c r="AH1170" s="2"/>
    </row>
    <row r="1171" spans="27:34">
      <c r="AA1171" s="2"/>
      <c r="AB1171" s="2"/>
      <c r="AC1171" s="2"/>
      <c r="AD1171" s="2"/>
      <c r="AE1171" s="2"/>
      <c r="AF1171" s="2"/>
      <c r="AG1171" s="2"/>
      <c r="AH1171" s="2"/>
    </row>
    <row r="1172" spans="27:34">
      <c r="AA1172" s="2"/>
      <c r="AB1172" s="2"/>
      <c r="AC1172" s="2"/>
      <c r="AD1172" s="2"/>
      <c r="AE1172" s="2"/>
      <c r="AF1172" s="2"/>
      <c r="AG1172" s="2"/>
      <c r="AH1172" s="2"/>
    </row>
    <row r="1173" spans="27:34">
      <c r="AA1173" s="2"/>
      <c r="AB1173" s="2"/>
      <c r="AC1173" s="2"/>
      <c r="AD1173" s="2"/>
      <c r="AE1173" s="2"/>
      <c r="AF1173" s="2"/>
      <c r="AG1173" s="2"/>
      <c r="AH1173" s="2"/>
    </row>
    <row r="1174" spans="27:34">
      <c r="AA1174" s="2"/>
      <c r="AB1174" s="2"/>
      <c r="AC1174" s="2"/>
      <c r="AD1174" s="2"/>
      <c r="AE1174" s="2"/>
      <c r="AF1174" s="2"/>
      <c r="AG1174" s="2"/>
      <c r="AH1174" s="2"/>
    </row>
    <row r="1175" spans="27:34">
      <c r="AA1175" s="2"/>
      <c r="AB1175" s="2"/>
      <c r="AC1175" s="2"/>
      <c r="AD1175" s="2"/>
      <c r="AE1175" s="2"/>
      <c r="AF1175" s="2"/>
      <c r="AG1175" s="2"/>
      <c r="AH1175" s="2"/>
    </row>
    <row r="1176" spans="27:34">
      <c r="AA1176" s="2"/>
      <c r="AB1176" s="2"/>
      <c r="AC1176" s="2"/>
      <c r="AD1176" s="2"/>
      <c r="AE1176" s="2"/>
      <c r="AF1176" s="2"/>
      <c r="AG1176" s="2"/>
      <c r="AH1176" s="2"/>
    </row>
    <row r="1177" spans="27:34">
      <c r="AA1177" s="2"/>
      <c r="AB1177" s="2"/>
      <c r="AC1177" s="2"/>
      <c r="AD1177" s="2"/>
      <c r="AE1177" s="2"/>
      <c r="AF1177" s="2"/>
      <c r="AG1177" s="2"/>
      <c r="AH1177" s="2"/>
    </row>
    <row r="1178" spans="27:34">
      <c r="AA1178" s="2"/>
      <c r="AB1178" s="2"/>
      <c r="AC1178" s="2"/>
      <c r="AD1178" s="2"/>
      <c r="AE1178" s="2"/>
      <c r="AF1178" s="2"/>
      <c r="AG1178" s="2"/>
      <c r="AH1178" s="2"/>
    </row>
    <row r="1179" spans="27:34">
      <c r="AA1179" s="2"/>
      <c r="AB1179" s="2"/>
      <c r="AC1179" s="2"/>
      <c r="AD1179" s="2"/>
      <c r="AE1179" s="2"/>
      <c r="AF1179" s="2"/>
      <c r="AG1179" s="2"/>
      <c r="AH1179" s="2"/>
    </row>
    <row r="1180" spans="27:34">
      <c r="AA1180" s="2"/>
      <c r="AB1180" s="2"/>
      <c r="AC1180" s="2"/>
      <c r="AD1180" s="2"/>
      <c r="AE1180" s="2"/>
      <c r="AF1180" s="2"/>
      <c r="AG1180" s="2"/>
      <c r="AH1180" s="2"/>
    </row>
    <row r="1181" spans="27:34">
      <c r="AA1181" s="2"/>
      <c r="AB1181" s="2"/>
      <c r="AC1181" s="2"/>
      <c r="AD1181" s="2"/>
      <c r="AE1181" s="2"/>
      <c r="AF1181" s="2"/>
      <c r="AG1181" s="2"/>
      <c r="AH1181" s="2"/>
    </row>
    <row r="1182" spans="27:34">
      <c r="AA1182" s="2"/>
      <c r="AB1182" s="2"/>
      <c r="AC1182" s="2"/>
      <c r="AD1182" s="2"/>
      <c r="AE1182" s="2"/>
      <c r="AF1182" s="2"/>
      <c r="AG1182" s="2"/>
      <c r="AH1182" s="2"/>
    </row>
    <row r="1183" spans="27:34">
      <c r="AA1183" s="2"/>
      <c r="AB1183" s="2"/>
      <c r="AC1183" s="2"/>
      <c r="AD1183" s="2"/>
      <c r="AE1183" s="2"/>
      <c r="AF1183" s="2"/>
      <c r="AG1183" s="2"/>
      <c r="AH1183" s="2"/>
    </row>
    <row r="1184" spans="27:34">
      <c r="AA1184" s="2"/>
      <c r="AB1184" s="2"/>
      <c r="AC1184" s="2"/>
      <c r="AD1184" s="2"/>
      <c r="AE1184" s="2"/>
      <c r="AF1184" s="2"/>
      <c r="AG1184" s="2"/>
      <c r="AH1184" s="2"/>
    </row>
    <row r="1185" spans="27:34">
      <c r="AA1185" s="2"/>
      <c r="AB1185" s="2"/>
      <c r="AC1185" s="2"/>
      <c r="AD1185" s="2"/>
      <c r="AE1185" s="2"/>
      <c r="AF1185" s="2"/>
      <c r="AG1185" s="2"/>
      <c r="AH1185" s="2"/>
    </row>
    <row r="1186" spans="27:34">
      <c r="AA1186" s="2"/>
      <c r="AB1186" s="2"/>
      <c r="AC1186" s="2"/>
      <c r="AD1186" s="2"/>
      <c r="AE1186" s="2"/>
      <c r="AF1186" s="2"/>
      <c r="AG1186" s="2"/>
      <c r="AH1186" s="2"/>
    </row>
    <row r="1187" spans="27:34">
      <c r="AA1187" s="2"/>
      <c r="AB1187" s="2"/>
      <c r="AC1187" s="2"/>
      <c r="AD1187" s="2"/>
      <c r="AE1187" s="2"/>
      <c r="AF1187" s="2"/>
      <c r="AG1187" s="2"/>
      <c r="AH1187" s="2"/>
    </row>
    <row r="1188" spans="27:34">
      <c r="AA1188" s="2"/>
      <c r="AB1188" s="2"/>
      <c r="AC1188" s="2"/>
      <c r="AD1188" s="2"/>
      <c r="AE1188" s="2"/>
      <c r="AF1188" s="2"/>
      <c r="AG1188" s="2"/>
      <c r="AH1188" s="2"/>
    </row>
    <row r="1189" spans="27:34">
      <c r="AA1189" s="2"/>
      <c r="AB1189" s="2"/>
      <c r="AC1189" s="2"/>
      <c r="AD1189" s="2"/>
      <c r="AE1189" s="2"/>
      <c r="AF1189" s="2"/>
      <c r="AG1189" s="2"/>
      <c r="AH1189" s="2"/>
    </row>
    <row r="1190" spans="27:34">
      <c r="AA1190" s="2"/>
      <c r="AB1190" s="2"/>
      <c r="AC1190" s="2"/>
      <c r="AD1190" s="2"/>
      <c r="AE1190" s="2"/>
      <c r="AF1190" s="2"/>
      <c r="AG1190" s="2"/>
      <c r="AH1190" s="2"/>
    </row>
    <row r="1191" spans="27:34">
      <c r="AA1191" s="2"/>
      <c r="AB1191" s="2"/>
      <c r="AC1191" s="2"/>
      <c r="AD1191" s="2"/>
      <c r="AE1191" s="2"/>
      <c r="AF1191" s="2"/>
      <c r="AG1191" s="2"/>
      <c r="AH1191" s="2"/>
    </row>
    <row r="1192" spans="27:34">
      <c r="AA1192" s="2"/>
      <c r="AB1192" s="2"/>
      <c r="AC1192" s="2"/>
      <c r="AD1192" s="2"/>
      <c r="AE1192" s="2"/>
      <c r="AF1192" s="2"/>
      <c r="AG1192" s="2"/>
      <c r="AH1192" s="2"/>
    </row>
    <row r="1193" spans="27:34">
      <c r="AA1193" s="2"/>
      <c r="AB1193" s="2"/>
      <c r="AC1193" s="2"/>
      <c r="AD1193" s="2"/>
      <c r="AE1193" s="2"/>
      <c r="AF1193" s="2"/>
      <c r="AG1193" s="2"/>
      <c r="AH1193" s="2"/>
    </row>
    <row r="1194" spans="27:34">
      <c r="AA1194" s="2"/>
      <c r="AB1194" s="2"/>
      <c r="AC1194" s="2"/>
      <c r="AD1194" s="2"/>
      <c r="AE1194" s="2"/>
      <c r="AF1194" s="2"/>
      <c r="AG1194" s="2"/>
      <c r="AH1194" s="2"/>
    </row>
    <row r="1195" spans="27:34">
      <c r="AA1195" s="2"/>
      <c r="AB1195" s="2"/>
      <c r="AC1195" s="2"/>
      <c r="AD1195" s="2"/>
      <c r="AE1195" s="2"/>
      <c r="AF1195" s="2"/>
      <c r="AG1195" s="2"/>
      <c r="AH1195" s="2"/>
    </row>
    <row r="1196" spans="27:34">
      <c r="AA1196" s="2"/>
      <c r="AB1196" s="2"/>
      <c r="AC1196" s="2"/>
      <c r="AD1196" s="2"/>
      <c r="AE1196" s="2"/>
      <c r="AF1196" s="2"/>
      <c r="AG1196" s="2"/>
      <c r="AH1196" s="2"/>
    </row>
    <row r="1197" spans="27:34">
      <c r="AA1197" s="2"/>
      <c r="AB1197" s="2"/>
      <c r="AC1197" s="2"/>
      <c r="AD1197" s="2"/>
      <c r="AE1197" s="2"/>
      <c r="AF1197" s="2"/>
      <c r="AG1197" s="2"/>
      <c r="AH1197" s="2"/>
    </row>
    <row r="1198" spans="27:34">
      <c r="AA1198" s="2"/>
      <c r="AB1198" s="2"/>
      <c r="AC1198" s="2"/>
      <c r="AD1198" s="2"/>
      <c r="AE1198" s="2"/>
      <c r="AF1198" s="2"/>
      <c r="AG1198" s="2"/>
      <c r="AH1198" s="2"/>
    </row>
    <row r="1199" spans="27:34">
      <c r="AA1199" s="2"/>
      <c r="AB1199" s="2"/>
      <c r="AC1199" s="2"/>
      <c r="AD1199" s="2"/>
      <c r="AE1199" s="2"/>
      <c r="AF1199" s="2"/>
      <c r="AG1199" s="2"/>
      <c r="AH1199" s="2"/>
    </row>
    <row r="1200" spans="27:34">
      <c r="AA1200" s="2"/>
      <c r="AB1200" s="2"/>
      <c r="AC1200" s="2"/>
      <c r="AD1200" s="2"/>
      <c r="AE1200" s="2"/>
      <c r="AF1200" s="2"/>
      <c r="AG1200" s="2"/>
      <c r="AH1200" s="2"/>
    </row>
    <row r="1201" spans="27:34">
      <c r="AA1201" s="2"/>
      <c r="AB1201" s="2"/>
      <c r="AC1201" s="2"/>
      <c r="AD1201" s="2"/>
      <c r="AE1201" s="2"/>
      <c r="AF1201" s="2"/>
      <c r="AG1201" s="2"/>
      <c r="AH1201" s="2"/>
    </row>
    <row r="1202" spans="27:34">
      <c r="AA1202" s="2"/>
      <c r="AB1202" s="2"/>
      <c r="AC1202" s="2"/>
      <c r="AD1202" s="2"/>
      <c r="AE1202" s="2"/>
      <c r="AF1202" s="2"/>
      <c r="AG1202" s="2"/>
      <c r="AH1202" s="2"/>
    </row>
    <row r="1203" spans="27:34">
      <c r="AA1203" s="2"/>
      <c r="AB1203" s="2"/>
      <c r="AC1203" s="2"/>
      <c r="AD1203" s="2"/>
      <c r="AE1203" s="2"/>
      <c r="AF1203" s="2"/>
      <c r="AG1203" s="2"/>
      <c r="AH1203" s="2"/>
    </row>
    <row r="1204" spans="27:34">
      <c r="AA1204" s="2"/>
      <c r="AB1204" s="2"/>
      <c r="AC1204" s="2"/>
      <c r="AD1204" s="2"/>
      <c r="AE1204" s="2"/>
      <c r="AF1204" s="2"/>
      <c r="AG1204" s="2"/>
      <c r="AH1204" s="2"/>
    </row>
    <row r="1205" spans="27:34">
      <c r="AA1205" s="2"/>
      <c r="AB1205" s="2"/>
      <c r="AC1205" s="2"/>
      <c r="AD1205" s="2"/>
      <c r="AE1205" s="2"/>
      <c r="AF1205" s="2"/>
      <c r="AG1205" s="2"/>
      <c r="AH1205" s="2"/>
    </row>
    <row r="1206" spans="27:34">
      <c r="AA1206" s="2"/>
      <c r="AB1206" s="2"/>
      <c r="AC1206" s="2"/>
      <c r="AD1206" s="2"/>
      <c r="AE1206" s="2"/>
      <c r="AF1206" s="2"/>
      <c r="AG1206" s="2"/>
      <c r="AH1206" s="2"/>
    </row>
    <row r="1207" spans="27:34">
      <c r="AA1207" s="2"/>
      <c r="AB1207" s="2"/>
      <c r="AC1207" s="2"/>
      <c r="AD1207" s="2"/>
      <c r="AE1207" s="2"/>
      <c r="AF1207" s="2"/>
      <c r="AG1207" s="2"/>
      <c r="AH1207" s="2"/>
    </row>
    <row r="1208" spans="27:34">
      <c r="AA1208" s="2"/>
      <c r="AB1208" s="2"/>
      <c r="AC1208" s="2"/>
      <c r="AD1208" s="2"/>
      <c r="AE1208" s="2"/>
      <c r="AF1208" s="2"/>
      <c r="AG1208" s="2"/>
      <c r="AH1208" s="2"/>
    </row>
    <row r="1209" spans="27:34">
      <c r="AA1209" s="2"/>
      <c r="AB1209" s="2"/>
      <c r="AC1209" s="2"/>
      <c r="AD1209" s="2"/>
      <c r="AE1209" s="2"/>
      <c r="AF1209" s="2"/>
      <c r="AG1209" s="2"/>
      <c r="AH1209" s="2"/>
    </row>
    <row r="1210" spans="27:34">
      <c r="AA1210" s="2"/>
      <c r="AB1210" s="2"/>
      <c r="AC1210" s="2"/>
      <c r="AD1210" s="2"/>
      <c r="AE1210" s="2"/>
      <c r="AF1210" s="2"/>
      <c r="AG1210" s="2"/>
      <c r="AH1210" s="2"/>
    </row>
    <row r="1211" spans="27:34">
      <c r="AA1211" s="2"/>
      <c r="AB1211" s="2"/>
      <c r="AC1211" s="2"/>
      <c r="AD1211" s="2"/>
      <c r="AE1211" s="2"/>
      <c r="AF1211" s="2"/>
      <c r="AG1211" s="2"/>
      <c r="AH1211" s="2"/>
    </row>
    <row r="1212" spans="27:34">
      <c r="AA1212" s="2"/>
      <c r="AB1212" s="2"/>
      <c r="AC1212" s="2"/>
      <c r="AD1212" s="2"/>
      <c r="AE1212" s="2"/>
      <c r="AF1212" s="2"/>
      <c r="AG1212" s="2"/>
      <c r="AH1212" s="2"/>
    </row>
    <row r="1213" spans="27:34">
      <c r="AA1213" s="2"/>
      <c r="AB1213" s="2"/>
      <c r="AC1213" s="2"/>
      <c r="AD1213" s="2"/>
      <c r="AE1213" s="2"/>
      <c r="AF1213" s="2"/>
      <c r="AG1213" s="2"/>
      <c r="AH1213" s="2"/>
    </row>
    <row r="1214" spans="27:34">
      <c r="AA1214" s="2"/>
      <c r="AB1214" s="2"/>
      <c r="AC1214" s="2"/>
      <c r="AD1214" s="2"/>
      <c r="AE1214" s="2"/>
      <c r="AF1214" s="2"/>
      <c r="AG1214" s="2"/>
      <c r="AH1214" s="2"/>
    </row>
    <row r="1215" spans="27:34">
      <c r="AA1215" s="2"/>
      <c r="AB1215" s="2"/>
      <c r="AC1215" s="2"/>
      <c r="AD1215" s="2"/>
      <c r="AE1215" s="2"/>
      <c r="AF1215" s="2"/>
      <c r="AG1215" s="2"/>
      <c r="AH1215" s="2"/>
    </row>
    <row r="1216" spans="27:34">
      <c r="AA1216" s="2"/>
      <c r="AB1216" s="2"/>
      <c r="AC1216" s="2"/>
      <c r="AD1216" s="2"/>
      <c r="AE1216" s="2"/>
      <c r="AF1216" s="2"/>
      <c r="AG1216" s="2"/>
      <c r="AH1216" s="2"/>
    </row>
    <row r="1217" spans="27:34">
      <c r="AA1217" s="2"/>
      <c r="AB1217" s="2"/>
      <c r="AC1217" s="2"/>
      <c r="AD1217" s="2"/>
      <c r="AE1217" s="2"/>
      <c r="AF1217" s="2"/>
      <c r="AG1217" s="2"/>
      <c r="AH1217" s="2"/>
    </row>
    <row r="1218" spans="27:34">
      <c r="AA1218" s="2"/>
      <c r="AB1218" s="2"/>
      <c r="AC1218" s="2"/>
      <c r="AD1218" s="2"/>
      <c r="AE1218" s="2"/>
      <c r="AF1218" s="2"/>
      <c r="AG1218" s="2"/>
      <c r="AH1218" s="2"/>
    </row>
    <row r="1219" spans="27:34">
      <c r="AA1219" s="2"/>
      <c r="AB1219" s="2"/>
      <c r="AC1219" s="2"/>
      <c r="AD1219" s="2"/>
      <c r="AE1219" s="2"/>
      <c r="AF1219" s="2"/>
      <c r="AG1219" s="2"/>
      <c r="AH1219" s="2"/>
    </row>
    <row r="1220" spans="27:34">
      <c r="AA1220" s="2"/>
      <c r="AB1220" s="2"/>
      <c r="AC1220" s="2"/>
      <c r="AD1220" s="2"/>
      <c r="AE1220" s="2"/>
      <c r="AF1220" s="2"/>
      <c r="AG1220" s="2"/>
      <c r="AH1220" s="2"/>
    </row>
    <row r="1221" spans="27:34">
      <c r="AA1221" s="2"/>
      <c r="AB1221" s="2"/>
      <c r="AC1221" s="2"/>
      <c r="AD1221" s="2"/>
      <c r="AE1221" s="2"/>
      <c r="AF1221" s="2"/>
      <c r="AG1221" s="2"/>
      <c r="AH1221" s="2"/>
    </row>
    <row r="1222" spans="27:34">
      <c r="AA1222" s="2"/>
      <c r="AB1222" s="2"/>
      <c r="AC1222" s="2"/>
      <c r="AD1222" s="2"/>
      <c r="AE1222" s="2"/>
      <c r="AF1222" s="2"/>
      <c r="AG1222" s="2"/>
      <c r="AH1222" s="2"/>
    </row>
    <row r="1223" spans="27:34">
      <c r="AA1223" s="2"/>
      <c r="AB1223" s="2"/>
      <c r="AC1223" s="2"/>
      <c r="AD1223" s="2"/>
      <c r="AE1223" s="2"/>
      <c r="AF1223" s="2"/>
      <c r="AG1223" s="2"/>
      <c r="AH1223" s="2"/>
    </row>
    <row r="1224" spans="27:34">
      <c r="AA1224" s="2"/>
      <c r="AB1224" s="2"/>
      <c r="AC1224" s="2"/>
      <c r="AD1224" s="2"/>
      <c r="AE1224" s="2"/>
      <c r="AF1224" s="2"/>
      <c r="AG1224" s="2"/>
      <c r="AH1224" s="2"/>
    </row>
    <row r="1225" spans="27:34">
      <c r="AA1225" s="2"/>
      <c r="AB1225" s="2"/>
      <c r="AC1225" s="2"/>
      <c r="AD1225" s="2"/>
      <c r="AE1225" s="2"/>
      <c r="AF1225" s="2"/>
      <c r="AG1225" s="2"/>
      <c r="AH1225" s="2"/>
    </row>
    <row r="1226" spans="27:34">
      <c r="AA1226" s="2"/>
      <c r="AB1226" s="2"/>
      <c r="AC1226" s="2"/>
      <c r="AD1226" s="2"/>
      <c r="AE1226" s="2"/>
      <c r="AF1226" s="2"/>
      <c r="AG1226" s="2"/>
      <c r="AH1226" s="2"/>
    </row>
    <row r="1227" spans="27:34">
      <c r="AA1227" s="2"/>
      <c r="AB1227" s="2"/>
      <c r="AC1227" s="2"/>
      <c r="AD1227" s="2"/>
      <c r="AE1227" s="2"/>
      <c r="AF1227" s="2"/>
      <c r="AG1227" s="2"/>
      <c r="AH1227" s="2"/>
    </row>
    <row r="1228" spans="27:34">
      <c r="AA1228" s="2"/>
      <c r="AB1228" s="2"/>
      <c r="AC1228" s="2"/>
      <c r="AD1228" s="2"/>
      <c r="AE1228" s="2"/>
      <c r="AF1228" s="2"/>
      <c r="AG1228" s="2"/>
      <c r="AH1228" s="2"/>
    </row>
    <row r="1229" spans="27:34">
      <c r="AA1229" s="2"/>
      <c r="AB1229" s="2"/>
      <c r="AC1229" s="2"/>
      <c r="AD1229" s="2"/>
      <c r="AE1229" s="2"/>
      <c r="AF1229" s="2"/>
      <c r="AG1229" s="2"/>
      <c r="AH1229" s="2"/>
    </row>
    <row r="1230" spans="27:34">
      <c r="AA1230" s="2"/>
      <c r="AB1230" s="2"/>
      <c r="AC1230" s="2"/>
      <c r="AD1230" s="2"/>
      <c r="AE1230" s="2"/>
      <c r="AF1230" s="2"/>
      <c r="AG1230" s="2"/>
      <c r="AH1230" s="2"/>
    </row>
    <row r="1231" spans="27:34">
      <c r="AA1231" s="2"/>
      <c r="AB1231" s="2"/>
      <c r="AC1231" s="2"/>
      <c r="AD1231" s="2"/>
      <c r="AE1231" s="2"/>
      <c r="AF1231" s="2"/>
      <c r="AG1231" s="2"/>
      <c r="AH1231" s="2"/>
    </row>
    <row r="1232" spans="27:34">
      <c r="AA1232" s="2"/>
      <c r="AB1232" s="2"/>
      <c r="AC1232" s="2"/>
      <c r="AD1232" s="2"/>
      <c r="AE1232" s="2"/>
      <c r="AF1232" s="2"/>
      <c r="AG1232" s="2"/>
      <c r="AH1232" s="2"/>
    </row>
    <row r="1233" spans="27:34">
      <c r="AA1233" s="2"/>
      <c r="AB1233" s="2"/>
      <c r="AC1233" s="2"/>
      <c r="AD1233" s="2"/>
      <c r="AE1233" s="2"/>
      <c r="AF1233" s="2"/>
      <c r="AG1233" s="2"/>
      <c r="AH1233" s="2"/>
    </row>
    <row r="1234" spans="27:34">
      <c r="AA1234" s="2"/>
      <c r="AB1234" s="2"/>
      <c r="AC1234" s="2"/>
      <c r="AD1234" s="2"/>
      <c r="AE1234" s="2"/>
      <c r="AF1234" s="2"/>
      <c r="AG1234" s="2"/>
      <c r="AH1234" s="2"/>
    </row>
    <row r="1235" spans="27:34">
      <c r="AA1235" s="2"/>
      <c r="AB1235" s="2"/>
      <c r="AC1235" s="2"/>
      <c r="AD1235" s="2"/>
      <c r="AE1235" s="2"/>
      <c r="AF1235" s="2"/>
      <c r="AG1235" s="2"/>
      <c r="AH1235" s="2"/>
    </row>
    <row r="1236" spans="27:34">
      <c r="AA1236" s="2"/>
      <c r="AB1236" s="2"/>
      <c r="AC1236" s="2"/>
      <c r="AD1236" s="2"/>
      <c r="AE1236" s="2"/>
      <c r="AF1236" s="2"/>
      <c r="AG1236" s="2"/>
      <c r="AH1236" s="2"/>
    </row>
    <row r="1237" spans="27:34">
      <c r="AA1237" s="2"/>
      <c r="AB1237" s="2"/>
      <c r="AC1237" s="2"/>
      <c r="AD1237" s="2"/>
      <c r="AE1237" s="2"/>
      <c r="AF1237" s="2"/>
      <c r="AG1237" s="2"/>
      <c r="AH1237" s="2"/>
    </row>
    <row r="1238" spans="27:34">
      <c r="AA1238" s="2"/>
      <c r="AB1238" s="2"/>
      <c r="AC1238" s="2"/>
      <c r="AD1238" s="2"/>
      <c r="AE1238" s="2"/>
      <c r="AF1238" s="2"/>
      <c r="AG1238" s="2"/>
      <c r="AH1238" s="2"/>
    </row>
    <row r="1239" spans="27:34">
      <c r="AA1239" s="2"/>
      <c r="AB1239" s="2"/>
      <c r="AC1239" s="2"/>
      <c r="AD1239" s="2"/>
      <c r="AE1239" s="2"/>
      <c r="AF1239" s="2"/>
      <c r="AG1239" s="2"/>
      <c r="AH1239" s="2"/>
    </row>
    <row r="1240" spans="27:34">
      <c r="AA1240" s="2"/>
      <c r="AB1240" s="2"/>
      <c r="AC1240" s="2"/>
      <c r="AD1240" s="2"/>
      <c r="AE1240" s="2"/>
      <c r="AF1240" s="2"/>
      <c r="AG1240" s="2"/>
      <c r="AH1240" s="2"/>
    </row>
    <row r="1241" spans="27:34">
      <c r="AA1241" s="2"/>
      <c r="AB1241" s="2"/>
      <c r="AC1241" s="2"/>
      <c r="AD1241" s="2"/>
      <c r="AE1241" s="2"/>
      <c r="AF1241" s="2"/>
      <c r="AG1241" s="2"/>
      <c r="AH1241" s="2"/>
    </row>
    <row r="1242" spans="27:34">
      <c r="AA1242" s="2"/>
      <c r="AB1242" s="2"/>
      <c r="AC1242" s="2"/>
      <c r="AD1242" s="2"/>
      <c r="AE1242" s="2"/>
      <c r="AF1242" s="2"/>
      <c r="AG1242" s="2"/>
      <c r="AH1242" s="2"/>
    </row>
    <row r="1243" spans="27:34">
      <c r="AA1243" s="2"/>
      <c r="AB1243" s="2"/>
      <c r="AC1243" s="2"/>
      <c r="AD1243" s="2"/>
      <c r="AE1243" s="2"/>
      <c r="AF1243" s="2"/>
      <c r="AG1243" s="2"/>
      <c r="AH1243" s="2"/>
    </row>
    <row r="1244" spans="27:34">
      <c r="AA1244" s="2"/>
      <c r="AB1244" s="2"/>
      <c r="AC1244" s="2"/>
      <c r="AD1244" s="2"/>
      <c r="AE1244" s="2"/>
      <c r="AF1244" s="2"/>
      <c r="AG1244" s="2"/>
      <c r="AH1244" s="2"/>
    </row>
    <row r="1245" spans="27:34">
      <c r="AA1245" s="2"/>
      <c r="AB1245" s="2"/>
      <c r="AC1245" s="2"/>
      <c r="AD1245" s="2"/>
      <c r="AE1245" s="2"/>
      <c r="AF1245" s="2"/>
      <c r="AG1245" s="2"/>
      <c r="AH1245" s="2"/>
    </row>
    <row r="1246" spans="27:34">
      <c r="AA1246" s="2"/>
      <c r="AB1246" s="2"/>
      <c r="AC1246" s="2"/>
      <c r="AD1246" s="2"/>
      <c r="AE1246" s="2"/>
      <c r="AF1246" s="2"/>
      <c r="AG1246" s="2"/>
      <c r="AH1246" s="2"/>
    </row>
    <row r="1247" spans="27:34">
      <c r="AA1247" s="2"/>
      <c r="AB1247" s="2"/>
      <c r="AC1247" s="2"/>
      <c r="AD1247" s="2"/>
      <c r="AE1247" s="2"/>
      <c r="AF1247" s="2"/>
      <c r="AG1247" s="2"/>
      <c r="AH1247" s="2"/>
    </row>
    <row r="1248" spans="27:34">
      <c r="AA1248" s="2"/>
      <c r="AB1248" s="2"/>
      <c r="AC1248" s="2"/>
      <c r="AD1248" s="2"/>
      <c r="AE1248" s="2"/>
      <c r="AF1248" s="2"/>
      <c r="AG1248" s="2"/>
      <c r="AH1248" s="2"/>
    </row>
    <row r="1249" spans="27:34">
      <c r="AA1249" s="2"/>
      <c r="AB1249" s="2"/>
      <c r="AC1249" s="2"/>
      <c r="AD1249" s="2"/>
      <c r="AE1249" s="2"/>
      <c r="AF1249" s="2"/>
      <c r="AG1249" s="2"/>
      <c r="AH1249" s="2"/>
    </row>
    <row r="1250" spans="27:34">
      <c r="AA1250" s="2"/>
      <c r="AB1250" s="2"/>
      <c r="AC1250" s="2"/>
      <c r="AD1250" s="2"/>
      <c r="AE1250" s="2"/>
      <c r="AF1250" s="2"/>
      <c r="AG1250" s="2"/>
      <c r="AH1250" s="2"/>
    </row>
    <row r="1251" spans="27:34">
      <c r="AA1251" s="2"/>
      <c r="AB1251" s="2"/>
      <c r="AC1251" s="2"/>
      <c r="AD1251" s="2"/>
      <c r="AE1251" s="2"/>
      <c r="AF1251" s="2"/>
      <c r="AG1251" s="2"/>
      <c r="AH1251" s="2"/>
    </row>
    <row r="1252" spans="27:34">
      <c r="AA1252" s="2"/>
      <c r="AB1252" s="2"/>
      <c r="AC1252" s="2"/>
      <c r="AD1252" s="2"/>
      <c r="AE1252" s="2"/>
      <c r="AF1252" s="2"/>
      <c r="AG1252" s="2"/>
      <c r="AH1252" s="2"/>
    </row>
    <row r="1253" spans="27:34">
      <c r="AA1253" s="2"/>
      <c r="AB1253" s="2"/>
      <c r="AC1253" s="2"/>
      <c r="AD1253" s="2"/>
      <c r="AE1253" s="2"/>
      <c r="AF1253" s="2"/>
      <c r="AG1253" s="2"/>
      <c r="AH1253" s="2"/>
    </row>
    <row r="1254" spans="27:34">
      <c r="AA1254" s="2"/>
      <c r="AB1254" s="2"/>
      <c r="AC1254" s="2"/>
      <c r="AD1254" s="2"/>
      <c r="AE1254" s="2"/>
      <c r="AF1254" s="2"/>
      <c r="AG1254" s="2"/>
      <c r="AH1254" s="2"/>
    </row>
    <row r="1255" spans="27:34">
      <c r="AA1255" s="2"/>
      <c r="AB1255" s="2"/>
      <c r="AC1255" s="2"/>
      <c r="AD1255" s="2"/>
      <c r="AE1255" s="2"/>
      <c r="AF1255" s="2"/>
      <c r="AG1255" s="2"/>
      <c r="AH1255" s="2"/>
    </row>
    <row r="1256" spans="27:34">
      <c r="AA1256" s="2"/>
      <c r="AB1256" s="2"/>
      <c r="AC1256" s="2"/>
      <c r="AD1256" s="2"/>
      <c r="AE1256" s="2"/>
      <c r="AF1256" s="2"/>
      <c r="AG1256" s="2"/>
      <c r="AH1256" s="2"/>
    </row>
    <row r="1257" spans="27:34">
      <c r="AA1257" s="2"/>
      <c r="AB1257" s="2"/>
      <c r="AC1257" s="2"/>
      <c r="AD1257" s="2"/>
      <c r="AE1257" s="2"/>
      <c r="AF1257" s="2"/>
      <c r="AG1257" s="2"/>
      <c r="AH1257" s="2"/>
    </row>
    <row r="1258" spans="27:34">
      <c r="AA1258" s="2"/>
      <c r="AB1258" s="2"/>
      <c r="AC1258" s="2"/>
      <c r="AD1258" s="2"/>
      <c r="AE1258" s="2"/>
      <c r="AF1258" s="2"/>
      <c r="AG1258" s="2"/>
      <c r="AH1258" s="2"/>
    </row>
    <row r="1259" spans="27:34">
      <c r="AA1259" s="2"/>
      <c r="AB1259" s="2"/>
      <c r="AC1259" s="2"/>
      <c r="AD1259" s="2"/>
      <c r="AE1259" s="2"/>
      <c r="AF1259" s="2"/>
      <c r="AG1259" s="2"/>
      <c r="AH1259" s="2"/>
    </row>
    <row r="1260" spans="27:34">
      <c r="AA1260" s="2"/>
      <c r="AB1260" s="2"/>
      <c r="AC1260" s="2"/>
      <c r="AD1260" s="2"/>
      <c r="AE1260" s="2"/>
      <c r="AF1260" s="2"/>
      <c r="AG1260" s="2"/>
      <c r="AH1260" s="2"/>
    </row>
    <row r="1261" spans="27:34">
      <c r="AA1261" s="2"/>
      <c r="AB1261" s="2"/>
      <c r="AC1261" s="2"/>
      <c r="AD1261" s="2"/>
      <c r="AE1261" s="2"/>
      <c r="AF1261" s="2"/>
      <c r="AG1261" s="2"/>
      <c r="AH1261" s="2"/>
    </row>
    <row r="1262" spans="27:34">
      <c r="AA1262" s="2"/>
      <c r="AB1262" s="2"/>
      <c r="AC1262" s="2"/>
      <c r="AD1262" s="2"/>
      <c r="AE1262" s="2"/>
      <c r="AF1262" s="2"/>
      <c r="AG1262" s="2"/>
      <c r="AH1262" s="2"/>
    </row>
    <row r="1263" spans="27:34">
      <c r="AA1263" s="2"/>
      <c r="AB1263" s="2"/>
      <c r="AC1263" s="2"/>
      <c r="AD1263" s="2"/>
      <c r="AE1263" s="2"/>
      <c r="AF1263" s="2"/>
      <c r="AG1263" s="2"/>
      <c r="AH1263" s="2"/>
    </row>
    <row r="1264" spans="27:34">
      <c r="AA1264" s="2"/>
      <c r="AB1264" s="2"/>
      <c r="AC1264" s="2"/>
      <c r="AD1264" s="2"/>
      <c r="AE1264" s="2"/>
      <c r="AF1264" s="2"/>
      <c r="AG1264" s="2"/>
      <c r="AH1264" s="2"/>
    </row>
    <row r="1265" spans="27:34">
      <c r="AA1265" s="2"/>
      <c r="AB1265" s="2"/>
      <c r="AC1265" s="2"/>
      <c r="AD1265" s="2"/>
      <c r="AE1265" s="2"/>
      <c r="AF1265" s="2"/>
      <c r="AG1265" s="2"/>
      <c r="AH1265" s="2"/>
    </row>
    <row r="1266" spans="27:34">
      <c r="AA1266" s="2"/>
      <c r="AB1266" s="2"/>
      <c r="AC1266" s="2"/>
      <c r="AD1266" s="2"/>
      <c r="AE1266" s="2"/>
      <c r="AF1266" s="2"/>
      <c r="AG1266" s="2"/>
      <c r="AH1266" s="2"/>
    </row>
    <row r="1267" spans="27:34">
      <c r="AA1267" s="2"/>
      <c r="AB1267" s="2"/>
      <c r="AC1267" s="2"/>
      <c r="AD1267" s="2"/>
      <c r="AE1267" s="2"/>
      <c r="AF1267" s="2"/>
      <c r="AG1267" s="2"/>
      <c r="AH1267" s="2"/>
    </row>
    <row r="1268" spans="27:34">
      <c r="AA1268" s="2"/>
      <c r="AB1268" s="2"/>
      <c r="AC1268" s="2"/>
      <c r="AD1268" s="2"/>
      <c r="AE1268" s="2"/>
      <c r="AF1268" s="2"/>
      <c r="AG1268" s="2"/>
      <c r="AH1268" s="2"/>
    </row>
    <row r="1269" spans="27:34">
      <c r="AA1269" s="2"/>
      <c r="AB1269" s="2"/>
      <c r="AC1269" s="2"/>
      <c r="AD1269" s="2"/>
      <c r="AE1269" s="2"/>
      <c r="AF1269" s="2"/>
      <c r="AG1269" s="2"/>
      <c r="AH1269" s="2"/>
    </row>
    <row r="1270" spans="27:34">
      <c r="AA1270" s="2"/>
      <c r="AB1270" s="2"/>
      <c r="AC1270" s="2"/>
      <c r="AD1270" s="2"/>
      <c r="AE1270" s="2"/>
      <c r="AF1270" s="2"/>
      <c r="AG1270" s="2"/>
      <c r="AH1270" s="2"/>
    </row>
    <row r="1271" spans="27:34">
      <c r="AA1271" s="2"/>
      <c r="AB1271" s="2"/>
      <c r="AC1271" s="2"/>
      <c r="AD1271" s="2"/>
      <c r="AE1271" s="2"/>
      <c r="AF1271" s="2"/>
      <c r="AG1271" s="2"/>
      <c r="AH1271" s="2"/>
    </row>
    <row r="1272" spans="27:34">
      <c r="AA1272" s="2"/>
      <c r="AB1272" s="2"/>
      <c r="AC1272" s="2"/>
      <c r="AD1272" s="2"/>
      <c r="AE1272" s="2"/>
      <c r="AF1272" s="2"/>
      <c r="AG1272" s="2"/>
      <c r="AH1272" s="2"/>
    </row>
    <row r="1273" spans="27:34">
      <c r="AA1273" s="2"/>
      <c r="AB1273" s="2"/>
      <c r="AC1273" s="2"/>
      <c r="AD1273" s="2"/>
      <c r="AE1273" s="2"/>
      <c r="AF1273" s="2"/>
      <c r="AG1273" s="2"/>
      <c r="AH1273" s="2"/>
    </row>
    <row r="1274" spans="27:34">
      <c r="AA1274" s="2"/>
      <c r="AB1274" s="2"/>
      <c r="AC1274" s="2"/>
      <c r="AD1274" s="2"/>
      <c r="AE1274" s="2"/>
      <c r="AF1274" s="2"/>
      <c r="AG1274" s="2"/>
      <c r="AH1274" s="2"/>
    </row>
    <row r="1275" spans="27:34">
      <c r="AA1275" s="2"/>
      <c r="AB1275" s="2"/>
      <c r="AC1275" s="2"/>
      <c r="AD1275" s="2"/>
      <c r="AE1275" s="2"/>
      <c r="AF1275" s="2"/>
      <c r="AG1275" s="2"/>
      <c r="AH1275" s="2"/>
    </row>
    <row r="1276" spans="27:34">
      <c r="AA1276" s="2"/>
      <c r="AB1276" s="2"/>
      <c r="AC1276" s="2"/>
      <c r="AD1276" s="2"/>
      <c r="AE1276" s="2"/>
      <c r="AF1276" s="2"/>
      <c r="AG1276" s="2"/>
      <c r="AH1276" s="2"/>
    </row>
    <row r="1277" spans="27:34">
      <c r="AA1277" s="2"/>
      <c r="AB1277" s="2"/>
      <c r="AC1277" s="2"/>
      <c r="AD1277" s="2"/>
      <c r="AE1277" s="2"/>
      <c r="AF1277" s="2"/>
      <c r="AG1277" s="2"/>
      <c r="AH1277" s="2"/>
    </row>
    <row r="1278" spans="27:34">
      <c r="AA1278" s="2"/>
      <c r="AB1278" s="2"/>
      <c r="AC1278" s="2"/>
      <c r="AD1278" s="2"/>
      <c r="AE1278" s="2"/>
      <c r="AF1278" s="2"/>
      <c r="AG1278" s="2"/>
      <c r="AH1278" s="2"/>
    </row>
    <row r="1279" spans="27:34">
      <c r="AA1279" s="2"/>
      <c r="AB1279" s="2"/>
      <c r="AC1279" s="2"/>
      <c r="AD1279" s="2"/>
      <c r="AE1279" s="2"/>
      <c r="AF1279" s="2"/>
      <c r="AG1279" s="2"/>
      <c r="AH1279" s="2"/>
    </row>
    <row r="1280" spans="27:34">
      <c r="AA1280" s="2"/>
      <c r="AB1280" s="2"/>
      <c r="AC1280" s="2"/>
      <c r="AD1280" s="2"/>
      <c r="AE1280" s="2"/>
      <c r="AF1280" s="2"/>
      <c r="AG1280" s="2"/>
      <c r="AH1280" s="2"/>
    </row>
    <row r="1281" spans="27:34">
      <c r="AA1281" s="2"/>
      <c r="AB1281" s="2"/>
      <c r="AC1281" s="2"/>
      <c r="AD1281" s="2"/>
      <c r="AE1281" s="2"/>
      <c r="AF1281" s="2"/>
      <c r="AG1281" s="2"/>
      <c r="AH1281" s="2"/>
    </row>
    <row r="1282" spans="27:34">
      <c r="AA1282" s="2"/>
      <c r="AB1282" s="2"/>
      <c r="AC1282" s="2"/>
      <c r="AD1282" s="2"/>
      <c r="AE1282" s="2"/>
      <c r="AF1282" s="2"/>
      <c r="AG1282" s="2"/>
      <c r="AH1282" s="2"/>
    </row>
    <row r="1283" spans="27:34">
      <c r="AA1283" s="2"/>
      <c r="AB1283" s="2"/>
      <c r="AC1283" s="2"/>
      <c r="AD1283" s="2"/>
      <c r="AE1283" s="2"/>
      <c r="AF1283" s="2"/>
      <c r="AG1283" s="2"/>
      <c r="AH1283" s="2"/>
    </row>
    <row r="1284" spans="27:34">
      <c r="AA1284" s="2"/>
      <c r="AB1284" s="2"/>
      <c r="AC1284" s="2"/>
      <c r="AD1284" s="2"/>
      <c r="AE1284" s="2"/>
      <c r="AF1284" s="2"/>
      <c r="AG1284" s="2"/>
      <c r="AH1284" s="2"/>
    </row>
    <row r="1285" spans="27:34">
      <c r="AA1285" s="2"/>
      <c r="AB1285" s="2"/>
      <c r="AC1285" s="2"/>
      <c r="AD1285" s="2"/>
      <c r="AE1285" s="2"/>
      <c r="AF1285" s="2"/>
      <c r="AG1285" s="2"/>
      <c r="AH1285" s="2"/>
    </row>
    <row r="1286" spans="27:34">
      <c r="AA1286" s="2"/>
      <c r="AB1286" s="2"/>
      <c r="AC1286" s="2"/>
      <c r="AD1286" s="2"/>
      <c r="AE1286" s="2"/>
      <c r="AF1286" s="2"/>
      <c r="AG1286" s="2"/>
      <c r="AH1286" s="2"/>
    </row>
    <row r="1287" spans="27:34">
      <c r="AA1287" s="2"/>
      <c r="AB1287" s="2"/>
      <c r="AC1287" s="2"/>
      <c r="AD1287" s="2"/>
      <c r="AE1287" s="2"/>
      <c r="AF1287" s="2"/>
      <c r="AG1287" s="2"/>
      <c r="AH1287" s="2"/>
    </row>
    <row r="1288" spans="27:34">
      <c r="AA1288" s="2"/>
      <c r="AB1288" s="2"/>
      <c r="AC1288" s="2"/>
      <c r="AD1288" s="2"/>
      <c r="AE1288" s="2"/>
      <c r="AF1288" s="2"/>
      <c r="AG1288" s="2"/>
      <c r="AH1288" s="2"/>
    </row>
    <row r="1289" spans="27:34">
      <c r="AA1289" s="2"/>
      <c r="AB1289" s="2"/>
      <c r="AC1289" s="2"/>
      <c r="AD1289" s="2"/>
      <c r="AE1289" s="2"/>
      <c r="AF1289" s="2"/>
      <c r="AG1289" s="2"/>
      <c r="AH1289" s="2"/>
    </row>
    <row r="1290" spans="27:34">
      <c r="AA1290" s="2"/>
      <c r="AB1290" s="2"/>
      <c r="AC1290" s="2"/>
      <c r="AD1290" s="2"/>
      <c r="AE1290" s="2"/>
      <c r="AF1290" s="2"/>
      <c r="AG1290" s="2"/>
      <c r="AH1290" s="2"/>
    </row>
    <row r="1291" spans="27:34">
      <c r="AA1291" s="2"/>
      <c r="AB1291" s="2"/>
      <c r="AC1291" s="2"/>
      <c r="AD1291" s="2"/>
      <c r="AE1291" s="2"/>
      <c r="AF1291" s="2"/>
      <c r="AG1291" s="2"/>
      <c r="AH1291" s="2"/>
    </row>
    <row r="1292" spans="27:34">
      <c r="AA1292" s="2"/>
      <c r="AB1292" s="2"/>
      <c r="AC1292" s="2"/>
      <c r="AD1292" s="2"/>
      <c r="AE1292" s="2"/>
      <c r="AF1292" s="2"/>
      <c r="AG1292" s="2"/>
      <c r="AH1292" s="2"/>
    </row>
    <row r="1293" spans="27:34">
      <c r="AA1293" s="2"/>
      <c r="AB1293" s="2"/>
      <c r="AC1293" s="2"/>
      <c r="AD1293" s="2"/>
      <c r="AE1293" s="2"/>
      <c r="AF1293" s="2"/>
      <c r="AG1293" s="2"/>
      <c r="AH1293" s="2"/>
    </row>
    <row r="1294" spans="27:34">
      <c r="AA1294" s="2"/>
      <c r="AB1294" s="2"/>
      <c r="AC1294" s="2"/>
      <c r="AD1294" s="2"/>
      <c r="AE1294" s="2"/>
      <c r="AF1294" s="2"/>
      <c r="AG1294" s="2"/>
      <c r="AH1294" s="2"/>
    </row>
    <row r="1295" spans="27:34">
      <c r="AA1295" s="2"/>
      <c r="AB1295" s="2"/>
      <c r="AC1295" s="2"/>
      <c r="AD1295" s="2"/>
      <c r="AE1295" s="2"/>
      <c r="AF1295" s="2"/>
      <c r="AG1295" s="2"/>
      <c r="AH1295" s="2"/>
    </row>
    <row r="1296" spans="27:34">
      <c r="AA1296" s="2"/>
      <c r="AB1296" s="2"/>
      <c r="AC1296" s="2"/>
      <c r="AD1296" s="2"/>
      <c r="AE1296" s="2"/>
      <c r="AF1296" s="2"/>
      <c r="AG1296" s="2"/>
      <c r="AH1296" s="2"/>
    </row>
    <row r="1297" spans="27:34">
      <c r="AA1297" s="2"/>
      <c r="AB1297" s="2"/>
      <c r="AC1297" s="2"/>
      <c r="AD1297" s="2"/>
      <c r="AE1297" s="2"/>
      <c r="AF1297" s="2"/>
      <c r="AG1297" s="2"/>
      <c r="AH1297" s="2"/>
    </row>
    <row r="1298" spans="27:34">
      <c r="AA1298" s="2"/>
      <c r="AB1298" s="2"/>
      <c r="AC1298" s="2"/>
      <c r="AD1298" s="2"/>
      <c r="AE1298" s="2"/>
      <c r="AF1298" s="2"/>
      <c r="AG1298" s="2"/>
      <c r="AH1298" s="2"/>
    </row>
    <row r="1299" spans="27:34">
      <c r="AA1299" s="2"/>
      <c r="AB1299" s="2"/>
      <c r="AC1299" s="2"/>
      <c r="AD1299" s="2"/>
      <c r="AE1299" s="2"/>
      <c r="AF1299" s="2"/>
      <c r="AG1299" s="2"/>
      <c r="AH1299" s="2"/>
    </row>
    <row r="1300" spans="27:34">
      <c r="AA1300" s="2"/>
      <c r="AB1300" s="2"/>
      <c r="AC1300" s="2"/>
      <c r="AD1300" s="2"/>
      <c r="AE1300" s="2"/>
      <c r="AF1300" s="2"/>
      <c r="AG1300" s="2"/>
      <c r="AH1300" s="2"/>
    </row>
    <row r="1301" spans="27:34">
      <c r="AA1301" s="2"/>
      <c r="AB1301" s="2"/>
      <c r="AC1301" s="2"/>
      <c r="AD1301" s="2"/>
      <c r="AE1301" s="2"/>
      <c r="AF1301" s="2"/>
      <c r="AG1301" s="2"/>
      <c r="AH1301" s="2"/>
    </row>
    <row r="1302" spans="27:34">
      <c r="AA1302" s="2"/>
      <c r="AB1302" s="2"/>
      <c r="AC1302" s="2"/>
      <c r="AD1302" s="2"/>
      <c r="AE1302" s="2"/>
      <c r="AF1302" s="2"/>
      <c r="AG1302" s="2"/>
      <c r="AH1302" s="2"/>
    </row>
    <row r="1303" spans="27:34">
      <c r="AA1303" s="2"/>
      <c r="AB1303" s="2"/>
      <c r="AC1303" s="2"/>
      <c r="AD1303" s="2"/>
      <c r="AE1303" s="2"/>
      <c r="AF1303" s="2"/>
      <c r="AG1303" s="2"/>
      <c r="AH1303" s="2"/>
    </row>
    <row r="1304" spans="27:34">
      <c r="AA1304" s="2"/>
      <c r="AB1304" s="2"/>
      <c r="AC1304" s="2"/>
      <c r="AD1304" s="2"/>
      <c r="AE1304" s="2"/>
      <c r="AF1304" s="2"/>
      <c r="AG1304" s="2"/>
      <c r="AH1304" s="2"/>
    </row>
    <row r="1305" spans="27:34">
      <c r="AA1305" s="2"/>
      <c r="AB1305" s="2"/>
      <c r="AC1305" s="2"/>
      <c r="AD1305" s="2"/>
      <c r="AE1305" s="2"/>
      <c r="AF1305" s="2"/>
      <c r="AG1305" s="2"/>
      <c r="AH1305" s="2"/>
    </row>
    <row r="1306" spans="27:34">
      <c r="AA1306" s="2"/>
      <c r="AB1306" s="2"/>
      <c r="AC1306" s="2"/>
      <c r="AD1306" s="2"/>
      <c r="AE1306" s="2"/>
      <c r="AF1306" s="2"/>
      <c r="AG1306" s="2"/>
      <c r="AH1306" s="2"/>
    </row>
    <row r="1307" spans="27:34">
      <c r="AA1307" s="2"/>
      <c r="AB1307" s="2"/>
      <c r="AC1307" s="2"/>
      <c r="AD1307" s="2"/>
      <c r="AE1307" s="2"/>
      <c r="AF1307" s="2"/>
      <c r="AG1307" s="2"/>
      <c r="AH1307" s="2"/>
    </row>
    <row r="1308" spans="27:34">
      <c r="AA1308" s="2"/>
      <c r="AB1308" s="2"/>
      <c r="AC1308" s="2"/>
      <c r="AD1308" s="2"/>
      <c r="AE1308" s="2"/>
      <c r="AF1308" s="2"/>
      <c r="AG1308" s="2"/>
      <c r="AH1308" s="2"/>
    </row>
    <row r="1309" spans="27:34">
      <c r="AA1309" s="2"/>
      <c r="AB1309" s="2"/>
      <c r="AC1309" s="2"/>
      <c r="AD1309" s="2"/>
      <c r="AE1309" s="2"/>
      <c r="AF1309" s="2"/>
      <c r="AG1309" s="2"/>
      <c r="AH1309" s="2"/>
    </row>
    <row r="1310" spans="27:34">
      <c r="AA1310" s="2"/>
      <c r="AB1310" s="2"/>
      <c r="AC1310" s="2"/>
      <c r="AD1310" s="2"/>
      <c r="AE1310" s="2"/>
      <c r="AF1310" s="2"/>
      <c r="AG1310" s="2"/>
      <c r="AH1310" s="2"/>
    </row>
    <row r="1311" spans="27:34">
      <c r="AA1311" s="2"/>
      <c r="AB1311" s="2"/>
      <c r="AC1311" s="2"/>
      <c r="AD1311" s="2"/>
      <c r="AE1311" s="2"/>
      <c r="AF1311" s="2"/>
      <c r="AG1311" s="2"/>
      <c r="AH1311" s="2"/>
    </row>
    <row r="1312" spans="27:34">
      <c r="AA1312" s="2"/>
      <c r="AB1312" s="2"/>
      <c r="AC1312" s="2"/>
      <c r="AD1312" s="2"/>
      <c r="AE1312" s="2"/>
      <c r="AF1312" s="2"/>
      <c r="AG1312" s="2"/>
      <c r="AH1312" s="2"/>
    </row>
    <row r="1313" spans="27:34">
      <c r="AA1313" s="2"/>
      <c r="AB1313" s="2"/>
      <c r="AC1313" s="2"/>
      <c r="AD1313" s="2"/>
      <c r="AE1313" s="2"/>
      <c r="AF1313" s="2"/>
      <c r="AG1313" s="2"/>
      <c r="AH1313" s="2"/>
    </row>
    <row r="1314" spans="27:34">
      <c r="AA1314" s="2"/>
      <c r="AB1314" s="2"/>
      <c r="AC1314" s="2"/>
      <c r="AD1314" s="2"/>
      <c r="AE1314" s="2"/>
      <c r="AF1314" s="2"/>
      <c r="AG1314" s="2"/>
      <c r="AH1314" s="2"/>
    </row>
    <row r="1315" spans="27:34">
      <c r="AA1315" s="2"/>
      <c r="AB1315" s="2"/>
      <c r="AC1315" s="2"/>
      <c r="AD1315" s="2"/>
      <c r="AE1315" s="2"/>
      <c r="AF1315" s="2"/>
      <c r="AG1315" s="2"/>
      <c r="AH1315" s="2"/>
    </row>
    <row r="1316" spans="27:34">
      <c r="AA1316" s="2"/>
      <c r="AB1316" s="2"/>
      <c r="AC1316" s="2"/>
      <c r="AD1316" s="2"/>
      <c r="AE1316" s="2"/>
      <c r="AF1316" s="2"/>
      <c r="AG1316" s="2"/>
      <c r="AH1316" s="2"/>
    </row>
    <row r="1317" spans="27:34">
      <c r="AA1317" s="2"/>
      <c r="AB1317" s="2"/>
      <c r="AC1317" s="2"/>
      <c r="AD1317" s="2"/>
      <c r="AE1317" s="2"/>
      <c r="AF1317" s="2"/>
      <c r="AG1317" s="2"/>
      <c r="AH1317" s="2"/>
    </row>
    <row r="1318" spans="27:34">
      <c r="AA1318" s="2"/>
      <c r="AB1318" s="2"/>
      <c r="AC1318" s="2"/>
      <c r="AD1318" s="2"/>
      <c r="AE1318" s="2"/>
      <c r="AF1318" s="2"/>
      <c r="AG1318" s="2"/>
      <c r="AH1318" s="2"/>
    </row>
    <row r="1319" spans="27:34">
      <c r="AA1319" s="2"/>
      <c r="AB1319" s="2"/>
      <c r="AC1319" s="2"/>
      <c r="AD1319" s="2"/>
      <c r="AE1319" s="2"/>
      <c r="AF1319" s="2"/>
      <c r="AG1319" s="2"/>
      <c r="AH1319" s="2"/>
    </row>
    <row r="1320" spans="27:34">
      <c r="AA1320" s="2"/>
      <c r="AB1320" s="2"/>
      <c r="AC1320" s="2"/>
      <c r="AD1320" s="2"/>
      <c r="AE1320" s="2"/>
      <c r="AF1320" s="2"/>
      <c r="AG1320" s="2"/>
      <c r="AH1320" s="2"/>
    </row>
    <row r="1321" spans="27:34">
      <c r="AA1321" s="2"/>
      <c r="AB1321" s="2"/>
      <c r="AC1321" s="2"/>
      <c r="AD1321" s="2"/>
      <c r="AE1321" s="2"/>
      <c r="AF1321" s="2"/>
      <c r="AG1321" s="2"/>
      <c r="AH1321" s="2"/>
    </row>
    <row r="1322" spans="27:34">
      <c r="AA1322" s="2"/>
      <c r="AB1322" s="2"/>
      <c r="AC1322" s="2"/>
      <c r="AD1322" s="2"/>
      <c r="AE1322" s="2"/>
      <c r="AF1322" s="2"/>
      <c r="AG1322" s="2"/>
      <c r="AH1322" s="2"/>
    </row>
    <row r="1323" spans="27:34">
      <c r="AA1323" s="2"/>
      <c r="AB1323" s="2"/>
      <c r="AC1323" s="2"/>
      <c r="AD1323" s="2"/>
      <c r="AE1323" s="2"/>
      <c r="AF1323" s="2"/>
      <c r="AG1323" s="2"/>
      <c r="AH1323" s="2"/>
    </row>
    <row r="1324" spans="27:34">
      <c r="AA1324" s="2"/>
      <c r="AB1324" s="2"/>
      <c r="AC1324" s="2"/>
      <c r="AD1324" s="2"/>
      <c r="AE1324" s="2"/>
      <c r="AF1324" s="2"/>
      <c r="AG1324" s="2"/>
      <c r="AH1324" s="2"/>
    </row>
    <row r="1325" spans="27:34">
      <c r="AA1325" s="2"/>
      <c r="AB1325" s="2"/>
      <c r="AC1325" s="2"/>
      <c r="AD1325" s="2"/>
      <c r="AE1325" s="2"/>
      <c r="AF1325" s="2"/>
      <c r="AG1325" s="2"/>
      <c r="AH1325" s="2"/>
    </row>
    <row r="1326" spans="27:34">
      <c r="AA1326" s="2"/>
      <c r="AB1326" s="2"/>
      <c r="AC1326" s="2"/>
      <c r="AD1326" s="2"/>
      <c r="AE1326" s="2"/>
      <c r="AF1326" s="2"/>
      <c r="AG1326" s="2"/>
      <c r="AH1326" s="2"/>
    </row>
    <row r="1327" spans="27:34">
      <c r="AA1327" s="2"/>
      <c r="AB1327" s="2"/>
      <c r="AC1327" s="2"/>
      <c r="AD1327" s="2"/>
      <c r="AE1327" s="2"/>
      <c r="AF1327" s="2"/>
      <c r="AG1327" s="2"/>
      <c r="AH1327" s="2"/>
    </row>
    <row r="1328" spans="27:34">
      <c r="AA1328" s="2"/>
      <c r="AB1328" s="2"/>
      <c r="AC1328" s="2"/>
      <c r="AD1328" s="2"/>
      <c r="AE1328" s="2"/>
      <c r="AF1328" s="2"/>
      <c r="AG1328" s="2"/>
      <c r="AH1328" s="2"/>
    </row>
    <row r="1329" spans="27:34">
      <c r="AA1329" s="2"/>
      <c r="AB1329" s="2"/>
      <c r="AC1329" s="2"/>
      <c r="AD1329" s="2"/>
      <c r="AE1329" s="2"/>
      <c r="AF1329" s="2"/>
      <c r="AG1329" s="2"/>
      <c r="AH1329" s="2"/>
    </row>
    <row r="1330" spans="27:34">
      <c r="AA1330" s="2"/>
      <c r="AB1330" s="2"/>
      <c r="AC1330" s="2"/>
      <c r="AD1330" s="2"/>
      <c r="AE1330" s="2"/>
      <c r="AF1330" s="2"/>
      <c r="AG1330" s="2"/>
      <c r="AH1330" s="2"/>
    </row>
    <row r="1331" spans="27:34">
      <c r="AA1331" s="2"/>
      <c r="AB1331" s="2"/>
      <c r="AC1331" s="2"/>
      <c r="AD1331" s="2"/>
      <c r="AE1331" s="2"/>
      <c r="AF1331" s="2"/>
      <c r="AG1331" s="2"/>
      <c r="AH1331" s="2"/>
    </row>
    <row r="1332" spans="27:34">
      <c r="AA1332" s="2"/>
      <c r="AB1332" s="2"/>
      <c r="AC1332" s="2"/>
      <c r="AD1332" s="2"/>
      <c r="AE1332" s="2"/>
      <c r="AF1332" s="2"/>
      <c r="AG1332" s="2"/>
      <c r="AH1332" s="2"/>
    </row>
    <row r="1333" spans="27:34">
      <c r="AA1333" s="2"/>
      <c r="AB1333" s="2"/>
      <c r="AC1333" s="2"/>
      <c r="AD1333" s="2"/>
      <c r="AE1333" s="2"/>
      <c r="AF1333" s="2"/>
      <c r="AG1333" s="2"/>
      <c r="AH1333" s="2"/>
    </row>
    <row r="1334" spans="27:34">
      <c r="AA1334" s="2"/>
      <c r="AB1334" s="2"/>
      <c r="AC1334" s="2"/>
      <c r="AD1334" s="2"/>
      <c r="AE1334" s="2"/>
      <c r="AF1334" s="2"/>
      <c r="AG1334" s="2"/>
      <c r="AH1334" s="2"/>
    </row>
    <row r="1335" spans="27:34">
      <c r="AA1335" s="2"/>
      <c r="AB1335" s="2"/>
      <c r="AC1335" s="2"/>
      <c r="AD1335" s="2"/>
      <c r="AE1335" s="2"/>
      <c r="AF1335" s="2"/>
      <c r="AG1335" s="2"/>
      <c r="AH1335" s="2"/>
    </row>
    <row r="1336" spans="27:34">
      <c r="AA1336" s="2"/>
      <c r="AB1336" s="2"/>
      <c r="AC1336" s="2"/>
      <c r="AD1336" s="2"/>
      <c r="AE1336" s="2"/>
      <c r="AF1336" s="2"/>
      <c r="AG1336" s="2"/>
      <c r="AH1336" s="2"/>
    </row>
    <row r="1337" spans="27:34">
      <c r="AA1337" s="2"/>
      <c r="AB1337" s="2"/>
      <c r="AC1337" s="2"/>
      <c r="AD1337" s="2"/>
      <c r="AE1337" s="2"/>
      <c r="AF1337" s="2"/>
      <c r="AG1337" s="2"/>
      <c r="AH1337" s="2"/>
    </row>
    <row r="1338" spans="27:34">
      <c r="AA1338" s="2"/>
      <c r="AB1338" s="2"/>
      <c r="AC1338" s="2"/>
      <c r="AD1338" s="2"/>
      <c r="AE1338" s="2"/>
      <c r="AF1338" s="2"/>
      <c r="AG1338" s="2"/>
      <c r="AH1338" s="2"/>
    </row>
    <row r="1339" spans="27:34">
      <c r="AA1339" s="2"/>
      <c r="AB1339" s="2"/>
      <c r="AC1339" s="2"/>
      <c r="AD1339" s="2"/>
      <c r="AE1339" s="2"/>
      <c r="AF1339" s="2"/>
      <c r="AG1339" s="2"/>
      <c r="AH1339" s="2"/>
    </row>
    <row r="1340" spans="27:34">
      <c r="AA1340" s="2"/>
      <c r="AB1340" s="2"/>
      <c r="AC1340" s="2"/>
      <c r="AD1340" s="2"/>
      <c r="AE1340" s="2"/>
      <c r="AF1340" s="2"/>
      <c r="AG1340" s="2"/>
      <c r="AH1340" s="2"/>
    </row>
    <row r="1341" spans="27:34">
      <c r="AA1341" s="2"/>
      <c r="AB1341" s="2"/>
      <c r="AC1341" s="2"/>
      <c r="AD1341" s="2"/>
      <c r="AE1341" s="2"/>
      <c r="AF1341" s="2"/>
      <c r="AG1341" s="2"/>
      <c r="AH1341" s="2"/>
    </row>
    <row r="1342" spans="27:34">
      <c r="AA1342" s="2"/>
      <c r="AB1342" s="2"/>
      <c r="AC1342" s="2"/>
      <c r="AD1342" s="2"/>
      <c r="AE1342" s="2"/>
      <c r="AF1342" s="2"/>
      <c r="AG1342" s="2"/>
      <c r="AH1342" s="2"/>
    </row>
    <row r="1343" spans="27:34">
      <c r="AA1343" s="2"/>
      <c r="AB1343" s="2"/>
      <c r="AC1343" s="2"/>
      <c r="AD1343" s="2"/>
      <c r="AE1343" s="2"/>
      <c r="AF1343" s="2"/>
      <c r="AG1343" s="2"/>
      <c r="AH1343" s="2"/>
    </row>
    <row r="1344" spans="27:34">
      <c r="AA1344" s="2"/>
      <c r="AB1344" s="2"/>
      <c r="AC1344" s="2"/>
      <c r="AD1344" s="2"/>
      <c r="AE1344" s="2"/>
      <c r="AF1344" s="2"/>
      <c r="AG1344" s="2"/>
      <c r="AH1344" s="2"/>
    </row>
    <row r="1345" spans="27:34">
      <c r="AA1345" s="2"/>
      <c r="AB1345" s="2"/>
      <c r="AC1345" s="2"/>
      <c r="AD1345" s="2"/>
      <c r="AE1345" s="2"/>
      <c r="AF1345" s="2"/>
      <c r="AG1345" s="2"/>
      <c r="AH1345" s="2"/>
    </row>
    <row r="1346" spans="27:34">
      <c r="AA1346" s="2"/>
      <c r="AB1346" s="2"/>
      <c r="AC1346" s="2"/>
      <c r="AD1346" s="2"/>
      <c r="AE1346" s="2"/>
      <c r="AF1346" s="2"/>
      <c r="AG1346" s="2"/>
      <c r="AH1346" s="2"/>
    </row>
    <row r="1347" spans="27:34">
      <c r="AA1347" s="2"/>
      <c r="AB1347" s="2"/>
      <c r="AC1347" s="2"/>
      <c r="AD1347" s="2"/>
      <c r="AE1347" s="2"/>
      <c r="AF1347" s="2"/>
      <c r="AG1347" s="2"/>
      <c r="AH1347" s="2"/>
    </row>
    <row r="1348" spans="27:34">
      <c r="AA1348" s="2"/>
      <c r="AB1348" s="2"/>
      <c r="AC1348" s="2"/>
      <c r="AD1348" s="2"/>
      <c r="AE1348" s="2"/>
      <c r="AF1348" s="2"/>
      <c r="AG1348" s="2"/>
      <c r="AH1348" s="2"/>
    </row>
    <row r="1349" spans="27:34">
      <c r="AA1349" s="2"/>
      <c r="AB1349" s="2"/>
      <c r="AC1349" s="2"/>
      <c r="AD1349" s="2"/>
      <c r="AE1349" s="2"/>
      <c r="AF1349" s="2"/>
      <c r="AG1349" s="2"/>
      <c r="AH1349" s="2"/>
    </row>
    <row r="1350" spans="27:34">
      <c r="AA1350" s="2"/>
      <c r="AB1350" s="2"/>
      <c r="AC1350" s="2"/>
      <c r="AD1350" s="2"/>
      <c r="AE1350" s="2"/>
      <c r="AF1350" s="2"/>
      <c r="AG1350" s="2"/>
      <c r="AH1350" s="2"/>
    </row>
    <row r="1351" spans="27:34">
      <c r="AA1351" s="2"/>
      <c r="AB1351" s="2"/>
      <c r="AC1351" s="2"/>
      <c r="AD1351" s="2"/>
      <c r="AE1351" s="2"/>
      <c r="AF1351" s="2"/>
      <c r="AG1351" s="2"/>
      <c r="AH1351" s="2"/>
    </row>
    <row r="1352" spans="27:34">
      <c r="AA1352" s="2"/>
      <c r="AB1352" s="2"/>
      <c r="AC1352" s="2"/>
      <c r="AD1352" s="2"/>
      <c r="AE1352" s="2"/>
      <c r="AF1352" s="2"/>
      <c r="AG1352" s="2"/>
      <c r="AH1352" s="2"/>
    </row>
    <row r="1353" spans="27:34">
      <c r="AA1353" s="2"/>
      <c r="AB1353" s="2"/>
      <c r="AC1353" s="2"/>
      <c r="AD1353" s="2"/>
      <c r="AE1353" s="2"/>
      <c r="AF1353" s="2"/>
      <c r="AG1353" s="2"/>
      <c r="AH1353" s="2"/>
    </row>
    <row r="1354" spans="27:34">
      <c r="AA1354" s="2"/>
      <c r="AB1354" s="2"/>
      <c r="AC1354" s="2"/>
      <c r="AD1354" s="2"/>
      <c r="AE1354" s="2"/>
      <c r="AF1354" s="2"/>
      <c r="AG1354" s="2"/>
      <c r="AH1354" s="2"/>
    </row>
    <row r="1355" spans="27:34">
      <c r="AA1355" s="2"/>
      <c r="AB1355" s="2"/>
      <c r="AC1355" s="2"/>
      <c r="AD1355" s="2"/>
      <c r="AE1355" s="2"/>
      <c r="AF1355" s="2"/>
      <c r="AG1355" s="2"/>
      <c r="AH1355" s="2"/>
    </row>
    <row r="1356" spans="27:34">
      <c r="AA1356" s="2"/>
      <c r="AB1356" s="2"/>
      <c r="AC1356" s="2"/>
      <c r="AD1356" s="2"/>
      <c r="AE1356" s="2"/>
      <c r="AF1356" s="2"/>
      <c r="AG1356" s="2"/>
      <c r="AH1356" s="2"/>
    </row>
    <row r="1357" spans="27:34">
      <c r="AA1357" s="2"/>
      <c r="AB1357" s="2"/>
      <c r="AC1357" s="2"/>
      <c r="AD1357" s="2"/>
      <c r="AE1357" s="2"/>
      <c r="AF1357" s="2"/>
      <c r="AG1357" s="2"/>
      <c r="AH1357" s="2"/>
    </row>
    <row r="1358" spans="27:34">
      <c r="AA1358" s="2"/>
      <c r="AB1358" s="2"/>
      <c r="AC1358" s="2"/>
      <c r="AD1358" s="2"/>
      <c r="AE1358" s="2"/>
      <c r="AF1358" s="2"/>
      <c r="AG1358" s="2"/>
      <c r="AH1358" s="2"/>
    </row>
    <row r="1359" spans="27:34">
      <c r="AA1359" s="2"/>
      <c r="AB1359" s="2"/>
      <c r="AC1359" s="2"/>
      <c r="AD1359" s="2"/>
      <c r="AE1359" s="2"/>
      <c r="AF1359" s="2"/>
      <c r="AG1359" s="2"/>
      <c r="AH1359" s="2"/>
    </row>
    <row r="1360" spans="27:34">
      <c r="AA1360" s="2"/>
      <c r="AB1360" s="2"/>
      <c r="AC1360" s="2"/>
      <c r="AD1360" s="2"/>
      <c r="AE1360" s="2"/>
      <c r="AF1360" s="2"/>
      <c r="AG1360" s="2"/>
      <c r="AH1360" s="2"/>
    </row>
    <row r="1361" spans="27:34">
      <c r="AA1361" s="2"/>
      <c r="AB1361" s="2"/>
      <c r="AC1361" s="2"/>
      <c r="AD1361" s="2"/>
      <c r="AE1361" s="2"/>
      <c r="AF1361" s="2"/>
      <c r="AG1361" s="2"/>
      <c r="AH1361" s="2"/>
    </row>
    <row r="1362" spans="27:34">
      <c r="AA1362" s="2"/>
      <c r="AB1362" s="2"/>
      <c r="AC1362" s="2"/>
      <c r="AD1362" s="2"/>
      <c r="AE1362" s="2"/>
      <c r="AF1362" s="2"/>
      <c r="AG1362" s="2"/>
      <c r="AH1362" s="2"/>
    </row>
    <row r="1363" spans="27:34">
      <c r="AA1363" s="2"/>
      <c r="AB1363" s="2"/>
      <c r="AC1363" s="2"/>
      <c r="AD1363" s="2"/>
      <c r="AE1363" s="2"/>
      <c r="AF1363" s="2"/>
      <c r="AG1363" s="2"/>
      <c r="AH1363" s="2"/>
    </row>
    <row r="1364" spans="27:34">
      <c r="AA1364" s="2"/>
      <c r="AB1364" s="2"/>
      <c r="AC1364" s="2"/>
      <c r="AD1364" s="2"/>
      <c r="AE1364" s="2"/>
      <c r="AF1364" s="2"/>
      <c r="AG1364" s="2"/>
      <c r="AH1364" s="2"/>
    </row>
    <row r="1365" spans="27:34">
      <c r="AA1365" s="2"/>
      <c r="AB1365" s="2"/>
      <c r="AC1365" s="2"/>
      <c r="AD1365" s="2"/>
      <c r="AE1365" s="2"/>
      <c r="AF1365" s="2"/>
      <c r="AG1365" s="2"/>
      <c r="AH1365" s="2"/>
    </row>
    <row r="1366" spans="27:34">
      <c r="AA1366" s="2"/>
      <c r="AB1366" s="2"/>
      <c r="AC1366" s="2"/>
      <c r="AD1366" s="2"/>
      <c r="AE1366" s="2"/>
      <c r="AF1366" s="2"/>
      <c r="AG1366" s="2"/>
      <c r="AH1366" s="2"/>
    </row>
    <row r="1367" spans="27:34">
      <c r="AA1367" s="2"/>
      <c r="AB1367" s="2"/>
      <c r="AC1367" s="2"/>
      <c r="AD1367" s="2"/>
      <c r="AE1367" s="2"/>
      <c r="AF1367" s="2"/>
      <c r="AG1367" s="2"/>
      <c r="AH1367" s="2"/>
    </row>
    <row r="1368" spans="27:34">
      <c r="AA1368" s="2"/>
      <c r="AB1368" s="2"/>
      <c r="AC1368" s="2"/>
      <c r="AD1368" s="2"/>
      <c r="AE1368" s="2"/>
      <c r="AF1368" s="2"/>
      <c r="AG1368" s="2"/>
      <c r="AH1368" s="2"/>
    </row>
    <row r="1369" spans="27:34">
      <c r="AA1369" s="2"/>
      <c r="AB1369" s="2"/>
      <c r="AC1369" s="2"/>
      <c r="AD1369" s="2"/>
      <c r="AE1369" s="2"/>
      <c r="AF1369" s="2"/>
      <c r="AG1369" s="2"/>
      <c r="AH1369" s="2"/>
    </row>
    <row r="1370" spans="27:34">
      <c r="AA1370" s="2"/>
      <c r="AB1370" s="2"/>
      <c r="AC1370" s="2"/>
      <c r="AD1370" s="2"/>
      <c r="AE1370" s="2"/>
      <c r="AF1370" s="2"/>
      <c r="AG1370" s="2"/>
      <c r="AH1370" s="2"/>
    </row>
    <row r="1371" spans="27:34">
      <c r="AA1371" s="2"/>
      <c r="AB1371" s="2"/>
      <c r="AC1371" s="2"/>
      <c r="AD1371" s="2"/>
      <c r="AE1371" s="2"/>
      <c r="AF1371" s="2"/>
      <c r="AG1371" s="2"/>
      <c r="AH1371" s="2"/>
    </row>
    <row r="1372" spans="27:34">
      <c r="AA1372" s="2"/>
      <c r="AB1372" s="2"/>
      <c r="AC1372" s="2"/>
      <c r="AD1372" s="2"/>
      <c r="AE1372" s="2"/>
      <c r="AF1372" s="2"/>
      <c r="AG1372" s="2"/>
      <c r="AH1372" s="2"/>
    </row>
    <row r="1373" spans="27:34">
      <c r="AA1373" s="2"/>
      <c r="AB1373" s="2"/>
      <c r="AC1373" s="2"/>
      <c r="AD1373" s="2"/>
      <c r="AE1373" s="2"/>
      <c r="AF1373" s="2"/>
      <c r="AG1373" s="2"/>
      <c r="AH1373" s="2"/>
    </row>
    <row r="1374" spans="27:34">
      <c r="AA1374" s="2"/>
      <c r="AB1374" s="2"/>
      <c r="AC1374" s="2"/>
      <c r="AD1374" s="2"/>
      <c r="AE1374" s="2"/>
      <c r="AF1374" s="2"/>
      <c r="AG1374" s="2"/>
      <c r="AH1374" s="2"/>
    </row>
    <row r="1375" spans="27:34">
      <c r="AA1375" s="2"/>
      <c r="AB1375" s="2"/>
      <c r="AC1375" s="2"/>
      <c r="AD1375" s="2"/>
      <c r="AE1375" s="2"/>
      <c r="AF1375" s="2"/>
      <c r="AG1375" s="2"/>
      <c r="AH1375" s="2"/>
    </row>
    <row r="1376" spans="27:34">
      <c r="AA1376" s="2"/>
      <c r="AB1376" s="2"/>
      <c r="AC1376" s="2"/>
      <c r="AD1376" s="2"/>
      <c r="AE1376" s="2"/>
      <c r="AF1376" s="2"/>
      <c r="AG1376" s="2"/>
      <c r="AH1376" s="2"/>
    </row>
    <row r="1377" spans="27:34">
      <c r="AA1377" s="2"/>
      <c r="AB1377" s="2"/>
      <c r="AC1377" s="2"/>
      <c r="AD1377" s="2"/>
      <c r="AE1377" s="2"/>
      <c r="AF1377" s="2"/>
      <c r="AG1377" s="2"/>
      <c r="AH1377" s="2"/>
    </row>
    <row r="1378" spans="27:34">
      <c r="AA1378" s="2"/>
      <c r="AB1378" s="2"/>
      <c r="AC1378" s="2"/>
      <c r="AD1378" s="2"/>
      <c r="AE1378" s="2"/>
      <c r="AF1378" s="2"/>
      <c r="AG1378" s="2"/>
      <c r="AH1378" s="2"/>
    </row>
    <row r="1379" spans="27:34">
      <c r="AA1379" s="2"/>
      <c r="AB1379" s="2"/>
      <c r="AC1379" s="2"/>
      <c r="AD1379" s="2"/>
      <c r="AE1379" s="2"/>
      <c r="AF1379" s="2"/>
      <c r="AG1379" s="2"/>
      <c r="AH1379" s="2"/>
    </row>
    <row r="1380" spans="27:34">
      <c r="AA1380" s="2"/>
      <c r="AB1380" s="2"/>
      <c r="AC1380" s="2"/>
      <c r="AD1380" s="2"/>
      <c r="AE1380" s="2"/>
      <c r="AF1380" s="2"/>
      <c r="AG1380" s="2"/>
      <c r="AH1380" s="2"/>
    </row>
    <row r="1381" spans="27:34">
      <c r="AA1381" s="2"/>
      <c r="AB1381" s="2"/>
      <c r="AC1381" s="2"/>
      <c r="AD1381" s="2"/>
      <c r="AE1381" s="2"/>
      <c r="AF1381" s="2"/>
      <c r="AG1381" s="2"/>
      <c r="AH1381" s="2"/>
    </row>
    <row r="1382" spans="27:34">
      <c r="AA1382" s="2"/>
      <c r="AB1382" s="2"/>
      <c r="AC1382" s="2"/>
      <c r="AD1382" s="2"/>
      <c r="AE1382" s="2"/>
      <c r="AF1382" s="2"/>
      <c r="AG1382" s="2"/>
      <c r="AH1382" s="2"/>
    </row>
    <row r="1383" spans="27:34">
      <c r="AA1383" s="2"/>
      <c r="AB1383" s="2"/>
      <c r="AC1383" s="2"/>
      <c r="AD1383" s="2"/>
      <c r="AE1383" s="2"/>
      <c r="AF1383" s="2"/>
      <c r="AG1383" s="2"/>
      <c r="AH1383" s="2"/>
    </row>
    <row r="1384" spans="27:34">
      <c r="AA1384" s="2"/>
      <c r="AB1384" s="2"/>
      <c r="AC1384" s="2"/>
      <c r="AD1384" s="2"/>
      <c r="AE1384" s="2"/>
      <c r="AF1384" s="2"/>
      <c r="AG1384" s="2"/>
      <c r="AH1384" s="2"/>
    </row>
    <row r="1385" spans="27:34">
      <c r="AA1385" s="2"/>
      <c r="AB1385" s="2"/>
      <c r="AC1385" s="2"/>
      <c r="AD1385" s="2"/>
      <c r="AE1385" s="2"/>
      <c r="AF1385" s="2"/>
      <c r="AG1385" s="2"/>
      <c r="AH1385" s="2"/>
    </row>
    <row r="1386" spans="27:34">
      <c r="AA1386" s="2"/>
      <c r="AB1386" s="2"/>
      <c r="AC1386" s="2"/>
      <c r="AD1386" s="2"/>
      <c r="AE1386" s="2"/>
      <c r="AF1386" s="2"/>
      <c r="AG1386" s="2"/>
      <c r="AH1386" s="2"/>
    </row>
    <row r="1387" spans="27:34">
      <c r="AA1387" s="2"/>
      <c r="AB1387" s="2"/>
      <c r="AC1387" s="2"/>
      <c r="AD1387" s="2"/>
      <c r="AE1387" s="2"/>
      <c r="AF1387" s="2"/>
      <c r="AG1387" s="2"/>
      <c r="AH1387" s="2"/>
    </row>
    <row r="1388" spans="27:34">
      <c r="AA1388" s="2"/>
      <c r="AB1388" s="2"/>
      <c r="AC1388" s="2"/>
      <c r="AD1388" s="2"/>
      <c r="AE1388" s="2"/>
      <c r="AF1388" s="2"/>
      <c r="AG1388" s="2"/>
      <c r="AH1388" s="2"/>
    </row>
    <row r="1389" spans="27:34">
      <c r="AA1389" s="2"/>
      <c r="AB1389" s="2"/>
      <c r="AC1389" s="2"/>
      <c r="AD1389" s="2"/>
      <c r="AE1389" s="2"/>
      <c r="AF1389" s="2"/>
      <c r="AG1389" s="2"/>
      <c r="AH1389" s="2"/>
    </row>
    <row r="1390" spans="27:34">
      <c r="AA1390" s="2"/>
      <c r="AB1390" s="2"/>
      <c r="AC1390" s="2"/>
      <c r="AD1390" s="2"/>
      <c r="AE1390" s="2"/>
      <c r="AF1390" s="2"/>
      <c r="AG1390" s="2"/>
      <c r="AH1390" s="2"/>
    </row>
    <row r="1391" spans="27:34">
      <c r="AA1391" s="2"/>
      <c r="AB1391" s="2"/>
      <c r="AC1391" s="2"/>
      <c r="AD1391" s="2"/>
      <c r="AE1391" s="2"/>
      <c r="AF1391" s="2"/>
      <c r="AG1391" s="2"/>
      <c r="AH1391" s="2"/>
    </row>
    <row r="1392" spans="27:34">
      <c r="AA1392" s="2"/>
      <c r="AB1392" s="2"/>
      <c r="AC1392" s="2"/>
      <c r="AD1392" s="2"/>
      <c r="AE1392" s="2"/>
      <c r="AF1392" s="2"/>
      <c r="AG1392" s="2"/>
      <c r="AH1392" s="2"/>
    </row>
    <row r="1393" spans="27:34">
      <c r="AA1393" s="2"/>
      <c r="AB1393" s="2"/>
      <c r="AC1393" s="2"/>
      <c r="AD1393" s="2"/>
      <c r="AE1393" s="2"/>
      <c r="AF1393" s="2"/>
      <c r="AG1393" s="2"/>
      <c r="AH1393" s="2"/>
    </row>
    <row r="1394" spans="27:34">
      <c r="AA1394" s="2"/>
      <c r="AB1394" s="2"/>
      <c r="AC1394" s="2"/>
      <c r="AD1394" s="2"/>
      <c r="AE1394" s="2"/>
      <c r="AF1394" s="2"/>
      <c r="AG1394" s="2"/>
      <c r="AH1394" s="2"/>
    </row>
    <row r="1395" spans="27:34">
      <c r="AA1395" s="2"/>
      <c r="AB1395" s="2"/>
      <c r="AC1395" s="2"/>
      <c r="AD1395" s="2"/>
      <c r="AE1395" s="2"/>
      <c r="AF1395" s="2"/>
      <c r="AG1395" s="2"/>
      <c r="AH1395" s="2"/>
    </row>
    <row r="1396" spans="27:34">
      <c r="AA1396" s="2"/>
      <c r="AB1396" s="2"/>
      <c r="AC1396" s="2"/>
      <c r="AD1396" s="2"/>
      <c r="AE1396" s="2"/>
      <c r="AF1396" s="2"/>
      <c r="AG1396" s="2"/>
      <c r="AH1396" s="2"/>
    </row>
    <row r="1397" spans="27:34">
      <c r="AA1397" s="2"/>
      <c r="AB1397" s="2"/>
      <c r="AC1397" s="2"/>
      <c r="AD1397" s="2"/>
      <c r="AE1397" s="2"/>
      <c r="AF1397" s="2"/>
      <c r="AG1397" s="2"/>
      <c r="AH1397" s="2"/>
    </row>
    <row r="1398" spans="27:34">
      <c r="AA1398" s="2"/>
      <c r="AB1398" s="2"/>
      <c r="AC1398" s="2"/>
      <c r="AD1398" s="2"/>
      <c r="AE1398" s="2"/>
      <c r="AF1398" s="2"/>
      <c r="AG1398" s="2"/>
      <c r="AH1398" s="2"/>
    </row>
    <row r="1399" spans="27:34">
      <c r="AA1399" s="2"/>
      <c r="AB1399" s="2"/>
      <c r="AC1399" s="2"/>
      <c r="AD1399" s="2"/>
      <c r="AE1399" s="2"/>
      <c r="AF1399" s="2"/>
      <c r="AG1399" s="2"/>
      <c r="AH1399" s="2"/>
    </row>
    <row r="1400" spans="27:34">
      <c r="AA1400" s="2"/>
      <c r="AB1400" s="2"/>
      <c r="AC1400" s="2"/>
      <c r="AD1400" s="2"/>
      <c r="AE1400" s="2"/>
      <c r="AF1400" s="2"/>
      <c r="AG1400" s="2"/>
      <c r="AH1400" s="2"/>
    </row>
    <row r="1401" spans="27:34">
      <c r="AA1401" s="2"/>
      <c r="AB1401" s="2"/>
      <c r="AC1401" s="2"/>
      <c r="AD1401" s="2"/>
      <c r="AE1401" s="2"/>
      <c r="AF1401" s="2"/>
      <c r="AG1401" s="2"/>
      <c r="AH1401" s="2"/>
    </row>
    <row r="1402" spans="27:34">
      <c r="AA1402" s="2"/>
      <c r="AB1402" s="2"/>
      <c r="AC1402" s="2"/>
      <c r="AD1402" s="2"/>
      <c r="AE1402" s="2"/>
      <c r="AF1402" s="2"/>
      <c r="AG1402" s="2"/>
      <c r="AH1402" s="2"/>
    </row>
    <row r="1403" spans="27:34">
      <c r="AA1403" s="2"/>
      <c r="AB1403" s="2"/>
      <c r="AC1403" s="2"/>
      <c r="AD1403" s="2"/>
      <c r="AE1403" s="2"/>
      <c r="AF1403" s="2"/>
      <c r="AG1403" s="2"/>
      <c r="AH1403" s="2"/>
    </row>
    <row r="1404" spans="27:34">
      <c r="AA1404" s="2"/>
      <c r="AB1404" s="2"/>
      <c r="AC1404" s="2"/>
      <c r="AD1404" s="2"/>
      <c r="AE1404" s="2"/>
      <c r="AF1404" s="2"/>
      <c r="AG1404" s="2"/>
      <c r="AH1404" s="2"/>
    </row>
    <row r="1405" spans="27:34">
      <c r="AA1405" s="2"/>
      <c r="AB1405" s="2"/>
      <c r="AC1405" s="2"/>
      <c r="AD1405" s="2"/>
      <c r="AE1405" s="2"/>
      <c r="AF1405" s="2"/>
      <c r="AG1405" s="2"/>
      <c r="AH1405" s="2"/>
    </row>
    <row r="1406" spans="27:34">
      <c r="AA1406" s="2"/>
      <c r="AB1406" s="2"/>
      <c r="AC1406" s="2"/>
      <c r="AD1406" s="2"/>
      <c r="AE1406" s="2"/>
      <c r="AF1406" s="2"/>
      <c r="AG1406" s="2"/>
      <c r="AH1406" s="2"/>
    </row>
    <row r="1407" spans="27:34">
      <c r="AA1407" s="2"/>
      <c r="AB1407" s="2"/>
      <c r="AC1407" s="2"/>
      <c r="AD1407" s="2"/>
      <c r="AE1407" s="2"/>
      <c r="AF1407" s="2"/>
      <c r="AG1407" s="2"/>
      <c r="AH1407" s="2"/>
    </row>
    <row r="1408" spans="27:34">
      <c r="AA1408" s="2"/>
      <c r="AB1408" s="2"/>
      <c r="AC1408" s="2"/>
      <c r="AD1408" s="2"/>
      <c r="AE1408" s="2"/>
      <c r="AF1408" s="2"/>
      <c r="AG1408" s="2"/>
      <c r="AH1408" s="2"/>
    </row>
    <row r="1409" spans="27:34">
      <c r="AA1409" s="2"/>
      <c r="AB1409" s="2"/>
      <c r="AC1409" s="2"/>
      <c r="AD1409" s="2"/>
      <c r="AE1409" s="2"/>
      <c r="AF1409" s="2"/>
      <c r="AG1409" s="2"/>
      <c r="AH1409" s="2"/>
    </row>
    <row r="1410" spans="27:34">
      <c r="AA1410" s="2"/>
      <c r="AB1410" s="2"/>
      <c r="AC1410" s="2"/>
      <c r="AD1410" s="2"/>
      <c r="AE1410" s="2"/>
      <c r="AF1410" s="2"/>
      <c r="AG1410" s="2"/>
      <c r="AH1410" s="2"/>
    </row>
    <row r="1411" spans="27:34">
      <c r="AA1411" s="2"/>
      <c r="AB1411" s="2"/>
      <c r="AC1411" s="2"/>
      <c r="AD1411" s="2"/>
      <c r="AE1411" s="2"/>
      <c r="AF1411" s="2"/>
      <c r="AG1411" s="2"/>
      <c r="AH1411" s="2"/>
    </row>
    <row r="1412" spans="27:34">
      <c r="AA1412" s="2"/>
      <c r="AB1412" s="2"/>
      <c r="AC1412" s="2"/>
      <c r="AD1412" s="2"/>
      <c r="AE1412" s="2"/>
      <c r="AF1412" s="2"/>
      <c r="AG1412" s="2"/>
      <c r="AH1412" s="2"/>
    </row>
    <row r="1413" spans="27:34">
      <c r="AA1413" s="2"/>
      <c r="AB1413" s="2"/>
      <c r="AC1413" s="2"/>
      <c r="AD1413" s="2"/>
      <c r="AE1413" s="2"/>
      <c r="AF1413" s="2"/>
      <c r="AG1413" s="2"/>
      <c r="AH1413" s="2"/>
    </row>
    <row r="1414" spans="27:34">
      <c r="AA1414" s="2"/>
      <c r="AB1414" s="2"/>
      <c r="AC1414" s="2"/>
      <c r="AD1414" s="2"/>
      <c r="AE1414" s="2"/>
      <c r="AF1414" s="2"/>
      <c r="AG1414" s="2"/>
      <c r="AH1414" s="2"/>
    </row>
    <row r="1415" spans="27:34">
      <c r="AA1415" s="2"/>
      <c r="AB1415" s="2"/>
      <c r="AC1415" s="2"/>
      <c r="AD1415" s="2"/>
      <c r="AE1415" s="2"/>
      <c r="AF1415" s="2"/>
      <c r="AG1415" s="2"/>
      <c r="AH1415" s="2"/>
    </row>
    <row r="1416" spans="27:34">
      <c r="AA1416" s="2"/>
      <c r="AB1416" s="2"/>
      <c r="AC1416" s="2"/>
      <c r="AD1416" s="2"/>
      <c r="AE1416" s="2"/>
      <c r="AF1416" s="2"/>
      <c r="AG1416" s="2"/>
      <c r="AH1416" s="2"/>
    </row>
    <row r="1417" spans="27:34">
      <c r="AA1417" s="2"/>
      <c r="AB1417" s="2"/>
      <c r="AC1417" s="2"/>
      <c r="AD1417" s="2"/>
      <c r="AE1417" s="2"/>
      <c r="AF1417" s="2"/>
      <c r="AG1417" s="2"/>
      <c r="AH1417" s="2"/>
    </row>
    <row r="1418" spans="27:34">
      <c r="AA1418" s="2"/>
      <c r="AB1418" s="2"/>
      <c r="AC1418" s="2"/>
      <c r="AD1418" s="2"/>
      <c r="AE1418" s="2"/>
      <c r="AF1418" s="2"/>
      <c r="AG1418" s="2"/>
      <c r="AH1418" s="2"/>
    </row>
    <row r="1419" spans="27:34">
      <c r="AA1419" s="2"/>
      <c r="AB1419" s="2"/>
      <c r="AC1419" s="2"/>
      <c r="AD1419" s="2"/>
      <c r="AE1419" s="2"/>
      <c r="AF1419" s="2"/>
      <c r="AG1419" s="2"/>
      <c r="AH1419" s="2"/>
    </row>
    <row r="1420" spans="27:34">
      <c r="AA1420" s="2"/>
      <c r="AB1420" s="2"/>
      <c r="AC1420" s="2"/>
      <c r="AD1420" s="2"/>
      <c r="AE1420" s="2"/>
      <c r="AF1420" s="2"/>
      <c r="AG1420" s="2"/>
      <c r="AH1420" s="2"/>
    </row>
    <row r="1421" spans="27:34">
      <c r="AA1421" s="2"/>
      <c r="AB1421" s="2"/>
      <c r="AC1421" s="2"/>
      <c r="AD1421" s="2"/>
      <c r="AE1421" s="2"/>
      <c r="AF1421" s="2"/>
      <c r="AG1421" s="2"/>
      <c r="AH1421" s="2"/>
    </row>
    <row r="1422" spans="27:34">
      <c r="AA1422" s="2"/>
      <c r="AB1422" s="2"/>
      <c r="AC1422" s="2"/>
      <c r="AD1422" s="2"/>
      <c r="AE1422" s="2"/>
      <c r="AF1422" s="2"/>
      <c r="AG1422" s="2"/>
      <c r="AH1422" s="2"/>
    </row>
    <row r="1423" spans="27:34">
      <c r="AA1423" s="2"/>
      <c r="AB1423" s="2"/>
      <c r="AC1423" s="2"/>
      <c r="AD1423" s="2"/>
      <c r="AE1423" s="2"/>
      <c r="AF1423" s="2"/>
      <c r="AG1423" s="2"/>
      <c r="AH1423" s="2"/>
    </row>
    <row r="1424" spans="27:34">
      <c r="AA1424" s="2"/>
      <c r="AB1424" s="2"/>
      <c r="AC1424" s="2"/>
      <c r="AD1424" s="2"/>
      <c r="AE1424" s="2"/>
      <c r="AF1424" s="2"/>
      <c r="AG1424" s="2"/>
      <c r="AH1424" s="2"/>
    </row>
    <row r="1425" spans="27:34">
      <c r="AA1425" s="2"/>
      <c r="AB1425" s="2"/>
      <c r="AC1425" s="2"/>
      <c r="AD1425" s="2"/>
      <c r="AE1425" s="2"/>
      <c r="AF1425" s="2"/>
      <c r="AG1425" s="2"/>
      <c r="AH1425" s="2"/>
    </row>
    <row r="1426" spans="27:34">
      <c r="AA1426" s="2"/>
      <c r="AB1426" s="2"/>
      <c r="AC1426" s="2"/>
      <c r="AD1426" s="2"/>
      <c r="AE1426" s="2"/>
      <c r="AF1426" s="2"/>
      <c r="AG1426" s="2"/>
      <c r="AH1426" s="2"/>
    </row>
    <row r="1427" spans="27:34">
      <c r="AA1427" s="2"/>
      <c r="AB1427" s="2"/>
      <c r="AC1427" s="2"/>
      <c r="AD1427" s="2"/>
      <c r="AE1427" s="2"/>
      <c r="AF1427" s="2"/>
      <c r="AG1427" s="2"/>
      <c r="AH1427" s="2"/>
    </row>
    <row r="1428" spans="27:34">
      <c r="AA1428" s="2"/>
      <c r="AB1428" s="2"/>
      <c r="AC1428" s="2"/>
      <c r="AD1428" s="2"/>
      <c r="AE1428" s="2"/>
      <c r="AF1428" s="2"/>
      <c r="AG1428" s="2"/>
      <c r="AH1428" s="2"/>
    </row>
    <row r="1429" spans="27:34">
      <c r="AA1429" s="2"/>
      <c r="AB1429" s="2"/>
      <c r="AC1429" s="2"/>
      <c r="AD1429" s="2"/>
      <c r="AE1429" s="2"/>
      <c r="AF1429" s="2"/>
      <c r="AG1429" s="2"/>
      <c r="AH1429" s="2"/>
    </row>
    <row r="1430" spans="27:34">
      <c r="AA1430" s="2"/>
      <c r="AB1430" s="2"/>
      <c r="AC1430" s="2"/>
      <c r="AD1430" s="2"/>
      <c r="AE1430" s="2"/>
      <c r="AF1430" s="2"/>
      <c r="AG1430" s="2"/>
      <c r="AH1430" s="2"/>
    </row>
    <row r="1431" spans="27:34">
      <c r="AA1431" s="2"/>
      <c r="AB1431" s="2"/>
      <c r="AC1431" s="2"/>
      <c r="AD1431" s="2"/>
      <c r="AE1431" s="2"/>
      <c r="AF1431" s="2"/>
      <c r="AG1431" s="2"/>
      <c r="AH1431" s="2"/>
    </row>
    <row r="1432" spans="27:34">
      <c r="AA1432" s="2"/>
      <c r="AB1432" s="2"/>
      <c r="AC1432" s="2"/>
      <c r="AD1432" s="2"/>
      <c r="AE1432" s="2"/>
      <c r="AF1432" s="2"/>
      <c r="AG1432" s="2"/>
      <c r="AH1432" s="2"/>
    </row>
    <row r="1433" spans="27:34">
      <c r="AA1433" s="2"/>
      <c r="AB1433" s="2"/>
      <c r="AC1433" s="2"/>
      <c r="AD1433" s="2"/>
      <c r="AE1433" s="2"/>
      <c r="AF1433" s="2"/>
      <c r="AG1433" s="2"/>
      <c r="AH1433" s="2"/>
    </row>
    <row r="1434" spans="27:34">
      <c r="AA1434" s="2"/>
      <c r="AB1434" s="2"/>
      <c r="AC1434" s="2"/>
      <c r="AD1434" s="2"/>
      <c r="AE1434" s="2"/>
      <c r="AF1434" s="2"/>
      <c r="AG1434" s="2"/>
      <c r="AH1434" s="2"/>
    </row>
    <row r="1435" spans="27:34">
      <c r="AA1435" s="2"/>
      <c r="AB1435" s="2"/>
      <c r="AC1435" s="2"/>
      <c r="AD1435" s="2"/>
      <c r="AE1435" s="2"/>
      <c r="AF1435" s="2"/>
      <c r="AG1435" s="2"/>
      <c r="AH1435" s="2"/>
    </row>
    <row r="1436" spans="27:34">
      <c r="AA1436" s="2"/>
      <c r="AB1436" s="2"/>
      <c r="AC1436" s="2"/>
      <c r="AD1436" s="2"/>
      <c r="AE1436" s="2"/>
      <c r="AF1436" s="2"/>
      <c r="AG1436" s="2"/>
      <c r="AH1436" s="2"/>
    </row>
    <row r="1437" spans="27:34">
      <c r="AA1437" s="2"/>
      <c r="AB1437" s="2"/>
      <c r="AC1437" s="2"/>
      <c r="AD1437" s="2"/>
      <c r="AE1437" s="2"/>
      <c r="AF1437" s="2"/>
      <c r="AG1437" s="2"/>
      <c r="AH1437" s="2"/>
    </row>
    <row r="1438" spans="27:34">
      <c r="AA1438" s="2"/>
      <c r="AB1438" s="2"/>
      <c r="AC1438" s="2"/>
      <c r="AD1438" s="2"/>
      <c r="AE1438" s="2"/>
      <c r="AF1438" s="2"/>
      <c r="AG1438" s="2"/>
      <c r="AH1438" s="2"/>
    </row>
    <row r="1439" spans="27:34">
      <c r="AA1439" s="2"/>
      <c r="AB1439" s="2"/>
      <c r="AC1439" s="2"/>
      <c r="AD1439" s="2"/>
      <c r="AE1439" s="2"/>
      <c r="AF1439" s="2"/>
      <c r="AG1439" s="2"/>
      <c r="AH1439" s="2"/>
    </row>
    <row r="1440" spans="27:34">
      <c r="AA1440" s="2"/>
      <c r="AB1440" s="2"/>
      <c r="AC1440" s="2"/>
      <c r="AD1440" s="2"/>
      <c r="AE1440" s="2"/>
      <c r="AF1440" s="2"/>
      <c r="AG1440" s="2"/>
      <c r="AH1440" s="2"/>
    </row>
    <row r="1441" spans="27:34">
      <c r="AA1441" s="2"/>
      <c r="AB1441" s="2"/>
      <c r="AC1441" s="2"/>
      <c r="AD1441" s="2"/>
      <c r="AE1441" s="2"/>
      <c r="AF1441" s="2"/>
      <c r="AG1441" s="2"/>
      <c r="AH1441" s="2"/>
    </row>
    <row r="1442" spans="27:34">
      <c r="AA1442" s="2"/>
      <c r="AB1442" s="2"/>
      <c r="AC1442" s="2"/>
      <c r="AD1442" s="2"/>
      <c r="AE1442" s="2"/>
      <c r="AF1442" s="2"/>
      <c r="AG1442" s="2"/>
      <c r="AH1442" s="2"/>
    </row>
    <row r="1443" spans="27:34">
      <c r="AA1443" s="2"/>
      <c r="AB1443" s="2"/>
      <c r="AC1443" s="2"/>
      <c r="AD1443" s="2"/>
      <c r="AE1443" s="2"/>
      <c r="AF1443" s="2"/>
      <c r="AG1443" s="2"/>
      <c r="AH1443" s="2"/>
    </row>
    <row r="1444" spans="27:34">
      <c r="AA1444" s="2"/>
      <c r="AB1444" s="2"/>
      <c r="AC1444" s="2"/>
      <c r="AD1444" s="2"/>
      <c r="AE1444" s="2"/>
      <c r="AF1444" s="2"/>
      <c r="AG1444" s="2"/>
      <c r="AH1444" s="2"/>
    </row>
    <row r="1445" spans="27:34">
      <c r="AA1445" s="2"/>
      <c r="AB1445" s="2"/>
      <c r="AC1445" s="2"/>
      <c r="AD1445" s="2"/>
      <c r="AE1445" s="2"/>
      <c r="AF1445" s="2"/>
      <c r="AG1445" s="2"/>
      <c r="AH1445" s="2"/>
    </row>
    <row r="1446" spans="27:34">
      <c r="AA1446" s="2"/>
      <c r="AB1446" s="2"/>
      <c r="AC1446" s="2"/>
      <c r="AD1446" s="2"/>
      <c r="AE1446" s="2"/>
      <c r="AF1446" s="2"/>
      <c r="AG1446" s="2"/>
      <c r="AH1446" s="2"/>
    </row>
    <row r="1447" spans="27:34">
      <c r="AA1447" s="2"/>
      <c r="AB1447" s="2"/>
      <c r="AC1447" s="2"/>
      <c r="AD1447" s="2"/>
      <c r="AE1447" s="2"/>
      <c r="AF1447" s="2"/>
      <c r="AG1447" s="2"/>
      <c r="AH1447" s="2"/>
    </row>
    <row r="1448" spans="27:34">
      <c r="AA1448" s="2"/>
      <c r="AB1448" s="2"/>
      <c r="AC1448" s="2"/>
      <c r="AD1448" s="2"/>
      <c r="AE1448" s="2"/>
      <c r="AF1448" s="2"/>
      <c r="AG1448" s="2"/>
      <c r="AH1448" s="2"/>
    </row>
    <row r="1449" spans="27:34">
      <c r="AA1449" s="2"/>
      <c r="AB1449" s="2"/>
      <c r="AC1449" s="2"/>
      <c r="AD1449" s="2"/>
      <c r="AE1449" s="2"/>
      <c r="AF1449" s="2"/>
      <c r="AG1449" s="2"/>
      <c r="AH1449" s="2"/>
    </row>
    <row r="1450" spans="27:34">
      <c r="AA1450" s="2"/>
      <c r="AB1450" s="2"/>
      <c r="AC1450" s="2"/>
      <c r="AD1450" s="2"/>
      <c r="AE1450" s="2"/>
      <c r="AF1450" s="2"/>
      <c r="AG1450" s="2"/>
      <c r="AH1450" s="2"/>
    </row>
    <row r="1451" spans="27:34">
      <c r="AA1451" s="2"/>
      <c r="AB1451" s="2"/>
      <c r="AC1451" s="2"/>
      <c r="AD1451" s="2"/>
      <c r="AE1451" s="2"/>
      <c r="AF1451" s="2"/>
      <c r="AG1451" s="2"/>
      <c r="AH1451" s="2"/>
    </row>
    <row r="1452" spans="27:34">
      <c r="AA1452" s="2"/>
      <c r="AB1452" s="2"/>
      <c r="AC1452" s="2"/>
      <c r="AD1452" s="2"/>
      <c r="AE1452" s="2"/>
      <c r="AF1452" s="2"/>
      <c r="AG1452" s="2"/>
      <c r="AH1452" s="2"/>
    </row>
    <row r="1453" spans="27:34">
      <c r="AA1453" s="2"/>
      <c r="AB1453" s="2"/>
      <c r="AC1453" s="2"/>
      <c r="AD1453" s="2"/>
      <c r="AE1453" s="2"/>
      <c r="AF1453" s="2"/>
      <c r="AG1453" s="2"/>
      <c r="AH1453" s="2"/>
    </row>
    <row r="1454" spans="27:34">
      <c r="AA1454" s="2"/>
      <c r="AB1454" s="2"/>
      <c r="AC1454" s="2"/>
      <c r="AD1454" s="2"/>
      <c r="AE1454" s="2"/>
      <c r="AF1454" s="2"/>
      <c r="AG1454" s="2"/>
      <c r="AH1454" s="2"/>
    </row>
    <row r="1455" spans="27:34">
      <c r="AA1455" s="2"/>
      <c r="AB1455" s="2"/>
      <c r="AC1455" s="2"/>
      <c r="AD1455" s="2"/>
      <c r="AE1455" s="2"/>
      <c r="AF1455" s="2"/>
      <c r="AG1455" s="2"/>
      <c r="AH1455" s="2"/>
    </row>
    <row r="1456" spans="27:34">
      <c r="AA1456" s="2"/>
      <c r="AB1456" s="2"/>
      <c r="AC1456" s="2"/>
      <c r="AD1456" s="2"/>
      <c r="AE1456" s="2"/>
      <c r="AF1456" s="2"/>
      <c r="AG1456" s="2"/>
      <c r="AH1456" s="2"/>
    </row>
    <row r="1457" spans="27:34">
      <c r="AA1457" s="2"/>
      <c r="AB1457" s="2"/>
      <c r="AC1457" s="2"/>
      <c r="AD1457" s="2"/>
      <c r="AE1457" s="2"/>
      <c r="AF1457" s="2"/>
      <c r="AG1457" s="2"/>
      <c r="AH1457" s="2"/>
    </row>
    <row r="1458" spans="27:34">
      <c r="AA1458" s="2"/>
      <c r="AB1458" s="2"/>
      <c r="AC1458" s="2"/>
      <c r="AD1458" s="2"/>
      <c r="AE1458" s="2"/>
      <c r="AF1458" s="2"/>
      <c r="AG1458" s="2"/>
      <c r="AH1458" s="2"/>
    </row>
    <row r="1459" spans="27:34">
      <c r="AA1459" s="2"/>
      <c r="AB1459" s="2"/>
      <c r="AC1459" s="2"/>
      <c r="AD1459" s="2"/>
      <c r="AE1459" s="2"/>
      <c r="AF1459" s="2"/>
      <c r="AG1459" s="2"/>
      <c r="AH1459" s="2"/>
    </row>
    <row r="1460" spans="27:34">
      <c r="AA1460" s="2"/>
      <c r="AB1460" s="2"/>
      <c r="AC1460" s="2"/>
      <c r="AD1460" s="2"/>
      <c r="AE1460" s="2"/>
      <c r="AF1460" s="2"/>
      <c r="AG1460" s="2"/>
      <c r="AH1460" s="2"/>
    </row>
    <row r="1461" spans="27:34">
      <c r="AA1461" s="2"/>
      <c r="AB1461" s="2"/>
      <c r="AC1461" s="2"/>
      <c r="AD1461" s="2"/>
      <c r="AE1461" s="2"/>
      <c r="AF1461" s="2"/>
      <c r="AG1461" s="2"/>
      <c r="AH1461" s="2"/>
    </row>
    <row r="1462" spans="27:34">
      <c r="AA1462" s="2"/>
      <c r="AB1462" s="2"/>
      <c r="AC1462" s="2"/>
      <c r="AD1462" s="2"/>
      <c r="AE1462" s="2"/>
      <c r="AF1462" s="2"/>
      <c r="AG1462" s="2"/>
      <c r="AH1462" s="2"/>
    </row>
    <row r="1463" spans="27:34">
      <c r="AA1463" s="2"/>
      <c r="AB1463" s="2"/>
      <c r="AC1463" s="2"/>
      <c r="AD1463" s="2"/>
      <c r="AE1463" s="2"/>
      <c r="AF1463" s="2"/>
      <c r="AG1463" s="2"/>
      <c r="AH1463" s="2"/>
    </row>
    <row r="1464" spans="27:34">
      <c r="AA1464" s="2"/>
      <c r="AB1464" s="2"/>
      <c r="AC1464" s="2"/>
      <c r="AD1464" s="2"/>
      <c r="AE1464" s="2"/>
      <c r="AF1464" s="2"/>
      <c r="AG1464" s="2"/>
      <c r="AH1464" s="2"/>
    </row>
    <row r="1465" spans="27:34">
      <c r="AA1465" s="2"/>
      <c r="AB1465" s="2"/>
      <c r="AC1465" s="2"/>
      <c r="AD1465" s="2"/>
      <c r="AE1465" s="2"/>
      <c r="AF1465" s="2"/>
      <c r="AG1465" s="2"/>
      <c r="AH1465" s="2"/>
    </row>
    <row r="1466" spans="27:34">
      <c r="AA1466" s="2"/>
      <c r="AB1466" s="2"/>
      <c r="AC1466" s="2"/>
      <c r="AD1466" s="2"/>
      <c r="AE1466" s="2"/>
      <c r="AF1466" s="2"/>
      <c r="AG1466" s="2"/>
      <c r="AH1466" s="2"/>
    </row>
    <row r="1467" spans="27:34">
      <c r="AA1467" s="2"/>
      <c r="AB1467" s="2"/>
      <c r="AC1467" s="2"/>
      <c r="AD1467" s="2"/>
      <c r="AE1467" s="2"/>
      <c r="AF1467" s="2"/>
      <c r="AG1467" s="2"/>
      <c r="AH1467" s="2"/>
    </row>
    <row r="1468" spans="27:34">
      <c r="AA1468" s="2"/>
      <c r="AB1468" s="2"/>
      <c r="AC1468" s="2"/>
      <c r="AD1468" s="2"/>
      <c r="AE1468" s="2"/>
      <c r="AF1468" s="2"/>
      <c r="AG1468" s="2"/>
      <c r="AH1468" s="2"/>
    </row>
    <row r="1469" spans="27:34">
      <c r="AA1469" s="2"/>
      <c r="AB1469" s="2"/>
      <c r="AC1469" s="2"/>
      <c r="AD1469" s="2"/>
      <c r="AE1469" s="2"/>
      <c r="AF1469" s="2"/>
      <c r="AG1469" s="2"/>
      <c r="AH1469" s="2"/>
    </row>
    <row r="1470" spans="27:34">
      <c r="AA1470" s="2"/>
      <c r="AB1470" s="2"/>
      <c r="AC1470" s="2"/>
      <c r="AD1470" s="2"/>
      <c r="AE1470" s="2"/>
      <c r="AF1470" s="2"/>
      <c r="AG1470" s="2"/>
      <c r="AH1470" s="2"/>
    </row>
    <row r="1471" spans="27:34">
      <c r="AA1471" s="2"/>
      <c r="AB1471" s="2"/>
      <c r="AC1471" s="2"/>
      <c r="AD1471" s="2"/>
      <c r="AE1471" s="2"/>
      <c r="AF1471" s="2"/>
      <c r="AG1471" s="2"/>
      <c r="AH1471" s="2"/>
    </row>
    <row r="1472" spans="27:34">
      <c r="AA1472" s="2"/>
      <c r="AB1472" s="2"/>
      <c r="AC1472" s="2"/>
      <c r="AD1472" s="2"/>
      <c r="AE1472" s="2"/>
      <c r="AF1472" s="2"/>
      <c r="AG1472" s="2"/>
      <c r="AH1472" s="2"/>
    </row>
    <row r="1473" spans="27:34">
      <c r="AA1473" s="2"/>
      <c r="AB1473" s="2"/>
      <c r="AC1473" s="2"/>
      <c r="AD1473" s="2"/>
      <c r="AE1473" s="2"/>
      <c r="AF1473" s="2"/>
      <c r="AG1473" s="2"/>
      <c r="AH1473" s="2"/>
    </row>
    <row r="1474" spans="27:34">
      <c r="AA1474" s="2"/>
      <c r="AB1474" s="2"/>
      <c r="AC1474" s="2"/>
      <c r="AD1474" s="2"/>
      <c r="AE1474" s="2"/>
      <c r="AF1474" s="2"/>
      <c r="AG1474" s="2"/>
      <c r="AH1474" s="2"/>
    </row>
    <row r="1475" spans="27:34">
      <c r="AA1475" s="2"/>
      <c r="AB1475" s="2"/>
      <c r="AC1475" s="2"/>
      <c r="AD1475" s="2"/>
      <c r="AE1475" s="2"/>
      <c r="AF1475" s="2"/>
      <c r="AG1475" s="2"/>
      <c r="AH1475" s="2"/>
    </row>
    <row r="1476" spans="27:34">
      <c r="AA1476" s="2"/>
      <c r="AB1476" s="2"/>
      <c r="AC1476" s="2"/>
      <c r="AD1476" s="2"/>
      <c r="AE1476" s="2"/>
      <c r="AF1476" s="2"/>
      <c r="AG1476" s="2"/>
      <c r="AH1476" s="2"/>
    </row>
    <row r="1477" spans="27:34">
      <c r="AA1477" s="2"/>
      <c r="AB1477" s="2"/>
      <c r="AC1477" s="2"/>
      <c r="AD1477" s="2"/>
      <c r="AE1477" s="2"/>
      <c r="AF1477" s="2"/>
      <c r="AG1477" s="2"/>
      <c r="AH1477" s="2"/>
    </row>
    <row r="1478" spans="27:34">
      <c r="AA1478" s="2"/>
      <c r="AB1478" s="2"/>
      <c r="AC1478" s="2"/>
      <c r="AD1478" s="2"/>
      <c r="AE1478" s="2"/>
      <c r="AF1478" s="2"/>
      <c r="AG1478" s="2"/>
      <c r="AH1478" s="2"/>
    </row>
    <row r="1479" spans="27:34">
      <c r="AA1479" s="2"/>
      <c r="AB1479" s="2"/>
      <c r="AC1479" s="2"/>
      <c r="AD1479" s="2"/>
      <c r="AE1479" s="2"/>
      <c r="AF1479" s="2"/>
      <c r="AG1479" s="2"/>
      <c r="AH1479" s="2"/>
    </row>
    <row r="1480" spans="27:34">
      <c r="AA1480" s="2"/>
      <c r="AB1480" s="2"/>
      <c r="AC1480" s="2"/>
      <c r="AD1480" s="2"/>
      <c r="AE1480" s="2"/>
      <c r="AF1480" s="2"/>
      <c r="AG1480" s="2"/>
      <c r="AH1480" s="2"/>
    </row>
    <row r="1481" spans="27:34">
      <c r="AA1481" s="2"/>
      <c r="AB1481" s="2"/>
      <c r="AC1481" s="2"/>
      <c r="AD1481" s="2"/>
      <c r="AE1481" s="2"/>
      <c r="AF1481" s="2"/>
      <c r="AG1481" s="2"/>
      <c r="AH1481" s="2"/>
    </row>
    <row r="1482" spans="27:34">
      <c r="AA1482" s="2"/>
      <c r="AB1482" s="2"/>
      <c r="AC1482" s="2"/>
      <c r="AD1482" s="2"/>
      <c r="AE1482" s="2"/>
      <c r="AF1482" s="2"/>
      <c r="AG1482" s="2"/>
      <c r="AH1482" s="2"/>
    </row>
    <row r="1483" spans="27:34">
      <c r="AA1483" s="2"/>
      <c r="AB1483" s="2"/>
      <c r="AC1483" s="2"/>
      <c r="AD1483" s="2"/>
      <c r="AE1483" s="2"/>
      <c r="AF1483" s="2"/>
      <c r="AG1483" s="2"/>
      <c r="AH1483" s="2"/>
    </row>
    <row r="1484" spans="27:34">
      <c r="AA1484" s="2"/>
      <c r="AB1484" s="2"/>
      <c r="AC1484" s="2"/>
      <c r="AD1484" s="2"/>
      <c r="AE1484" s="2"/>
      <c r="AF1484" s="2"/>
      <c r="AG1484" s="2"/>
      <c r="AH1484" s="2"/>
    </row>
    <row r="1485" spans="27:34">
      <c r="AA1485" s="2"/>
      <c r="AB1485" s="2"/>
      <c r="AC1485" s="2"/>
      <c r="AD1485" s="2"/>
      <c r="AE1485" s="2"/>
      <c r="AF1485" s="2"/>
      <c r="AG1485" s="2"/>
      <c r="AH1485" s="2"/>
    </row>
    <row r="1486" spans="27:34">
      <c r="AA1486" s="2"/>
      <c r="AB1486" s="2"/>
      <c r="AC1486" s="2"/>
      <c r="AD1486" s="2"/>
      <c r="AE1486" s="2"/>
      <c r="AF1486" s="2"/>
      <c r="AG1486" s="2"/>
      <c r="AH1486" s="2"/>
    </row>
    <row r="1487" spans="27:34">
      <c r="AA1487" s="2"/>
      <c r="AB1487" s="2"/>
      <c r="AC1487" s="2"/>
      <c r="AD1487" s="2"/>
      <c r="AE1487" s="2"/>
      <c r="AF1487" s="2"/>
      <c r="AG1487" s="2"/>
      <c r="AH1487" s="2"/>
    </row>
    <row r="1488" spans="27:34">
      <c r="AA1488" s="2"/>
      <c r="AB1488" s="2"/>
      <c r="AC1488" s="2"/>
      <c r="AD1488" s="2"/>
      <c r="AE1488" s="2"/>
      <c r="AF1488" s="2"/>
      <c r="AG1488" s="2"/>
      <c r="AH1488" s="2"/>
    </row>
    <row r="1489" spans="27:34">
      <c r="AA1489" s="2"/>
      <c r="AB1489" s="2"/>
      <c r="AC1489" s="2"/>
      <c r="AD1489" s="2"/>
      <c r="AE1489" s="2"/>
      <c r="AF1489" s="2"/>
      <c r="AG1489" s="2"/>
      <c r="AH1489" s="2"/>
    </row>
    <row r="1490" spans="27:34">
      <c r="AA1490" s="2"/>
      <c r="AB1490" s="2"/>
      <c r="AC1490" s="2"/>
      <c r="AD1490" s="2"/>
      <c r="AE1490" s="2"/>
      <c r="AF1490" s="2"/>
      <c r="AG1490" s="2"/>
      <c r="AH1490" s="2"/>
    </row>
    <row r="1491" spans="27:34">
      <c r="AA1491" s="2"/>
      <c r="AB1491" s="2"/>
      <c r="AC1491" s="2"/>
      <c r="AD1491" s="2"/>
      <c r="AE1491" s="2"/>
      <c r="AF1491" s="2"/>
      <c r="AG1491" s="2"/>
      <c r="AH1491" s="2"/>
    </row>
    <row r="1492" spans="27:34">
      <c r="AA1492" s="2"/>
      <c r="AB1492" s="2"/>
      <c r="AC1492" s="2"/>
      <c r="AD1492" s="2"/>
      <c r="AE1492" s="2"/>
      <c r="AF1492" s="2"/>
      <c r="AG1492" s="2"/>
      <c r="AH1492" s="2"/>
    </row>
    <row r="1493" spans="27:34">
      <c r="AA1493" s="2"/>
      <c r="AB1493" s="2"/>
      <c r="AC1493" s="2"/>
      <c r="AD1493" s="2"/>
      <c r="AE1493" s="2"/>
      <c r="AF1493" s="2"/>
      <c r="AG1493" s="2"/>
      <c r="AH1493" s="2"/>
    </row>
    <row r="1494" spans="27:34">
      <c r="AA1494" s="2"/>
      <c r="AB1494" s="2"/>
      <c r="AC1494" s="2"/>
      <c r="AD1494" s="2"/>
      <c r="AE1494" s="2"/>
      <c r="AF1494" s="2"/>
      <c r="AG1494" s="2"/>
      <c r="AH1494" s="2"/>
    </row>
    <row r="1495" spans="27:34">
      <c r="AA1495" s="2"/>
      <c r="AB1495" s="2"/>
      <c r="AC1495" s="2"/>
      <c r="AD1495" s="2"/>
      <c r="AE1495" s="2"/>
      <c r="AF1495" s="2"/>
      <c r="AG1495" s="2"/>
      <c r="AH1495" s="2"/>
    </row>
    <row r="1496" spans="27:34">
      <c r="AA1496" s="2"/>
      <c r="AB1496" s="2"/>
      <c r="AC1496" s="2"/>
      <c r="AD1496" s="2"/>
      <c r="AE1496" s="2"/>
      <c r="AF1496" s="2"/>
      <c r="AG1496" s="2"/>
      <c r="AH1496" s="2"/>
    </row>
    <row r="1497" spans="27:34">
      <c r="AA1497" s="2"/>
      <c r="AB1497" s="2"/>
      <c r="AC1497" s="2"/>
      <c r="AD1497" s="2"/>
      <c r="AE1497" s="2"/>
      <c r="AF1497" s="2"/>
      <c r="AG1497" s="2"/>
      <c r="AH1497" s="2"/>
    </row>
    <row r="1498" spans="27:34">
      <c r="AA1498" s="2"/>
      <c r="AB1498" s="2"/>
      <c r="AC1498" s="2"/>
      <c r="AD1498" s="2"/>
      <c r="AE1498" s="2"/>
      <c r="AF1498" s="2"/>
      <c r="AG1498" s="2"/>
      <c r="AH1498" s="2"/>
    </row>
    <row r="1499" spans="27:34">
      <c r="AA1499" s="2"/>
      <c r="AB1499" s="2"/>
      <c r="AC1499" s="2"/>
      <c r="AD1499" s="2"/>
      <c r="AE1499" s="2"/>
      <c r="AF1499" s="2"/>
      <c r="AG1499" s="2"/>
      <c r="AH1499" s="2"/>
    </row>
    <row r="1500" spans="27:34">
      <c r="AA1500" s="2"/>
      <c r="AB1500" s="2"/>
      <c r="AC1500" s="2"/>
      <c r="AD1500" s="2"/>
      <c r="AE1500" s="2"/>
      <c r="AF1500" s="2"/>
      <c r="AG1500" s="2"/>
      <c r="AH1500" s="2"/>
    </row>
    <row r="1501" spans="27:34">
      <c r="AA1501" s="2"/>
      <c r="AB1501" s="2"/>
      <c r="AC1501" s="2"/>
      <c r="AD1501" s="2"/>
      <c r="AE1501" s="2"/>
      <c r="AF1501" s="2"/>
      <c r="AG1501" s="2"/>
      <c r="AH1501" s="2"/>
    </row>
    <row r="1502" spans="27:34">
      <c r="AA1502" s="2"/>
      <c r="AB1502" s="2"/>
      <c r="AC1502" s="2"/>
      <c r="AD1502" s="2"/>
      <c r="AE1502" s="2"/>
      <c r="AF1502" s="2"/>
      <c r="AG1502" s="2"/>
      <c r="AH1502" s="2"/>
    </row>
    <row r="1503" spans="27:34">
      <c r="AA1503" s="2"/>
      <c r="AB1503" s="2"/>
      <c r="AC1503" s="2"/>
      <c r="AD1503" s="2"/>
      <c r="AE1503" s="2"/>
      <c r="AF1503" s="2"/>
      <c r="AG1503" s="2"/>
      <c r="AH1503" s="2"/>
    </row>
    <row r="1504" spans="27:34">
      <c r="AA1504" s="2"/>
      <c r="AB1504" s="2"/>
      <c r="AC1504" s="2"/>
      <c r="AD1504" s="2"/>
      <c r="AE1504" s="2"/>
      <c r="AF1504" s="2"/>
      <c r="AG1504" s="2"/>
      <c r="AH1504" s="2"/>
    </row>
    <row r="1505" spans="18:34">
      <c r="AA1505" s="2"/>
      <c r="AB1505" s="2"/>
      <c r="AC1505" s="2"/>
      <c r="AD1505" s="2"/>
      <c r="AE1505" s="2"/>
      <c r="AF1505" s="2"/>
      <c r="AG1505" s="2"/>
      <c r="AH1505" s="2"/>
    </row>
    <row r="1506" spans="18:34">
      <c r="AA1506" s="2"/>
      <c r="AB1506" s="2"/>
      <c r="AC1506" s="2"/>
      <c r="AD1506" s="2"/>
      <c r="AE1506" s="2"/>
      <c r="AF1506" s="2"/>
      <c r="AG1506" s="2"/>
      <c r="AH1506" s="2"/>
    </row>
    <row r="1507" spans="18:34">
      <c r="AA1507" s="2"/>
      <c r="AB1507" s="2"/>
      <c r="AC1507" s="2"/>
      <c r="AD1507" s="2"/>
      <c r="AE1507" s="2"/>
      <c r="AF1507" s="2"/>
      <c r="AG1507" s="2"/>
      <c r="AH1507" s="2"/>
    </row>
    <row r="1508" spans="18:34">
      <c r="AA1508" s="2"/>
      <c r="AB1508" s="2"/>
      <c r="AC1508" s="2"/>
      <c r="AD1508" s="2"/>
      <c r="AE1508" s="2"/>
      <c r="AF1508" s="2"/>
      <c r="AG1508" s="2"/>
      <c r="AH1508" s="2"/>
    </row>
    <row r="1509" spans="18:34">
      <c r="AA1509" s="2"/>
      <c r="AB1509" s="2"/>
      <c r="AC1509" s="2"/>
      <c r="AD1509" s="2"/>
      <c r="AE1509" s="2"/>
      <c r="AF1509" s="2"/>
      <c r="AG1509" s="2"/>
      <c r="AH1509" s="2"/>
    </row>
    <row r="1510" spans="18:34">
      <c r="AA1510" s="2"/>
      <c r="AB1510" s="2"/>
      <c r="AC1510" s="2"/>
      <c r="AD1510" s="2"/>
      <c r="AE1510" s="2"/>
      <c r="AF1510" s="2"/>
      <c r="AG1510" s="2"/>
      <c r="AH1510" s="2"/>
    </row>
    <row r="1511" spans="18:34">
      <c r="AA1511" s="2"/>
      <c r="AB1511" s="2"/>
      <c r="AC1511" s="2"/>
      <c r="AD1511" s="2"/>
      <c r="AE1511" s="2"/>
      <c r="AF1511" s="2"/>
      <c r="AG1511" s="2"/>
      <c r="AH1511" s="2"/>
    </row>
    <row r="1512" spans="18:34">
      <c r="AA1512" s="2"/>
      <c r="AB1512" s="2"/>
      <c r="AC1512" s="2"/>
      <c r="AD1512" s="2"/>
      <c r="AE1512" s="2"/>
      <c r="AF1512" s="2"/>
      <c r="AG1512" s="2"/>
      <c r="AH1512" s="2"/>
    </row>
    <row r="1513" spans="18:34">
      <c r="AA1513" s="2"/>
      <c r="AB1513" s="2"/>
      <c r="AC1513" s="2"/>
      <c r="AD1513" s="2"/>
      <c r="AE1513" s="2"/>
      <c r="AF1513" s="2"/>
      <c r="AG1513" s="2"/>
      <c r="AH1513" s="2"/>
    </row>
    <row r="1514" spans="18:34">
      <c r="AA1514" s="2"/>
      <c r="AB1514" s="2"/>
      <c r="AC1514" s="2"/>
      <c r="AD1514" s="2"/>
      <c r="AE1514" s="2"/>
      <c r="AF1514" s="2"/>
      <c r="AG1514" s="2"/>
      <c r="AH1514" s="2"/>
    </row>
    <row r="1515" spans="18:34">
      <c r="AA1515" s="2"/>
      <c r="AB1515" s="2"/>
      <c r="AC1515" s="2"/>
      <c r="AD1515" s="2"/>
      <c r="AE1515" s="2"/>
      <c r="AF1515" s="2"/>
      <c r="AG1515" s="2"/>
      <c r="AH1515" s="2"/>
    </row>
    <row r="1516" spans="18:34">
      <c r="AA1516" s="2"/>
      <c r="AB1516" s="2"/>
      <c r="AC1516" s="2"/>
      <c r="AD1516" s="2"/>
      <c r="AE1516" s="2"/>
      <c r="AF1516" s="2"/>
      <c r="AG1516" s="2"/>
      <c r="AH1516" s="2"/>
    </row>
    <row r="1517" spans="18:34">
      <c r="AA1517" s="2"/>
      <c r="AB1517" s="2"/>
      <c r="AC1517" s="2"/>
      <c r="AD1517" s="2"/>
      <c r="AE1517" s="2"/>
      <c r="AF1517" s="2"/>
      <c r="AG1517" s="2"/>
      <c r="AH1517" s="2"/>
    </row>
    <row r="1518" spans="18:34">
      <c r="AA1518" s="2"/>
      <c r="AB1518" s="2"/>
      <c r="AC1518" s="2"/>
      <c r="AD1518" s="2"/>
      <c r="AE1518" s="2"/>
      <c r="AF1518" s="2"/>
      <c r="AG1518" s="2"/>
      <c r="AH1518" s="2"/>
    </row>
    <row r="1519" spans="18:34">
      <c r="AA1519" s="2"/>
      <c r="AB1519" s="2"/>
      <c r="AC1519" s="2"/>
      <c r="AD1519" s="2"/>
      <c r="AE1519" s="2"/>
      <c r="AF1519" s="2"/>
      <c r="AG1519" s="2"/>
      <c r="AH1519" s="2"/>
    </row>
    <row r="1520" spans="18:34">
      <c r="R1520" s="3"/>
      <c r="AA1520" s="2"/>
      <c r="AB1520" s="2"/>
      <c r="AC1520" s="2"/>
      <c r="AD1520" s="2"/>
      <c r="AE1520" s="2"/>
      <c r="AF1520" s="2"/>
      <c r="AG1520" s="2"/>
      <c r="AH1520" s="2"/>
    </row>
    <row r="1521" spans="18:34">
      <c r="R1521" s="3"/>
      <c r="AA1521" s="2"/>
      <c r="AB1521" s="2"/>
      <c r="AC1521" s="2"/>
      <c r="AD1521" s="2"/>
      <c r="AE1521" s="2"/>
      <c r="AF1521" s="2"/>
      <c r="AG1521" s="2"/>
      <c r="AH1521" s="2"/>
    </row>
    <row r="1522" spans="18:34">
      <c r="AA1522" s="2"/>
      <c r="AB1522" s="2"/>
      <c r="AC1522" s="2"/>
      <c r="AD1522" s="2"/>
      <c r="AE1522" s="2"/>
      <c r="AF1522" s="2"/>
      <c r="AG1522" s="2"/>
      <c r="AH1522" s="2"/>
    </row>
    <row r="1523" spans="18:34">
      <c r="AA1523" s="2"/>
      <c r="AB1523" s="2"/>
      <c r="AC1523" s="2"/>
      <c r="AD1523" s="2"/>
      <c r="AE1523" s="2"/>
      <c r="AF1523" s="2"/>
      <c r="AG1523" s="2"/>
      <c r="AH1523" s="2"/>
    </row>
    <row r="1524" spans="18:34">
      <c r="AA1524" s="2"/>
      <c r="AB1524" s="2"/>
      <c r="AC1524" s="2"/>
      <c r="AD1524" s="2"/>
      <c r="AE1524" s="2"/>
      <c r="AF1524" s="2"/>
      <c r="AG1524" s="2"/>
      <c r="AH1524" s="2"/>
    </row>
    <row r="1525" spans="18:34">
      <c r="AA1525" s="2"/>
      <c r="AB1525" s="2"/>
      <c r="AC1525" s="2"/>
      <c r="AD1525" s="2"/>
      <c r="AE1525" s="2"/>
      <c r="AF1525" s="2"/>
      <c r="AG1525" s="2"/>
      <c r="AH1525" s="2"/>
    </row>
    <row r="1526" spans="18:34">
      <c r="AA1526" s="2"/>
      <c r="AB1526" s="2"/>
      <c r="AC1526" s="2"/>
      <c r="AD1526" s="2"/>
      <c r="AE1526" s="2"/>
      <c r="AF1526" s="2"/>
      <c r="AG1526" s="2"/>
      <c r="AH1526" s="2"/>
    </row>
    <row r="1527" spans="18:34">
      <c r="AA1527" s="2"/>
      <c r="AB1527" s="2"/>
      <c r="AC1527" s="2"/>
      <c r="AD1527" s="2"/>
      <c r="AE1527" s="2"/>
      <c r="AF1527" s="2"/>
      <c r="AG1527" s="2"/>
      <c r="AH1527" s="2"/>
    </row>
    <row r="1528" spans="18:34">
      <c r="AA1528" s="2"/>
      <c r="AB1528" s="2"/>
      <c r="AC1528" s="2"/>
      <c r="AD1528" s="2"/>
      <c r="AE1528" s="2"/>
      <c r="AF1528" s="2"/>
      <c r="AG1528" s="2"/>
      <c r="AH1528" s="2"/>
    </row>
    <row r="1529" spans="18:34">
      <c r="AA1529" s="2"/>
      <c r="AB1529" s="2"/>
      <c r="AC1529" s="2"/>
      <c r="AD1529" s="2"/>
      <c r="AE1529" s="2"/>
      <c r="AF1529" s="2"/>
      <c r="AG1529" s="2"/>
      <c r="AH1529" s="2"/>
    </row>
    <row r="1530" spans="18:34">
      <c r="R1530" s="3"/>
      <c r="AA1530" s="2"/>
      <c r="AB1530" s="2"/>
      <c r="AC1530" s="2"/>
      <c r="AD1530" s="2"/>
      <c r="AE1530" s="2"/>
      <c r="AF1530" s="2"/>
      <c r="AG1530" s="2"/>
      <c r="AH1530" s="2"/>
    </row>
    <row r="1531" spans="18:34">
      <c r="R1531" s="3"/>
      <c r="AA1531" s="2"/>
      <c r="AB1531" s="2"/>
      <c r="AC1531" s="2"/>
      <c r="AD1531" s="2"/>
      <c r="AE1531" s="2"/>
      <c r="AF1531" s="2"/>
      <c r="AG1531" s="2"/>
      <c r="AH1531" s="2"/>
    </row>
    <row r="1532" spans="18:34">
      <c r="AA1532" s="2"/>
      <c r="AB1532" s="2"/>
      <c r="AC1532" s="2"/>
      <c r="AD1532" s="2"/>
      <c r="AE1532" s="2"/>
      <c r="AF1532" s="2"/>
      <c r="AG1532" s="2"/>
      <c r="AH1532" s="2"/>
    </row>
    <row r="1533" spans="18:34">
      <c r="AA1533" s="2"/>
      <c r="AB1533" s="2"/>
      <c r="AC1533" s="2"/>
      <c r="AD1533" s="2"/>
      <c r="AE1533" s="2"/>
      <c r="AF1533" s="2"/>
      <c r="AG1533" s="2"/>
      <c r="AH1533" s="2"/>
    </row>
    <row r="1534" spans="18:34">
      <c r="AA1534" s="2"/>
      <c r="AB1534" s="2"/>
      <c r="AC1534" s="2"/>
      <c r="AD1534" s="2"/>
      <c r="AE1534" s="2"/>
      <c r="AF1534" s="2"/>
      <c r="AG1534" s="2"/>
      <c r="AH1534" s="2"/>
    </row>
    <row r="1535" spans="18:34">
      <c r="AA1535" s="2"/>
      <c r="AB1535" s="2"/>
      <c r="AC1535" s="2"/>
      <c r="AD1535" s="2"/>
      <c r="AE1535" s="2"/>
      <c r="AF1535" s="2"/>
      <c r="AG1535" s="2"/>
      <c r="AH1535" s="2"/>
    </row>
    <row r="1536" spans="18:34">
      <c r="AA1536" s="2"/>
      <c r="AB1536" s="2"/>
      <c r="AC1536" s="2"/>
      <c r="AD1536" s="2"/>
      <c r="AE1536" s="2"/>
      <c r="AF1536" s="2"/>
      <c r="AG1536" s="2"/>
      <c r="AH1536" s="2"/>
    </row>
    <row r="1537" spans="27:34">
      <c r="AA1537" s="2"/>
      <c r="AB1537" s="2"/>
      <c r="AC1537" s="2"/>
      <c r="AD1537" s="2"/>
      <c r="AE1537" s="2"/>
      <c r="AF1537" s="2"/>
      <c r="AG1537" s="2"/>
      <c r="AH1537" s="2"/>
    </row>
    <row r="1538" spans="27:34">
      <c r="AA1538" s="2"/>
      <c r="AB1538" s="2"/>
      <c r="AC1538" s="2"/>
      <c r="AD1538" s="2"/>
      <c r="AE1538" s="2"/>
      <c r="AF1538" s="2"/>
      <c r="AG1538" s="2"/>
      <c r="AH1538" s="2"/>
    </row>
    <row r="1539" spans="27:34">
      <c r="AA1539" s="2"/>
      <c r="AB1539" s="2"/>
      <c r="AC1539" s="2"/>
      <c r="AD1539" s="2"/>
      <c r="AE1539" s="2"/>
      <c r="AF1539" s="2"/>
      <c r="AG1539" s="2"/>
      <c r="AH1539" s="2"/>
    </row>
    <row r="1540" spans="27:34">
      <c r="AA1540" s="2"/>
      <c r="AB1540" s="2"/>
      <c r="AC1540" s="2"/>
      <c r="AD1540" s="2"/>
      <c r="AE1540" s="2"/>
      <c r="AF1540" s="2"/>
      <c r="AG1540" s="2"/>
      <c r="AH1540" s="2"/>
    </row>
    <row r="1541" spans="27:34">
      <c r="AA1541" s="2"/>
      <c r="AB1541" s="2"/>
      <c r="AC1541" s="2"/>
      <c r="AD1541" s="2"/>
      <c r="AE1541" s="2"/>
      <c r="AF1541" s="2"/>
      <c r="AG1541" s="2"/>
      <c r="AH1541" s="2"/>
    </row>
    <row r="1542" spans="27:34">
      <c r="AA1542" s="2"/>
      <c r="AB1542" s="2"/>
      <c r="AC1542" s="2"/>
      <c r="AD1542" s="2"/>
      <c r="AE1542" s="2"/>
      <c r="AF1542" s="2"/>
      <c r="AG1542" s="2"/>
      <c r="AH1542" s="2"/>
    </row>
    <row r="1543" spans="27:34">
      <c r="AA1543" s="2"/>
      <c r="AB1543" s="2"/>
      <c r="AC1543" s="2"/>
      <c r="AD1543" s="2"/>
      <c r="AE1543" s="2"/>
      <c r="AF1543" s="2"/>
      <c r="AG1543" s="2"/>
      <c r="AH1543" s="2"/>
    </row>
    <row r="1544" spans="27:34">
      <c r="AA1544" s="2"/>
      <c r="AB1544" s="2"/>
      <c r="AC1544" s="2"/>
      <c r="AD1544" s="2"/>
      <c r="AE1544" s="2"/>
      <c r="AF1544" s="2"/>
      <c r="AG1544" s="2"/>
      <c r="AH1544" s="2"/>
    </row>
    <row r="1545" spans="27:34">
      <c r="AA1545" s="2"/>
      <c r="AB1545" s="2"/>
      <c r="AC1545" s="2"/>
      <c r="AD1545" s="2"/>
      <c r="AE1545" s="2"/>
      <c r="AF1545" s="2"/>
      <c r="AG1545" s="2"/>
      <c r="AH1545" s="2"/>
    </row>
    <row r="1546" spans="27:34">
      <c r="AA1546" s="2"/>
      <c r="AB1546" s="2"/>
      <c r="AC1546" s="2"/>
      <c r="AD1546" s="2"/>
      <c r="AE1546" s="2"/>
      <c r="AF1546" s="2"/>
      <c r="AG1546" s="2"/>
      <c r="AH1546" s="2"/>
    </row>
    <row r="1547" spans="27:34">
      <c r="AA1547" s="2"/>
      <c r="AB1547" s="2"/>
      <c r="AC1547" s="2"/>
      <c r="AD1547" s="2"/>
      <c r="AE1547" s="2"/>
      <c r="AF1547" s="2"/>
      <c r="AG1547" s="2"/>
      <c r="AH1547" s="2"/>
    </row>
    <row r="1548" spans="27:34">
      <c r="AA1548" s="2"/>
      <c r="AB1548" s="2"/>
      <c r="AC1548" s="2"/>
      <c r="AD1548" s="2"/>
      <c r="AE1548" s="2"/>
      <c r="AF1548" s="2"/>
      <c r="AG1548" s="2"/>
      <c r="AH1548" s="2"/>
    </row>
    <row r="1549" spans="27:34">
      <c r="AA1549" s="2"/>
      <c r="AB1549" s="2"/>
      <c r="AC1549" s="2"/>
      <c r="AD1549" s="2"/>
      <c r="AE1549" s="2"/>
      <c r="AF1549" s="2"/>
      <c r="AG1549" s="2"/>
      <c r="AH1549" s="2"/>
    </row>
    <row r="1550" spans="27:34">
      <c r="AA1550" s="2"/>
      <c r="AB1550" s="2"/>
      <c r="AC1550" s="2"/>
      <c r="AD1550" s="2"/>
      <c r="AE1550" s="2"/>
      <c r="AF1550" s="2"/>
      <c r="AG1550" s="2"/>
      <c r="AH1550" s="2"/>
    </row>
    <row r="1551" spans="27:34">
      <c r="AA1551" s="2"/>
      <c r="AB1551" s="2"/>
      <c r="AC1551" s="2"/>
      <c r="AD1551" s="2"/>
      <c r="AE1551" s="2"/>
      <c r="AF1551" s="2"/>
      <c r="AG1551" s="2"/>
      <c r="AH1551" s="2"/>
    </row>
    <row r="1552" spans="27:34">
      <c r="AA1552" s="2"/>
      <c r="AB1552" s="2"/>
      <c r="AC1552" s="2"/>
      <c r="AD1552" s="2"/>
      <c r="AE1552" s="2"/>
      <c r="AF1552" s="2"/>
      <c r="AG1552" s="2"/>
      <c r="AH1552" s="2"/>
    </row>
    <row r="1553" spans="27:34">
      <c r="AA1553" s="2"/>
      <c r="AB1553" s="2"/>
      <c r="AC1553" s="2"/>
      <c r="AD1553" s="2"/>
      <c r="AE1553" s="2"/>
      <c r="AF1553" s="2"/>
      <c r="AG1553" s="2"/>
      <c r="AH1553" s="2"/>
    </row>
    <row r="1554" spans="27:34">
      <c r="AA1554" s="2"/>
      <c r="AB1554" s="2"/>
      <c r="AC1554" s="2"/>
      <c r="AD1554" s="2"/>
      <c r="AE1554" s="2"/>
      <c r="AF1554" s="2"/>
      <c r="AG1554" s="2"/>
      <c r="AH1554" s="2"/>
    </row>
    <row r="1555" spans="27:34">
      <c r="AA1555" s="2"/>
      <c r="AB1555" s="2"/>
      <c r="AC1555" s="2"/>
      <c r="AD1555" s="2"/>
      <c r="AE1555" s="2"/>
      <c r="AF1555" s="2"/>
      <c r="AG1555" s="2"/>
      <c r="AH1555" s="2"/>
    </row>
    <row r="1556" spans="27:34">
      <c r="AA1556" s="2"/>
      <c r="AB1556" s="2"/>
      <c r="AC1556" s="2"/>
      <c r="AD1556" s="2"/>
      <c r="AE1556" s="2"/>
      <c r="AF1556" s="2"/>
      <c r="AG1556" s="2"/>
      <c r="AH1556" s="2"/>
    </row>
    <row r="1557" spans="27:34">
      <c r="AA1557" s="2"/>
      <c r="AB1557" s="2"/>
      <c r="AC1557" s="2"/>
      <c r="AD1557" s="2"/>
      <c r="AE1557" s="2"/>
      <c r="AF1557" s="2"/>
      <c r="AG1557" s="2"/>
      <c r="AH1557" s="2"/>
    </row>
    <row r="1558" spans="27:34">
      <c r="AA1558" s="2"/>
      <c r="AB1558" s="2"/>
      <c r="AC1558" s="2"/>
      <c r="AD1558" s="2"/>
      <c r="AE1558" s="2"/>
      <c r="AF1558" s="2"/>
      <c r="AG1558" s="2"/>
      <c r="AH1558" s="2"/>
    </row>
    <row r="1559" spans="27:34">
      <c r="AA1559" s="2"/>
      <c r="AB1559" s="2"/>
      <c r="AC1559" s="2"/>
      <c r="AD1559" s="2"/>
      <c r="AE1559" s="2"/>
      <c r="AF1559" s="2"/>
      <c r="AG1559" s="2"/>
      <c r="AH1559" s="2"/>
    </row>
    <row r="1560" spans="27:34">
      <c r="AA1560" s="2"/>
      <c r="AB1560" s="2"/>
      <c r="AC1560" s="2"/>
      <c r="AD1560" s="2"/>
      <c r="AE1560" s="2"/>
      <c r="AF1560" s="2"/>
      <c r="AG1560" s="2"/>
      <c r="AH1560" s="2"/>
    </row>
    <row r="1561" spans="27:34">
      <c r="AA1561" s="2"/>
      <c r="AB1561" s="2"/>
      <c r="AC1561" s="2"/>
      <c r="AD1561" s="2"/>
      <c r="AE1561" s="2"/>
      <c r="AF1561" s="2"/>
      <c r="AG1561" s="2"/>
      <c r="AH1561" s="2"/>
    </row>
    <row r="1562" spans="27:34">
      <c r="AA1562" s="2"/>
      <c r="AB1562" s="2"/>
      <c r="AC1562" s="2"/>
      <c r="AD1562" s="2"/>
      <c r="AE1562" s="2"/>
      <c r="AF1562" s="2"/>
      <c r="AG1562" s="2"/>
      <c r="AH1562" s="2"/>
    </row>
    <row r="1563" spans="27:34">
      <c r="AA1563" s="2"/>
      <c r="AB1563" s="2"/>
      <c r="AC1563" s="2"/>
      <c r="AD1563" s="2"/>
      <c r="AE1563" s="2"/>
      <c r="AF1563" s="2"/>
      <c r="AG1563" s="2"/>
      <c r="AH1563" s="2"/>
    </row>
    <row r="1564" spans="27:34">
      <c r="AA1564" s="2"/>
      <c r="AB1564" s="2"/>
      <c r="AC1564" s="2"/>
      <c r="AD1564" s="2"/>
      <c r="AE1564" s="2"/>
      <c r="AF1564" s="2"/>
      <c r="AG1564" s="2"/>
      <c r="AH1564" s="2"/>
    </row>
    <row r="1565" spans="27:34">
      <c r="AA1565" s="2"/>
      <c r="AB1565" s="2"/>
      <c r="AC1565" s="2"/>
      <c r="AD1565" s="2"/>
      <c r="AE1565" s="2"/>
      <c r="AF1565" s="2"/>
      <c r="AG1565" s="2"/>
      <c r="AH1565" s="2"/>
    </row>
    <row r="1566" spans="27:34">
      <c r="AA1566" s="2"/>
      <c r="AB1566" s="2"/>
      <c r="AC1566" s="2"/>
      <c r="AD1566" s="2"/>
      <c r="AE1566" s="2"/>
      <c r="AF1566" s="2"/>
      <c r="AG1566" s="2"/>
      <c r="AH1566" s="2"/>
    </row>
    <row r="1567" spans="27:34">
      <c r="AA1567" s="2"/>
      <c r="AB1567" s="2"/>
      <c r="AC1567" s="2"/>
      <c r="AD1567" s="2"/>
      <c r="AE1567" s="2"/>
      <c r="AF1567" s="2"/>
      <c r="AG1567" s="2"/>
      <c r="AH1567" s="2"/>
    </row>
    <row r="1568" spans="27:34">
      <c r="AA1568" s="2"/>
      <c r="AB1568" s="2"/>
      <c r="AC1568" s="2"/>
      <c r="AD1568" s="2"/>
      <c r="AE1568" s="2"/>
      <c r="AF1568" s="2"/>
      <c r="AG1568" s="2"/>
      <c r="AH1568" s="2"/>
    </row>
    <row r="1569" spans="27:34">
      <c r="AA1569" s="2"/>
      <c r="AB1569" s="2"/>
      <c r="AC1569" s="2"/>
      <c r="AD1569" s="2"/>
      <c r="AE1569" s="2"/>
      <c r="AF1569" s="2"/>
      <c r="AG1569" s="2"/>
      <c r="AH1569" s="2"/>
    </row>
    <row r="1570" spans="27:34">
      <c r="AA1570" s="2"/>
      <c r="AB1570" s="2"/>
      <c r="AC1570" s="2"/>
      <c r="AD1570" s="2"/>
      <c r="AE1570" s="2"/>
      <c r="AF1570" s="2"/>
      <c r="AG1570" s="2"/>
      <c r="AH1570" s="2"/>
    </row>
    <row r="1571" spans="27:34">
      <c r="AA1571" s="2"/>
      <c r="AB1571" s="2"/>
      <c r="AC1571" s="2"/>
      <c r="AD1571" s="2"/>
      <c r="AE1571" s="2"/>
      <c r="AF1571" s="2"/>
      <c r="AG1571" s="2"/>
      <c r="AH1571" s="2"/>
    </row>
    <row r="1572" spans="27:34">
      <c r="AA1572" s="2"/>
      <c r="AB1572" s="2"/>
      <c r="AC1572" s="2"/>
      <c r="AD1572" s="2"/>
      <c r="AE1572" s="2"/>
      <c r="AF1572" s="2"/>
      <c r="AG1572" s="2"/>
      <c r="AH1572" s="2"/>
    </row>
    <row r="1573" spans="27:34">
      <c r="AA1573" s="2"/>
      <c r="AB1573" s="2"/>
      <c r="AC1573" s="2"/>
      <c r="AD1573" s="2"/>
      <c r="AE1573" s="2"/>
      <c r="AF1573" s="2"/>
      <c r="AG1573" s="2"/>
      <c r="AH1573" s="2"/>
    </row>
    <row r="1574" spans="27:34">
      <c r="AA1574" s="2"/>
      <c r="AB1574" s="2"/>
      <c r="AC1574" s="2"/>
      <c r="AD1574" s="2"/>
      <c r="AE1574" s="2"/>
      <c r="AF1574" s="2"/>
      <c r="AG1574" s="2"/>
      <c r="AH1574" s="2"/>
    </row>
    <row r="1575" spans="27:34">
      <c r="AA1575" s="2"/>
      <c r="AB1575" s="2"/>
      <c r="AC1575" s="2"/>
      <c r="AD1575" s="2"/>
      <c r="AE1575" s="2"/>
      <c r="AF1575" s="2"/>
      <c r="AG1575" s="2"/>
      <c r="AH1575" s="2"/>
    </row>
    <row r="1576" spans="27:34">
      <c r="AA1576" s="2"/>
      <c r="AB1576" s="2"/>
      <c r="AC1576" s="2"/>
      <c r="AD1576" s="2"/>
      <c r="AE1576" s="2"/>
      <c r="AF1576" s="2"/>
      <c r="AG1576" s="2"/>
      <c r="AH1576" s="2"/>
    </row>
    <row r="1577" spans="27:34">
      <c r="AA1577" s="2"/>
      <c r="AB1577" s="2"/>
      <c r="AC1577" s="2"/>
      <c r="AD1577" s="2"/>
      <c r="AE1577" s="2"/>
      <c r="AF1577" s="2"/>
      <c r="AG1577" s="2"/>
      <c r="AH1577" s="2"/>
    </row>
    <row r="1578" spans="27:34">
      <c r="AA1578" s="2"/>
      <c r="AB1578" s="2"/>
      <c r="AC1578" s="2"/>
      <c r="AD1578" s="2"/>
      <c r="AE1578" s="2"/>
      <c r="AF1578" s="2"/>
      <c r="AG1578" s="2"/>
      <c r="AH1578" s="2"/>
    </row>
    <row r="1579" spans="27:34">
      <c r="AA1579" s="2"/>
      <c r="AB1579" s="2"/>
      <c r="AC1579" s="2"/>
      <c r="AD1579" s="2"/>
      <c r="AE1579" s="2"/>
      <c r="AF1579" s="2"/>
      <c r="AG1579" s="2"/>
      <c r="AH1579" s="2"/>
    </row>
    <row r="1580" spans="27:34">
      <c r="AA1580" s="2"/>
      <c r="AB1580" s="2"/>
      <c r="AC1580" s="2"/>
      <c r="AD1580" s="2"/>
      <c r="AE1580" s="2"/>
      <c r="AF1580" s="2"/>
      <c r="AG1580" s="2"/>
      <c r="AH1580" s="2"/>
    </row>
    <row r="1581" spans="27:34">
      <c r="AA1581" s="2"/>
      <c r="AB1581" s="2"/>
      <c r="AC1581" s="2"/>
      <c r="AD1581" s="2"/>
      <c r="AE1581" s="2"/>
      <c r="AF1581" s="2"/>
      <c r="AG1581" s="2"/>
      <c r="AH1581" s="2"/>
    </row>
    <row r="1582" spans="27:34">
      <c r="AA1582" s="2"/>
      <c r="AB1582" s="2"/>
      <c r="AC1582" s="2"/>
      <c r="AD1582" s="2"/>
      <c r="AE1582" s="2"/>
      <c r="AF1582" s="2"/>
      <c r="AG1582" s="2"/>
      <c r="AH1582" s="2"/>
    </row>
    <row r="1583" spans="27:34">
      <c r="AA1583" s="2"/>
      <c r="AB1583" s="2"/>
      <c r="AC1583" s="2"/>
      <c r="AD1583" s="2"/>
      <c r="AE1583" s="2"/>
      <c r="AF1583" s="2"/>
      <c r="AG1583" s="2"/>
      <c r="AH1583" s="2"/>
    </row>
    <row r="1584" spans="27:34">
      <c r="AA1584" s="2"/>
      <c r="AB1584" s="2"/>
      <c r="AC1584" s="2"/>
      <c r="AD1584" s="2"/>
      <c r="AE1584" s="2"/>
      <c r="AF1584" s="2"/>
      <c r="AG1584" s="2"/>
      <c r="AH1584" s="2"/>
    </row>
    <row r="1585" spans="27:34">
      <c r="AA1585" s="2"/>
      <c r="AB1585" s="2"/>
      <c r="AC1585" s="2"/>
      <c r="AD1585" s="2"/>
      <c r="AE1585" s="2"/>
      <c r="AF1585" s="2"/>
      <c r="AG1585" s="2"/>
      <c r="AH1585" s="2"/>
    </row>
    <row r="1586" spans="27:34">
      <c r="AA1586" s="2"/>
      <c r="AB1586" s="2"/>
      <c r="AC1586" s="2"/>
      <c r="AD1586" s="2"/>
      <c r="AE1586" s="2"/>
      <c r="AF1586" s="2"/>
      <c r="AG1586" s="2"/>
      <c r="AH1586" s="2"/>
    </row>
    <row r="1587" spans="27:34">
      <c r="AA1587" s="2"/>
      <c r="AB1587" s="2"/>
      <c r="AC1587" s="2"/>
      <c r="AD1587" s="2"/>
      <c r="AE1587" s="2"/>
      <c r="AF1587" s="2"/>
      <c r="AG1587" s="2"/>
      <c r="AH1587" s="2"/>
    </row>
    <row r="1588" spans="27:34">
      <c r="AA1588" s="2"/>
      <c r="AB1588" s="2"/>
      <c r="AC1588" s="2"/>
      <c r="AD1588" s="2"/>
      <c r="AE1588" s="2"/>
      <c r="AF1588" s="2"/>
      <c r="AG1588" s="2"/>
      <c r="AH1588" s="2"/>
    </row>
    <row r="1589" spans="27:34">
      <c r="AA1589" s="2"/>
      <c r="AB1589" s="2"/>
      <c r="AC1589" s="2"/>
      <c r="AD1589" s="2"/>
      <c r="AE1589" s="2"/>
      <c r="AF1589" s="2"/>
      <c r="AG1589" s="2"/>
      <c r="AH1589" s="2"/>
    </row>
    <row r="1590" spans="27:34">
      <c r="AA1590" s="2"/>
      <c r="AB1590" s="2"/>
      <c r="AC1590" s="2"/>
      <c r="AD1590" s="2"/>
      <c r="AE1590" s="2"/>
      <c r="AF1590" s="2"/>
      <c r="AG1590" s="2"/>
      <c r="AH1590" s="2"/>
    </row>
    <row r="1591" spans="27:34">
      <c r="AA1591" s="2"/>
      <c r="AB1591" s="2"/>
      <c r="AC1591" s="2"/>
      <c r="AD1591" s="2"/>
      <c r="AE1591" s="2"/>
      <c r="AF1591" s="2"/>
      <c r="AG1591" s="2"/>
      <c r="AH1591" s="2"/>
    </row>
    <row r="1592" spans="27:34">
      <c r="AA1592" s="2"/>
      <c r="AB1592" s="2"/>
      <c r="AC1592" s="2"/>
      <c r="AD1592" s="2"/>
      <c r="AE1592" s="2"/>
      <c r="AF1592" s="2"/>
      <c r="AG1592" s="2"/>
      <c r="AH1592" s="2"/>
    </row>
    <row r="1593" spans="27:34">
      <c r="AA1593" s="2"/>
      <c r="AB1593" s="2"/>
      <c r="AC1593" s="2"/>
      <c r="AD1593" s="2"/>
      <c r="AE1593" s="2"/>
      <c r="AF1593" s="2"/>
      <c r="AG1593" s="2"/>
      <c r="AH1593" s="2"/>
    </row>
    <row r="1594" spans="27:34">
      <c r="AA1594" s="2"/>
      <c r="AB1594" s="2"/>
      <c r="AC1594" s="2"/>
      <c r="AD1594" s="2"/>
      <c r="AE1594" s="2"/>
      <c r="AF1594" s="2"/>
      <c r="AG1594" s="2"/>
      <c r="AH1594" s="2"/>
    </row>
    <row r="1595" spans="27:34">
      <c r="AA1595" s="2"/>
      <c r="AB1595" s="2"/>
      <c r="AC1595" s="2"/>
      <c r="AD1595" s="2"/>
      <c r="AE1595" s="2"/>
      <c r="AF1595" s="2"/>
      <c r="AG1595" s="2"/>
      <c r="AH1595" s="2"/>
    </row>
    <row r="1596" spans="27:34">
      <c r="AA1596" s="2"/>
      <c r="AB1596" s="2"/>
      <c r="AC1596" s="2"/>
      <c r="AD1596" s="2"/>
      <c r="AE1596" s="2"/>
      <c r="AF1596" s="2"/>
      <c r="AG1596" s="2"/>
      <c r="AH1596" s="2"/>
    </row>
    <row r="1597" spans="27:34">
      <c r="AA1597" s="2"/>
      <c r="AB1597" s="2"/>
      <c r="AC1597" s="2"/>
      <c r="AD1597" s="2"/>
      <c r="AE1597" s="2"/>
      <c r="AF1597" s="2"/>
      <c r="AG1597" s="2"/>
      <c r="AH1597" s="2"/>
    </row>
    <row r="1598" spans="27:34">
      <c r="AA1598" s="2"/>
      <c r="AB1598" s="2"/>
      <c r="AC1598" s="2"/>
      <c r="AD1598" s="2"/>
      <c r="AE1598" s="2"/>
      <c r="AF1598" s="2"/>
      <c r="AG1598" s="2"/>
      <c r="AH1598" s="2"/>
    </row>
    <row r="1599" spans="27:34">
      <c r="AA1599" s="2"/>
      <c r="AB1599" s="2"/>
      <c r="AC1599" s="2"/>
      <c r="AD1599" s="2"/>
      <c r="AE1599" s="2"/>
      <c r="AF1599" s="2"/>
      <c r="AG1599" s="2"/>
      <c r="AH1599" s="2"/>
    </row>
    <row r="1600" spans="27:34">
      <c r="AA1600" s="2"/>
      <c r="AB1600" s="2"/>
      <c r="AC1600" s="2"/>
      <c r="AD1600" s="2"/>
      <c r="AE1600" s="2"/>
      <c r="AF1600" s="2"/>
      <c r="AG1600" s="2"/>
      <c r="AH1600" s="2"/>
    </row>
    <row r="1601" spans="27:34">
      <c r="AA1601" s="2"/>
      <c r="AB1601" s="2"/>
      <c r="AC1601" s="2"/>
      <c r="AD1601" s="2"/>
      <c r="AE1601" s="2"/>
      <c r="AF1601" s="2"/>
      <c r="AG1601" s="2"/>
      <c r="AH1601" s="2"/>
    </row>
    <row r="1602" spans="27:34">
      <c r="AA1602" s="2"/>
      <c r="AB1602" s="2"/>
      <c r="AC1602" s="2"/>
      <c r="AD1602" s="2"/>
      <c r="AE1602" s="2"/>
      <c r="AF1602" s="2"/>
      <c r="AG1602" s="2"/>
      <c r="AH1602" s="2"/>
    </row>
    <row r="1603" spans="27:34">
      <c r="AA1603" s="2"/>
      <c r="AB1603" s="2"/>
      <c r="AC1603" s="2"/>
      <c r="AD1603" s="2"/>
      <c r="AE1603" s="2"/>
      <c r="AF1603" s="2"/>
      <c r="AG1603" s="2"/>
      <c r="AH1603" s="2"/>
    </row>
    <row r="1604" spans="27:34">
      <c r="AA1604" s="2"/>
      <c r="AB1604" s="2"/>
      <c r="AC1604" s="2"/>
      <c r="AD1604" s="2"/>
      <c r="AE1604" s="2"/>
      <c r="AF1604" s="2"/>
      <c r="AG1604" s="2"/>
      <c r="AH1604" s="2"/>
    </row>
    <row r="1605" spans="27:34">
      <c r="AA1605" s="2"/>
      <c r="AB1605" s="2"/>
      <c r="AC1605" s="2"/>
      <c r="AD1605" s="2"/>
      <c r="AE1605" s="2"/>
      <c r="AF1605" s="2"/>
      <c r="AG1605" s="2"/>
      <c r="AH1605" s="2"/>
    </row>
    <row r="1606" spans="27:34">
      <c r="AA1606" s="2"/>
      <c r="AB1606" s="2"/>
      <c r="AC1606" s="2"/>
      <c r="AD1606" s="2"/>
      <c r="AE1606" s="2"/>
      <c r="AF1606" s="2"/>
      <c r="AG1606" s="2"/>
      <c r="AH1606" s="2"/>
    </row>
    <row r="1607" spans="27:34">
      <c r="AA1607" s="2"/>
      <c r="AB1607" s="2"/>
      <c r="AC1607" s="2"/>
      <c r="AD1607" s="2"/>
      <c r="AE1607" s="2"/>
      <c r="AF1607" s="2"/>
      <c r="AG1607" s="2"/>
      <c r="AH1607" s="2"/>
    </row>
    <row r="1608" spans="27:34">
      <c r="AA1608" s="2"/>
      <c r="AB1608" s="2"/>
      <c r="AC1608" s="2"/>
      <c r="AD1608" s="2"/>
      <c r="AE1608" s="2"/>
      <c r="AF1608" s="2"/>
      <c r="AG1608" s="2"/>
      <c r="AH1608" s="2"/>
    </row>
    <row r="1609" spans="27:34">
      <c r="AA1609" s="2"/>
      <c r="AB1609" s="2"/>
      <c r="AC1609" s="2"/>
      <c r="AD1609" s="2"/>
      <c r="AE1609" s="2"/>
      <c r="AF1609" s="2"/>
      <c r="AG1609" s="2"/>
      <c r="AH1609" s="2"/>
    </row>
    <row r="1610" spans="27:34">
      <c r="AA1610" s="2"/>
      <c r="AB1610" s="2"/>
      <c r="AC1610" s="2"/>
      <c r="AD1610" s="2"/>
      <c r="AE1610" s="2"/>
      <c r="AF1610" s="2"/>
      <c r="AG1610" s="2"/>
      <c r="AH1610" s="2"/>
    </row>
    <row r="1611" spans="27:34">
      <c r="AA1611" s="2"/>
      <c r="AB1611" s="2"/>
      <c r="AC1611" s="2"/>
      <c r="AD1611" s="2"/>
      <c r="AE1611" s="2"/>
      <c r="AF1611" s="2"/>
      <c r="AG1611" s="2"/>
      <c r="AH1611" s="2"/>
    </row>
    <row r="1612" spans="27:34">
      <c r="AA1612" s="2"/>
      <c r="AB1612" s="2"/>
      <c r="AC1612" s="2"/>
      <c r="AD1612" s="2"/>
      <c r="AE1612" s="2"/>
      <c r="AF1612" s="2"/>
      <c r="AG1612" s="2"/>
      <c r="AH1612" s="2"/>
    </row>
    <row r="1613" spans="27:34">
      <c r="AA1613" s="2"/>
      <c r="AB1613" s="2"/>
      <c r="AC1613" s="2"/>
      <c r="AD1613" s="2"/>
      <c r="AE1613" s="2"/>
      <c r="AF1613" s="2"/>
      <c r="AG1613" s="2"/>
      <c r="AH1613" s="2"/>
    </row>
    <row r="1614" spans="27:34">
      <c r="AA1614" s="2"/>
      <c r="AB1614" s="2"/>
      <c r="AC1614" s="2"/>
      <c r="AD1614" s="2"/>
      <c r="AE1614" s="2"/>
      <c r="AF1614" s="2"/>
      <c r="AG1614" s="2"/>
      <c r="AH1614" s="2"/>
    </row>
    <row r="1615" spans="27:34">
      <c r="AA1615" s="2"/>
      <c r="AB1615" s="2"/>
      <c r="AC1615" s="2"/>
      <c r="AD1615" s="2"/>
      <c r="AE1615" s="2"/>
      <c r="AF1615" s="2"/>
      <c r="AG1615" s="2"/>
      <c r="AH1615" s="2"/>
    </row>
    <row r="1616" spans="27:34">
      <c r="AA1616" s="2"/>
      <c r="AB1616" s="2"/>
      <c r="AC1616" s="2"/>
      <c r="AD1616" s="2"/>
      <c r="AE1616" s="2"/>
      <c r="AF1616" s="2"/>
      <c r="AG1616" s="2"/>
      <c r="AH1616" s="2"/>
    </row>
    <row r="1617" spans="27:34">
      <c r="AA1617" s="2"/>
      <c r="AB1617" s="2"/>
      <c r="AC1617" s="2"/>
      <c r="AD1617" s="2"/>
      <c r="AE1617" s="2"/>
      <c r="AF1617" s="2"/>
      <c r="AG1617" s="2"/>
      <c r="AH1617" s="2"/>
    </row>
    <row r="1618" spans="27:34">
      <c r="AA1618" s="2"/>
      <c r="AB1618" s="2"/>
      <c r="AC1618" s="2"/>
      <c r="AD1618" s="2"/>
      <c r="AE1618" s="2"/>
      <c r="AF1618" s="2"/>
      <c r="AG1618" s="2"/>
      <c r="AH1618" s="2"/>
    </row>
    <row r="1619" spans="27:34">
      <c r="AA1619" s="2"/>
      <c r="AB1619" s="2"/>
      <c r="AC1619" s="2"/>
      <c r="AD1619" s="2"/>
      <c r="AE1619" s="2"/>
      <c r="AF1619" s="2"/>
      <c r="AG1619" s="2"/>
      <c r="AH1619" s="2"/>
    </row>
    <row r="1620" spans="27:34">
      <c r="AA1620" s="2"/>
      <c r="AB1620" s="2"/>
      <c r="AC1620" s="2"/>
      <c r="AD1620" s="2"/>
      <c r="AE1620" s="2"/>
      <c r="AF1620" s="2"/>
      <c r="AG1620" s="2"/>
      <c r="AH1620" s="2"/>
    </row>
    <row r="1621" spans="27:34">
      <c r="AA1621" s="2"/>
      <c r="AB1621" s="2"/>
      <c r="AC1621" s="2"/>
      <c r="AD1621" s="2"/>
      <c r="AE1621" s="2"/>
      <c r="AF1621" s="2"/>
      <c r="AG1621" s="2"/>
      <c r="AH1621" s="2"/>
    </row>
    <row r="1622" spans="27:34">
      <c r="AA1622" s="2"/>
      <c r="AB1622" s="2"/>
      <c r="AC1622" s="2"/>
      <c r="AD1622" s="2"/>
      <c r="AE1622" s="2"/>
      <c r="AF1622" s="2"/>
      <c r="AG1622" s="2"/>
      <c r="AH1622" s="2"/>
    </row>
    <row r="1623" spans="27:34">
      <c r="AA1623" s="2"/>
      <c r="AB1623" s="2"/>
      <c r="AC1623" s="2"/>
      <c r="AD1623" s="2"/>
      <c r="AE1623" s="2"/>
      <c r="AF1623" s="2"/>
      <c r="AG1623" s="2"/>
      <c r="AH1623" s="2"/>
    </row>
    <row r="1624" spans="27:34">
      <c r="AA1624" s="2"/>
      <c r="AB1624" s="2"/>
      <c r="AC1624" s="2"/>
      <c r="AD1624" s="2"/>
      <c r="AE1624" s="2"/>
      <c r="AF1624" s="2"/>
      <c r="AG1624" s="2"/>
      <c r="AH1624" s="2"/>
    </row>
    <row r="1625" spans="27:34">
      <c r="AA1625" s="2"/>
      <c r="AB1625" s="2"/>
      <c r="AC1625" s="2"/>
      <c r="AD1625" s="2"/>
      <c r="AE1625" s="2"/>
      <c r="AF1625" s="2"/>
      <c r="AG1625" s="2"/>
      <c r="AH1625" s="2"/>
    </row>
    <row r="1626" spans="27:34">
      <c r="AA1626" s="2"/>
      <c r="AB1626" s="2"/>
      <c r="AC1626" s="2"/>
      <c r="AD1626" s="2"/>
      <c r="AE1626" s="2"/>
      <c r="AF1626" s="2"/>
      <c r="AG1626" s="2"/>
      <c r="AH1626" s="2"/>
    </row>
    <row r="1627" spans="27:34">
      <c r="AA1627" s="2"/>
      <c r="AB1627" s="2"/>
      <c r="AC1627" s="2"/>
      <c r="AD1627" s="2"/>
      <c r="AE1627" s="2"/>
      <c r="AF1627" s="2"/>
      <c r="AG1627" s="2"/>
      <c r="AH1627" s="2"/>
    </row>
    <row r="1628" spans="27:34">
      <c r="AA1628" s="2"/>
      <c r="AB1628" s="2"/>
      <c r="AC1628" s="2"/>
      <c r="AD1628" s="2"/>
      <c r="AE1628" s="2"/>
      <c r="AF1628" s="2"/>
      <c r="AG1628" s="2"/>
      <c r="AH1628" s="2"/>
    </row>
    <row r="1629" spans="27:34">
      <c r="AA1629" s="2"/>
      <c r="AB1629" s="2"/>
      <c r="AC1629" s="2"/>
      <c r="AD1629" s="2"/>
      <c r="AE1629" s="2"/>
      <c r="AF1629" s="2"/>
      <c r="AG1629" s="2"/>
      <c r="AH1629" s="2"/>
    </row>
    <row r="1630" spans="27:34">
      <c r="AA1630" s="2"/>
      <c r="AB1630" s="2"/>
      <c r="AC1630" s="2"/>
      <c r="AD1630" s="2"/>
      <c r="AE1630" s="2"/>
      <c r="AF1630" s="2"/>
      <c r="AG1630" s="2"/>
      <c r="AH1630" s="2"/>
    </row>
    <row r="1631" spans="27:34">
      <c r="AA1631" s="2"/>
      <c r="AB1631" s="2"/>
      <c r="AC1631" s="2"/>
      <c r="AD1631" s="2"/>
      <c r="AE1631" s="2"/>
      <c r="AF1631" s="2"/>
      <c r="AG1631" s="2"/>
      <c r="AH1631" s="2"/>
    </row>
    <row r="1632" spans="27:34">
      <c r="AA1632" s="2"/>
      <c r="AB1632" s="2"/>
      <c r="AC1632" s="2"/>
      <c r="AD1632" s="2"/>
      <c r="AE1632" s="2"/>
      <c r="AF1632" s="2"/>
      <c r="AG1632" s="2"/>
      <c r="AH1632" s="2"/>
    </row>
    <row r="1633" spans="27:34">
      <c r="AA1633" s="2"/>
      <c r="AB1633" s="2"/>
      <c r="AC1633" s="2"/>
      <c r="AD1633" s="2"/>
      <c r="AE1633" s="2"/>
      <c r="AF1633" s="2"/>
      <c r="AG1633" s="2"/>
      <c r="AH1633" s="2"/>
    </row>
    <row r="1634" spans="27:34">
      <c r="AA1634" s="2"/>
      <c r="AB1634" s="2"/>
      <c r="AC1634" s="2"/>
      <c r="AD1634" s="2"/>
      <c r="AE1634" s="2"/>
      <c r="AF1634" s="2"/>
      <c r="AG1634" s="2"/>
      <c r="AH1634" s="2"/>
    </row>
    <row r="1635" spans="27:34">
      <c r="AA1635" s="2"/>
      <c r="AB1635" s="2"/>
      <c r="AC1635" s="2"/>
      <c r="AD1635" s="2"/>
      <c r="AE1635" s="2"/>
      <c r="AF1635" s="2"/>
      <c r="AG1635" s="2"/>
      <c r="AH1635" s="2"/>
    </row>
    <row r="1636" spans="27:34">
      <c r="AA1636" s="2"/>
      <c r="AB1636" s="2"/>
      <c r="AC1636" s="2"/>
      <c r="AD1636" s="2"/>
      <c r="AE1636" s="2"/>
      <c r="AF1636" s="2"/>
      <c r="AG1636" s="2"/>
      <c r="AH1636" s="2"/>
    </row>
    <row r="1637" spans="27:34">
      <c r="AA1637" s="2"/>
      <c r="AB1637" s="2"/>
      <c r="AC1637" s="2"/>
      <c r="AD1637" s="2"/>
      <c r="AE1637" s="2"/>
      <c r="AF1637" s="2"/>
      <c r="AG1637" s="2"/>
      <c r="AH1637" s="2"/>
    </row>
    <row r="1638" spans="27:34">
      <c r="AA1638" s="2"/>
      <c r="AB1638" s="2"/>
      <c r="AC1638" s="2"/>
      <c r="AD1638" s="2"/>
      <c r="AE1638" s="2"/>
      <c r="AF1638" s="2"/>
      <c r="AG1638" s="2"/>
      <c r="AH1638" s="2"/>
    </row>
    <row r="1639" spans="27:34">
      <c r="AA1639" s="2"/>
      <c r="AB1639" s="2"/>
      <c r="AC1639" s="2"/>
      <c r="AD1639" s="2"/>
      <c r="AE1639" s="2"/>
      <c r="AF1639" s="2"/>
      <c r="AG1639" s="2"/>
      <c r="AH1639" s="2"/>
    </row>
    <row r="1640" spans="27:34">
      <c r="AA1640" s="2"/>
      <c r="AB1640" s="2"/>
      <c r="AC1640" s="2"/>
      <c r="AD1640" s="2"/>
      <c r="AE1640" s="2"/>
      <c r="AF1640" s="2"/>
      <c r="AG1640" s="2"/>
      <c r="AH1640" s="2"/>
    </row>
    <row r="1641" spans="27:34">
      <c r="AA1641" s="2"/>
      <c r="AB1641" s="2"/>
      <c r="AC1641" s="2"/>
      <c r="AD1641" s="2"/>
      <c r="AE1641" s="2"/>
      <c r="AF1641" s="2"/>
      <c r="AG1641" s="2"/>
      <c r="AH1641" s="2"/>
    </row>
    <row r="1642" spans="27:34">
      <c r="AA1642" s="2"/>
      <c r="AB1642" s="2"/>
      <c r="AC1642" s="2"/>
      <c r="AD1642" s="2"/>
      <c r="AE1642" s="2"/>
      <c r="AF1642" s="2"/>
      <c r="AG1642" s="2"/>
      <c r="AH1642" s="2"/>
    </row>
    <row r="1643" spans="27:34">
      <c r="AA1643" s="2"/>
      <c r="AB1643" s="2"/>
      <c r="AC1643" s="2"/>
      <c r="AD1643" s="2"/>
      <c r="AE1643" s="2"/>
      <c r="AF1643" s="2"/>
      <c r="AG1643" s="2"/>
      <c r="AH1643" s="2"/>
    </row>
    <row r="1644" spans="27:34">
      <c r="AA1644" s="2"/>
      <c r="AB1644" s="2"/>
      <c r="AC1644" s="2"/>
      <c r="AD1644" s="2"/>
      <c r="AE1644" s="2"/>
      <c r="AF1644" s="2"/>
      <c r="AG1644" s="2"/>
      <c r="AH1644" s="2"/>
    </row>
    <row r="1645" spans="27:34">
      <c r="AA1645" s="2"/>
      <c r="AB1645" s="2"/>
      <c r="AC1645" s="2"/>
      <c r="AD1645" s="2"/>
      <c r="AE1645" s="2"/>
      <c r="AF1645" s="2"/>
      <c r="AG1645" s="2"/>
      <c r="AH1645" s="2"/>
    </row>
    <row r="1646" spans="27:34">
      <c r="AA1646" s="2"/>
      <c r="AB1646" s="2"/>
      <c r="AC1646" s="2"/>
      <c r="AD1646" s="2"/>
      <c r="AE1646" s="2"/>
      <c r="AF1646" s="2"/>
      <c r="AG1646" s="2"/>
      <c r="AH1646" s="2"/>
    </row>
    <row r="1647" spans="27:34">
      <c r="AA1647" s="2"/>
      <c r="AB1647" s="2"/>
      <c r="AC1647" s="2"/>
      <c r="AD1647" s="2"/>
      <c r="AE1647" s="2"/>
      <c r="AF1647" s="2"/>
      <c r="AG1647" s="2"/>
      <c r="AH1647" s="2"/>
    </row>
    <row r="1648" spans="27:34">
      <c r="AA1648" s="2"/>
      <c r="AB1648" s="2"/>
      <c r="AC1648" s="2"/>
      <c r="AD1648" s="2"/>
      <c r="AE1648" s="2"/>
      <c r="AF1648" s="2"/>
      <c r="AG1648" s="2"/>
      <c r="AH1648" s="2"/>
    </row>
    <row r="1649" spans="27:34">
      <c r="AA1649" s="2"/>
      <c r="AB1649" s="2"/>
      <c r="AC1649" s="2"/>
      <c r="AD1649" s="2"/>
      <c r="AE1649" s="2"/>
      <c r="AF1649" s="2"/>
      <c r="AG1649" s="2"/>
      <c r="AH1649" s="2"/>
    </row>
    <row r="1650" spans="27:34">
      <c r="AA1650" s="2"/>
      <c r="AB1650" s="2"/>
      <c r="AC1650" s="2"/>
      <c r="AD1650" s="2"/>
      <c r="AE1650" s="2"/>
      <c r="AF1650" s="2"/>
      <c r="AG1650" s="2"/>
      <c r="AH1650" s="2"/>
    </row>
    <row r="1651" spans="27:34">
      <c r="AA1651" s="2"/>
      <c r="AB1651" s="2"/>
      <c r="AC1651" s="2"/>
      <c r="AD1651" s="2"/>
      <c r="AE1651" s="2"/>
      <c r="AF1651" s="2"/>
      <c r="AG1651" s="2"/>
      <c r="AH1651" s="2"/>
    </row>
    <row r="1652" spans="27:34">
      <c r="AA1652" s="2"/>
      <c r="AB1652" s="2"/>
      <c r="AC1652" s="2"/>
      <c r="AD1652" s="2"/>
      <c r="AE1652" s="2"/>
      <c r="AF1652" s="2"/>
      <c r="AG1652" s="2"/>
      <c r="AH1652" s="2"/>
    </row>
    <row r="1653" spans="27:34">
      <c r="AA1653" s="2"/>
      <c r="AB1653" s="2"/>
      <c r="AC1653" s="2"/>
      <c r="AD1653" s="2"/>
      <c r="AE1653" s="2"/>
      <c r="AF1653" s="2"/>
      <c r="AG1653" s="2"/>
      <c r="AH1653" s="2"/>
    </row>
    <row r="1654" spans="27:34">
      <c r="AA1654" s="2"/>
      <c r="AB1654" s="2"/>
      <c r="AC1654" s="2"/>
      <c r="AD1654" s="2"/>
      <c r="AE1654" s="2"/>
      <c r="AF1654" s="2"/>
      <c r="AG1654" s="2"/>
      <c r="AH1654" s="2"/>
    </row>
    <row r="1655" spans="27:34">
      <c r="AA1655" s="2"/>
      <c r="AB1655" s="2"/>
      <c r="AC1655" s="2"/>
      <c r="AD1655" s="2"/>
      <c r="AE1655" s="2"/>
      <c r="AF1655" s="2"/>
      <c r="AG1655" s="2"/>
      <c r="AH1655" s="2"/>
    </row>
    <row r="1656" spans="27:34">
      <c r="AA1656" s="2"/>
      <c r="AB1656" s="2"/>
      <c r="AC1656" s="2"/>
      <c r="AD1656" s="2"/>
      <c r="AE1656" s="2"/>
      <c r="AF1656" s="2"/>
      <c r="AG1656" s="2"/>
      <c r="AH1656" s="2"/>
    </row>
    <row r="1657" spans="27:34">
      <c r="AA1657" s="2"/>
      <c r="AB1657" s="2"/>
      <c r="AC1657" s="2"/>
      <c r="AD1657" s="2"/>
      <c r="AE1657" s="2"/>
      <c r="AF1657" s="2"/>
      <c r="AG1657" s="2"/>
      <c r="AH1657" s="2"/>
    </row>
    <row r="1658" spans="27:34">
      <c r="AA1658" s="2"/>
      <c r="AB1658" s="2"/>
      <c r="AC1658" s="2"/>
      <c r="AD1658" s="2"/>
      <c r="AE1658" s="2"/>
      <c r="AF1658" s="2"/>
      <c r="AG1658" s="2"/>
      <c r="AH1658" s="2"/>
    </row>
    <row r="1659" spans="27:34">
      <c r="AA1659" s="2"/>
      <c r="AB1659" s="2"/>
      <c r="AC1659" s="2"/>
      <c r="AD1659" s="2"/>
      <c r="AE1659" s="2"/>
      <c r="AF1659" s="2"/>
      <c r="AG1659" s="2"/>
      <c r="AH1659" s="2"/>
    </row>
    <row r="1660" spans="27:34">
      <c r="AA1660" s="2"/>
      <c r="AB1660" s="2"/>
      <c r="AC1660" s="2"/>
      <c r="AD1660" s="2"/>
      <c r="AE1660" s="2"/>
      <c r="AF1660" s="2"/>
      <c r="AG1660" s="2"/>
      <c r="AH1660" s="2"/>
    </row>
    <row r="1661" spans="27:34">
      <c r="AA1661" s="2"/>
      <c r="AB1661" s="2"/>
      <c r="AC1661" s="2"/>
      <c r="AD1661" s="2"/>
      <c r="AE1661" s="2"/>
      <c r="AF1661" s="2"/>
      <c r="AG1661" s="2"/>
      <c r="AH1661" s="2"/>
    </row>
    <row r="1662" spans="27:34">
      <c r="AA1662" s="2"/>
      <c r="AB1662" s="2"/>
      <c r="AC1662" s="2"/>
      <c r="AD1662" s="2"/>
      <c r="AE1662" s="2"/>
      <c r="AF1662" s="2"/>
      <c r="AG1662" s="2"/>
      <c r="AH1662" s="2"/>
    </row>
    <row r="1663" spans="27:34">
      <c r="AA1663" s="2"/>
      <c r="AB1663" s="2"/>
      <c r="AC1663" s="2"/>
      <c r="AD1663" s="2"/>
      <c r="AE1663" s="2"/>
      <c r="AF1663" s="2"/>
      <c r="AG1663" s="2"/>
      <c r="AH1663" s="2"/>
    </row>
    <row r="1664" spans="27:34">
      <c r="AA1664" s="2"/>
      <c r="AB1664" s="2"/>
      <c r="AC1664" s="2"/>
      <c r="AD1664" s="2"/>
      <c r="AE1664" s="2"/>
      <c r="AF1664" s="2"/>
      <c r="AG1664" s="2"/>
      <c r="AH1664" s="2"/>
    </row>
    <row r="1665" spans="27:34">
      <c r="AA1665" s="2"/>
      <c r="AB1665" s="2"/>
      <c r="AC1665" s="2"/>
      <c r="AD1665" s="2"/>
      <c r="AE1665" s="2"/>
      <c r="AF1665" s="2"/>
      <c r="AG1665" s="2"/>
      <c r="AH1665" s="2"/>
    </row>
    <row r="1666" spans="27:34">
      <c r="AA1666" s="2"/>
      <c r="AB1666" s="2"/>
      <c r="AC1666" s="2"/>
      <c r="AD1666" s="2"/>
      <c r="AE1666" s="2"/>
      <c r="AF1666" s="2"/>
      <c r="AG1666" s="2"/>
      <c r="AH1666" s="2"/>
    </row>
    <row r="1667" spans="27:34">
      <c r="AA1667" s="2"/>
      <c r="AB1667" s="2"/>
      <c r="AC1667" s="2"/>
      <c r="AD1667" s="2"/>
      <c r="AE1667" s="2"/>
      <c r="AF1667" s="2"/>
      <c r="AG1667" s="2"/>
      <c r="AH1667" s="2"/>
    </row>
    <row r="1668" spans="27:34">
      <c r="AA1668" s="2"/>
      <c r="AB1668" s="2"/>
      <c r="AC1668" s="2"/>
      <c r="AD1668" s="2"/>
      <c r="AE1668" s="2"/>
      <c r="AF1668" s="2"/>
      <c r="AG1668" s="2"/>
      <c r="AH1668" s="2"/>
    </row>
    <row r="1669" spans="27:34">
      <c r="AA1669" s="2"/>
      <c r="AB1669" s="2"/>
      <c r="AC1669" s="2"/>
      <c r="AD1669" s="2"/>
      <c r="AE1669" s="2"/>
      <c r="AF1669" s="2"/>
      <c r="AG1669" s="2"/>
      <c r="AH1669" s="2"/>
    </row>
    <row r="1670" spans="27:34">
      <c r="AA1670" s="2"/>
      <c r="AB1670" s="2"/>
      <c r="AC1670" s="2"/>
      <c r="AD1670" s="2"/>
      <c r="AE1670" s="2"/>
      <c r="AF1670" s="2"/>
      <c r="AG1670" s="2"/>
      <c r="AH1670" s="2"/>
    </row>
    <row r="1671" spans="27:34">
      <c r="AA1671" s="2"/>
      <c r="AB1671" s="2"/>
      <c r="AC1671" s="2"/>
      <c r="AD1671" s="2"/>
      <c r="AE1671" s="2"/>
      <c r="AF1671" s="2"/>
      <c r="AG1671" s="2"/>
      <c r="AH1671" s="2"/>
    </row>
    <row r="1672" spans="27:34">
      <c r="AA1672" s="2"/>
      <c r="AB1672" s="2"/>
      <c r="AC1672" s="2"/>
      <c r="AD1672" s="2"/>
      <c r="AE1672" s="2"/>
      <c r="AF1672" s="2"/>
      <c r="AG1672" s="2"/>
      <c r="AH1672" s="2"/>
    </row>
    <row r="1673" spans="27:34">
      <c r="AA1673" s="2"/>
      <c r="AB1673" s="2"/>
      <c r="AC1673" s="2"/>
      <c r="AD1673" s="2"/>
      <c r="AE1673" s="2"/>
      <c r="AF1673" s="2"/>
      <c r="AG1673" s="2"/>
      <c r="AH1673" s="2"/>
    </row>
    <row r="1674" spans="27:34">
      <c r="AA1674" s="2"/>
      <c r="AB1674" s="2"/>
      <c r="AC1674" s="2"/>
      <c r="AD1674" s="2"/>
      <c r="AE1674" s="2"/>
      <c r="AF1674" s="2"/>
      <c r="AG1674" s="2"/>
      <c r="AH1674" s="2"/>
    </row>
    <row r="1675" spans="27:34">
      <c r="AA1675" s="2"/>
      <c r="AB1675" s="2"/>
      <c r="AC1675" s="2"/>
      <c r="AD1675" s="2"/>
      <c r="AE1675" s="2"/>
      <c r="AF1675" s="2"/>
      <c r="AG1675" s="2"/>
      <c r="AH1675" s="2"/>
    </row>
    <row r="1676" spans="27:34">
      <c r="AA1676" s="2"/>
      <c r="AB1676" s="2"/>
      <c r="AC1676" s="2"/>
      <c r="AD1676" s="2"/>
      <c r="AE1676" s="2"/>
      <c r="AF1676" s="2"/>
      <c r="AG1676" s="2"/>
      <c r="AH1676" s="2"/>
    </row>
    <row r="1677" spans="27:34">
      <c r="AA1677" s="2"/>
      <c r="AB1677" s="2"/>
      <c r="AC1677" s="2"/>
      <c r="AD1677" s="2"/>
      <c r="AE1677" s="2"/>
      <c r="AF1677" s="2"/>
      <c r="AG1677" s="2"/>
      <c r="AH1677" s="2"/>
    </row>
    <row r="1678" spans="27:34">
      <c r="AA1678" s="2"/>
      <c r="AB1678" s="2"/>
      <c r="AC1678" s="2"/>
      <c r="AD1678" s="2"/>
      <c r="AE1678" s="2"/>
      <c r="AF1678" s="2"/>
      <c r="AG1678" s="2"/>
      <c r="AH1678" s="2"/>
    </row>
    <row r="1679" spans="27:34">
      <c r="AA1679" s="2"/>
      <c r="AB1679" s="2"/>
      <c r="AC1679" s="2"/>
      <c r="AD1679" s="2"/>
      <c r="AE1679" s="2"/>
      <c r="AF1679" s="2"/>
      <c r="AG1679" s="2"/>
      <c r="AH1679" s="2"/>
    </row>
    <row r="1680" spans="27:34">
      <c r="AA1680" s="2"/>
      <c r="AB1680" s="2"/>
      <c r="AC1680" s="2"/>
      <c r="AD1680" s="2"/>
      <c r="AE1680" s="2"/>
      <c r="AF1680" s="2"/>
      <c r="AG1680" s="2"/>
      <c r="AH1680" s="2"/>
    </row>
    <row r="1681" spans="27:34">
      <c r="AA1681" s="2"/>
      <c r="AB1681" s="2"/>
      <c r="AC1681" s="2"/>
      <c r="AD1681" s="2"/>
      <c r="AE1681" s="2"/>
      <c r="AF1681" s="2"/>
      <c r="AG1681" s="2"/>
      <c r="AH1681" s="2"/>
    </row>
    <row r="1682" spans="27:34">
      <c r="AA1682" s="2"/>
      <c r="AB1682" s="2"/>
      <c r="AC1682" s="2"/>
      <c r="AD1682" s="2"/>
      <c r="AE1682" s="2"/>
      <c r="AF1682" s="2"/>
      <c r="AG1682" s="2"/>
      <c r="AH1682" s="2"/>
    </row>
    <row r="1683" spans="27:34">
      <c r="AA1683" s="2"/>
      <c r="AB1683" s="2"/>
      <c r="AC1683" s="2"/>
      <c r="AD1683" s="2"/>
      <c r="AE1683" s="2"/>
      <c r="AF1683" s="2"/>
      <c r="AG1683" s="2"/>
      <c r="AH1683" s="2"/>
    </row>
    <row r="1684" spans="27:34">
      <c r="AA1684" s="2"/>
      <c r="AB1684" s="2"/>
      <c r="AC1684" s="2"/>
      <c r="AD1684" s="2"/>
      <c r="AE1684" s="2"/>
      <c r="AF1684" s="2"/>
      <c r="AG1684" s="2"/>
      <c r="AH1684" s="2"/>
    </row>
    <row r="1685" spans="27:34">
      <c r="AA1685" s="2"/>
      <c r="AB1685" s="2"/>
      <c r="AC1685" s="2"/>
      <c r="AD1685" s="2"/>
      <c r="AE1685" s="2"/>
      <c r="AF1685" s="2"/>
      <c r="AG1685" s="2"/>
      <c r="AH1685" s="2"/>
    </row>
    <row r="1686" spans="27:34">
      <c r="AA1686" s="2"/>
      <c r="AB1686" s="2"/>
      <c r="AC1686" s="2"/>
      <c r="AD1686" s="2"/>
      <c r="AE1686" s="2"/>
      <c r="AF1686" s="2"/>
      <c r="AG1686" s="2"/>
      <c r="AH1686" s="2"/>
    </row>
    <row r="1687" spans="27:34">
      <c r="AA1687" s="2"/>
      <c r="AB1687" s="2"/>
      <c r="AC1687" s="2"/>
      <c r="AD1687" s="2"/>
      <c r="AE1687" s="2"/>
      <c r="AF1687" s="2"/>
      <c r="AG1687" s="2"/>
      <c r="AH1687" s="2"/>
    </row>
    <row r="1688" spans="27:34">
      <c r="AA1688" s="2"/>
      <c r="AB1688" s="2"/>
      <c r="AC1688" s="2"/>
      <c r="AD1688" s="2"/>
      <c r="AE1688" s="2"/>
      <c r="AF1688" s="2"/>
      <c r="AG1688" s="2"/>
      <c r="AH1688" s="2"/>
    </row>
    <row r="1689" spans="27:34">
      <c r="AA1689" s="2"/>
      <c r="AB1689" s="2"/>
      <c r="AC1689" s="2"/>
      <c r="AD1689" s="2"/>
      <c r="AE1689" s="2"/>
      <c r="AF1689" s="2"/>
      <c r="AG1689" s="2"/>
      <c r="AH1689" s="2"/>
    </row>
    <row r="1690" spans="27:34">
      <c r="AA1690" s="2"/>
      <c r="AB1690" s="2"/>
      <c r="AC1690" s="2"/>
      <c r="AD1690" s="2"/>
      <c r="AE1690" s="2"/>
      <c r="AF1690" s="2"/>
      <c r="AG1690" s="2"/>
      <c r="AH1690" s="2"/>
    </row>
    <row r="1691" spans="27:34">
      <c r="AA1691" s="2"/>
      <c r="AB1691" s="2"/>
      <c r="AC1691" s="2"/>
      <c r="AD1691" s="2"/>
      <c r="AE1691" s="2"/>
      <c r="AF1691" s="2"/>
      <c r="AG1691" s="2"/>
      <c r="AH1691" s="2"/>
    </row>
    <row r="1692" spans="27:34">
      <c r="AA1692" s="2"/>
      <c r="AB1692" s="2"/>
      <c r="AC1692" s="2"/>
      <c r="AD1692" s="2"/>
      <c r="AE1692" s="2"/>
      <c r="AF1692" s="2"/>
      <c r="AG1692" s="2"/>
      <c r="AH1692" s="2"/>
    </row>
    <row r="1693" spans="27:34">
      <c r="AA1693" s="2"/>
      <c r="AB1693" s="2"/>
      <c r="AC1693" s="2"/>
      <c r="AD1693" s="2"/>
      <c r="AE1693" s="2"/>
      <c r="AF1693" s="2"/>
      <c r="AG1693" s="2"/>
      <c r="AH1693" s="2"/>
    </row>
    <row r="1694" spans="27:34">
      <c r="AA1694" s="2"/>
      <c r="AB1694" s="2"/>
      <c r="AC1694" s="2"/>
      <c r="AD1694" s="2"/>
      <c r="AE1694" s="2"/>
      <c r="AF1694" s="2"/>
      <c r="AG1694" s="2"/>
      <c r="AH1694" s="2"/>
    </row>
    <row r="1695" spans="27:34">
      <c r="AA1695" s="2"/>
      <c r="AB1695" s="2"/>
      <c r="AC1695" s="2"/>
      <c r="AD1695" s="2"/>
      <c r="AE1695" s="2"/>
      <c r="AF1695" s="2"/>
      <c r="AG1695" s="2"/>
      <c r="AH1695" s="2"/>
    </row>
    <row r="1696" spans="27:34">
      <c r="AA1696" s="2"/>
      <c r="AB1696" s="2"/>
      <c r="AC1696" s="2"/>
      <c r="AD1696" s="2"/>
      <c r="AE1696" s="2"/>
      <c r="AF1696" s="2"/>
      <c r="AG1696" s="2"/>
      <c r="AH1696" s="2"/>
    </row>
    <row r="1697" spans="27:34">
      <c r="AA1697" s="2"/>
      <c r="AB1697" s="2"/>
      <c r="AC1697" s="2"/>
      <c r="AD1697" s="2"/>
      <c r="AE1697" s="2"/>
      <c r="AF1697" s="2"/>
      <c r="AG1697" s="2"/>
      <c r="AH1697" s="2"/>
    </row>
    <row r="1698" spans="27:34">
      <c r="AA1698" s="2"/>
      <c r="AB1698" s="2"/>
      <c r="AC1698" s="2"/>
      <c r="AD1698" s="2"/>
      <c r="AE1698" s="2"/>
      <c r="AF1698" s="2"/>
      <c r="AG1698" s="2"/>
      <c r="AH1698" s="2"/>
    </row>
    <row r="1699" spans="27:34">
      <c r="AA1699" s="2"/>
      <c r="AB1699" s="2"/>
      <c r="AC1699" s="2"/>
      <c r="AD1699" s="2"/>
      <c r="AE1699" s="2"/>
      <c r="AF1699" s="2"/>
      <c r="AG1699" s="2"/>
      <c r="AH1699" s="2"/>
    </row>
    <row r="1700" spans="27:34">
      <c r="AA1700" s="2"/>
      <c r="AB1700" s="2"/>
      <c r="AC1700" s="2"/>
      <c r="AD1700" s="2"/>
      <c r="AE1700" s="2"/>
      <c r="AF1700" s="2"/>
      <c r="AG1700" s="2"/>
      <c r="AH1700" s="2"/>
    </row>
    <row r="1701" spans="27:34">
      <c r="AA1701" s="2"/>
      <c r="AB1701" s="2"/>
      <c r="AC1701" s="2"/>
      <c r="AD1701" s="2"/>
      <c r="AE1701" s="2"/>
      <c r="AF1701" s="2"/>
      <c r="AG1701" s="2"/>
      <c r="AH1701" s="2"/>
    </row>
    <row r="1702" spans="27:34">
      <c r="AA1702" s="2"/>
      <c r="AB1702" s="2"/>
      <c r="AC1702" s="2"/>
      <c r="AD1702" s="2"/>
      <c r="AE1702" s="2"/>
      <c r="AF1702" s="2"/>
      <c r="AG1702" s="2"/>
      <c r="AH1702" s="2"/>
    </row>
    <row r="1703" spans="27:34">
      <c r="AA1703" s="2"/>
      <c r="AB1703" s="2"/>
      <c r="AC1703" s="2"/>
      <c r="AD1703" s="2"/>
      <c r="AE1703" s="2"/>
      <c r="AF1703" s="2"/>
      <c r="AG1703" s="2"/>
      <c r="AH1703" s="2"/>
    </row>
    <row r="1704" spans="27:34">
      <c r="AA1704" s="2"/>
      <c r="AB1704" s="2"/>
      <c r="AC1704" s="2"/>
      <c r="AD1704" s="2"/>
      <c r="AE1704" s="2"/>
      <c r="AF1704" s="2"/>
      <c r="AG1704" s="2"/>
      <c r="AH1704" s="2"/>
    </row>
    <row r="1705" spans="27:34">
      <c r="AA1705" s="2"/>
      <c r="AB1705" s="2"/>
      <c r="AC1705" s="2"/>
      <c r="AD1705" s="2"/>
      <c r="AE1705" s="2"/>
      <c r="AF1705" s="2"/>
      <c r="AG1705" s="2"/>
      <c r="AH1705" s="2"/>
    </row>
    <row r="1706" spans="27:34">
      <c r="AA1706" s="2"/>
      <c r="AB1706" s="2"/>
      <c r="AC1706" s="2"/>
      <c r="AD1706" s="2"/>
      <c r="AE1706" s="2"/>
      <c r="AF1706" s="2"/>
      <c r="AG1706" s="2"/>
      <c r="AH1706" s="2"/>
    </row>
    <row r="1707" spans="27:34">
      <c r="AA1707" s="2"/>
      <c r="AB1707" s="2"/>
      <c r="AC1707" s="2"/>
      <c r="AD1707" s="2"/>
      <c r="AE1707" s="2"/>
      <c r="AF1707" s="2"/>
      <c r="AG1707" s="2"/>
      <c r="AH1707" s="2"/>
    </row>
    <row r="1708" spans="27:34">
      <c r="AA1708" s="2"/>
      <c r="AB1708" s="2"/>
      <c r="AC1708" s="2"/>
      <c r="AD1708" s="2"/>
      <c r="AE1708" s="2"/>
      <c r="AF1708" s="2"/>
      <c r="AG1708" s="2"/>
      <c r="AH1708" s="2"/>
    </row>
    <row r="1709" spans="27:34">
      <c r="AA1709" s="2"/>
      <c r="AB1709" s="2"/>
      <c r="AC1709" s="2"/>
      <c r="AD1709" s="2"/>
      <c r="AE1709" s="2"/>
      <c r="AF1709" s="2"/>
      <c r="AG1709" s="2"/>
      <c r="AH1709" s="2"/>
    </row>
    <row r="1710" spans="27:34">
      <c r="AA1710" s="2"/>
      <c r="AB1710" s="2"/>
      <c r="AC1710" s="2"/>
      <c r="AD1710" s="2"/>
      <c r="AE1710" s="2"/>
      <c r="AF1710" s="2"/>
      <c r="AG1710" s="2"/>
      <c r="AH1710" s="2"/>
    </row>
    <row r="1711" spans="27:34">
      <c r="AA1711" s="2"/>
      <c r="AB1711" s="2"/>
      <c r="AC1711" s="2"/>
      <c r="AD1711" s="2"/>
      <c r="AE1711" s="2"/>
      <c r="AF1711" s="2"/>
      <c r="AG1711" s="2"/>
      <c r="AH1711" s="2"/>
    </row>
    <row r="1712" spans="27:34">
      <c r="AA1712" s="2"/>
      <c r="AB1712" s="2"/>
      <c r="AC1712" s="2"/>
      <c r="AD1712" s="2"/>
      <c r="AE1712" s="2"/>
      <c r="AF1712" s="2"/>
      <c r="AG1712" s="2"/>
      <c r="AH1712" s="2"/>
    </row>
    <row r="1713" spans="27:34">
      <c r="AA1713" s="2"/>
      <c r="AB1713" s="2"/>
      <c r="AC1713" s="2"/>
      <c r="AD1713" s="2"/>
      <c r="AE1713" s="2"/>
      <c r="AF1713" s="2"/>
      <c r="AG1713" s="2"/>
      <c r="AH1713" s="2"/>
    </row>
    <row r="1714" spans="27:34">
      <c r="AA1714" s="2"/>
      <c r="AB1714" s="2"/>
      <c r="AC1714" s="2"/>
      <c r="AD1714" s="2"/>
      <c r="AE1714" s="2"/>
      <c r="AF1714" s="2"/>
      <c r="AG1714" s="2"/>
      <c r="AH1714" s="2"/>
    </row>
    <row r="1715" spans="27:34">
      <c r="AA1715" s="2"/>
      <c r="AB1715" s="2"/>
      <c r="AC1715" s="2"/>
      <c r="AD1715" s="2"/>
      <c r="AE1715" s="2"/>
      <c r="AF1715" s="2"/>
      <c r="AG1715" s="2"/>
      <c r="AH1715" s="2"/>
    </row>
    <row r="1716" spans="27:34">
      <c r="AA1716" s="2"/>
      <c r="AB1716" s="2"/>
      <c r="AC1716" s="2"/>
      <c r="AD1716" s="2"/>
      <c r="AE1716" s="2"/>
      <c r="AF1716" s="2"/>
      <c r="AG1716" s="2"/>
      <c r="AH1716" s="2"/>
    </row>
    <row r="1717" spans="27:34">
      <c r="AA1717" s="2"/>
      <c r="AB1717" s="2"/>
      <c r="AC1717" s="2"/>
      <c r="AD1717" s="2"/>
      <c r="AE1717" s="2"/>
      <c r="AF1717" s="2"/>
      <c r="AG1717" s="2"/>
      <c r="AH1717" s="2"/>
    </row>
    <row r="1718" spans="27:34">
      <c r="AA1718" s="2"/>
      <c r="AB1718" s="2"/>
      <c r="AC1718" s="2"/>
      <c r="AD1718" s="2"/>
      <c r="AE1718" s="2"/>
      <c r="AF1718" s="2"/>
      <c r="AG1718" s="2"/>
      <c r="AH1718" s="2"/>
    </row>
    <row r="1719" spans="27:34">
      <c r="AA1719" s="2"/>
      <c r="AB1719" s="2"/>
      <c r="AC1719" s="2"/>
      <c r="AD1719" s="2"/>
      <c r="AE1719" s="2"/>
      <c r="AF1719" s="2"/>
      <c r="AG1719" s="2"/>
      <c r="AH1719" s="2"/>
    </row>
    <row r="1720" spans="27:34">
      <c r="AA1720" s="2"/>
      <c r="AB1720" s="2"/>
      <c r="AC1720" s="2"/>
      <c r="AD1720" s="2"/>
      <c r="AE1720" s="2"/>
      <c r="AF1720" s="2"/>
      <c r="AG1720" s="2"/>
      <c r="AH1720" s="2"/>
    </row>
    <row r="1721" spans="27:34">
      <c r="AA1721" s="2"/>
      <c r="AB1721" s="2"/>
      <c r="AC1721" s="2"/>
      <c r="AD1721" s="2"/>
      <c r="AE1721" s="2"/>
      <c r="AF1721" s="2"/>
      <c r="AG1721" s="2"/>
      <c r="AH1721" s="2"/>
    </row>
    <row r="1722" spans="27:34">
      <c r="AA1722" s="2"/>
      <c r="AB1722" s="2"/>
      <c r="AC1722" s="2"/>
      <c r="AD1722" s="2"/>
      <c r="AE1722" s="2"/>
      <c r="AF1722" s="2"/>
      <c r="AG1722" s="2"/>
      <c r="AH1722" s="2"/>
    </row>
    <row r="1723" spans="27:34">
      <c r="AA1723" s="2"/>
      <c r="AB1723" s="2"/>
      <c r="AC1723" s="2"/>
      <c r="AD1723" s="2"/>
      <c r="AE1723" s="2"/>
      <c r="AF1723" s="2"/>
      <c r="AG1723" s="2"/>
      <c r="AH1723" s="2"/>
    </row>
    <row r="1724" spans="27:34">
      <c r="AA1724" s="2"/>
      <c r="AB1724" s="2"/>
      <c r="AC1724" s="2"/>
      <c r="AD1724" s="2"/>
      <c r="AE1724" s="2"/>
      <c r="AF1724" s="2"/>
      <c r="AG1724" s="2"/>
      <c r="AH1724" s="2"/>
    </row>
    <row r="1725" spans="27:34">
      <c r="AA1725" s="2"/>
      <c r="AB1725" s="2"/>
      <c r="AC1725" s="2"/>
      <c r="AD1725" s="2"/>
      <c r="AE1725" s="2"/>
      <c r="AF1725" s="2"/>
      <c r="AG1725" s="2"/>
      <c r="AH1725" s="2"/>
    </row>
    <row r="1726" spans="27:34">
      <c r="AA1726" s="2"/>
      <c r="AB1726" s="2"/>
      <c r="AC1726" s="2"/>
      <c r="AD1726" s="2"/>
      <c r="AE1726" s="2"/>
      <c r="AF1726" s="2"/>
      <c r="AG1726" s="2"/>
      <c r="AH1726" s="2"/>
    </row>
    <row r="1727" spans="27:34">
      <c r="AA1727" s="2"/>
      <c r="AB1727" s="2"/>
      <c r="AC1727" s="2"/>
      <c r="AD1727" s="2"/>
      <c r="AE1727" s="2"/>
      <c r="AF1727" s="2"/>
      <c r="AG1727" s="2"/>
      <c r="AH1727" s="2"/>
    </row>
    <row r="1728" spans="27:34">
      <c r="AA1728" s="2"/>
      <c r="AB1728" s="2"/>
      <c r="AC1728" s="2"/>
      <c r="AD1728" s="2"/>
      <c r="AE1728" s="2"/>
      <c r="AF1728" s="2"/>
      <c r="AG1728" s="2"/>
      <c r="AH1728" s="2"/>
    </row>
    <row r="1729" spans="27:34">
      <c r="AA1729" s="2"/>
      <c r="AB1729" s="2"/>
      <c r="AC1729" s="2"/>
      <c r="AD1729" s="2"/>
      <c r="AE1729" s="2"/>
      <c r="AF1729" s="2"/>
      <c r="AG1729" s="2"/>
      <c r="AH1729" s="2"/>
    </row>
    <row r="1730" spans="27:34">
      <c r="AA1730" s="2"/>
      <c r="AB1730" s="2"/>
      <c r="AC1730" s="2"/>
      <c r="AD1730" s="2"/>
      <c r="AE1730" s="2"/>
      <c r="AF1730" s="2"/>
      <c r="AG1730" s="2"/>
      <c r="AH1730" s="2"/>
    </row>
    <row r="1731" spans="27:34">
      <c r="AA1731" s="2"/>
      <c r="AB1731" s="2"/>
      <c r="AC1731" s="2"/>
      <c r="AD1731" s="2"/>
      <c r="AE1731" s="2"/>
      <c r="AF1731" s="2"/>
      <c r="AG1731" s="2"/>
      <c r="AH1731" s="2"/>
    </row>
    <row r="1732" spans="27:34">
      <c r="AA1732" s="2"/>
      <c r="AB1732" s="2"/>
      <c r="AC1732" s="2"/>
      <c r="AD1732" s="2"/>
      <c r="AE1732" s="2"/>
      <c r="AF1732" s="2"/>
      <c r="AG1732" s="2"/>
      <c r="AH1732" s="2"/>
    </row>
    <row r="1733" spans="27:34">
      <c r="AA1733" s="2"/>
      <c r="AB1733" s="2"/>
      <c r="AC1733" s="2"/>
      <c r="AD1733" s="2"/>
      <c r="AE1733" s="2"/>
      <c r="AF1733" s="2"/>
      <c r="AG1733" s="2"/>
      <c r="AH1733" s="2"/>
    </row>
    <row r="1734" spans="27:34">
      <c r="AA1734" s="2"/>
      <c r="AB1734" s="2"/>
      <c r="AC1734" s="2"/>
      <c r="AD1734" s="2"/>
      <c r="AE1734" s="2"/>
      <c r="AF1734" s="2"/>
      <c r="AG1734" s="2"/>
      <c r="AH1734" s="2"/>
    </row>
    <row r="1735" spans="27:34">
      <c r="AA1735" s="2"/>
      <c r="AB1735" s="2"/>
      <c r="AC1735" s="2"/>
      <c r="AD1735" s="2"/>
      <c r="AE1735" s="2"/>
      <c r="AF1735" s="2"/>
      <c r="AG1735" s="2"/>
      <c r="AH1735" s="2"/>
    </row>
    <row r="1736" spans="27:34">
      <c r="AA1736" s="2"/>
      <c r="AB1736" s="2"/>
      <c r="AC1736" s="2"/>
      <c r="AD1736" s="2"/>
      <c r="AE1736" s="2"/>
      <c r="AF1736" s="2"/>
      <c r="AG1736" s="2"/>
      <c r="AH1736" s="2"/>
    </row>
    <row r="1737" spans="27:34">
      <c r="AA1737" s="2"/>
      <c r="AB1737" s="2"/>
      <c r="AC1737" s="2"/>
      <c r="AD1737" s="2"/>
      <c r="AE1737" s="2"/>
      <c r="AF1737" s="2"/>
      <c r="AG1737" s="2"/>
      <c r="AH1737" s="2"/>
    </row>
    <row r="1738" spans="27:34">
      <c r="AA1738" s="2"/>
      <c r="AB1738" s="2"/>
      <c r="AC1738" s="2"/>
      <c r="AD1738" s="2"/>
      <c r="AE1738" s="2"/>
      <c r="AF1738" s="2"/>
      <c r="AG1738" s="2"/>
      <c r="AH1738" s="2"/>
    </row>
    <row r="1739" spans="27:34">
      <c r="AA1739" s="2"/>
      <c r="AB1739" s="2"/>
      <c r="AC1739" s="2"/>
      <c r="AD1739" s="2"/>
      <c r="AE1739" s="2"/>
      <c r="AF1739" s="2"/>
      <c r="AG1739" s="2"/>
      <c r="AH1739" s="2"/>
    </row>
    <row r="1740" spans="27:34">
      <c r="AA1740" s="2"/>
      <c r="AB1740" s="2"/>
      <c r="AC1740" s="2"/>
      <c r="AD1740" s="2"/>
      <c r="AE1740" s="2"/>
      <c r="AF1740" s="2"/>
      <c r="AG1740" s="2"/>
      <c r="AH1740" s="2"/>
    </row>
    <row r="1741" spans="27:34">
      <c r="AA1741" s="2"/>
      <c r="AB1741" s="2"/>
      <c r="AC1741" s="2"/>
      <c r="AD1741" s="2"/>
      <c r="AE1741" s="2"/>
      <c r="AF1741" s="2"/>
      <c r="AG1741" s="2"/>
      <c r="AH1741" s="2"/>
    </row>
    <row r="1742" spans="27:34">
      <c r="AA1742" s="2"/>
      <c r="AB1742" s="2"/>
      <c r="AC1742" s="2"/>
      <c r="AD1742" s="2"/>
      <c r="AE1742" s="2"/>
      <c r="AF1742" s="2"/>
      <c r="AG1742" s="2"/>
      <c r="AH1742" s="2"/>
    </row>
    <row r="1743" spans="27:34">
      <c r="AA1743" s="2"/>
      <c r="AB1743" s="2"/>
      <c r="AC1743" s="2"/>
      <c r="AD1743" s="2"/>
      <c r="AE1743" s="2"/>
      <c r="AF1743" s="2"/>
      <c r="AG1743" s="2"/>
      <c r="AH1743" s="2"/>
    </row>
    <row r="1744" spans="27:34">
      <c r="AA1744" s="2"/>
      <c r="AB1744" s="2"/>
      <c r="AC1744" s="2"/>
      <c r="AD1744" s="2"/>
      <c r="AE1744" s="2"/>
      <c r="AF1744" s="2"/>
      <c r="AG1744" s="2"/>
      <c r="AH1744" s="2"/>
    </row>
    <row r="1745" spans="27:34">
      <c r="AA1745" s="2"/>
      <c r="AB1745" s="2"/>
      <c r="AC1745" s="2"/>
      <c r="AD1745" s="2"/>
      <c r="AE1745" s="2"/>
      <c r="AF1745" s="2"/>
      <c r="AG1745" s="2"/>
      <c r="AH1745" s="2"/>
    </row>
    <row r="1746" spans="27:34">
      <c r="AA1746" s="2"/>
      <c r="AB1746" s="2"/>
      <c r="AC1746" s="2"/>
      <c r="AD1746" s="2"/>
      <c r="AE1746" s="2"/>
      <c r="AF1746" s="2"/>
      <c r="AG1746" s="2"/>
      <c r="AH1746" s="2"/>
    </row>
    <row r="1747" spans="27:34">
      <c r="AA1747" s="2"/>
      <c r="AB1747" s="2"/>
      <c r="AC1747" s="2"/>
      <c r="AD1747" s="2"/>
      <c r="AE1747" s="2"/>
      <c r="AF1747" s="2"/>
      <c r="AG1747" s="2"/>
      <c r="AH1747" s="2"/>
    </row>
    <row r="1748" spans="27:34">
      <c r="AA1748" s="2"/>
      <c r="AB1748" s="2"/>
      <c r="AC1748" s="2"/>
      <c r="AD1748" s="2"/>
      <c r="AE1748" s="2"/>
      <c r="AF1748" s="2"/>
      <c r="AG1748" s="2"/>
      <c r="AH1748" s="2"/>
    </row>
    <row r="1749" spans="27:34">
      <c r="AA1749" s="2"/>
      <c r="AB1749" s="2"/>
      <c r="AC1749" s="2"/>
      <c r="AD1749" s="2"/>
      <c r="AE1749" s="2"/>
      <c r="AF1749" s="2"/>
      <c r="AG1749" s="2"/>
      <c r="AH1749" s="2"/>
    </row>
    <row r="1750" spans="27:34">
      <c r="AA1750" s="2"/>
      <c r="AB1750" s="2"/>
      <c r="AC1750" s="2"/>
      <c r="AD1750" s="2"/>
      <c r="AE1750" s="2"/>
      <c r="AF1750" s="2"/>
      <c r="AG1750" s="2"/>
      <c r="AH1750" s="2"/>
    </row>
    <row r="1751" spans="27:34">
      <c r="AA1751" s="2"/>
      <c r="AB1751" s="2"/>
      <c r="AC1751" s="2"/>
      <c r="AD1751" s="2"/>
      <c r="AE1751" s="2"/>
      <c r="AF1751" s="2"/>
      <c r="AG1751" s="2"/>
      <c r="AH1751" s="2"/>
    </row>
    <row r="1752" spans="27:34">
      <c r="AA1752" s="2"/>
      <c r="AB1752" s="2"/>
      <c r="AC1752" s="2"/>
      <c r="AD1752" s="2"/>
      <c r="AE1752" s="2"/>
      <c r="AF1752" s="2"/>
      <c r="AG1752" s="2"/>
      <c r="AH1752" s="2"/>
    </row>
    <row r="1753" spans="27:34">
      <c r="AA1753" s="2"/>
      <c r="AB1753" s="2"/>
      <c r="AC1753" s="2"/>
      <c r="AD1753" s="2"/>
      <c r="AE1753" s="2"/>
      <c r="AF1753" s="2"/>
      <c r="AG1753" s="2"/>
      <c r="AH1753" s="2"/>
    </row>
    <row r="1754" spans="27:34">
      <c r="AA1754" s="2"/>
      <c r="AB1754" s="2"/>
      <c r="AC1754" s="2"/>
      <c r="AD1754" s="2"/>
      <c r="AE1754" s="2"/>
      <c r="AF1754" s="2"/>
      <c r="AG1754" s="2"/>
      <c r="AH1754" s="2"/>
    </row>
    <row r="1755" spans="27:34">
      <c r="AA1755" s="2"/>
      <c r="AB1755" s="2"/>
      <c r="AC1755" s="2"/>
      <c r="AD1755" s="2"/>
      <c r="AE1755" s="2"/>
      <c r="AF1755" s="2"/>
      <c r="AG1755" s="2"/>
      <c r="AH1755" s="2"/>
    </row>
    <row r="1756" spans="27:34">
      <c r="AA1756" s="2"/>
      <c r="AB1756" s="2"/>
      <c r="AC1756" s="2"/>
      <c r="AD1756" s="2"/>
      <c r="AE1756" s="2"/>
      <c r="AF1756" s="2"/>
      <c r="AG1756" s="2"/>
      <c r="AH1756" s="2"/>
    </row>
    <row r="1757" spans="27:34">
      <c r="AA1757" s="2"/>
      <c r="AB1757" s="2"/>
      <c r="AC1757" s="2"/>
      <c r="AD1757" s="2"/>
      <c r="AE1757" s="2"/>
      <c r="AF1757" s="2"/>
      <c r="AG1757" s="2"/>
      <c r="AH1757" s="2"/>
    </row>
    <row r="1758" spans="27:34">
      <c r="AA1758" s="2"/>
      <c r="AB1758" s="2"/>
      <c r="AC1758" s="2"/>
      <c r="AD1758" s="2"/>
      <c r="AE1758" s="2"/>
      <c r="AF1758" s="2"/>
      <c r="AG1758" s="2"/>
      <c r="AH1758" s="2"/>
    </row>
    <row r="1759" spans="27:34">
      <c r="AA1759" s="2"/>
      <c r="AB1759" s="2"/>
      <c r="AC1759" s="2"/>
      <c r="AD1759" s="2"/>
      <c r="AE1759" s="2"/>
      <c r="AF1759" s="2"/>
      <c r="AG1759" s="2"/>
      <c r="AH1759" s="2"/>
    </row>
    <row r="1760" spans="27:34">
      <c r="AA1760" s="2"/>
      <c r="AB1760" s="2"/>
      <c r="AC1760" s="2"/>
      <c r="AD1760" s="2"/>
      <c r="AE1760" s="2"/>
      <c r="AF1760" s="2"/>
      <c r="AG1760" s="2"/>
      <c r="AH1760" s="2"/>
    </row>
    <row r="1761" spans="27:34">
      <c r="AA1761" s="2"/>
      <c r="AB1761" s="2"/>
      <c r="AC1761" s="2"/>
      <c r="AD1761" s="2"/>
      <c r="AE1761" s="2"/>
      <c r="AF1761" s="2"/>
      <c r="AG1761" s="2"/>
      <c r="AH1761" s="2"/>
    </row>
    <row r="1762" spans="27:34">
      <c r="AA1762" s="2"/>
      <c r="AB1762" s="2"/>
      <c r="AC1762" s="2"/>
      <c r="AD1762" s="2"/>
      <c r="AE1762" s="2"/>
      <c r="AF1762" s="2"/>
      <c r="AG1762" s="2"/>
      <c r="AH1762" s="2"/>
    </row>
    <row r="1763" spans="27:34">
      <c r="AA1763" s="2"/>
      <c r="AB1763" s="2"/>
      <c r="AC1763" s="2"/>
      <c r="AD1763" s="2"/>
      <c r="AE1763" s="2"/>
      <c r="AF1763" s="2"/>
      <c r="AG1763" s="2"/>
      <c r="AH1763" s="2"/>
    </row>
    <row r="1764" spans="27:34">
      <c r="AA1764" s="2"/>
      <c r="AB1764" s="2"/>
      <c r="AC1764" s="2"/>
      <c r="AD1764" s="2"/>
      <c r="AE1764" s="2"/>
      <c r="AF1764" s="2"/>
      <c r="AG1764" s="2"/>
      <c r="AH1764" s="2"/>
    </row>
    <row r="1765" spans="27:34">
      <c r="AA1765" s="2"/>
      <c r="AB1765" s="2"/>
      <c r="AC1765" s="2"/>
      <c r="AD1765" s="2"/>
      <c r="AE1765" s="2"/>
      <c r="AF1765" s="2"/>
      <c r="AG1765" s="2"/>
      <c r="AH1765" s="2"/>
    </row>
    <row r="1766" spans="27:34">
      <c r="AA1766" s="2"/>
      <c r="AB1766" s="2"/>
      <c r="AC1766" s="2"/>
      <c r="AD1766" s="2"/>
      <c r="AE1766" s="2"/>
      <c r="AF1766" s="2"/>
      <c r="AG1766" s="2"/>
      <c r="AH1766" s="2"/>
    </row>
    <row r="1767" spans="27:34">
      <c r="AA1767" s="2"/>
      <c r="AB1767" s="2"/>
      <c r="AC1767" s="2"/>
      <c r="AD1767" s="2"/>
      <c r="AE1767" s="2"/>
      <c r="AF1767" s="2"/>
      <c r="AG1767" s="2"/>
      <c r="AH1767" s="2"/>
    </row>
    <row r="1768" spans="27:34">
      <c r="AA1768" s="2"/>
      <c r="AB1768" s="2"/>
      <c r="AC1768" s="2"/>
      <c r="AD1768" s="2"/>
      <c r="AE1768" s="2"/>
      <c r="AF1768" s="2"/>
      <c r="AG1768" s="2"/>
      <c r="AH1768" s="2"/>
    </row>
    <row r="1769" spans="27:34">
      <c r="AA1769" s="2"/>
      <c r="AB1769" s="2"/>
      <c r="AC1769" s="2"/>
      <c r="AD1769" s="2"/>
      <c r="AE1769" s="2"/>
      <c r="AF1769" s="2"/>
      <c r="AG1769" s="2"/>
      <c r="AH1769" s="2"/>
    </row>
    <row r="1770" spans="27:34">
      <c r="AA1770" s="2"/>
      <c r="AB1770" s="2"/>
      <c r="AC1770" s="2"/>
      <c r="AD1770" s="2"/>
      <c r="AE1770" s="2"/>
      <c r="AF1770" s="2"/>
      <c r="AG1770" s="2"/>
      <c r="AH1770" s="2"/>
    </row>
    <row r="1771" spans="27:34">
      <c r="AA1771" s="2"/>
      <c r="AB1771" s="2"/>
      <c r="AC1771" s="2"/>
      <c r="AD1771" s="2"/>
      <c r="AE1771" s="2"/>
      <c r="AF1771" s="2"/>
      <c r="AG1771" s="2"/>
      <c r="AH1771" s="2"/>
    </row>
    <row r="1772" spans="27:34">
      <c r="AA1772" s="2"/>
      <c r="AB1772" s="2"/>
      <c r="AC1772" s="2"/>
      <c r="AD1772" s="2"/>
      <c r="AE1772" s="2"/>
      <c r="AF1772" s="2"/>
      <c r="AG1772" s="2"/>
      <c r="AH1772" s="2"/>
    </row>
    <row r="1773" spans="27:34">
      <c r="AA1773" s="2"/>
      <c r="AB1773" s="2"/>
      <c r="AC1773" s="2"/>
      <c r="AD1773" s="2"/>
      <c r="AE1773" s="2"/>
      <c r="AF1773" s="2"/>
      <c r="AG1773" s="2"/>
      <c r="AH1773" s="2"/>
    </row>
    <row r="1774" spans="27:34">
      <c r="AA1774" s="2"/>
      <c r="AB1774" s="2"/>
      <c r="AC1774" s="2"/>
      <c r="AD1774" s="2"/>
      <c r="AE1774" s="2"/>
      <c r="AF1774" s="2"/>
      <c r="AG1774" s="2"/>
      <c r="AH1774" s="2"/>
    </row>
    <row r="1775" spans="27:34">
      <c r="AA1775" s="2"/>
      <c r="AB1775" s="2"/>
      <c r="AC1775" s="2"/>
      <c r="AD1775" s="2"/>
      <c r="AE1775" s="2"/>
      <c r="AF1775" s="2"/>
      <c r="AG1775" s="2"/>
      <c r="AH1775" s="2"/>
    </row>
    <row r="1776" spans="27:34">
      <c r="AA1776" s="2"/>
      <c r="AB1776" s="2"/>
      <c r="AC1776" s="2"/>
      <c r="AD1776" s="2"/>
      <c r="AE1776" s="2"/>
      <c r="AF1776" s="2"/>
      <c r="AG1776" s="2"/>
      <c r="AH1776" s="2"/>
    </row>
    <row r="1777" spans="27:34">
      <c r="AA1777" s="2"/>
      <c r="AB1777" s="2"/>
      <c r="AC1777" s="2"/>
      <c r="AD1777" s="2"/>
      <c r="AE1777" s="2"/>
      <c r="AF1777" s="2"/>
      <c r="AG1777" s="2"/>
      <c r="AH1777" s="2"/>
    </row>
    <row r="1778" spans="27:34">
      <c r="AA1778" s="2"/>
      <c r="AB1778" s="2"/>
      <c r="AC1778" s="2"/>
      <c r="AD1778" s="2"/>
      <c r="AE1778" s="2"/>
      <c r="AF1778" s="2"/>
      <c r="AG1778" s="2"/>
      <c r="AH1778" s="2"/>
    </row>
    <row r="1779" spans="27:34">
      <c r="AA1779" s="2"/>
      <c r="AB1779" s="2"/>
      <c r="AC1779" s="2"/>
      <c r="AD1779" s="2"/>
      <c r="AE1779" s="2"/>
      <c r="AF1779" s="2"/>
      <c r="AG1779" s="2"/>
      <c r="AH1779" s="2"/>
    </row>
    <row r="1780" spans="27:34">
      <c r="AA1780" s="2"/>
      <c r="AB1780" s="2"/>
      <c r="AC1780" s="2"/>
      <c r="AD1780" s="2"/>
      <c r="AE1780" s="2"/>
      <c r="AF1780" s="2"/>
      <c r="AG1780" s="2"/>
      <c r="AH1780" s="2"/>
    </row>
    <row r="1781" spans="27:34">
      <c r="AA1781" s="2"/>
      <c r="AB1781" s="2"/>
      <c r="AC1781" s="2"/>
      <c r="AD1781" s="2"/>
      <c r="AE1781" s="2"/>
      <c r="AF1781" s="2"/>
      <c r="AG1781" s="2"/>
      <c r="AH1781" s="2"/>
    </row>
    <row r="1782" spans="27:34">
      <c r="AA1782" s="2"/>
      <c r="AB1782" s="2"/>
      <c r="AC1782" s="2"/>
      <c r="AD1782" s="2"/>
      <c r="AE1782" s="2"/>
      <c r="AF1782" s="2"/>
      <c r="AG1782" s="2"/>
      <c r="AH1782" s="2"/>
    </row>
    <row r="1783" spans="27:34">
      <c r="AA1783" s="2"/>
      <c r="AB1783" s="2"/>
      <c r="AC1783" s="2"/>
      <c r="AD1783" s="2"/>
      <c r="AE1783" s="2"/>
      <c r="AF1783" s="2"/>
      <c r="AG1783" s="2"/>
      <c r="AH1783" s="2"/>
    </row>
    <row r="1784" spans="27:34">
      <c r="AA1784" s="2"/>
      <c r="AB1784" s="2"/>
      <c r="AC1784" s="2"/>
      <c r="AD1784" s="2"/>
      <c r="AE1784" s="2"/>
      <c r="AF1784" s="2"/>
      <c r="AG1784" s="2"/>
      <c r="AH1784" s="2"/>
    </row>
    <row r="1785" spans="27:34">
      <c r="AA1785" s="2"/>
      <c r="AB1785" s="2"/>
      <c r="AC1785" s="2"/>
      <c r="AD1785" s="2"/>
      <c r="AE1785" s="2"/>
      <c r="AF1785" s="2"/>
      <c r="AG1785" s="2"/>
      <c r="AH1785" s="2"/>
    </row>
    <row r="1786" spans="27:34">
      <c r="AA1786" s="2"/>
      <c r="AB1786" s="2"/>
      <c r="AC1786" s="2"/>
      <c r="AD1786" s="2"/>
      <c r="AE1786" s="2"/>
      <c r="AF1786" s="2"/>
      <c r="AG1786" s="2"/>
      <c r="AH1786" s="2"/>
    </row>
    <row r="1787" spans="27:34">
      <c r="AA1787" s="2"/>
      <c r="AB1787" s="2"/>
      <c r="AC1787" s="2"/>
      <c r="AD1787" s="2"/>
      <c r="AE1787" s="2"/>
      <c r="AF1787" s="2"/>
      <c r="AG1787" s="2"/>
      <c r="AH1787" s="2"/>
    </row>
    <row r="1788" spans="27:34">
      <c r="AA1788" s="2"/>
      <c r="AB1788" s="2"/>
      <c r="AC1788" s="2"/>
      <c r="AD1788" s="2"/>
      <c r="AE1788" s="2"/>
      <c r="AF1788" s="2"/>
      <c r="AG1788" s="2"/>
      <c r="AH1788" s="2"/>
    </row>
    <row r="1789" spans="27:34">
      <c r="AA1789" s="2"/>
      <c r="AB1789" s="2"/>
      <c r="AC1789" s="2"/>
      <c r="AD1789" s="2"/>
      <c r="AE1789" s="2"/>
      <c r="AF1789" s="2"/>
      <c r="AG1789" s="2"/>
      <c r="AH1789" s="2"/>
    </row>
    <row r="1790" spans="27:34">
      <c r="AA1790" s="2"/>
      <c r="AB1790" s="2"/>
      <c r="AC1790" s="2"/>
      <c r="AD1790" s="2"/>
      <c r="AE1790" s="2"/>
      <c r="AF1790" s="2"/>
      <c r="AG1790" s="2"/>
      <c r="AH1790" s="2"/>
    </row>
    <row r="1791" spans="27:34">
      <c r="AA1791" s="2"/>
      <c r="AB1791" s="2"/>
      <c r="AC1791" s="2"/>
      <c r="AD1791" s="2"/>
      <c r="AE1791" s="2"/>
      <c r="AF1791" s="2"/>
      <c r="AG1791" s="2"/>
      <c r="AH1791" s="2"/>
    </row>
    <row r="1792" spans="27:34">
      <c r="AA1792" s="2"/>
      <c r="AB1792" s="2"/>
      <c r="AC1792" s="2"/>
      <c r="AD1792" s="2"/>
      <c r="AE1792" s="2"/>
      <c r="AF1792" s="2"/>
      <c r="AG1792" s="2"/>
      <c r="AH1792" s="2"/>
    </row>
    <row r="1793" spans="27:34">
      <c r="AA1793" s="2"/>
      <c r="AB1793" s="2"/>
      <c r="AC1793" s="2"/>
      <c r="AD1793" s="2"/>
      <c r="AE1793" s="2"/>
      <c r="AF1793" s="2"/>
      <c r="AG1793" s="2"/>
      <c r="AH1793" s="2"/>
    </row>
    <row r="1794" spans="27:34">
      <c r="AA1794" s="2"/>
      <c r="AB1794" s="2"/>
      <c r="AC1794" s="2"/>
      <c r="AD1794" s="2"/>
      <c r="AE1794" s="2"/>
      <c r="AF1794" s="2"/>
      <c r="AG1794" s="2"/>
      <c r="AH1794" s="2"/>
    </row>
    <row r="1795" spans="27:34">
      <c r="AA1795" s="2"/>
      <c r="AB1795" s="2"/>
      <c r="AC1795" s="2"/>
      <c r="AD1795" s="2"/>
      <c r="AE1795" s="2"/>
      <c r="AF1795" s="2"/>
      <c r="AG1795" s="2"/>
      <c r="AH1795" s="2"/>
    </row>
    <row r="1796" spans="27:34">
      <c r="AA1796" s="2"/>
      <c r="AB1796" s="2"/>
      <c r="AC1796" s="2"/>
      <c r="AD1796" s="2"/>
      <c r="AE1796" s="2"/>
      <c r="AF1796" s="2"/>
      <c r="AG1796" s="2"/>
      <c r="AH1796" s="2"/>
    </row>
    <row r="1797" spans="27:34">
      <c r="AA1797" s="2"/>
      <c r="AB1797" s="2"/>
      <c r="AC1797" s="2"/>
      <c r="AD1797" s="2"/>
      <c r="AE1797" s="2"/>
      <c r="AF1797" s="2"/>
      <c r="AG1797" s="2"/>
      <c r="AH1797" s="2"/>
    </row>
    <row r="1798" spans="27:34">
      <c r="AA1798" s="2"/>
      <c r="AB1798" s="2"/>
      <c r="AC1798" s="2"/>
      <c r="AD1798" s="2"/>
      <c r="AE1798" s="2"/>
      <c r="AF1798" s="2"/>
      <c r="AG1798" s="2"/>
      <c r="AH1798" s="2"/>
    </row>
    <row r="1799" spans="27:34">
      <c r="AA1799" s="2"/>
      <c r="AB1799" s="2"/>
      <c r="AC1799" s="2"/>
      <c r="AD1799" s="2"/>
      <c r="AE1799" s="2"/>
      <c r="AF1799" s="2"/>
      <c r="AG1799" s="2"/>
      <c r="AH1799" s="2"/>
    </row>
    <row r="1800" spans="27:34">
      <c r="AA1800" s="2"/>
      <c r="AB1800" s="2"/>
      <c r="AC1800" s="2"/>
      <c r="AD1800" s="2"/>
      <c r="AE1800" s="2"/>
      <c r="AF1800" s="2"/>
      <c r="AG1800" s="2"/>
      <c r="AH1800" s="2"/>
    </row>
    <row r="1801" spans="27:34">
      <c r="AA1801" s="2"/>
      <c r="AB1801" s="2"/>
      <c r="AC1801" s="2"/>
      <c r="AD1801" s="2"/>
      <c r="AE1801" s="2"/>
      <c r="AF1801" s="2"/>
      <c r="AG1801" s="2"/>
      <c r="AH1801" s="2"/>
    </row>
    <row r="1802" spans="27:34">
      <c r="AA1802" s="2"/>
      <c r="AB1802" s="2"/>
      <c r="AC1802" s="2"/>
      <c r="AD1802" s="2"/>
      <c r="AE1802" s="2"/>
      <c r="AF1802" s="2"/>
      <c r="AG1802" s="2"/>
      <c r="AH1802" s="2"/>
    </row>
    <row r="1803" spans="27:34">
      <c r="AA1803" s="2"/>
      <c r="AB1803" s="2"/>
      <c r="AC1803" s="2"/>
      <c r="AD1803" s="2"/>
      <c r="AE1803" s="2"/>
      <c r="AF1803" s="2"/>
      <c r="AG1803" s="2"/>
      <c r="AH1803" s="2"/>
    </row>
    <row r="1804" spans="27:34">
      <c r="AA1804" s="2"/>
      <c r="AB1804" s="2"/>
      <c r="AC1804" s="2"/>
      <c r="AD1804" s="2"/>
      <c r="AE1804" s="2"/>
      <c r="AF1804" s="2"/>
      <c r="AG1804" s="2"/>
      <c r="AH1804" s="2"/>
    </row>
    <row r="1805" spans="27:34">
      <c r="AA1805" s="2"/>
      <c r="AB1805" s="2"/>
      <c r="AC1805" s="2"/>
      <c r="AD1805" s="2"/>
      <c r="AE1805" s="2"/>
      <c r="AF1805" s="2"/>
      <c r="AG1805" s="2"/>
      <c r="AH1805" s="2"/>
    </row>
    <row r="1806" spans="27:34">
      <c r="AA1806" s="2"/>
      <c r="AB1806" s="2"/>
      <c r="AC1806" s="2"/>
      <c r="AD1806" s="2"/>
      <c r="AE1806" s="2"/>
      <c r="AF1806" s="2"/>
      <c r="AG1806" s="2"/>
      <c r="AH1806" s="2"/>
    </row>
    <row r="1807" spans="27:34">
      <c r="AA1807" s="2"/>
      <c r="AB1807" s="2"/>
      <c r="AC1807" s="2"/>
      <c r="AD1807" s="2"/>
      <c r="AE1807" s="2"/>
      <c r="AF1807" s="2"/>
      <c r="AG1807" s="2"/>
      <c r="AH1807" s="2"/>
    </row>
    <row r="1808" spans="27:34">
      <c r="AA1808" s="2"/>
      <c r="AB1808" s="2"/>
      <c r="AC1808" s="2"/>
      <c r="AD1808" s="2"/>
      <c r="AE1808" s="2"/>
      <c r="AF1808" s="2"/>
      <c r="AG1808" s="2"/>
      <c r="AH1808" s="2"/>
    </row>
    <row r="1809" spans="27:34">
      <c r="AA1809" s="2"/>
      <c r="AB1809" s="2"/>
      <c r="AC1809" s="2"/>
      <c r="AD1809" s="2"/>
      <c r="AE1809" s="2"/>
      <c r="AF1809" s="2"/>
      <c r="AG1809" s="2"/>
      <c r="AH1809" s="2"/>
    </row>
    <row r="1810" spans="27:34">
      <c r="AA1810" s="2"/>
      <c r="AB1810" s="2"/>
      <c r="AC1810" s="2"/>
      <c r="AD1810" s="2"/>
      <c r="AE1810" s="2"/>
      <c r="AF1810" s="2"/>
      <c r="AG1810" s="2"/>
      <c r="AH1810" s="2"/>
    </row>
    <row r="1811" spans="27:34">
      <c r="AA1811" s="2"/>
      <c r="AB1811" s="2"/>
      <c r="AC1811" s="2"/>
      <c r="AD1811" s="2"/>
      <c r="AE1811" s="2"/>
      <c r="AF1811" s="2"/>
      <c r="AG1811" s="2"/>
      <c r="AH1811" s="2"/>
    </row>
    <row r="1812" spans="27:34">
      <c r="AA1812" s="2"/>
      <c r="AB1812" s="2"/>
      <c r="AC1812" s="2"/>
      <c r="AD1812" s="2"/>
      <c r="AE1812" s="2"/>
      <c r="AF1812" s="2"/>
      <c r="AG1812" s="2"/>
      <c r="AH1812" s="2"/>
    </row>
    <row r="1813" spans="27:34">
      <c r="AA1813" s="2"/>
      <c r="AB1813" s="2"/>
      <c r="AC1813" s="2"/>
      <c r="AD1813" s="2"/>
      <c r="AE1813" s="2"/>
      <c r="AF1813" s="2"/>
      <c r="AG1813" s="2"/>
      <c r="AH1813" s="2"/>
    </row>
    <row r="1814" spans="27:34">
      <c r="AA1814" s="2"/>
      <c r="AB1814" s="2"/>
      <c r="AC1814" s="2"/>
      <c r="AD1814" s="2"/>
      <c r="AE1814" s="2"/>
      <c r="AF1814" s="2"/>
      <c r="AG1814" s="2"/>
      <c r="AH1814" s="2"/>
    </row>
    <row r="1815" spans="27:34">
      <c r="AA1815" s="2"/>
      <c r="AB1815" s="2"/>
      <c r="AC1815" s="2"/>
      <c r="AD1815" s="2"/>
      <c r="AE1815" s="2"/>
      <c r="AF1815" s="2"/>
      <c r="AG1815" s="2"/>
      <c r="AH1815" s="2"/>
    </row>
    <row r="1816" spans="27:34">
      <c r="AA1816" s="2"/>
      <c r="AB1816" s="2"/>
      <c r="AC1816" s="2"/>
      <c r="AD1816" s="2"/>
      <c r="AE1816" s="2"/>
      <c r="AF1816" s="2"/>
      <c r="AG1816" s="2"/>
      <c r="AH1816" s="2"/>
    </row>
    <row r="1817" spans="27:34">
      <c r="AA1817" s="2"/>
      <c r="AB1817" s="2"/>
      <c r="AC1817" s="2"/>
      <c r="AD1817" s="2"/>
      <c r="AE1817" s="2"/>
      <c r="AF1817" s="2"/>
      <c r="AG1817" s="2"/>
      <c r="AH1817" s="2"/>
    </row>
    <row r="1818" spans="27:34">
      <c r="AA1818" s="2"/>
      <c r="AB1818" s="2"/>
      <c r="AC1818" s="2"/>
      <c r="AD1818" s="2"/>
      <c r="AE1818" s="2"/>
      <c r="AF1818" s="2"/>
      <c r="AG1818" s="2"/>
      <c r="AH1818" s="2"/>
    </row>
    <row r="1819" spans="27:34">
      <c r="AA1819" s="2"/>
      <c r="AB1819" s="2"/>
      <c r="AC1819" s="2"/>
      <c r="AD1819" s="2"/>
      <c r="AE1819" s="2"/>
      <c r="AF1819" s="2"/>
      <c r="AG1819" s="2"/>
      <c r="AH1819" s="2"/>
    </row>
    <row r="1820" spans="27:34">
      <c r="AA1820" s="2"/>
      <c r="AB1820" s="2"/>
      <c r="AC1820" s="2"/>
      <c r="AD1820" s="2"/>
      <c r="AE1820" s="2"/>
      <c r="AF1820" s="2"/>
      <c r="AG1820" s="2"/>
      <c r="AH1820" s="2"/>
    </row>
    <row r="1821" spans="27:34">
      <c r="AA1821" s="2"/>
      <c r="AB1821" s="2"/>
      <c r="AC1821" s="2"/>
      <c r="AD1821" s="2"/>
      <c r="AE1821" s="2"/>
      <c r="AF1821" s="2"/>
      <c r="AG1821" s="2"/>
      <c r="AH1821" s="2"/>
    </row>
    <row r="1822" spans="27:34">
      <c r="AA1822" s="2"/>
      <c r="AB1822" s="2"/>
      <c r="AC1822" s="2"/>
      <c r="AD1822" s="2"/>
      <c r="AE1822" s="2"/>
      <c r="AF1822" s="2"/>
      <c r="AG1822" s="2"/>
      <c r="AH1822" s="2"/>
    </row>
    <row r="1823" spans="27:34">
      <c r="AA1823" s="2"/>
      <c r="AB1823" s="2"/>
      <c r="AC1823" s="2"/>
      <c r="AD1823" s="2"/>
      <c r="AE1823" s="2"/>
      <c r="AF1823" s="2"/>
      <c r="AG1823" s="2"/>
      <c r="AH1823" s="2"/>
    </row>
    <row r="1824" spans="27:34">
      <c r="AA1824" s="2"/>
      <c r="AB1824" s="2"/>
      <c r="AC1824" s="2"/>
      <c r="AD1824" s="2"/>
      <c r="AE1824" s="2"/>
      <c r="AF1824" s="2"/>
      <c r="AG1824" s="2"/>
      <c r="AH1824" s="2"/>
    </row>
    <row r="1825" spans="27:34">
      <c r="AA1825" s="2"/>
      <c r="AB1825" s="2"/>
      <c r="AC1825" s="2"/>
      <c r="AD1825" s="2"/>
      <c r="AE1825" s="2"/>
      <c r="AF1825" s="2"/>
      <c r="AG1825" s="2"/>
      <c r="AH1825" s="2"/>
    </row>
    <row r="1826" spans="27:34">
      <c r="AA1826" s="2"/>
      <c r="AB1826" s="2"/>
      <c r="AC1826" s="2"/>
      <c r="AD1826" s="2"/>
      <c r="AE1826" s="2"/>
      <c r="AF1826" s="2"/>
      <c r="AG1826" s="2"/>
      <c r="AH1826" s="2"/>
    </row>
    <row r="1827" spans="27:34">
      <c r="AA1827" s="2"/>
      <c r="AB1827" s="2"/>
      <c r="AC1827" s="2"/>
      <c r="AD1827" s="2"/>
      <c r="AE1827" s="2"/>
      <c r="AF1827" s="2"/>
      <c r="AG1827" s="2"/>
      <c r="AH1827" s="2"/>
    </row>
    <row r="1828" spans="27:34">
      <c r="AA1828" s="2"/>
      <c r="AB1828" s="2"/>
      <c r="AC1828" s="2"/>
      <c r="AD1828" s="2"/>
      <c r="AE1828" s="2"/>
      <c r="AF1828" s="2"/>
      <c r="AG1828" s="2"/>
      <c r="AH1828" s="2"/>
    </row>
    <row r="1829" spans="27:34">
      <c r="AA1829" s="2"/>
      <c r="AB1829" s="2"/>
      <c r="AC1829" s="2"/>
      <c r="AD1829" s="2"/>
      <c r="AE1829" s="2"/>
      <c r="AF1829" s="2"/>
      <c r="AG1829" s="2"/>
      <c r="AH1829" s="2"/>
    </row>
    <row r="1830" spans="27:34">
      <c r="AA1830" s="2"/>
      <c r="AB1830" s="2"/>
      <c r="AC1830" s="2"/>
      <c r="AD1830" s="2"/>
      <c r="AE1830" s="2"/>
      <c r="AF1830" s="2"/>
      <c r="AG1830" s="2"/>
      <c r="AH1830" s="2"/>
    </row>
    <row r="1831" spans="27:34">
      <c r="AA1831" s="2"/>
      <c r="AB1831" s="2"/>
      <c r="AC1831" s="2"/>
      <c r="AD1831" s="2"/>
      <c r="AE1831" s="2"/>
      <c r="AF1831" s="2"/>
      <c r="AG1831" s="2"/>
      <c r="AH1831" s="2"/>
    </row>
    <row r="1832" spans="27:34">
      <c r="AA1832" s="2"/>
      <c r="AB1832" s="2"/>
      <c r="AC1832" s="2"/>
      <c r="AD1832" s="2"/>
      <c r="AE1832" s="2"/>
      <c r="AF1832" s="2"/>
      <c r="AG1832" s="2"/>
      <c r="AH1832" s="2"/>
    </row>
    <row r="1833" spans="27:34">
      <c r="AA1833" s="2"/>
      <c r="AB1833" s="2"/>
      <c r="AC1833" s="2"/>
      <c r="AD1833" s="2"/>
      <c r="AE1833" s="2"/>
      <c r="AF1833" s="2"/>
      <c r="AG1833" s="2"/>
      <c r="AH1833" s="2"/>
    </row>
    <row r="1834" spans="27:34">
      <c r="AA1834" s="2"/>
      <c r="AB1834" s="2"/>
      <c r="AC1834" s="2"/>
      <c r="AD1834" s="2"/>
      <c r="AE1834" s="2"/>
      <c r="AF1834" s="2"/>
      <c r="AG1834" s="2"/>
      <c r="AH1834" s="2"/>
    </row>
    <row r="1835" spans="27:34">
      <c r="AA1835" s="2"/>
      <c r="AB1835" s="2"/>
      <c r="AC1835" s="2"/>
      <c r="AD1835" s="2"/>
      <c r="AE1835" s="2"/>
      <c r="AF1835" s="2"/>
      <c r="AG1835" s="2"/>
      <c r="AH1835" s="2"/>
    </row>
    <row r="1836" spans="27:34">
      <c r="AA1836" s="2"/>
      <c r="AB1836" s="2"/>
      <c r="AC1836" s="2"/>
      <c r="AD1836" s="2"/>
      <c r="AE1836" s="2"/>
      <c r="AF1836" s="2"/>
      <c r="AG1836" s="2"/>
      <c r="AH1836" s="2"/>
    </row>
    <row r="1837" spans="27:34">
      <c r="AA1837" s="2"/>
      <c r="AB1837" s="2"/>
      <c r="AC1837" s="2"/>
      <c r="AD1837" s="2"/>
      <c r="AE1837" s="2"/>
      <c r="AF1837" s="2"/>
      <c r="AG1837" s="2"/>
      <c r="AH1837" s="2"/>
    </row>
    <row r="1838" spans="27:34">
      <c r="AA1838" s="2"/>
      <c r="AB1838" s="2"/>
      <c r="AC1838" s="2"/>
      <c r="AD1838" s="2"/>
      <c r="AE1838" s="2"/>
      <c r="AF1838" s="2"/>
      <c r="AG1838" s="2"/>
      <c r="AH1838" s="2"/>
    </row>
    <row r="1839" spans="27:34">
      <c r="AA1839" s="2"/>
      <c r="AB1839" s="2"/>
      <c r="AC1839" s="2"/>
      <c r="AD1839" s="2"/>
      <c r="AE1839" s="2"/>
      <c r="AF1839" s="2"/>
      <c r="AG1839" s="2"/>
      <c r="AH1839" s="2"/>
    </row>
    <row r="1840" spans="27:34">
      <c r="AA1840" s="2"/>
      <c r="AB1840" s="2"/>
      <c r="AC1840" s="2"/>
      <c r="AD1840" s="2"/>
      <c r="AE1840" s="2"/>
      <c r="AF1840" s="2"/>
      <c r="AG1840" s="2"/>
      <c r="AH1840" s="2"/>
    </row>
    <row r="1841" spans="27:34">
      <c r="AA1841" s="2"/>
      <c r="AB1841" s="2"/>
      <c r="AC1841" s="2"/>
      <c r="AD1841" s="2"/>
      <c r="AE1841" s="2"/>
      <c r="AF1841" s="2"/>
      <c r="AG1841" s="2"/>
      <c r="AH1841" s="2"/>
    </row>
    <row r="1842" spans="27:34">
      <c r="AA1842" s="2"/>
      <c r="AB1842" s="2"/>
      <c r="AC1842" s="2"/>
      <c r="AD1842" s="2"/>
      <c r="AE1842" s="2"/>
      <c r="AF1842" s="2"/>
      <c r="AG1842" s="2"/>
      <c r="AH1842" s="2"/>
    </row>
    <row r="1843" spans="27:34">
      <c r="AA1843" s="2"/>
      <c r="AB1843" s="2"/>
      <c r="AC1843" s="2"/>
      <c r="AD1843" s="2"/>
      <c r="AE1843" s="2"/>
      <c r="AF1843" s="2"/>
      <c r="AG1843" s="2"/>
      <c r="AH1843" s="2"/>
    </row>
    <row r="1844" spans="27:34">
      <c r="AA1844" s="2"/>
      <c r="AB1844" s="2"/>
      <c r="AC1844" s="2"/>
      <c r="AD1844" s="2"/>
      <c r="AE1844" s="2"/>
      <c r="AF1844" s="2"/>
      <c r="AG1844" s="2"/>
      <c r="AH1844" s="2"/>
    </row>
    <row r="1845" spans="27:34">
      <c r="AA1845" s="2"/>
      <c r="AB1845" s="2"/>
      <c r="AC1845" s="2"/>
      <c r="AD1845" s="2"/>
      <c r="AE1845" s="2"/>
      <c r="AF1845" s="2"/>
      <c r="AG1845" s="2"/>
      <c r="AH1845" s="2"/>
    </row>
    <row r="1846" spans="27:34">
      <c r="AA1846" s="2"/>
      <c r="AB1846" s="2"/>
      <c r="AC1846" s="2"/>
      <c r="AD1846" s="2"/>
      <c r="AE1846" s="2"/>
      <c r="AF1846" s="2"/>
      <c r="AG1846" s="2"/>
      <c r="AH1846" s="2"/>
    </row>
    <row r="1847" spans="27:34">
      <c r="AA1847" s="2"/>
      <c r="AB1847" s="2"/>
      <c r="AC1847" s="2"/>
      <c r="AD1847" s="2"/>
      <c r="AE1847" s="2"/>
      <c r="AF1847" s="2"/>
      <c r="AG1847" s="2"/>
      <c r="AH1847" s="2"/>
    </row>
    <row r="1848" spans="27:34">
      <c r="AA1848" s="2"/>
      <c r="AB1848" s="2"/>
      <c r="AC1848" s="2"/>
      <c r="AD1848" s="2"/>
      <c r="AE1848" s="2"/>
      <c r="AF1848" s="2"/>
      <c r="AG1848" s="2"/>
      <c r="AH1848" s="2"/>
    </row>
    <row r="1849" spans="27:34">
      <c r="AA1849" s="2"/>
      <c r="AB1849" s="2"/>
      <c r="AC1849" s="2"/>
      <c r="AD1849" s="2"/>
      <c r="AE1849" s="2"/>
      <c r="AF1849" s="2"/>
      <c r="AG1849" s="2"/>
      <c r="AH1849" s="2"/>
    </row>
    <row r="1850" spans="27:34">
      <c r="AA1850" s="2"/>
      <c r="AB1850" s="2"/>
      <c r="AC1850" s="2"/>
      <c r="AD1850" s="2"/>
      <c r="AE1850" s="2"/>
      <c r="AF1850" s="2"/>
      <c r="AG1850" s="2"/>
      <c r="AH1850" s="2"/>
    </row>
    <row r="1851" spans="27:34">
      <c r="AA1851" s="2"/>
      <c r="AB1851" s="2"/>
      <c r="AC1851" s="2"/>
      <c r="AD1851" s="2"/>
      <c r="AE1851" s="2"/>
      <c r="AF1851" s="2"/>
      <c r="AG1851" s="2"/>
      <c r="AH1851" s="2"/>
    </row>
    <row r="1852" spans="27:34">
      <c r="AA1852" s="2"/>
      <c r="AB1852" s="2"/>
      <c r="AC1852" s="2"/>
      <c r="AD1852" s="2"/>
      <c r="AE1852" s="2"/>
      <c r="AF1852" s="2"/>
      <c r="AG1852" s="2"/>
      <c r="AH1852" s="2"/>
    </row>
    <row r="1853" spans="27:34">
      <c r="AA1853" s="2"/>
      <c r="AB1853" s="2"/>
      <c r="AC1853" s="2"/>
      <c r="AD1853" s="2"/>
      <c r="AE1853" s="2"/>
      <c r="AF1853" s="2"/>
      <c r="AG1853" s="2"/>
      <c r="AH1853" s="2"/>
    </row>
    <row r="1854" spans="27:34">
      <c r="AA1854" s="2"/>
      <c r="AB1854" s="2"/>
      <c r="AC1854" s="2"/>
      <c r="AD1854" s="2"/>
      <c r="AE1854" s="2"/>
      <c r="AF1854" s="2"/>
      <c r="AG1854" s="2"/>
      <c r="AH1854" s="2"/>
    </row>
    <row r="1855" spans="27:34">
      <c r="AA1855" s="2"/>
      <c r="AB1855" s="2"/>
      <c r="AC1855" s="2"/>
      <c r="AD1855" s="2"/>
      <c r="AE1855" s="2"/>
      <c r="AF1855" s="2"/>
      <c r="AG1855" s="2"/>
      <c r="AH1855" s="2"/>
    </row>
    <row r="1856" spans="27:34">
      <c r="AA1856" s="2"/>
      <c r="AB1856" s="2"/>
      <c r="AC1856" s="2"/>
      <c r="AD1856" s="2"/>
      <c r="AE1856" s="2"/>
      <c r="AF1856" s="2"/>
      <c r="AG1856" s="2"/>
      <c r="AH1856" s="2"/>
    </row>
    <row r="1857" spans="27:34">
      <c r="AA1857" s="2"/>
      <c r="AB1857" s="2"/>
      <c r="AC1857" s="2"/>
      <c r="AD1857" s="2"/>
      <c r="AE1857" s="2"/>
      <c r="AF1857" s="2"/>
      <c r="AG1857" s="2"/>
      <c r="AH1857" s="2"/>
    </row>
    <row r="1858" spans="27:34">
      <c r="AA1858" s="2"/>
      <c r="AB1858" s="2"/>
      <c r="AC1858" s="2"/>
      <c r="AD1858" s="2"/>
      <c r="AE1858" s="2"/>
      <c r="AF1858" s="2"/>
      <c r="AG1858" s="2"/>
      <c r="AH1858" s="2"/>
    </row>
    <row r="1859" spans="27:34">
      <c r="AA1859" s="2"/>
      <c r="AB1859" s="2"/>
      <c r="AC1859" s="2"/>
      <c r="AD1859" s="2"/>
      <c r="AE1859" s="2"/>
      <c r="AF1859" s="2"/>
      <c r="AG1859" s="2"/>
      <c r="AH1859" s="2"/>
    </row>
    <row r="1860" spans="27:34">
      <c r="AA1860" s="2"/>
      <c r="AB1860" s="2"/>
      <c r="AC1860" s="2"/>
      <c r="AD1860" s="2"/>
      <c r="AE1860" s="2"/>
      <c r="AF1860" s="2"/>
      <c r="AG1860" s="2"/>
      <c r="AH1860" s="2"/>
    </row>
    <row r="1861" spans="27:34">
      <c r="AA1861" s="2"/>
      <c r="AB1861" s="2"/>
      <c r="AC1861" s="2"/>
      <c r="AD1861" s="2"/>
      <c r="AE1861" s="2"/>
      <c r="AF1861" s="2"/>
      <c r="AG1861" s="2"/>
      <c r="AH1861" s="2"/>
    </row>
    <row r="1862" spans="27:34">
      <c r="AA1862" s="2"/>
      <c r="AB1862" s="2"/>
      <c r="AC1862" s="2"/>
      <c r="AD1862" s="2"/>
      <c r="AE1862" s="2"/>
      <c r="AF1862" s="2"/>
      <c r="AG1862" s="2"/>
      <c r="AH1862" s="2"/>
    </row>
    <row r="1863" spans="27:34">
      <c r="AA1863" s="2"/>
      <c r="AB1863" s="2"/>
      <c r="AC1863" s="2"/>
      <c r="AD1863" s="2"/>
      <c r="AE1863" s="2"/>
      <c r="AF1863" s="2"/>
      <c r="AG1863" s="2"/>
      <c r="AH1863" s="2"/>
    </row>
    <row r="1864" spans="27:34">
      <c r="AA1864" s="2"/>
      <c r="AB1864" s="2"/>
      <c r="AC1864" s="2"/>
      <c r="AD1864" s="2"/>
      <c r="AE1864" s="2"/>
      <c r="AF1864" s="2"/>
      <c r="AG1864" s="2"/>
      <c r="AH1864" s="2"/>
    </row>
    <row r="1865" spans="27:34">
      <c r="AA1865" s="2"/>
      <c r="AB1865" s="2"/>
      <c r="AC1865" s="2"/>
      <c r="AD1865" s="2"/>
      <c r="AE1865" s="2"/>
      <c r="AF1865" s="2"/>
      <c r="AG1865" s="2"/>
      <c r="AH1865" s="2"/>
    </row>
    <row r="1866" spans="27:34">
      <c r="AA1866" s="2"/>
      <c r="AB1866" s="2"/>
      <c r="AC1866" s="2"/>
      <c r="AD1866" s="2"/>
      <c r="AE1866" s="2"/>
      <c r="AF1866" s="2"/>
      <c r="AG1866" s="2"/>
      <c r="AH1866" s="2"/>
    </row>
    <row r="1867" spans="27:34">
      <c r="AA1867" s="2"/>
      <c r="AB1867" s="2"/>
      <c r="AC1867" s="2"/>
      <c r="AD1867" s="2"/>
      <c r="AE1867" s="2"/>
      <c r="AF1867" s="2"/>
      <c r="AG1867" s="2"/>
      <c r="AH1867" s="2"/>
    </row>
    <row r="1868" spans="27:34">
      <c r="AA1868" s="2"/>
      <c r="AB1868" s="2"/>
      <c r="AC1868" s="2"/>
      <c r="AD1868" s="2"/>
      <c r="AE1868" s="2"/>
      <c r="AF1868" s="2"/>
      <c r="AG1868" s="2"/>
      <c r="AH1868" s="2"/>
    </row>
    <row r="1869" spans="27:34">
      <c r="AA1869" s="2"/>
      <c r="AB1869" s="2"/>
      <c r="AC1869" s="2"/>
      <c r="AD1869" s="2"/>
      <c r="AE1869" s="2"/>
      <c r="AF1869" s="2"/>
      <c r="AG1869" s="2"/>
      <c r="AH1869" s="2"/>
    </row>
    <row r="1870" spans="27:34">
      <c r="AA1870" s="2"/>
      <c r="AB1870" s="2"/>
      <c r="AC1870" s="2"/>
      <c r="AD1870" s="2"/>
      <c r="AE1870" s="2"/>
      <c r="AF1870" s="2"/>
      <c r="AG1870" s="2"/>
      <c r="AH1870" s="2"/>
    </row>
    <row r="1871" spans="27:34">
      <c r="AA1871" s="2"/>
      <c r="AB1871" s="2"/>
      <c r="AC1871" s="2"/>
      <c r="AD1871" s="2"/>
      <c r="AE1871" s="2"/>
      <c r="AF1871" s="2"/>
      <c r="AG1871" s="2"/>
      <c r="AH1871" s="2"/>
    </row>
    <row r="1872" spans="27:34">
      <c r="AA1872" s="2"/>
      <c r="AB1872" s="2"/>
      <c r="AC1872" s="2"/>
      <c r="AD1872" s="2"/>
      <c r="AE1872" s="2"/>
      <c r="AF1872" s="2"/>
      <c r="AG1872" s="2"/>
      <c r="AH1872" s="2"/>
    </row>
    <row r="1873" spans="18:34">
      <c r="AA1873" s="2"/>
      <c r="AB1873" s="2"/>
      <c r="AC1873" s="2"/>
      <c r="AD1873" s="2"/>
      <c r="AE1873" s="2"/>
      <c r="AF1873" s="2"/>
      <c r="AG1873" s="2"/>
      <c r="AH1873" s="2"/>
    </row>
    <row r="1874" spans="18:34">
      <c r="AA1874" s="2"/>
      <c r="AB1874" s="2"/>
      <c r="AC1874" s="2"/>
      <c r="AD1874" s="2"/>
      <c r="AE1874" s="2"/>
      <c r="AF1874" s="2"/>
      <c r="AG1874" s="2"/>
      <c r="AH1874" s="2"/>
    </row>
    <row r="1875" spans="18:34">
      <c r="AA1875" s="2"/>
      <c r="AB1875" s="2"/>
      <c r="AC1875" s="2"/>
      <c r="AD1875" s="2"/>
      <c r="AE1875" s="2"/>
      <c r="AF1875" s="2"/>
      <c r="AG1875" s="2"/>
      <c r="AH1875" s="2"/>
    </row>
    <row r="1876" spans="18:34">
      <c r="R1876" s="3"/>
      <c r="AA1876" s="2"/>
      <c r="AB1876" s="2"/>
      <c r="AC1876" s="2"/>
      <c r="AD1876" s="2"/>
      <c r="AE1876" s="2"/>
      <c r="AF1876" s="2"/>
      <c r="AG1876" s="2"/>
      <c r="AH1876" s="2"/>
    </row>
    <row r="1877" spans="18:34">
      <c r="R1877" s="3"/>
      <c r="AA1877" s="2"/>
      <c r="AB1877" s="2"/>
      <c r="AC1877" s="2"/>
      <c r="AD1877" s="2"/>
      <c r="AE1877" s="2"/>
      <c r="AF1877" s="2"/>
      <c r="AG1877" s="2"/>
      <c r="AH1877" s="2"/>
    </row>
    <row r="1878" spans="18:34">
      <c r="AA1878" s="2"/>
      <c r="AB1878" s="2"/>
      <c r="AC1878" s="2"/>
      <c r="AD1878" s="2"/>
      <c r="AE1878" s="2"/>
      <c r="AF1878" s="2"/>
      <c r="AG1878" s="2"/>
      <c r="AH1878" s="2"/>
    </row>
    <row r="1879" spans="18:34">
      <c r="AA1879" s="2"/>
      <c r="AB1879" s="2"/>
      <c r="AC1879" s="2"/>
      <c r="AD1879" s="2"/>
      <c r="AE1879" s="2"/>
      <c r="AF1879" s="2"/>
      <c r="AG1879" s="2"/>
      <c r="AH1879" s="2"/>
    </row>
    <row r="1880" spans="18:34">
      <c r="AA1880" s="2"/>
      <c r="AB1880" s="2"/>
      <c r="AC1880" s="2"/>
      <c r="AD1880" s="2"/>
      <c r="AE1880" s="2"/>
      <c r="AF1880" s="2"/>
      <c r="AG1880" s="2"/>
      <c r="AH1880" s="2"/>
    </row>
    <row r="1881" spans="18:34">
      <c r="AA1881" s="2"/>
      <c r="AB1881" s="2"/>
      <c r="AC1881" s="2"/>
      <c r="AD1881" s="2"/>
      <c r="AE1881" s="2"/>
      <c r="AF1881" s="2"/>
      <c r="AG1881" s="2"/>
      <c r="AH1881" s="2"/>
    </row>
    <row r="1882" spans="18:34">
      <c r="AA1882" s="2"/>
      <c r="AB1882" s="2"/>
      <c r="AC1882" s="2"/>
      <c r="AD1882" s="2"/>
      <c r="AE1882" s="2"/>
      <c r="AF1882" s="2"/>
      <c r="AG1882" s="2"/>
      <c r="AH1882" s="2"/>
    </row>
    <row r="1883" spans="18:34">
      <c r="AA1883" s="2"/>
      <c r="AB1883" s="2"/>
      <c r="AC1883" s="2"/>
      <c r="AD1883" s="2"/>
      <c r="AE1883" s="2"/>
      <c r="AF1883" s="2"/>
      <c r="AG1883" s="2"/>
      <c r="AH1883" s="2"/>
    </row>
    <row r="1884" spans="18:34">
      <c r="AA1884" s="2"/>
      <c r="AB1884" s="2"/>
      <c r="AC1884" s="2"/>
      <c r="AD1884" s="2"/>
      <c r="AE1884" s="2"/>
      <c r="AF1884" s="2"/>
      <c r="AG1884" s="2"/>
      <c r="AH1884" s="2"/>
    </row>
    <row r="1885" spans="18:34">
      <c r="AA1885" s="2"/>
      <c r="AB1885" s="2"/>
      <c r="AC1885" s="2"/>
      <c r="AD1885" s="2"/>
      <c r="AE1885" s="2"/>
      <c r="AF1885" s="2"/>
      <c r="AG1885" s="2"/>
      <c r="AH1885" s="2"/>
    </row>
    <row r="1886" spans="18:34">
      <c r="AA1886" s="2"/>
      <c r="AB1886" s="2"/>
      <c r="AC1886" s="2"/>
      <c r="AD1886" s="2"/>
      <c r="AE1886" s="2"/>
      <c r="AF1886" s="2"/>
      <c r="AG1886" s="2"/>
      <c r="AH1886" s="2"/>
    </row>
    <row r="1887" spans="18:34">
      <c r="AA1887" s="2"/>
      <c r="AB1887" s="2"/>
      <c r="AC1887" s="2"/>
      <c r="AD1887" s="2"/>
      <c r="AE1887" s="2"/>
      <c r="AF1887" s="2"/>
      <c r="AG1887" s="2"/>
      <c r="AH1887" s="2"/>
    </row>
    <row r="1888" spans="18:34">
      <c r="R1888" s="3"/>
      <c r="AA1888" s="2"/>
      <c r="AB1888" s="2"/>
      <c r="AC1888" s="2"/>
      <c r="AD1888" s="2"/>
      <c r="AE1888" s="2"/>
      <c r="AF1888" s="2"/>
      <c r="AG1888" s="2"/>
      <c r="AH1888" s="2"/>
    </row>
    <row r="1889" spans="18:34">
      <c r="R1889" s="3"/>
      <c r="AA1889" s="2"/>
      <c r="AB1889" s="2"/>
      <c r="AC1889" s="2"/>
      <c r="AD1889" s="2"/>
      <c r="AE1889" s="2"/>
      <c r="AF1889" s="2"/>
      <c r="AG1889" s="2"/>
      <c r="AH1889" s="2"/>
    </row>
    <row r="1890" spans="18:34">
      <c r="AA1890" s="2"/>
      <c r="AB1890" s="2"/>
      <c r="AC1890" s="2"/>
      <c r="AD1890" s="2"/>
      <c r="AE1890" s="2"/>
      <c r="AF1890" s="2"/>
      <c r="AG1890" s="2"/>
      <c r="AH1890" s="2"/>
    </row>
    <row r="1891" spans="18:34">
      <c r="AA1891" s="2"/>
      <c r="AB1891" s="2"/>
      <c r="AC1891" s="2"/>
      <c r="AD1891" s="2"/>
      <c r="AE1891" s="2"/>
      <c r="AF1891" s="2"/>
      <c r="AG1891" s="2"/>
      <c r="AH1891" s="2"/>
    </row>
    <row r="1892" spans="18:34">
      <c r="R1892" s="3"/>
      <c r="AA1892" s="2"/>
      <c r="AB1892" s="2"/>
      <c r="AC1892" s="2"/>
      <c r="AD1892" s="2"/>
      <c r="AE1892" s="2"/>
      <c r="AF1892" s="2"/>
      <c r="AG1892" s="2"/>
      <c r="AH1892" s="2"/>
    </row>
    <row r="1893" spans="18:34">
      <c r="R1893" s="3"/>
      <c r="AA1893" s="2"/>
      <c r="AB1893" s="2"/>
      <c r="AC1893" s="2"/>
      <c r="AD1893" s="2"/>
      <c r="AE1893" s="2"/>
      <c r="AF1893" s="2"/>
      <c r="AG1893" s="2"/>
      <c r="AH1893" s="2"/>
    </row>
    <row r="1894" spans="18:34">
      <c r="R1894" s="3"/>
      <c r="AA1894" s="2"/>
      <c r="AB1894" s="2"/>
      <c r="AC1894" s="2"/>
      <c r="AD1894" s="2"/>
      <c r="AE1894" s="2"/>
      <c r="AF1894" s="2"/>
      <c r="AG1894" s="2"/>
      <c r="AH1894" s="2"/>
    </row>
    <row r="1895" spans="18:34">
      <c r="R1895" s="3"/>
      <c r="AA1895" s="2"/>
      <c r="AB1895" s="2"/>
      <c r="AC1895" s="2"/>
      <c r="AD1895" s="2"/>
      <c r="AE1895" s="2"/>
      <c r="AF1895" s="2"/>
      <c r="AG1895" s="2"/>
      <c r="AH1895" s="2"/>
    </row>
    <row r="1896" spans="18:34">
      <c r="AA1896" s="2"/>
      <c r="AB1896" s="2"/>
      <c r="AC1896" s="2"/>
      <c r="AD1896" s="2"/>
      <c r="AE1896" s="2"/>
      <c r="AF1896" s="2"/>
      <c r="AG1896" s="2"/>
      <c r="AH1896" s="2"/>
    </row>
    <row r="1897" spans="18:34">
      <c r="AA1897" s="2"/>
      <c r="AB1897" s="2"/>
      <c r="AC1897" s="2"/>
      <c r="AD1897" s="2"/>
      <c r="AE1897" s="2"/>
      <c r="AF1897" s="2"/>
      <c r="AG1897" s="2"/>
      <c r="AH1897" s="2"/>
    </row>
    <row r="1898" spans="18:34">
      <c r="AA1898" s="2"/>
      <c r="AB1898" s="2"/>
      <c r="AC1898" s="2"/>
      <c r="AD1898" s="2"/>
      <c r="AE1898" s="2"/>
      <c r="AF1898" s="2"/>
      <c r="AG1898" s="2"/>
      <c r="AH1898" s="2"/>
    </row>
    <row r="1899" spans="18:34">
      <c r="AA1899" s="2"/>
      <c r="AB1899" s="2"/>
      <c r="AC1899" s="2"/>
      <c r="AD1899" s="2"/>
      <c r="AE1899" s="2"/>
      <c r="AF1899" s="2"/>
      <c r="AG1899" s="2"/>
      <c r="AH1899" s="2"/>
    </row>
    <row r="1900" spans="18:34">
      <c r="AA1900" s="2"/>
      <c r="AB1900" s="2"/>
      <c r="AC1900" s="2"/>
      <c r="AD1900" s="2"/>
      <c r="AE1900" s="2"/>
      <c r="AF1900" s="2"/>
      <c r="AG1900" s="2"/>
      <c r="AH1900" s="2"/>
    </row>
    <row r="1901" spans="18:34">
      <c r="AA1901" s="2"/>
      <c r="AB1901" s="2"/>
      <c r="AC1901" s="2"/>
      <c r="AD1901" s="2"/>
      <c r="AE1901" s="2"/>
      <c r="AF1901" s="2"/>
      <c r="AG1901" s="2"/>
      <c r="AH1901" s="2"/>
    </row>
    <row r="1902" spans="18:34">
      <c r="AA1902" s="2"/>
      <c r="AB1902" s="2"/>
      <c r="AC1902" s="2"/>
      <c r="AD1902" s="2"/>
      <c r="AE1902" s="2"/>
      <c r="AF1902" s="2"/>
      <c r="AG1902" s="2"/>
      <c r="AH1902" s="2"/>
    </row>
    <row r="1903" spans="18:34">
      <c r="AA1903" s="2"/>
      <c r="AB1903" s="2"/>
      <c r="AC1903" s="2"/>
      <c r="AD1903" s="2"/>
      <c r="AE1903" s="2"/>
      <c r="AF1903" s="2"/>
      <c r="AG1903" s="2"/>
      <c r="AH1903" s="2"/>
    </row>
    <row r="1904" spans="18:34">
      <c r="AA1904" s="2"/>
      <c r="AB1904" s="2"/>
      <c r="AC1904" s="2"/>
      <c r="AD1904" s="2"/>
      <c r="AE1904" s="2"/>
      <c r="AF1904" s="2"/>
      <c r="AG1904" s="2"/>
      <c r="AH1904" s="2"/>
    </row>
    <row r="1905" spans="18:34">
      <c r="AA1905" s="2"/>
      <c r="AB1905" s="2"/>
      <c r="AC1905" s="2"/>
      <c r="AD1905" s="2"/>
      <c r="AE1905" s="2"/>
      <c r="AF1905" s="2"/>
      <c r="AG1905" s="2"/>
      <c r="AH1905" s="2"/>
    </row>
    <row r="1906" spans="18:34">
      <c r="AA1906" s="2"/>
      <c r="AB1906" s="2"/>
      <c r="AC1906" s="2"/>
      <c r="AD1906" s="2"/>
      <c r="AE1906" s="2"/>
      <c r="AF1906" s="2"/>
      <c r="AG1906" s="2"/>
      <c r="AH1906" s="2"/>
    </row>
    <row r="1907" spans="18:34">
      <c r="AA1907" s="2"/>
      <c r="AB1907" s="2"/>
      <c r="AC1907" s="2"/>
      <c r="AD1907" s="2"/>
      <c r="AE1907" s="2"/>
      <c r="AF1907" s="2"/>
      <c r="AG1907" s="2"/>
      <c r="AH1907" s="2"/>
    </row>
    <row r="1908" spans="18:34">
      <c r="R1908" s="3"/>
      <c r="AA1908" s="2"/>
      <c r="AB1908" s="2"/>
      <c r="AC1908" s="2"/>
      <c r="AD1908" s="2"/>
      <c r="AE1908" s="2"/>
      <c r="AF1908" s="2"/>
      <c r="AG1908" s="2"/>
      <c r="AH1908" s="2"/>
    </row>
    <row r="1909" spans="18:34">
      <c r="R1909" s="3"/>
      <c r="AA1909" s="2"/>
      <c r="AB1909" s="2"/>
      <c r="AC1909" s="2"/>
      <c r="AD1909" s="2"/>
      <c r="AE1909" s="2"/>
      <c r="AF1909" s="2"/>
      <c r="AG1909" s="2"/>
      <c r="AH1909" s="2"/>
    </row>
    <row r="1910" spans="18:34">
      <c r="AA1910" s="2"/>
      <c r="AB1910" s="2"/>
      <c r="AC1910" s="2"/>
      <c r="AD1910" s="2"/>
      <c r="AE1910" s="2"/>
      <c r="AF1910" s="2"/>
      <c r="AG1910" s="2"/>
      <c r="AH1910" s="2"/>
    </row>
    <row r="1911" spans="18:34">
      <c r="AA1911" s="2"/>
      <c r="AB1911" s="2"/>
      <c r="AC1911" s="2"/>
      <c r="AD1911" s="2"/>
      <c r="AE1911" s="2"/>
      <c r="AF1911" s="2"/>
      <c r="AG1911" s="2"/>
      <c r="AH1911" s="2"/>
    </row>
    <row r="1912" spans="18:34">
      <c r="AA1912" s="2"/>
      <c r="AB1912" s="2"/>
      <c r="AC1912" s="2"/>
      <c r="AD1912" s="2"/>
      <c r="AE1912" s="2"/>
      <c r="AF1912" s="2"/>
      <c r="AG1912" s="2"/>
      <c r="AH1912" s="2"/>
    </row>
    <row r="1913" spans="18:34">
      <c r="AA1913" s="2"/>
      <c r="AB1913" s="2"/>
      <c r="AC1913" s="2"/>
      <c r="AD1913" s="2"/>
      <c r="AE1913" s="2"/>
      <c r="AF1913" s="2"/>
      <c r="AG1913" s="2"/>
      <c r="AH1913" s="2"/>
    </row>
    <row r="1914" spans="18:34">
      <c r="AA1914" s="2"/>
      <c r="AB1914" s="2"/>
      <c r="AC1914" s="2"/>
      <c r="AD1914" s="2"/>
      <c r="AE1914" s="2"/>
      <c r="AF1914" s="2"/>
      <c r="AG1914" s="2"/>
      <c r="AH1914" s="2"/>
    </row>
    <row r="1915" spans="18:34">
      <c r="AA1915" s="2"/>
      <c r="AB1915" s="2"/>
      <c r="AC1915" s="2"/>
      <c r="AD1915" s="2"/>
      <c r="AE1915" s="2"/>
      <c r="AF1915" s="2"/>
      <c r="AG1915" s="2"/>
      <c r="AH1915" s="2"/>
    </row>
    <row r="1916" spans="18:34">
      <c r="R1916" s="3"/>
      <c r="AA1916" s="2"/>
      <c r="AB1916" s="2"/>
      <c r="AC1916" s="2"/>
      <c r="AD1916" s="2"/>
      <c r="AE1916" s="2"/>
      <c r="AF1916" s="2"/>
      <c r="AG1916" s="2"/>
      <c r="AH1916" s="2"/>
    </row>
    <row r="1917" spans="18:34">
      <c r="R1917" s="3"/>
      <c r="AA1917" s="2"/>
      <c r="AB1917" s="2"/>
      <c r="AC1917" s="2"/>
      <c r="AD1917" s="2"/>
      <c r="AE1917" s="2"/>
      <c r="AF1917" s="2"/>
      <c r="AG1917" s="2"/>
      <c r="AH1917" s="2"/>
    </row>
    <row r="1918" spans="18:34">
      <c r="AA1918" s="2"/>
      <c r="AB1918" s="2"/>
      <c r="AC1918" s="2"/>
      <c r="AD1918" s="2"/>
      <c r="AE1918" s="2"/>
      <c r="AF1918" s="2"/>
      <c r="AG1918" s="2"/>
      <c r="AH1918" s="2"/>
    </row>
    <row r="1919" spans="18:34">
      <c r="AA1919" s="2"/>
      <c r="AB1919" s="2"/>
      <c r="AC1919" s="2"/>
      <c r="AD1919" s="2"/>
      <c r="AE1919" s="2"/>
      <c r="AF1919" s="2"/>
      <c r="AG1919" s="2"/>
      <c r="AH1919" s="2"/>
    </row>
    <row r="1920" spans="18:34">
      <c r="R1920" s="3"/>
      <c r="AA1920" s="2"/>
      <c r="AB1920" s="2"/>
      <c r="AC1920" s="2"/>
      <c r="AD1920" s="2"/>
      <c r="AE1920" s="2"/>
      <c r="AF1920" s="2"/>
      <c r="AG1920" s="2"/>
      <c r="AH1920" s="2"/>
    </row>
    <row r="1921" spans="18:34">
      <c r="R1921" s="3"/>
      <c r="AA1921" s="2"/>
      <c r="AB1921" s="2"/>
      <c r="AC1921" s="2"/>
      <c r="AD1921" s="2"/>
      <c r="AE1921" s="2"/>
      <c r="AF1921" s="2"/>
      <c r="AG1921" s="2"/>
      <c r="AH1921" s="2"/>
    </row>
    <row r="1922" spans="18:34">
      <c r="AA1922" s="2"/>
      <c r="AB1922" s="2"/>
      <c r="AC1922" s="2"/>
      <c r="AD1922" s="2"/>
      <c r="AE1922" s="2"/>
      <c r="AF1922" s="2"/>
      <c r="AG1922" s="2"/>
      <c r="AH1922" s="2"/>
    </row>
    <row r="1923" spans="18:34">
      <c r="AA1923" s="2"/>
      <c r="AB1923" s="2"/>
      <c r="AC1923" s="2"/>
      <c r="AD1923" s="2"/>
      <c r="AE1923" s="2"/>
      <c r="AF1923" s="2"/>
      <c r="AG1923" s="2"/>
      <c r="AH1923" s="2"/>
    </row>
    <row r="1924" spans="18:34">
      <c r="R1924" s="3"/>
      <c r="AA1924" s="2"/>
      <c r="AB1924" s="2"/>
      <c r="AC1924" s="2"/>
      <c r="AD1924" s="2"/>
      <c r="AE1924" s="2"/>
      <c r="AF1924" s="2"/>
      <c r="AG1924" s="2"/>
      <c r="AH1924" s="2"/>
    </row>
    <row r="1925" spans="18:34">
      <c r="R1925" s="3"/>
      <c r="AA1925" s="2"/>
      <c r="AB1925" s="2"/>
      <c r="AC1925" s="2"/>
      <c r="AD1925" s="2"/>
      <c r="AE1925" s="2"/>
      <c r="AF1925" s="2"/>
      <c r="AG1925" s="2"/>
      <c r="AH1925" s="2"/>
    </row>
    <row r="1926" spans="18:34">
      <c r="AA1926" s="2"/>
      <c r="AB1926" s="2"/>
      <c r="AC1926" s="2"/>
      <c r="AD1926" s="2"/>
      <c r="AE1926" s="2"/>
      <c r="AF1926" s="2"/>
      <c r="AG1926" s="2"/>
      <c r="AH1926" s="2"/>
    </row>
    <row r="1927" spans="18:34">
      <c r="AA1927" s="2"/>
      <c r="AB1927" s="2"/>
      <c r="AC1927" s="2"/>
      <c r="AD1927" s="2"/>
      <c r="AE1927" s="2"/>
      <c r="AF1927" s="2"/>
      <c r="AG1927" s="2"/>
      <c r="AH1927" s="2"/>
    </row>
    <row r="1928" spans="18:34">
      <c r="R1928" s="3"/>
      <c r="AA1928" s="2"/>
      <c r="AB1928" s="2"/>
      <c r="AC1928" s="2"/>
      <c r="AD1928" s="2"/>
      <c r="AE1928" s="2"/>
      <c r="AF1928" s="2"/>
      <c r="AG1928" s="2"/>
      <c r="AH1928" s="2"/>
    </row>
    <row r="1929" spans="18:34">
      <c r="R1929" s="3"/>
      <c r="AA1929" s="2"/>
      <c r="AB1929" s="2"/>
      <c r="AC1929" s="2"/>
      <c r="AD1929" s="2"/>
      <c r="AE1929" s="2"/>
      <c r="AF1929" s="2"/>
      <c r="AG1929" s="2"/>
      <c r="AH1929" s="2"/>
    </row>
    <row r="1930" spans="18:34">
      <c r="AA1930" s="2"/>
      <c r="AB1930" s="2"/>
      <c r="AC1930" s="2"/>
      <c r="AD1930" s="2"/>
      <c r="AE1930" s="2"/>
      <c r="AF1930" s="2"/>
      <c r="AG1930" s="2"/>
      <c r="AH1930" s="2"/>
    </row>
    <row r="1931" spans="18:34">
      <c r="AA1931" s="2"/>
      <c r="AB1931" s="2"/>
      <c r="AC1931" s="2"/>
      <c r="AD1931" s="2"/>
      <c r="AE1931" s="2"/>
      <c r="AF1931" s="2"/>
      <c r="AG1931" s="2"/>
      <c r="AH1931" s="2"/>
    </row>
    <row r="1932" spans="18:34">
      <c r="AA1932" s="2"/>
      <c r="AB1932" s="2"/>
      <c r="AC1932" s="2"/>
      <c r="AD1932" s="2"/>
      <c r="AE1932" s="2"/>
      <c r="AF1932" s="2"/>
      <c r="AG1932" s="2"/>
      <c r="AH1932" s="2"/>
    </row>
    <row r="1933" spans="18:34">
      <c r="AA1933" s="2"/>
      <c r="AB1933" s="2"/>
      <c r="AC1933" s="2"/>
      <c r="AD1933" s="2"/>
      <c r="AE1933" s="2"/>
      <c r="AF1933" s="2"/>
      <c r="AG1933" s="2"/>
      <c r="AH1933" s="2"/>
    </row>
    <row r="1934" spans="18:34">
      <c r="AA1934" s="2"/>
      <c r="AB1934" s="2"/>
      <c r="AC1934" s="2"/>
      <c r="AD1934" s="2"/>
      <c r="AE1934" s="2"/>
      <c r="AF1934" s="2"/>
      <c r="AG1934" s="2"/>
      <c r="AH1934" s="2"/>
    </row>
    <row r="1935" spans="18:34">
      <c r="AA1935" s="2"/>
      <c r="AB1935" s="2"/>
      <c r="AC1935" s="2"/>
      <c r="AD1935" s="2"/>
      <c r="AE1935" s="2"/>
      <c r="AF1935" s="2"/>
      <c r="AG1935" s="2"/>
      <c r="AH1935" s="2"/>
    </row>
    <row r="1936" spans="18:34">
      <c r="R1936" s="3"/>
      <c r="AA1936" s="2"/>
      <c r="AB1936" s="2"/>
      <c r="AC1936" s="2"/>
      <c r="AD1936" s="2"/>
      <c r="AE1936" s="2"/>
      <c r="AF1936" s="2"/>
      <c r="AG1936" s="2"/>
      <c r="AH1936" s="2"/>
    </row>
    <row r="1937" spans="18:34">
      <c r="R1937" s="3"/>
      <c r="AA1937" s="2"/>
      <c r="AB1937" s="2"/>
      <c r="AC1937" s="2"/>
      <c r="AD1937" s="2"/>
      <c r="AE1937" s="2"/>
      <c r="AF1937" s="2"/>
      <c r="AG1937" s="2"/>
      <c r="AH1937" s="2"/>
    </row>
    <row r="1938" spans="18:34">
      <c r="AA1938" s="2"/>
      <c r="AB1938" s="2"/>
      <c r="AC1938" s="2"/>
      <c r="AD1938" s="2"/>
      <c r="AE1938" s="2"/>
      <c r="AF1938" s="2"/>
      <c r="AG1938" s="2"/>
      <c r="AH1938" s="2"/>
    </row>
    <row r="1939" spans="18:34">
      <c r="AA1939" s="2"/>
      <c r="AB1939" s="2"/>
      <c r="AC1939" s="2"/>
      <c r="AD1939" s="2"/>
      <c r="AE1939" s="2"/>
      <c r="AF1939" s="2"/>
      <c r="AG1939" s="2"/>
      <c r="AH1939" s="2"/>
    </row>
    <row r="1940" spans="18:34">
      <c r="AA1940" s="2"/>
      <c r="AB1940" s="2"/>
      <c r="AC1940" s="2"/>
      <c r="AD1940" s="2"/>
      <c r="AE1940" s="2"/>
      <c r="AF1940" s="2"/>
      <c r="AG1940" s="2"/>
      <c r="AH1940" s="2"/>
    </row>
    <row r="1941" spans="18:34">
      <c r="AA1941" s="2"/>
      <c r="AB1941" s="2"/>
      <c r="AC1941" s="2"/>
      <c r="AD1941" s="2"/>
      <c r="AE1941" s="2"/>
      <c r="AF1941" s="2"/>
      <c r="AG1941" s="2"/>
      <c r="AH1941" s="2"/>
    </row>
    <row r="1942" spans="18:34">
      <c r="AA1942" s="2"/>
      <c r="AB1942" s="2"/>
      <c r="AC1942" s="2"/>
      <c r="AD1942" s="2"/>
      <c r="AE1942" s="2"/>
      <c r="AF1942" s="2"/>
      <c r="AG1942" s="2"/>
      <c r="AH1942" s="2"/>
    </row>
    <row r="1943" spans="18:34">
      <c r="AA1943" s="2"/>
      <c r="AB1943" s="2"/>
      <c r="AC1943" s="2"/>
      <c r="AD1943" s="2"/>
      <c r="AE1943" s="2"/>
      <c r="AF1943" s="2"/>
      <c r="AG1943" s="2"/>
      <c r="AH1943" s="2"/>
    </row>
    <row r="1944" spans="18:34">
      <c r="AA1944" s="2"/>
      <c r="AB1944" s="2"/>
      <c r="AC1944" s="2"/>
      <c r="AD1944" s="2"/>
      <c r="AE1944" s="2"/>
      <c r="AF1944" s="2"/>
      <c r="AG1944" s="2"/>
      <c r="AH1944" s="2"/>
    </row>
    <row r="1945" spans="18:34">
      <c r="AA1945" s="2"/>
      <c r="AB1945" s="2"/>
      <c r="AC1945" s="2"/>
      <c r="AD1945" s="2"/>
      <c r="AE1945" s="2"/>
      <c r="AF1945" s="2"/>
      <c r="AG1945" s="2"/>
      <c r="AH1945" s="2"/>
    </row>
    <row r="1946" spans="18:34">
      <c r="AA1946" s="2"/>
      <c r="AB1946" s="2"/>
      <c r="AC1946" s="2"/>
      <c r="AD1946" s="2"/>
      <c r="AE1946" s="2"/>
      <c r="AF1946" s="2"/>
      <c r="AG1946" s="2"/>
      <c r="AH1946" s="2"/>
    </row>
    <row r="1947" spans="18:34">
      <c r="AA1947" s="2"/>
      <c r="AB1947" s="2"/>
      <c r="AC1947" s="2"/>
      <c r="AD1947" s="2"/>
      <c r="AE1947" s="2"/>
      <c r="AF1947" s="2"/>
      <c r="AG1947" s="2"/>
      <c r="AH1947" s="2"/>
    </row>
    <row r="1948" spans="18:34">
      <c r="AA1948" s="2"/>
      <c r="AB1948" s="2"/>
      <c r="AC1948" s="2"/>
      <c r="AD1948" s="2"/>
      <c r="AE1948" s="2"/>
      <c r="AF1948" s="2"/>
      <c r="AG1948" s="2"/>
      <c r="AH1948" s="2"/>
    </row>
    <row r="1949" spans="18:34">
      <c r="AA1949" s="2"/>
      <c r="AB1949" s="2"/>
      <c r="AC1949" s="2"/>
      <c r="AD1949" s="2"/>
      <c r="AE1949" s="2"/>
      <c r="AF1949" s="2"/>
      <c r="AG1949" s="2"/>
      <c r="AH1949" s="2"/>
    </row>
    <row r="1950" spans="18:34">
      <c r="AA1950" s="2"/>
      <c r="AB1950" s="2"/>
      <c r="AC1950" s="2"/>
      <c r="AD1950" s="2"/>
      <c r="AE1950" s="2"/>
      <c r="AF1950" s="2"/>
      <c r="AG1950" s="2"/>
      <c r="AH1950" s="2"/>
    </row>
    <row r="1951" spans="18:34">
      <c r="AA1951" s="2"/>
      <c r="AB1951" s="2"/>
      <c r="AC1951" s="2"/>
      <c r="AD1951" s="2"/>
      <c r="AE1951" s="2"/>
      <c r="AF1951" s="2"/>
      <c r="AG1951" s="2"/>
      <c r="AH1951" s="2"/>
    </row>
    <row r="1952" spans="18:34">
      <c r="AA1952" s="2"/>
      <c r="AB1952" s="2"/>
      <c r="AC1952" s="2"/>
      <c r="AD1952" s="2"/>
      <c r="AE1952" s="2"/>
      <c r="AF1952" s="2"/>
      <c r="AG1952" s="2"/>
      <c r="AH1952" s="2"/>
    </row>
    <row r="1953" spans="27:34">
      <c r="AA1953" s="2"/>
      <c r="AB1953" s="2"/>
      <c r="AC1953" s="2"/>
      <c r="AD1953" s="2"/>
      <c r="AE1953" s="2"/>
      <c r="AF1953" s="2"/>
      <c r="AG1953" s="2"/>
      <c r="AH1953" s="2"/>
    </row>
    <row r="1954" spans="27:34">
      <c r="AA1954" s="2"/>
      <c r="AB1954" s="2"/>
      <c r="AC1954" s="2"/>
      <c r="AD1954" s="2"/>
      <c r="AE1954" s="2"/>
      <c r="AF1954" s="2"/>
      <c r="AG1954" s="2"/>
      <c r="AH1954" s="2"/>
    </row>
    <row r="1955" spans="27:34">
      <c r="AA1955" s="2"/>
      <c r="AB1955" s="2"/>
      <c r="AC1955" s="2"/>
      <c r="AD1955" s="2"/>
      <c r="AE1955" s="2"/>
      <c r="AF1955" s="2"/>
      <c r="AG1955" s="2"/>
      <c r="AH1955" s="2"/>
    </row>
    <row r="1956" spans="27:34">
      <c r="AA1956" s="2"/>
      <c r="AB1956" s="2"/>
      <c r="AC1956" s="2"/>
      <c r="AD1956" s="2"/>
      <c r="AE1956" s="2"/>
      <c r="AF1956" s="2"/>
      <c r="AG1956" s="2"/>
      <c r="AH1956" s="2"/>
    </row>
    <row r="1957" spans="27:34">
      <c r="AA1957" s="2"/>
      <c r="AB1957" s="2"/>
      <c r="AC1957" s="2"/>
      <c r="AD1957" s="2"/>
      <c r="AE1957" s="2"/>
      <c r="AF1957" s="2"/>
      <c r="AG1957" s="2"/>
      <c r="AH1957" s="2"/>
    </row>
    <row r="1958" spans="27:34">
      <c r="AA1958" s="2"/>
      <c r="AB1958" s="2"/>
      <c r="AC1958" s="2"/>
      <c r="AD1958" s="2"/>
      <c r="AE1958" s="2"/>
      <c r="AF1958" s="2"/>
      <c r="AG1958" s="2"/>
      <c r="AH1958" s="2"/>
    </row>
    <row r="1959" spans="27:34">
      <c r="AA1959" s="2"/>
      <c r="AB1959" s="2"/>
      <c r="AC1959" s="2"/>
      <c r="AD1959" s="2"/>
      <c r="AE1959" s="2"/>
      <c r="AF1959" s="2"/>
      <c r="AG1959" s="2"/>
      <c r="AH1959" s="2"/>
    </row>
    <row r="1960" spans="27:34">
      <c r="AA1960" s="2"/>
      <c r="AB1960" s="2"/>
      <c r="AC1960" s="2"/>
      <c r="AD1960" s="2"/>
      <c r="AE1960" s="2"/>
      <c r="AF1960" s="2"/>
      <c r="AG1960" s="2"/>
      <c r="AH1960" s="2"/>
    </row>
    <row r="1961" spans="27:34">
      <c r="AA1961" s="2"/>
      <c r="AB1961" s="2"/>
      <c r="AC1961" s="2"/>
      <c r="AD1961" s="2"/>
      <c r="AE1961" s="2"/>
      <c r="AF1961" s="2"/>
      <c r="AG1961" s="2"/>
      <c r="AH1961" s="2"/>
    </row>
    <row r="1962" spans="27:34">
      <c r="AA1962" s="2"/>
      <c r="AB1962" s="2"/>
      <c r="AC1962" s="2"/>
      <c r="AD1962" s="2"/>
      <c r="AE1962" s="2"/>
      <c r="AF1962" s="2"/>
      <c r="AG1962" s="2"/>
      <c r="AH1962" s="2"/>
    </row>
    <row r="1963" spans="27:34">
      <c r="AA1963" s="2"/>
      <c r="AB1963" s="2"/>
      <c r="AC1963" s="2"/>
      <c r="AD1963" s="2"/>
      <c r="AE1963" s="2"/>
      <c r="AF1963" s="2"/>
      <c r="AG1963" s="2"/>
      <c r="AH1963" s="2"/>
    </row>
    <row r="1964" spans="27:34">
      <c r="AA1964" s="2"/>
      <c r="AB1964" s="2"/>
      <c r="AC1964" s="2"/>
      <c r="AD1964" s="2"/>
      <c r="AE1964" s="2"/>
      <c r="AF1964" s="2"/>
      <c r="AG1964" s="2"/>
      <c r="AH1964" s="2"/>
    </row>
    <row r="1965" spans="27:34">
      <c r="AA1965" s="2"/>
      <c r="AB1965" s="2"/>
      <c r="AC1965" s="2"/>
      <c r="AD1965" s="2"/>
      <c r="AE1965" s="2"/>
      <c r="AF1965" s="2"/>
      <c r="AG1965" s="2"/>
      <c r="AH1965" s="2"/>
    </row>
    <row r="1966" spans="27:34">
      <c r="AA1966" s="2"/>
      <c r="AB1966" s="2"/>
      <c r="AC1966" s="2"/>
      <c r="AD1966" s="2"/>
      <c r="AE1966" s="2"/>
      <c r="AF1966" s="2"/>
      <c r="AG1966" s="2"/>
      <c r="AH1966" s="2"/>
    </row>
    <row r="1967" spans="27:34">
      <c r="AA1967" s="2"/>
      <c r="AB1967" s="2"/>
      <c r="AC1967" s="2"/>
      <c r="AD1967" s="2"/>
      <c r="AE1967" s="2"/>
      <c r="AF1967" s="2"/>
      <c r="AG1967" s="2"/>
      <c r="AH1967" s="2"/>
    </row>
    <row r="1968" spans="27:34">
      <c r="AA1968" s="2"/>
      <c r="AB1968" s="2"/>
      <c r="AC1968" s="2"/>
      <c r="AD1968" s="2"/>
      <c r="AE1968" s="2"/>
      <c r="AF1968" s="2"/>
      <c r="AG1968" s="2"/>
      <c r="AH1968" s="2"/>
    </row>
    <row r="1969" spans="27:34">
      <c r="AA1969" s="2"/>
      <c r="AB1969" s="2"/>
      <c r="AC1969" s="2"/>
      <c r="AD1969" s="2"/>
      <c r="AE1969" s="2"/>
      <c r="AF1969" s="2"/>
      <c r="AG1969" s="2"/>
      <c r="AH1969" s="2"/>
    </row>
    <row r="1970" spans="27:34">
      <c r="AA1970" s="2"/>
      <c r="AB1970" s="2"/>
      <c r="AC1970" s="2"/>
      <c r="AD1970" s="2"/>
      <c r="AE1970" s="2"/>
      <c r="AF1970" s="2"/>
      <c r="AG1970" s="2"/>
      <c r="AH1970" s="2"/>
    </row>
    <row r="1971" spans="27:34">
      <c r="AA1971" s="2"/>
      <c r="AB1971" s="2"/>
      <c r="AC1971" s="2"/>
      <c r="AD1971" s="2"/>
      <c r="AE1971" s="2"/>
      <c r="AF1971" s="2"/>
      <c r="AG1971" s="2"/>
      <c r="AH1971" s="2"/>
    </row>
    <row r="1972" spans="27:34">
      <c r="AA1972" s="2"/>
      <c r="AB1972" s="2"/>
      <c r="AC1972" s="2"/>
      <c r="AD1972" s="2"/>
      <c r="AE1972" s="2"/>
      <c r="AF1972" s="2"/>
      <c r="AG1972" s="2"/>
      <c r="AH1972" s="2"/>
    </row>
    <row r="1973" spans="27:34">
      <c r="AA1973" s="2"/>
      <c r="AB1973" s="2"/>
      <c r="AC1973" s="2"/>
      <c r="AD1973" s="2"/>
      <c r="AE1973" s="2"/>
      <c r="AF1973" s="2"/>
      <c r="AG1973" s="2"/>
      <c r="AH1973" s="2"/>
    </row>
    <row r="1974" spans="27:34">
      <c r="AA1974" s="2"/>
      <c r="AB1974" s="2"/>
      <c r="AC1974" s="2"/>
      <c r="AD1974" s="2"/>
      <c r="AE1974" s="2"/>
      <c r="AF1974" s="2"/>
      <c r="AG1974" s="2"/>
      <c r="AH1974" s="2"/>
    </row>
    <row r="1975" spans="27:34">
      <c r="AA1975" s="2"/>
      <c r="AB1975" s="2"/>
      <c r="AC1975" s="2"/>
      <c r="AD1975" s="2"/>
      <c r="AE1975" s="2"/>
      <c r="AF1975" s="2"/>
      <c r="AG1975" s="2"/>
      <c r="AH1975" s="2"/>
    </row>
    <row r="1976" spans="27:34">
      <c r="AA1976" s="2"/>
      <c r="AB1976" s="2"/>
      <c r="AC1976" s="2"/>
      <c r="AD1976" s="2"/>
      <c r="AE1976" s="2"/>
      <c r="AF1976" s="2"/>
      <c r="AG1976" s="2"/>
      <c r="AH1976" s="2"/>
    </row>
    <row r="1977" spans="27:34">
      <c r="AA1977" s="2"/>
      <c r="AB1977" s="2"/>
      <c r="AC1977" s="2"/>
      <c r="AD1977" s="2"/>
      <c r="AE1977" s="2"/>
      <c r="AF1977" s="2"/>
      <c r="AG1977" s="2"/>
      <c r="AH1977" s="2"/>
    </row>
    <row r="1978" spans="27:34">
      <c r="AA1978" s="2"/>
      <c r="AB1978" s="2"/>
      <c r="AC1978" s="2"/>
      <c r="AD1978" s="2"/>
      <c r="AE1978" s="2"/>
      <c r="AF1978" s="2"/>
      <c r="AG1978" s="2"/>
      <c r="AH1978" s="2"/>
    </row>
    <row r="1979" spans="27:34">
      <c r="AA1979" s="2"/>
      <c r="AB1979" s="2"/>
      <c r="AC1979" s="2"/>
      <c r="AD1979" s="2"/>
      <c r="AE1979" s="2"/>
      <c r="AF1979" s="2"/>
      <c r="AG1979" s="2"/>
      <c r="AH1979" s="2"/>
    </row>
    <row r="1980" spans="27:34">
      <c r="AA1980" s="2"/>
      <c r="AB1980" s="2"/>
      <c r="AC1980" s="2"/>
      <c r="AD1980" s="2"/>
      <c r="AE1980" s="2"/>
      <c r="AF1980" s="2"/>
      <c r="AG1980" s="2"/>
      <c r="AH1980" s="2"/>
    </row>
    <row r="1981" spans="27:34">
      <c r="AA1981" s="2"/>
      <c r="AB1981" s="2"/>
      <c r="AC1981" s="2"/>
      <c r="AD1981" s="2"/>
      <c r="AE1981" s="2"/>
      <c r="AF1981" s="2"/>
      <c r="AG1981" s="2"/>
      <c r="AH1981" s="2"/>
    </row>
    <row r="1982" spans="27:34">
      <c r="AA1982" s="2"/>
      <c r="AB1982" s="2"/>
      <c r="AC1982" s="2"/>
      <c r="AD1982" s="2"/>
      <c r="AE1982" s="2"/>
      <c r="AF1982" s="2"/>
      <c r="AG1982" s="2"/>
      <c r="AH1982" s="2"/>
    </row>
    <row r="1983" spans="27:34">
      <c r="AA1983" s="2"/>
      <c r="AB1983" s="2"/>
      <c r="AC1983" s="2"/>
      <c r="AD1983" s="2"/>
      <c r="AE1983" s="2"/>
      <c r="AF1983" s="2"/>
      <c r="AG1983" s="2"/>
      <c r="AH1983" s="2"/>
    </row>
    <row r="1984" spans="27:34">
      <c r="AA1984" s="2"/>
      <c r="AB1984" s="2"/>
      <c r="AC1984" s="2"/>
      <c r="AD1984" s="2"/>
      <c r="AE1984" s="2"/>
      <c r="AF1984" s="2"/>
      <c r="AG1984" s="2"/>
      <c r="AH1984" s="2"/>
    </row>
    <row r="1985" spans="27:34">
      <c r="AA1985" s="2"/>
      <c r="AB1985" s="2"/>
      <c r="AC1985" s="2"/>
      <c r="AD1985" s="2"/>
      <c r="AE1985" s="2"/>
      <c r="AF1985" s="2"/>
      <c r="AG1985" s="2"/>
      <c r="AH1985" s="2"/>
    </row>
    <row r="1986" spans="27:34">
      <c r="AA1986" s="2"/>
      <c r="AB1986" s="2"/>
      <c r="AC1986" s="2"/>
      <c r="AD1986" s="2"/>
      <c r="AE1986" s="2"/>
      <c r="AF1986" s="2"/>
      <c r="AG1986" s="2"/>
      <c r="AH1986" s="2"/>
    </row>
    <row r="1987" spans="27:34">
      <c r="AA1987" s="2"/>
      <c r="AB1987" s="2"/>
      <c r="AC1987" s="2"/>
      <c r="AD1987" s="2"/>
      <c r="AE1987" s="2"/>
      <c r="AF1987" s="2"/>
      <c r="AG1987" s="2"/>
      <c r="AH1987" s="2"/>
    </row>
    <row r="1988" spans="27:34">
      <c r="AA1988" s="2"/>
      <c r="AB1988" s="2"/>
      <c r="AC1988" s="2"/>
      <c r="AD1988" s="2"/>
      <c r="AE1988" s="2"/>
      <c r="AF1988" s="2"/>
      <c r="AG1988" s="2"/>
      <c r="AH1988" s="2"/>
    </row>
    <row r="1989" spans="27:34">
      <c r="AA1989" s="2"/>
      <c r="AB1989" s="2"/>
      <c r="AC1989" s="2"/>
      <c r="AD1989" s="2"/>
      <c r="AE1989" s="2"/>
      <c r="AF1989" s="2"/>
      <c r="AG1989" s="2"/>
      <c r="AH1989" s="2"/>
    </row>
    <row r="1990" spans="27:34">
      <c r="AA1990" s="2"/>
      <c r="AB1990" s="2"/>
      <c r="AC1990" s="2"/>
      <c r="AD1990" s="2"/>
      <c r="AE1990" s="2"/>
      <c r="AF1990" s="2"/>
      <c r="AG1990" s="2"/>
      <c r="AH1990" s="2"/>
    </row>
    <row r="1991" spans="27:34">
      <c r="AA1991" s="2"/>
      <c r="AB1991" s="2"/>
      <c r="AC1991" s="2"/>
      <c r="AD1991" s="2"/>
      <c r="AE1991" s="2"/>
      <c r="AF1991" s="2"/>
      <c r="AG1991" s="2"/>
      <c r="AH1991" s="2"/>
    </row>
    <row r="1992" spans="27:34">
      <c r="AA1992" s="2"/>
      <c r="AB1992" s="2"/>
      <c r="AC1992" s="2"/>
      <c r="AD1992" s="2"/>
      <c r="AE1992" s="2"/>
      <c r="AF1992" s="2"/>
      <c r="AG1992" s="2"/>
      <c r="AH1992" s="2"/>
    </row>
    <row r="1993" spans="27:34">
      <c r="AA1993" s="2"/>
      <c r="AB1993" s="2"/>
      <c r="AC1993" s="2"/>
      <c r="AD1993" s="2"/>
      <c r="AE1993" s="2"/>
      <c r="AF1993" s="2"/>
      <c r="AG1993" s="2"/>
      <c r="AH1993" s="2"/>
    </row>
    <row r="1994" spans="27:34">
      <c r="AA1994" s="2"/>
      <c r="AB1994" s="2"/>
      <c r="AC1994" s="2"/>
      <c r="AD1994" s="2"/>
      <c r="AE1994" s="2"/>
      <c r="AF1994" s="2"/>
      <c r="AG1994" s="2"/>
      <c r="AH1994" s="2"/>
    </row>
    <row r="1995" spans="27:34">
      <c r="AA1995" s="2"/>
      <c r="AB1995" s="2"/>
      <c r="AC1995" s="2"/>
      <c r="AD1995" s="2"/>
      <c r="AE1995" s="2"/>
      <c r="AF1995" s="2"/>
      <c r="AG1995" s="2"/>
      <c r="AH1995" s="2"/>
    </row>
    <row r="1996" spans="27:34">
      <c r="AA1996" s="2"/>
      <c r="AB1996" s="2"/>
      <c r="AC1996" s="2"/>
      <c r="AD1996" s="2"/>
      <c r="AE1996" s="2"/>
      <c r="AF1996" s="2"/>
      <c r="AG1996" s="2"/>
      <c r="AH1996" s="2"/>
    </row>
    <row r="1997" spans="27:34">
      <c r="AA1997" s="2"/>
      <c r="AB1997" s="2"/>
      <c r="AC1997" s="2"/>
      <c r="AD1997" s="2"/>
      <c r="AE1997" s="2"/>
      <c r="AF1997" s="2"/>
      <c r="AG1997" s="2"/>
      <c r="AH1997" s="2"/>
    </row>
    <row r="1998" spans="27:34">
      <c r="AA1998" s="2"/>
      <c r="AB1998" s="2"/>
      <c r="AC1998" s="2"/>
      <c r="AD1998" s="2"/>
      <c r="AE1998" s="2"/>
      <c r="AF1998" s="2"/>
      <c r="AG1998" s="2"/>
      <c r="AH1998" s="2"/>
    </row>
    <row r="1999" spans="27:34">
      <c r="AA1999" s="2"/>
      <c r="AB1999" s="2"/>
      <c r="AC1999" s="2"/>
      <c r="AD1999" s="2"/>
      <c r="AE1999" s="2"/>
      <c r="AF1999" s="2"/>
      <c r="AG1999" s="2"/>
      <c r="AH1999" s="2"/>
    </row>
    <row r="2000" spans="27:34">
      <c r="AA2000" s="2"/>
      <c r="AB2000" s="2"/>
      <c r="AC2000" s="2"/>
      <c r="AD2000" s="2"/>
      <c r="AE2000" s="2"/>
      <c r="AF2000" s="2"/>
      <c r="AG2000" s="2"/>
      <c r="AH2000" s="2"/>
    </row>
    <row r="2001" spans="27:34">
      <c r="AA2001" s="2"/>
      <c r="AB2001" s="2"/>
      <c r="AC2001" s="2"/>
      <c r="AD2001" s="2"/>
      <c r="AE2001" s="2"/>
      <c r="AF2001" s="2"/>
      <c r="AG2001" s="2"/>
      <c r="AH2001" s="2"/>
    </row>
    <row r="2002" spans="27:34">
      <c r="AA2002" s="2"/>
      <c r="AB2002" s="2"/>
      <c r="AC2002" s="2"/>
      <c r="AD2002" s="2"/>
      <c r="AE2002" s="2"/>
      <c r="AF2002" s="2"/>
      <c r="AG2002" s="2"/>
      <c r="AH2002" s="2"/>
    </row>
    <row r="2003" spans="27:34">
      <c r="AA2003" s="2"/>
      <c r="AB2003" s="2"/>
      <c r="AC2003" s="2"/>
      <c r="AD2003" s="2"/>
      <c r="AE2003" s="2"/>
      <c r="AF2003" s="2"/>
      <c r="AG2003" s="2"/>
      <c r="AH2003" s="2"/>
    </row>
    <row r="2004" spans="27:34">
      <c r="AA2004" s="2"/>
      <c r="AB2004" s="2"/>
      <c r="AC2004" s="2"/>
      <c r="AD2004" s="2"/>
      <c r="AE2004" s="2"/>
      <c r="AF2004" s="2"/>
      <c r="AG2004" s="2"/>
      <c r="AH2004" s="2"/>
    </row>
    <row r="2005" spans="27:34">
      <c r="AA2005" s="2"/>
      <c r="AB2005" s="2"/>
      <c r="AC2005" s="2"/>
      <c r="AD2005" s="2"/>
      <c r="AE2005" s="2"/>
      <c r="AF2005" s="2"/>
      <c r="AG2005" s="2"/>
      <c r="AH2005" s="2"/>
    </row>
    <row r="2006" spans="27:34">
      <c r="AA2006" s="2"/>
      <c r="AB2006" s="2"/>
      <c r="AC2006" s="2"/>
      <c r="AD2006" s="2"/>
      <c r="AE2006" s="2"/>
      <c r="AF2006" s="2"/>
      <c r="AG2006" s="2"/>
      <c r="AH2006" s="2"/>
    </row>
    <row r="2007" spans="27:34">
      <c r="AA2007" s="2"/>
      <c r="AB2007" s="2"/>
      <c r="AC2007" s="2"/>
      <c r="AD2007" s="2"/>
      <c r="AE2007" s="2"/>
      <c r="AF2007" s="2"/>
      <c r="AG2007" s="2"/>
      <c r="AH2007" s="2"/>
    </row>
    <row r="2008" spans="27:34">
      <c r="AA2008" s="2"/>
      <c r="AB2008" s="2"/>
      <c r="AC2008" s="2"/>
      <c r="AD2008" s="2"/>
      <c r="AE2008" s="2"/>
      <c r="AF2008" s="2"/>
      <c r="AG2008" s="2"/>
      <c r="AH2008" s="2"/>
    </row>
    <row r="2009" spans="27:34">
      <c r="AA2009" s="2"/>
      <c r="AB2009" s="2"/>
      <c r="AC2009" s="2"/>
      <c r="AD2009" s="2"/>
      <c r="AE2009" s="2"/>
      <c r="AF2009" s="2"/>
      <c r="AG2009" s="2"/>
      <c r="AH2009" s="2"/>
    </row>
    <row r="2010" spans="27:34">
      <c r="AA2010" s="2"/>
      <c r="AB2010" s="2"/>
      <c r="AC2010" s="2"/>
      <c r="AD2010" s="2"/>
      <c r="AE2010" s="2"/>
      <c r="AF2010" s="2"/>
      <c r="AG2010" s="2"/>
      <c r="AH2010" s="2"/>
    </row>
    <row r="2011" spans="27:34">
      <c r="AA2011" s="2"/>
      <c r="AB2011" s="2"/>
      <c r="AC2011" s="2"/>
      <c r="AD2011" s="2"/>
      <c r="AE2011" s="2"/>
      <c r="AF2011" s="2"/>
      <c r="AG2011" s="2"/>
      <c r="AH2011" s="2"/>
    </row>
    <row r="2012" spans="27:34">
      <c r="AA2012" s="2"/>
      <c r="AB2012" s="2"/>
      <c r="AC2012" s="2"/>
      <c r="AD2012" s="2"/>
      <c r="AE2012" s="2"/>
      <c r="AF2012" s="2"/>
      <c r="AG2012" s="2"/>
      <c r="AH2012" s="2"/>
    </row>
    <row r="2013" spans="27:34">
      <c r="AA2013" s="2"/>
      <c r="AB2013" s="2"/>
      <c r="AC2013" s="2"/>
      <c r="AD2013" s="2"/>
      <c r="AE2013" s="2"/>
      <c r="AF2013" s="2"/>
      <c r="AG2013" s="2"/>
      <c r="AH2013" s="2"/>
    </row>
    <row r="2014" spans="27:34">
      <c r="AA2014" s="2"/>
      <c r="AB2014" s="2"/>
      <c r="AC2014" s="2"/>
      <c r="AD2014" s="2"/>
      <c r="AE2014" s="2"/>
      <c r="AF2014" s="2"/>
      <c r="AG2014" s="2"/>
      <c r="AH2014" s="2"/>
    </row>
    <row r="2015" spans="27:34">
      <c r="AA2015" s="2"/>
      <c r="AB2015" s="2"/>
      <c r="AC2015" s="2"/>
      <c r="AD2015" s="2"/>
      <c r="AE2015" s="2"/>
      <c r="AF2015" s="2"/>
      <c r="AG2015" s="2"/>
      <c r="AH2015" s="2"/>
    </row>
    <row r="2016" spans="27:34">
      <c r="AA2016" s="2"/>
      <c r="AB2016" s="2"/>
      <c r="AC2016" s="2"/>
      <c r="AD2016" s="2"/>
      <c r="AE2016" s="2"/>
      <c r="AF2016" s="2"/>
      <c r="AG2016" s="2"/>
      <c r="AH2016" s="2"/>
    </row>
    <row r="2017" spans="27:34">
      <c r="AA2017" s="2"/>
      <c r="AB2017" s="2"/>
      <c r="AC2017" s="2"/>
      <c r="AD2017" s="2"/>
      <c r="AE2017" s="2"/>
      <c r="AF2017" s="2"/>
      <c r="AG2017" s="2"/>
      <c r="AH2017" s="2"/>
    </row>
    <row r="2018" spans="27:34">
      <c r="AA2018" s="2"/>
      <c r="AB2018" s="2"/>
      <c r="AC2018" s="2"/>
      <c r="AD2018" s="2"/>
      <c r="AE2018" s="2"/>
      <c r="AF2018" s="2"/>
      <c r="AG2018" s="2"/>
      <c r="AH2018" s="2"/>
    </row>
    <row r="2019" spans="27:34">
      <c r="AA2019" s="2"/>
      <c r="AB2019" s="2"/>
      <c r="AC2019" s="2"/>
      <c r="AD2019" s="2"/>
      <c r="AE2019" s="2"/>
      <c r="AF2019" s="2"/>
      <c r="AG2019" s="2"/>
      <c r="AH2019" s="2"/>
    </row>
    <row r="2020" spans="27:34">
      <c r="AA2020" s="2"/>
      <c r="AB2020" s="2"/>
      <c r="AC2020" s="2"/>
      <c r="AD2020" s="2"/>
      <c r="AE2020" s="2"/>
      <c r="AF2020" s="2"/>
      <c r="AG2020" s="2"/>
      <c r="AH2020" s="2"/>
    </row>
    <row r="2021" spans="27:34">
      <c r="AA2021" s="2"/>
      <c r="AB2021" s="2"/>
      <c r="AC2021" s="2"/>
      <c r="AD2021" s="2"/>
      <c r="AE2021" s="2"/>
      <c r="AF2021" s="2"/>
      <c r="AG2021" s="2"/>
      <c r="AH2021" s="2"/>
    </row>
    <row r="2022" spans="27:34">
      <c r="AA2022" s="2"/>
      <c r="AB2022" s="2"/>
      <c r="AC2022" s="2"/>
      <c r="AD2022" s="2"/>
      <c r="AE2022" s="2"/>
      <c r="AF2022" s="2"/>
      <c r="AG2022" s="2"/>
      <c r="AH2022" s="2"/>
    </row>
    <row r="2023" spans="27:34">
      <c r="AA2023" s="2"/>
      <c r="AB2023" s="2"/>
      <c r="AC2023" s="2"/>
      <c r="AD2023" s="2"/>
      <c r="AE2023" s="2"/>
      <c r="AF2023" s="2"/>
      <c r="AG2023" s="2"/>
      <c r="AH2023" s="2"/>
    </row>
    <row r="2024" spans="27:34">
      <c r="AA2024" s="2"/>
      <c r="AB2024" s="2"/>
      <c r="AC2024" s="2"/>
      <c r="AD2024" s="2"/>
      <c r="AE2024" s="2"/>
      <c r="AF2024" s="2"/>
      <c r="AG2024" s="2"/>
      <c r="AH2024" s="2"/>
    </row>
    <row r="2025" spans="27:34">
      <c r="AA2025" s="2"/>
      <c r="AB2025" s="2"/>
      <c r="AC2025" s="2"/>
      <c r="AD2025" s="2"/>
      <c r="AE2025" s="2"/>
      <c r="AF2025" s="2"/>
      <c r="AG2025" s="2"/>
      <c r="AH2025" s="2"/>
    </row>
    <row r="2026" spans="27:34">
      <c r="AA2026" s="2"/>
      <c r="AB2026" s="2"/>
      <c r="AC2026" s="2"/>
      <c r="AD2026" s="2"/>
      <c r="AE2026" s="2"/>
      <c r="AF2026" s="2"/>
      <c r="AG2026" s="2"/>
      <c r="AH2026" s="2"/>
    </row>
    <row r="2027" spans="27:34">
      <c r="AA2027" s="2"/>
      <c r="AB2027" s="2"/>
      <c r="AC2027" s="2"/>
      <c r="AD2027" s="2"/>
      <c r="AE2027" s="2"/>
      <c r="AF2027" s="2"/>
      <c r="AG2027" s="2"/>
      <c r="AH2027" s="2"/>
    </row>
    <row r="2028" spans="27:34">
      <c r="AA2028" s="2"/>
      <c r="AB2028" s="2"/>
      <c r="AC2028" s="2"/>
      <c r="AD2028" s="2"/>
      <c r="AE2028" s="2"/>
      <c r="AF2028" s="2"/>
      <c r="AG2028" s="2"/>
      <c r="AH2028" s="2"/>
    </row>
    <row r="2029" spans="27:34">
      <c r="AA2029" s="2"/>
      <c r="AB2029" s="2"/>
      <c r="AC2029" s="2"/>
      <c r="AD2029" s="2"/>
      <c r="AE2029" s="2"/>
      <c r="AF2029" s="2"/>
      <c r="AG2029" s="2"/>
      <c r="AH2029" s="2"/>
    </row>
    <row r="2030" spans="27:34">
      <c r="AA2030" s="2"/>
      <c r="AB2030" s="2"/>
      <c r="AC2030" s="2"/>
      <c r="AD2030" s="2"/>
      <c r="AE2030" s="2"/>
      <c r="AF2030" s="2"/>
      <c r="AG2030" s="2"/>
      <c r="AH2030" s="2"/>
    </row>
    <row r="2031" spans="27:34">
      <c r="AA2031" s="2"/>
      <c r="AB2031" s="2"/>
      <c r="AC2031" s="2"/>
      <c r="AD2031" s="2"/>
      <c r="AE2031" s="2"/>
      <c r="AF2031" s="2"/>
      <c r="AG2031" s="2"/>
      <c r="AH2031" s="2"/>
    </row>
    <row r="2032" spans="27:34">
      <c r="AA2032" s="2"/>
      <c r="AB2032" s="2"/>
      <c r="AC2032" s="2"/>
      <c r="AD2032" s="2"/>
      <c r="AE2032" s="2"/>
      <c r="AF2032" s="2"/>
      <c r="AG2032" s="2"/>
      <c r="AH2032" s="2"/>
    </row>
    <row r="2033" spans="27:34">
      <c r="AA2033" s="2"/>
      <c r="AB2033" s="2"/>
      <c r="AC2033" s="2"/>
      <c r="AD2033" s="2"/>
      <c r="AE2033" s="2"/>
      <c r="AF2033" s="2"/>
      <c r="AG2033" s="2"/>
      <c r="AH2033" s="2"/>
    </row>
    <row r="2034" spans="27:34">
      <c r="AA2034" s="2"/>
      <c r="AB2034" s="2"/>
      <c r="AC2034" s="2"/>
      <c r="AD2034" s="2"/>
      <c r="AE2034" s="2"/>
      <c r="AF2034" s="2"/>
      <c r="AG2034" s="2"/>
      <c r="AH2034" s="2"/>
    </row>
    <row r="2035" spans="27:34">
      <c r="AA2035" s="2"/>
      <c r="AB2035" s="2"/>
      <c r="AC2035" s="2"/>
      <c r="AD2035" s="2"/>
      <c r="AE2035" s="2"/>
      <c r="AF2035" s="2"/>
      <c r="AG2035" s="2"/>
      <c r="AH2035" s="2"/>
    </row>
    <row r="2036" spans="27:34">
      <c r="AA2036" s="2"/>
      <c r="AB2036" s="2"/>
      <c r="AC2036" s="2"/>
      <c r="AD2036" s="2"/>
      <c r="AE2036" s="2"/>
      <c r="AF2036" s="2"/>
      <c r="AG2036" s="2"/>
      <c r="AH2036" s="2"/>
    </row>
    <row r="2037" spans="27:34">
      <c r="AA2037" s="2"/>
      <c r="AB2037" s="2"/>
      <c r="AC2037" s="2"/>
      <c r="AD2037" s="2"/>
      <c r="AE2037" s="2"/>
      <c r="AF2037" s="2"/>
      <c r="AG2037" s="2"/>
      <c r="AH2037" s="2"/>
    </row>
    <row r="2038" spans="27:34">
      <c r="AA2038" s="2"/>
      <c r="AB2038" s="2"/>
      <c r="AC2038" s="2"/>
      <c r="AD2038" s="2"/>
      <c r="AE2038" s="2"/>
      <c r="AF2038" s="2"/>
      <c r="AG2038" s="2"/>
      <c r="AH2038" s="2"/>
    </row>
    <row r="2039" spans="27:34">
      <c r="AA2039" s="2"/>
      <c r="AB2039" s="2"/>
      <c r="AC2039" s="2"/>
      <c r="AD2039" s="2"/>
      <c r="AE2039" s="2"/>
      <c r="AF2039" s="2"/>
      <c r="AG2039" s="2"/>
      <c r="AH2039" s="2"/>
    </row>
    <row r="2040" spans="27:34">
      <c r="AA2040" s="2"/>
      <c r="AB2040" s="2"/>
      <c r="AC2040" s="2"/>
      <c r="AD2040" s="2"/>
      <c r="AE2040" s="2"/>
      <c r="AF2040" s="2"/>
      <c r="AG2040" s="2"/>
      <c r="AH2040" s="2"/>
    </row>
    <row r="2041" spans="27:34">
      <c r="AA2041" s="2"/>
      <c r="AB2041" s="2"/>
      <c r="AC2041" s="2"/>
      <c r="AD2041" s="2"/>
      <c r="AE2041" s="2"/>
      <c r="AF2041" s="2"/>
      <c r="AG2041" s="2"/>
      <c r="AH2041" s="2"/>
    </row>
    <row r="2042" spans="27:34">
      <c r="AA2042" s="2"/>
      <c r="AB2042" s="2"/>
      <c r="AC2042" s="2"/>
      <c r="AD2042" s="2"/>
      <c r="AE2042" s="2"/>
      <c r="AF2042" s="2"/>
      <c r="AG2042" s="2"/>
      <c r="AH2042" s="2"/>
    </row>
    <row r="2043" spans="27:34">
      <c r="AA2043" s="2"/>
      <c r="AB2043" s="2"/>
      <c r="AC2043" s="2"/>
      <c r="AD2043" s="2"/>
      <c r="AE2043" s="2"/>
      <c r="AF2043" s="2"/>
      <c r="AG2043" s="2"/>
      <c r="AH2043" s="2"/>
    </row>
    <row r="2044" spans="27:34">
      <c r="AA2044" s="2"/>
      <c r="AB2044" s="2"/>
      <c r="AC2044" s="2"/>
      <c r="AD2044" s="2"/>
      <c r="AE2044" s="2"/>
      <c r="AF2044" s="2"/>
      <c r="AG2044" s="2"/>
      <c r="AH2044" s="2"/>
    </row>
    <row r="2045" spans="27:34">
      <c r="AA2045" s="2"/>
      <c r="AB2045" s="2"/>
      <c r="AC2045" s="2"/>
      <c r="AD2045" s="2"/>
      <c r="AE2045" s="2"/>
      <c r="AF2045" s="2"/>
      <c r="AG2045" s="2"/>
      <c r="AH2045" s="2"/>
    </row>
    <row r="2046" spans="27:34">
      <c r="AA2046" s="2"/>
      <c r="AB2046" s="2"/>
      <c r="AC2046" s="2"/>
      <c r="AD2046" s="2"/>
      <c r="AE2046" s="2"/>
      <c r="AF2046" s="2"/>
      <c r="AG2046" s="2"/>
      <c r="AH2046" s="2"/>
    </row>
    <row r="2047" spans="27:34">
      <c r="AA2047" s="2"/>
      <c r="AB2047" s="2"/>
      <c r="AC2047" s="2"/>
      <c r="AD2047" s="2"/>
      <c r="AE2047" s="2"/>
      <c r="AF2047" s="2"/>
      <c r="AG2047" s="2"/>
      <c r="AH2047" s="2"/>
    </row>
    <row r="2048" spans="27:34">
      <c r="AA2048" s="2"/>
      <c r="AB2048" s="2"/>
      <c r="AC2048" s="2"/>
      <c r="AD2048" s="2"/>
      <c r="AE2048" s="2"/>
      <c r="AF2048" s="2"/>
      <c r="AG2048" s="2"/>
      <c r="AH2048" s="2"/>
    </row>
    <row r="2049" spans="18:34">
      <c r="AA2049" s="2"/>
      <c r="AB2049" s="2"/>
      <c r="AC2049" s="2"/>
      <c r="AD2049" s="2"/>
      <c r="AE2049" s="2"/>
      <c r="AF2049" s="2"/>
      <c r="AG2049" s="2"/>
      <c r="AH2049" s="2"/>
    </row>
    <row r="2050" spans="18:34">
      <c r="AA2050" s="2"/>
      <c r="AB2050" s="2"/>
      <c r="AC2050" s="2"/>
      <c r="AD2050" s="2"/>
      <c r="AE2050" s="2"/>
      <c r="AF2050" s="2"/>
      <c r="AG2050" s="2"/>
      <c r="AH2050" s="2"/>
    </row>
    <row r="2051" spans="18:34">
      <c r="AA2051" s="2"/>
      <c r="AB2051" s="2"/>
      <c r="AC2051" s="2"/>
      <c r="AD2051" s="2"/>
      <c r="AE2051" s="2"/>
      <c r="AF2051" s="2"/>
      <c r="AG2051" s="2"/>
      <c r="AH2051" s="2"/>
    </row>
    <row r="2052" spans="18:34">
      <c r="AA2052" s="2"/>
      <c r="AB2052" s="2"/>
      <c r="AC2052" s="2"/>
      <c r="AD2052" s="2"/>
      <c r="AE2052" s="2"/>
      <c r="AF2052" s="2"/>
      <c r="AG2052" s="2"/>
      <c r="AH2052" s="2"/>
    </row>
    <row r="2053" spans="18:34">
      <c r="AA2053" s="2"/>
      <c r="AB2053" s="2"/>
      <c r="AC2053" s="2"/>
      <c r="AD2053" s="2"/>
      <c r="AE2053" s="2"/>
      <c r="AF2053" s="2"/>
      <c r="AG2053" s="2"/>
      <c r="AH2053" s="2"/>
    </row>
    <row r="2054" spans="18:34">
      <c r="AA2054" s="2"/>
      <c r="AB2054" s="2"/>
      <c r="AC2054" s="2"/>
      <c r="AD2054" s="2"/>
      <c r="AE2054" s="2"/>
      <c r="AF2054" s="2"/>
      <c r="AG2054" s="2"/>
      <c r="AH2054" s="2"/>
    </row>
    <row r="2055" spans="18:34">
      <c r="AA2055" s="2"/>
      <c r="AB2055" s="2"/>
      <c r="AC2055" s="2"/>
      <c r="AD2055" s="2"/>
      <c r="AE2055" s="2"/>
      <c r="AF2055" s="2"/>
      <c r="AG2055" s="2"/>
      <c r="AH2055" s="2"/>
    </row>
    <row r="2056" spans="18:34">
      <c r="AA2056" s="2"/>
      <c r="AB2056" s="2"/>
      <c r="AC2056" s="2"/>
      <c r="AD2056" s="2"/>
      <c r="AE2056" s="2"/>
      <c r="AF2056" s="2"/>
      <c r="AG2056" s="2"/>
      <c r="AH2056" s="2"/>
    </row>
    <row r="2057" spans="18:34">
      <c r="AA2057" s="2"/>
      <c r="AB2057" s="2"/>
      <c r="AC2057" s="2"/>
      <c r="AD2057" s="2"/>
      <c r="AE2057" s="2"/>
      <c r="AF2057" s="2"/>
      <c r="AG2057" s="2"/>
      <c r="AH2057" s="2"/>
    </row>
    <row r="2058" spans="18:34">
      <c r="R2058" s="3"/>
      <c r="AA2058" s="2"/>
      <c r="AB2058" s="2"/>
      <c r="AC2058" s="2"/>
      <c r="AD2058" s="2"/>
      <c r="AE2058" s="2"/>
      <c r="AF2058" s="2"/>
      <c r="AG2058" s="2"/>
      <c r="AH2058" s="2"/>
    </row>
    <row r="2059" spans="18:34">
      <c r="R2059" s="3"/>
      <c r="AA2059" s="2"/>
      <c r="AB2059" s="2"/>
      <c r="AC2059" s="2"/>
      <c r="AD2059" s="2"/>
      <c r="AE2059" s="2"/>
      <c r="AF2059" s="2"/>
      <c r="AG2059" s="2"/>
      <c r="AH2059" s="2"/>
    </row>
    <row r="2060" spans="18:34">
      <c r="AA2060" s="2"/>
      <c r="AB2060" s="2"/>
      <c r="AC2060" s="2"/>
      <c r="AD2060" s="2"/>
      <c r="AE2060" s="2"/>
      <c r="AF2060" s="2"/>
      <c r="AG2060" s="2"/>
      <c r="AH2060" s="2"/>
    </row>
    <row r="2061" spans="18:34">
      <c r="AA2061" s="2"/>
      <c r="AB2061" s="2"/>
      <c r="AC2061" s="2"/>
      <c r="AD2061" s="2"/>
      <c r="AE2061" s="2"/>
      <c r="AF2061" s="2"/>
      <c r="AG2061" s="2"/>
      <c r="AH2061" s="2"/>
    </row>
    <row r="2062" spans="18:34">
      <c r="AA2062" s="2"/>
      <c r="AB2062" s="2"/>
      <c r="AC2062" s="2"/>
      <c r="AD2062" s="2"/>
      <c r="AE2062" s="2"/>
      <c r="AF2062" s="2"/>
      <c r="AG2062" s="2"/>
      <c r="AH2062" s="2"/>
    </row>
    <row r="2063" spans="18:34">
      <c r="AA2063" s="2"/>
      <c r="AB2063" s="2"/>
      <c r="AC2063" s="2"/>
      <c r="AD2063" s="2"/>
      <c r="AE2063" s="2"/>
      <c r="AF2063" s="2"/>
      <c r="AG2063" s="2"/>
      <c r="AH2063" s="2"/>
    </row>
    <row r="2064" spans="18:34">
      <c r="R2064" s="3"/>
      <c r="AA2064" s="2"/>
      <c r="AB2064" s="2"/>
      <c r="AC2064" s="2"/>
      <c r="AD2064" s="2"/>
      <c r="AE2064" s="2"/>
      <c r="AF2064" s="2"/>
      <c r="AG2064" s="2"/>
      <c r="AH2064" s="2"/>
    </row>
    <row r="2065" spans="18:34">
      <c r="R2065" s="3"/>
      <c r="AA2065" s="2"/>
      <c r="AB2065" s="2"/>
      <c r="AC2065" s="2"/>
      <c r="AD2065" s="2"/>
      <c r="AE2065" s="2"/>
      <c r="AF2065" s="2"/>
      <c r="AG2065" s="2"/>
      <c r="AH2065" s="2"/>
    </row>
    <row r="2066" spans="18:34">
      <c r="R2066" s="3"/>
      <c r="AA2066" s="2"/>
      <c r="AB2066" s="2"/>
      <c r="AC2066" s="2"/>
      <c r="AD2066" s="2"/>
      <c r="AE2066" s="2"/>
      <c r="AF2066" s="2"/>
      <c r="AG2066" s="2"/>
      <c r="AH2066" s="2"/>
    </row>
    <row r="2067" spans="18:34">
      <c r="R2067" s="3"/>
      <c r="AA2067" s="2"/>
      <c r="AB2067" s="2"/>
      <c r="AC2067" s="2"/>
      <c r="AD2067" s="2"/>
      <c r="AE2067" s="2"/>
      <c r="AF2067" s="2"/>
      <c r="AG2067" s="2"/>
      <c r="AH2067" s="2"/>
    </row>
    <row r="2068" spans="18:34">
      <c r="R2068" s="3"/>
      <c r="AA2068" s="2"/>
      <c r="AB2068" s="2"/>
      <c r="AC2068" s="2"/>
      <c r="AD2068" s="2"/>
      <c r="AE2068" s="2"/>
      <c r="AF2068" s="2"/>
      <c r="AG2068" s="2"/>
      <c r="AH2068" s="2"/>
    </row>
    <row r="2069" spans="18:34">
      <c r="R2069" s="3"/>
      <c r="AA2069" s="2"/>
      <c r="AB2069" s="2"/>
      <c r="AC2069" s="2"/>
      <c r="AD2069" s="2"/>
      <c r="AE2069" s="2"/>
      <c r="AF2069" s="2"/>
      <c r="AG2069" s="2"/>
      <c r="AH2069" s="2"/>
    </row>
    <row r="2070" spans="18:34">
      <c r="AA2070" s="2"/>
      <c r="AB2070" s="2"/>
      <c r="AC2070" s="2"/>
      <c r="AD2070" s="2"/>
      <c r="AE2070" s="2"/>
      <c r="AF2070" s="2"/>
      <c r="AG2070" s="2"/>
      <c r="AH2070" s="2"/>
    </row>
    <row r="2071" spans="18:34">
      <c r="AA2071" s="2"/>
      <c r="AB2071" s="2"/>
      <c r="AC2071" s="2"/>
      <c r="AD2071" s="2"/>
      <c r="AE2071" s="2"/>
      <c r="AF2071" s="2"/>
      <c r="AG2071" s="2"/>
      <c r="AH2071" s="2"/>
    </row>
    <row r="2072" spans="18:34">
      <c r="AA2072" s="2"/>
      <c r="AB2072" s="2"/>
      <c r="AC2072" s="2"/>
      <c r="AD2072" s="2"/>
      <c r="AE2072" s="2"/>
      <c r="AF2072" s="2"/>
      <c r="AG2072" s="2"/>
      <c r="AH2072" s="2"/>
    </row>
    <row r="2073" spans="18:34">
      <c r="AA2073" s="2"/>
      <c r="AB2073" s="2"/>
      <c r="AC2073" s="2"/>
      <c r="AD2073" s="2"/>
      <c r="AE2073" s="2"/>
      <c r="AF2073" s="2"/>
      <c r="AG2073" s="2"/>
      <c r="AH2073" s="2"/>
    </row>
    <row r="2074" spans="18:34">
      <c r="R2074" s="3"/>
      <c r="AA2074" s="2"/>
      <c r="AB2074" s="2"/>
      <c r="AC2074" s="2"/>
      <c r="AD2074" s="2"/>
      <c r="AE2074" s="2"/>
      <c r="AF2074" s="2"/>
      <c r="AG2074" s="2"/>
      <c r="AH2074" s="2"/>
    </row>
    <row r="2075" spans="18:34">
      <c r="R2075" s="3"/>
      <c r="AA2075" s="2"/>
      <c r="AB2075" s="2"/>
      <c r="AC2075" s="2"/>
      <c r="AD2075" s="2"/>
      <c r="AE2075" s="2"/>
      <c r="AF2075" s="2"/>
      <c r="AG2075" s="2"/>
      <c r="AH2075" s="2"/>
    </row>
    <row r="2076" spans="18:34">
      <c r="AA2076" s="2"/>
      <c r="AB2076" s="2"/>
      <c r="AC2076" s="2"/>
      <c r="AD2076" s="2"/>
      <c r="AE2076" s="2"/>
      <c r="AF2076" s="2"/>
      <c r="AG2076" s="2"/>
      <c r="AH2076" s="2"/>
    </row>
    <row r="2077" spans="18:34">
      <c r="AA2077" s="2"/>
      <c r="AB2077" s="2"/>
      <c r="AC2077" s="2"/>
      <c r="AD2077" s="2"/>
      <c r="AE2077" s="2"/>
      <c r="AF2077" s="2"/>
      <c r="AG2077" s="2"/>
      <c r="AH2077" s="2"/>
    </row>
    <row r="2078" spans="18:34">
      <c r="R2078" s="3"/>
      <c r="AA2078" s="2"/>
      <c r="AB2078" s="2"/>
      <c r="AC2078" s="2"/>
      <c r="AD2078" s="2"/>
      <c r="AE2078" s="2"/>
      <c r="AF2078" s="2"/>
      <c r="AG2078" s="2"/>
      <c r="AH2078" s="2"/>
    </row>
    <row r="2079" spans="18:34">
      <c r="R2079" s="3"/>
      <c r="AA2079" s="2"/>
      <c r="AB2079" s="2"/>
      <c r="AC2079" s="2"/>
      <c r="AD2079" s="2"/>
      <c r="AE2079" s="2"/>
      <c r="AF2079" s="2"/>
      <c r="AG2079" s="2"/>
      <c r="AH2079" s="2"/>
    </row>
    <row r="2080" spans="18:34">
      <c r="R2080" s="3"/>
      <c r="AA2080" s="2"/>
      <c r="AB2080" s="2"/>
      <c r="AC2080" s="2"/>
      <c r="AD2080" s="2"/>
      <c r="AE2080" s="2"/>
      <c r="AF2080" s="2"/>
      <c r="AG2080" s="2"/>
      <c r="AH2080" s="2"/>
    </row>
    <row r="2081" spans="18:34">
      <c r="R2081" s="3"/>
      <c r="AA2081" s="2"/>
      <c r="AB2081" s="2"/>
      <c r="AC2081" s="2"/>
      <c r="AD2081" s="2"/>
      <c r="AE2081" s="2"/>
      <c r="AF2081" s="2"/>
      <c r="AG2081" s="2"/>
      <c r="AH2081" s="2"/>
    </row>
    <row r="2082" spans="18:34">
      <c r="R2082" s="3"/>
      <c r="AA2082" s="2"/>
      <c r="AB2082" s="2"/>
      <c r="AC2082" s="2"/>
      <c r="AD2082" s="2"/>
      <c r="AE2082" s="2"/>
      <c r="AF2082" s="2"/>
      <c r="AG2082" s="2"/>
      <c r="AH2082" s="2"/>
    </row>
    <row r="2083" spans="18:34">
      <c r="R2083" s="3"/>
      <c r="AA2083" s="2"/>
      <c r="AB2083" s="2"/>
      <c r="AC2083" s="2"/>
      <c r="AD2083" s="2"/>
      <c r="AE2083" s="2"/>
      <c r="AF2083" s="2"/>
      <c r="AG2083" s="2"/>
      <c r="AH2083" s="2"/>
    </row>
    <row r="2084" spans="18:34">
      <c r="R2084" s="3"/>
      <c r="AA2084" s="2"/>
      <c r="AB2084" s="2"/>
      <c r="AC2084" s="2"/>
      <c r="AD2084" s="2"/>
      <c r="AE2084" s="2"/>
      <c r="AF2084" s="2"/>
      <c r="AG2084" s="2"/>
      <c r="AH2084" s="2"/>
    </row>
    <row r="2085" spans="18:34">
      <c r="R2085" s="3"/>
      <c r="AA2085" s="2"/>
      <c r="AB2085" s="2"/>
      <c r="AC2085" s="2"/>
      <c r="AD2085" s="2"/>
      <c r="AE2085" s="2"/>
      <c r="AF2085" s="2"/>
      <c r="AG2085" s="2"/>
      <c r="AH2085" s="2"/>
    </row>
    <row r="2086" spans="18:34">
      <c r="AA2086" s="2"/>
      <c r="AB2086" s="2"/>
      <c r="AC2086" s="2"/>
      <c r="AD2086" s="2"/>
      <c r="AE2086" s="2"/>
      <c r="AF2086" s="2"/>
      <c r="AG2086" s="2"/>
      <c r="AH2086" s="2"/>
    </row>
    <row r="2087" spans="18:34">
      <c r="AA2087" s="2"/>
      <c r="AB2087" s="2"/>
      <c r="AC2087" s="2"/>
      <c r="AD2087" s="2"/>
      <c r="AE2087" s="2"/>
      <c r="AF2087" s="2"/>
      <c r="AG2087" s="2"/>
      <c r="AH2087" s="2"/>
    </row>
    <row r="2088" spans="18:34">
      <c r="R2088" s="3"/>
      <c r="AA2088" s="2"/>
      <c r="AB2088" s="2"/>
      <c r="AC2088" s="2"/>
      <c r="AD2088" s="2"/>
      <c r="AE2088" s="2"/>
      <c r="AF2088" s="2"/>
      <c r="AG2088" s="2"/>
      <c r="AH2088" s="2"/>
    </row>
    <row r="2089" spans="18:34">
      <c r="R2089" s="3"/>
      <c r="AA2089" s="2"/>
      <c r="AB2089" s="2"/>
      <c r="AC2089" s="2"/>
      <c r="AD2089" s="2"/>
      <c r="AE2089" s="2"/>
      <c r="AF2089" s="2"/>
      <c r="AG2089" s="2"/>
      <c r="AH2089" s="2"/>
    </row>
    <row r="2090" spans="18:34">
      <c r="AA2090" s="2"/>
      <c r="AB2090" s="2"/>
      <c r="AC2090" s="2"/>
      <c r="AD2090" s="2"/>
      <c r="AE2090" s="2"/>
      <c r="AF2090" s="2"/>
      <c r="AG2090" s="2"/>
      <c r="AH2090" s="2"/>
    </row>
    <row r="2091" spans="18:34">
      <c r="AA2091" s="2"/>
      <c r="AB2091" s="2"/>
      <c r="AC2091" s="2"/>
      <c r="AD2091" s="2"/>
      <c r="AE2091" s="2"/>
      <c r="AF2091" s="2"/>
      <c r="AG2091" s="2"/>
      <c r="AH2091" s="2"/>
    </row>
    <row r="2092" spans="18:34">
      <c r="AA2092" s="2"/>
      <c r="AB2092" s="2"/>
      <c r="AC2092" s="2"/>
      <c r="AD2092" s="2"/>
      <c r="AE2092" s="2"/>
      <c r="AF2092" s="2"/>
      <c r="AG2092" s="2"/>
      <c r="AH2092" s="2"/>
    </row>
    <row r="2093" spans="18:34">
      <c r="AA2093" s="2"/>
      <c r="AB2093" s="2"/>
      <c r="AC2093" s="2"/>
      <c r="AD2093" s="2"/>
      <c r="AE2093" s="2"/>
      <c r="AF2093" s="2"/>
      <c r="AG2093" s="2"/>
      <c r="AH2093" s="2"/>
    </row>
    <row r="2094" spans="18:34">
      <c r="AA2094" s="2"/>
      <c r="AB2094" s="2"/>
      <c r="AC2094" s="2"/>
      <c r="AD2094" s="2"/>
      <c r="AE2094" s="2"/>
      <c r="AF2094" s="2"/>
      <c r="AG2094" s="2"/>
      <c r="AH2094" s="2"/>
    </row>
    <row r="2095" spans="18:34">
      <c r="AA2095" s="2"/>
      <c r="AB2095" s="2"/>
      <c r="AC2095" s="2"/>
      <c r="AD2095" s="2"/>
      <c r="AE2095" s="2"/>
      <c r="AF2095" s="2"/>
      <c r="AG2095" s="2"/>
      <c r="AH2095" s="2"/>
    </row>
    <row r="2096" spans="18:34">
      <c r="AA2096" s="2"/>
      <c r="AB2096" s="2"/>
      <c r="AC2096" s="2"/>
      <c r="AD2096" s="2"/>
      <c r="AE2096" s="2"/>
      <c r="AF2096" s="2"/>
      <c r="AG2096" s="2"/>
      <c r="AH2096" s="2"/>
    </row>
    <row r="2097" spans="27:34">
      <c r="AA2097" s="2"/>
      <c r="AB2097" s="2"/>
      <c r="AC2097" s="2"/>
      <c r="AD2097" s="2"/>
      <c r="AE2097" s="2"/>
      <c r="AF2097" s="2"/>
      <c r="AG2097" s="2"/>
      <c r="AH2097" s="2"/>
    </row>
    <row r="2098" spans="27:34">
      <c r="AA2098" s="2"/>
      <c r="AB2098" s="2"/>
      <c r="AC2098" s="2"/>
      <c r="AD2098" s="2"/>
      <c r="AE2098" s="2"/>
      <c r="AF2098" s="2"/>
      <c r="AG2098" s="2"/>
      <c r="AH2098" s="2"/>
    </row>
    <row r="2099" spans="27:34">
      <c r="AA2099" s="2"/>
      <c r="AB2099" s="2"/>
      <c r="AC2099" s="2"/>
      <c r="AD2099" s="2"/>
      <c r="AE2099" s="2"/>
      <c r="AF2099" s="2"/>
      <c r="AG2099" s="2"/>
      <c r="AH2099" s="2"/>
    </row>
    <row r="2100" spans="27:34">
      <c r="AA2100" s="2"/>
      <c r="AB2100" s="2"/>
      <c r="AC2100" s="2"/>
      <c r="AD2100" s="2"/>
      <c r="AE2100" s="2"/>
      <c r="AF2100" s="2"/>
      <c r="AG2100" s="2"/>
      <c r="AH2100" s="2"/>
    </row>
    <row r="2101" spans="27:34">
      <c r="AA2101" s="2"/>
      <c r="AB2101" s="2"/>
      <c r="AC2101" s="2"/>
      <c r="AD2101" s="2"/>
      <c r="AE2101" s="2"/>
      <c r="AF2101" s="2"/>
      <c r="AG2101" s="2"/>
      <c r="AH2101" s="2"/>
    </row>
    <row r="2102" spans="27:34">
      <c r="AA2102" s="2"/>
      <c r="AB2102" s="2"/>
      <c r="AC2102" s="2"/>
      <c r="AD2102" s="2"/>
      <c r="AE2102" s="2"/>
      <c r="AF2102" s="2"/>
      <c r="AG2102" s="2"/>
      <c r="AH2102" s="2"/>
    </row>
    <row r="2103" spans="27:34">
      <c r="AA2103" s="2"/>
      <c r="AB2103" s="2"/>
      <c r="AC2103" s="2"/>
      <c r="AD2103" s="2"/>
      <c r="AE2103" s="2"/>
      <c r="AF2103" s="2"/>
      <c r="AG2103" s="2"/>
      <c r="AH2103" s="2"/>
    </row>
    <row r="2104" spans="27:34">
      <c r="AA2104" s="2"/>
      <c r="AB2104" s="2"/>
      <c r="AC2104" s="2"/>
      <c r="AD2104" s="2"/>
      <c r="AE2104" s="2"/>
      <c r="AF2104" s="2"/>
      <c r="AG2104" s="2"/>
      <c r="AH2104" s="2"/>
    </row>
    <row r="2105" spans="27:34">
      <c r="AA2105" s="2"/>
      <c r="AB2105" s="2"/>
      <c r="AC2105" s="2"/>
      <c r="AD2105" s="2"/>
      <c r="AE2105" s="2"/>
      <c r="AF2105" s="2"/>
      <c r="AG2105" s="2"/>
      <c r="AH2105" s="2"/>
    </row>
    <row r="2106" spans="27:34">
      <c r="AA2106" s="2"/>
      <c r="AB2106" s="2"/>
      <c r="AC2106" s="2"/>
      <c r="AD2106" s="2"/>
      <c r="AE2106" s="2"/>
      <c r="AF2106" s="2"/>
      <c r="AG2106" s="2"/>
      <c r="AH2106" s="2"/>
    </row>
    <row r="2107" spans="27:34">
      <c r="AA2107" s="2"/>
      <c r="AB2107" s="2"/>
      <c r="AC2107" s="2"/>
      <c r="AD2107" s="2"/>
      <c r="AE2107" s="2"/>
      <c r="AF2107" s="2"/>
      <c r="AG2107" s="2"/>
      <c r="AH2107" s="2"/>
    </row>
    <row r="2108" spans="27:34">
      <c r="AA2108" s="2"/>
      <c r="AB2108" s="2"/>
      <c r="AC2108" s="2"/>
      <c r="AD2108" s="2"/>
      <c r="AE2108" s="2"/>
      <c r="AF2108" s="2"/>
      <c r="AG2108" s="2"/>
      <c r="AH2108" s="2"/>
    </row>
    <row r="2109" spans="27:34">
      <c r="AA2109" s="2"/>
      <c r="AB2109" s="2"/>
      <c r="AC2109" s="2"/>
      <c r="AD2109" s="2"/>
      <c r="AE2109" s="2"/>
      <c r="AF2109" s="2"/>
      <c r="AG2109" s="2"/>
      <c r="AH2109" s="2"/>
    </row>
    <row r="2110" spans="27:34">
      <c r="AA2110" s="2"/>
      <c r="AB2110" s="2"/>
      <c r="AC2110" s="2"/>
      <c r="AD2110" s="2"/>
      <c r="AE2110" s="2"/>
      <c r="AF2110" s="2"/>
      <c r="AG2110" s="2"/>
      <c r="AH2110" s="2"/>
    </row>
    <row r="2111" spans="27:34">
      <c r="AA2111" s="2"/>
      <c r="AB2111" s="2"/>
      <c r="AC2111" s="2"/>
      <c r="AD2111" s="2"/>
      <c r="AE2111" s="2"/>
      <c r="AF2111" s="2"/>
      <c r="AG2111" s="2"/>
      <c r="AH2111" s="2"/>
    </row>
    <row r="2112" spans="27:34">
      <c r="AA2112" s="2"/>
      <c r="AB2112" s="2"/>
      <c r="AC2112" s="2"/>
      <c r="AD2112" s="2"/>
      <c r="AE2112" s="2"/>
      <c r="AF2112" s="2"/>
      <c r="AG2112" s="2"/>
      <c r="AH2112" s="2"/>
    </row>
    <row r="2113" spans="27:34">
      <c r="AA2113" s="2"/>
      <c r="AB2113" s="2"/>
      <c r="AC2113" s="2"/>
      <c r="AD2113" s="2"/>
      <c r="AE2113" s="2"/>
      <c r="AF2113" s="2"/>
      <c r="AG2113" s="2"/>
      <c r="AH2113" s="2"/>
    </row>
    <row r="2114" spans="27:34">
      <c r="AA2114" s="2"/>
      <c r="AB2114" s="2"/>
      <c r="AC2114" s="2"/>
      <c r="AD2114" s="2"/>
      <c r="AE2114" s="2"/>
      <c r="AF2114" s="2"/>
      <c r="AG2114" s="2"/>
      <c r="AH2114" s="2"/>
    </row>
    <row r="2115" spans="27:34">
      <c r="AA2115" s="2"/>
      <c r="AB2115" s="2"/>
      <c r="AC2115" s="2"/>
      <c r="AD2115" s="2"/>
      <c r="AE2115" s="2"/>
      <c r="AF2115" s="2"/>
      <c r="AG2115" s="2"/>
      <c r="AH2115" s="2"/>
    </row>
    <row r="2116" spans="27:34">
      <c r="AA2116" s="2"/>
      <c r="AB2116" s="2"/>
      <c r="AC2116" s="2"/>
      <c r="AD2116" s="2"/>
      <c r="AE2116" s="2"/>
      <c r="AF2116" s="2"/>
      <c r="AG2116" s="2"/>
      <c r="AH2116" s="2"/>
    </row>
    <row r="2117" spans="27:34">
      <c r="AA2117" s="2"/>
      <c r="AB2117" s="2"/>
      <c r="AC2117" s="2"/>
      <c r="AD2117" s="2"/>
      <c r="AE2117" s="2"/>
      <c r="AF2117" s="2"/>
      <c r="AG2117" s="2"/>
      <c r="AH2117" s="2"/>
    </row>
    <row r="2118" spans="27:34">
      <c r="AA2118" s="2"/>
      <c r="AB2118" s="2"/>
      <c r="AC2118" s="2"/>
      <c r="AD2118" s="2"/>
      <c r="AE2118" s="2"/>
      <c r="AF2118" s="2"/>
      <c r="AG2118" s="2"/>
      <c r="AH2118" s="2"/>
    </row>
    <row r="2119" spans="27:34">
      <c r="AA2119" s="2"/>
      <c r="AB2119" s="2"/>
      <c r="AC2119" s="2"/>
      <c r="AD2119" s="2"/>
      <c r="AE2119" s="2"/>
      <c r="AF2119" s="2"/>
      <c r="AG2119" s="2"/>
      <c r="AH2119" s="2"/>
    </row>
    <row r="2120" spans="27:34">
      <c r="AA2120" s="2"/>
      <c r="AB2120" s="2"/>
      <c r="AC2120" s="2"/>
      <c r="AD2120" s="2"/>
      <c r="AE2120" s="2"/>
      <c r="AF2120" s="2"/>
      <c r="AG2120" s="2"/>
      <c r="AH2120" s="2"/>
    </row>
    <row r="2121" spans="27:34">
      <c r="AA2121" s="2"/>
      <c r="AB2121" s="2"/>
      <c r="AC2121" s="2"/>
      <c r="AD2121" s="2"/>
      <c r="AE2121" s="2"/>
      <c r="AF2121" s="2"/>
      <c r="AG2121" s="2"/>
      <c r="AH2121" s="2"/>
    </row>
    <row r="2122" spans="27:34">
      <c r="AA2122" s="2"/>
      <c r="AB2122" s="2"/>
      <c r="AC2122" s="2"/>
      <c r="AD2122" s="2"/>
      <c r="AE2122" s="2"/>
      <c r="AF2122" s="2"/>
      <c r="AG2122" s="2"/>
      <c r="AH2122" s="2"/>
    </row>
    <row r="2123" spans="27:34">
      <c r="AA2123" s="2"/>
      <c r="AB2123" s="2"/>
      <c r="AC2123" s="2"/>
      <c r="AD2123" s="2"/>
      <c r="AE2123" s="2"/>
      <c r="AF2123" s="2"/>
      <c r="AG2123" s="2"/>
      <c r="AH2123" s="2"/>
    </row>
    <row r="2124" spans="27:34">
      <c r="AA2124" s="2"/>
      <c r="AB2124" s="2"/>
      <c r="AC2124" s="2"/>
      <c r="AD2124" s="2"/>
      <c r="AE2124" s="2"/>
      <c r="AF2124" s="2"/>
      <c r="AG2124" s="2"/>
      <c r="AH2124" s="2"/>
    </row>
    <row r="2125" spans="27:34">
      <c r="AA2125" s="2"/>
      <c r="AB2125" s="2"/>
      <c r="AC2125" s="2"/>
      <c r="AD2125" s="2"/>
      <c r="AE2125" s="2"/>
      <c r="AF2125" s="2"/>
      <c r="AG2125" s="2"/>
      <c r="AH2125" s="2"/>
    </row>
    <row r="2126" spans="27:34">
      <c r="AA2126" s="2"/>
      <c r="AB2126" s="2"/>
      <c r="AC2126" s="2"/>
      <c r="AD2126" s="2"/>
      <c r="AE2126" s="2"/>
      <c r="AF2126" s="2"/>
      <c r="AG2126" s="2"/>
      <c r="AH2126" s="2"/>
    </row>
    <row r="2127" spans="27:34">
      <c r="AA2127" s="2"/>
      <c r="AB2127" s="2"/>
      <c r="AC2127" s="2"/>
      <c r="AD2127" s="2"/>
      <c r="AE2127" s="2"/>
      <c r="AF2127" s="2"/>
      <c r="AG2127" s="2"/>
      <c r="AH2127" s="2"/>
    </row>
    <row r="2128" spans="27:34">
      <c r="AA2128" s="2"/>
      <c r="AB2128" s="2"/>
      <c r="AC2128" s="2"/>
      <c r="AD2128" s="2"/>
      <c r="AE2128" s="2"/>
      <c r="AF2128" s="2"/>
      <c r="AG2128" s="2"/>
      <c r="AH2128" s="2"/>
    </row>
    <row r="2129" spans="27:34">
      <c r="AA2129" s="2"/>
      <c r="AB2129" s="2"/>
      <c r="AC2129" s="2"/>
      <c r="AD2129" s="2"/>
      <c r="AE2129" s="2"/>
      <c r="AF2129" s="2"/>
      <c r="AG2129" s="2"/>
      <c r="AH2129" s="2"/>
    </row>
    <row r="2130" spans="27:34">
      <c r="AA2130" s="2"/>
      <c r="AB2130" s="2"/>
      <c r="AC2130" s="2"/>
      <c r="AD2130" s="2"/>
      <c r="AE2130" s="2"/>
      <c r="AF2130" s="2"/>
      <c r="AG2130" s="2"/>
      <c r="AH2130" s="2"/>
    </row>
    <row r="2131" spans="27:34">
      <c r="AA2131" s="2"/>
      <c r="AB2131" s="2"/>
      <c r="AC2131" s="2"/>
      <c r="AD2131" s="2"/>
      <c r="AE2131" s="2"/>
      <c r="AF2131" s="2"/>
      <c r="AG2131" s="2"/>
      <c r="AH2131" s="2"/>
    </row>
    <row r="2132" spans="27:34">
      <c r="AA2132" s="2"/>
      <c r="AB2132" s="2"/>
      <c r="AC2132" s="2"/>
      <c r="AD2132" s="2"/>
      <c r="AE2132" s="2"/>
      <c r="AF2132" s="2"/>
      <c r="AG2132" s="2"/>
      <c r="AH2132" s="2"/>
    </row>
    <row r="2133" spans="27:34">
      <c r="AA2133" s="2"/>
      <c r="AB2133" s="2"/>
      <c r="AC2133" s="2"/>
      <c r="AD2133" s="2"/>
      <c r="AE2133" s="2"/>
      <c r="AF2133" s="2"/>
      <c r="AG2133" s="2"/>
      <c r="AH2133" s="2"/>
    </row>
    <row r="2134" spans="27:34">
      <c r="AA2134" s="2"/>
      <c r="AB2134" s="2"/>
      <c r="AC2134" s="2"/>
      <c r="AD2134" s="2"/>
      <c r="AE2134" s="2"/>
      <c r="AF2134" s="2"/>
      <c r="AG2134" s="2"/>
      <c r="AH2134" s="2"/>
    </row>
    <row r="2135" spans="27:34">
      <c r="AA2135" s="2"/>
      <c r="AB2135" s="2"/>
      <c r="AC2135" s="2"/>
      <c r="AD2135" s="2"/>
      <c r="AE2135" s="2"/>
      <c r="AF2135" s="2"/>
      <c r="AG2135" s="2"/>
      <c r="AH2135" s="2"/>
    </row>
    <row r="2136" spans="27:34">
      <c r="AA2136" s="2"/>
      <c r="AB2136" s="2"/>
      <c r="AC2136" s="2"/>
      <c r="AD2136" s="2"/>
      <c r="AE2136" s="2"/>
      <c r="AF2136" s="2"/>
      <c r="AG2136" s="2"/>
      <c r="AH2136" s="2"/>
    </row>
    <row r="2137" spans="27:34">
      <c r="AA2137" s="2"/>
      <c r="AB2137" s="2"/>
      <c r="AC2137" s="2"/>
      <c r="AD2137" s="2"/>
      <c r="AE2137" s="2"/>
      <c r="AF2137" s="2"/>
      <c r="AG2137" s="2"/>
      <c r="AH2137" s="2"/>
    </row>
    <row r="2138" spans="27:34">
      <c r="AA2138" s="2"/>
      <c r="AB2138" s="2"/>
      <c r="AC2138" s="2"/>
      <c r="AD2138" s="2"/>
      <c r="AE2138" s="2"/>
      <c r="AF2138" s="2"/>
      <c r="AG2138" s="2"/>
      <c r="AH2138" s="2"/>
    </row>
    <row r="2139" spans="27:34">
      <c r="AA2139" s="2"/>
      <c r="AB2139" s="2"/>
      <c r="AC2139" s="2"/>
      <c r="AD2139" s="2"/>
      <c r="AE2139" s="2"/>
      <c r="AF2139" s="2"/>
      <c r="AG2139" s="2"/>
      <c r="AH2139" s="2"/>
    </row>
    <row r="2140" spans="27:34">
      <c r="AA2140" s="2"/>
      <c r="AB2140" s="2"/>
      <c r="AC2140" s="2"/>
      <c r="AD2140" s="2"/>
      <c r="AE2140" s="2"/>
      <c r="AF2140" s="2"/>
      <c r="AG2140" s="2"/>
      <c r="AH2140" s="2"/>
    </row>
    <row r="2141" spans="27:34">
      <c r="AA2141" s="2"/>
      <c r="AB2141" s="2"/>
      <c r="AC2141" s="2"/>
      <c r="AD2141" s="2"/>
      <c r="AE2141" s="2"/>
      <c r="AF2141" s="2"/>
      <c r="AG2141" s="2"/>
      <c r="AH2141" s="2"/>
    </row>
    <row r="2142" spans="27:34">
      <c r="AA2142" s="2"/>
      <c r="AB2142" s="2"/>
      <c r="AC2142" s="2"/>
      <c r="AD2142" s="2"/>
      <c r="AE2142" s="2"/>
      <c r="AF2142" s="2"/>
      <c r="AG2142" s="2"/>
      <c r="AH2142" s="2"/>
    </row>
    <row r="2143" spans="27:34">
      <c r="AA2143" s="2"/>
      <c r="AB2143" s="2"/>
      <c r="AC2143" s="2"/>
      <c r="AD2143" s="2"/>
      <c r="AE2143" s="2"/>
      <c r="AF2143" s="2"/>
      <c r="AG2143" s="2"/>
      <c r="AH2143" s="2"/>
    </row>
    <row r="2144" spans="27:34">
      <c r="AA2144" s="2"/>
      <c r="AB2144" s="2"/>
      <c r="AC2144" s="2"/>
      <c r="AD2144" s="2"/>
      <c r="AE2144" s="2"/>
      <c r="AF2144" s="2"/>
      <c r="AG2144" s="2"/>
      <c r="AH2144" s="2"/>
    </row>
    <row r="2145" spans="27:34">
      <c r="AA2145" s="2"/>
      <c r="AB2145" s="2"/>
      <c r="AC2145" s="2"/>
      <c r="AD2145" s="2"/>
      <c r="AE2145" s="2"/>
      <c r="AF2145" s="2"/>
      <c r="AG2145" s="2"/>
      <c r="AH2145" s="2"/>
    </row>
    <row r="2146" spans="27:34">
      <c r="AA2146" s="2"/>
      <c r="AB2146" s="2"/>
      <c r="AC2146" s="2"/>
      <c r="AD2146" s="2"/>
      <c r="AE2146" s="2"/>
      <c r="AF2146" s="2"/>
      <c r="AG2146" s="2"/>
      <c r="AH2146" s="2"/>
    </row>
    <row r="2147" spans="27:34">
      <c r="AA2147" s="2"/>
      <c r="AB2147" s="2"/>
      <c r="AC2147" s="2"/>
      <c r="AD2147" s="2"/>
      <c r="AE2147" s="2"/>
      <c r="AF2147" s="2"/>
      <c r="AG2147" s="2"/>
      <c r="AH2147" s="2"/>
    </row>
    <row r="2148" spans="27:34">
      <c r="AA2148" s="2"/>
      <c r="AB2148" s="2"/>
      <c r="AC2148" s="2"/>
      <c r="AD2148" s="2"/>
      <c r="AE2148" s="2"/>
      <c r="AF2148" s="2"/>
      <c r="AG2148" s="2"/>
      <c r="AH2148" s="2"/>
    </row>
    <row r="2149" spans="27:34">
      <c r="AA2149" s="2"/>
      <c r="AB2149" s="2"/>
      <c r="AC2149" s="2"/>
      <c r="AD2149" s="2"/>
      <c r="AE2149" s="2"/>
      <c r="AF2149" s="2"/>
      <c r="AG2149" s="2"/>
      <c r="AH2149" s="2"/>
    </row>
    <row r="2150" spans="27:34">
      <c r="AA2150" s="2"/>
      <c r="AB2150" s="2"/>
      <c r="AC2150" s="2"/>
      <c r="AD2150" s="2"/>
      <c r="AE2150" s="2"/>
      <c r="AF2150" s="2"/>
      <c r="AG2150" s="2"/>
      <c r="AH2150" s="2"/>
    </row>
    <row r="2151" spans="27:34">
      <c r="AA2151" s="2"/>
      <c r="AB2151" s="2"/>
      <c r="AC2151" s="2"/>
      <c r="AD2151" s="2"/>
      <c r="AE2151" s="2"/>
      <c r="AF2151" s="2"/>
      <c r="AG2151" s="2"/>
      <c r="AH2151" s="2"/>
    </row>
    <row r="2152" spans="27:34">
      <c r="AA2152" s="2"/>
      <c r="AB2152" s="2"/>
      <c r="AC2152" s="2"/>
      <c r="AD2152" s="2"/>
      <c r="AE2152" s="2"/>
      <c r="AF2152" s="2"/>
      <c r="AG2152" s="2"/>
      <c r="AH2152" s="2"/>
    </row>
    <row r="2153" spans="27:34">
      <c r="AA2153" s="2"/>
      <c r="AB2153" s="2"/>
      <c r="AC2153" s="2"/>
      <c r="AD2153" s="2"/>
      <c r="AE2153" s="2"/>
      <c r="AF2153" s="2"/>
      <c r="AG2153" s="2"/>
      <c r="AH2153" s="2"/>
    </row>
    <row r="2154" spans="27:34">
      <c r="AA2154" s="2"/>
      <c r="AB2154" s="2"/>
      <c r="AC2154" s="2"/>
      <c r="AD2154" s="2"/>
      <c r="AE2154" s="2"/>
      <c r="AF2154" s="2"/>
      <c r="AG2154" s="2"/>
      <c r="AH2154" s="2"/>
    </row>
    <row r="2155" spans="27:34">
      <c r="AA2155" s="2"/>
      <c r="AB2155" s="2"/>
      <c r="AC2155" s="2"/>
      <c r="AD2155" s="2"/>
      <c r="AE2155" s="2"/>
      <c r="AF2155" s="2"/>
      <c r="AG2155" s="2"/>
      <c r="AH2155" s="2"/>
    </row>
    <row r="2156" spans="27:34">
      <c r="AA2156" s="2"/>
      <c r="AB2156" s="2"/>
      <c r="AC2156" s="2"/>
      <c r="AD2156" s="2"/>
      <c r="AE2156" s="2"/>
      <c r="AF2156" s="2"/>
      <c r="AG2156" s="2"/>
      <c r="AH2156" s="2"/>
    </row>
    <row r="2157" spans="27:34">
      <c r="AA2157" s="2"/>
      <c r="AB2157" s="2"/>
      <c r="AC2157" s="2"/>
      <c r="AD2157" s="2"/>
      <c r="AE2157" s="2"/>
      <c r="AF2157" s="2"/>
      <c r="AG2157" s="2"/>
      <c r="AH2157" s="2"/>
    </row>
    <row r="2158" spans="27:34">
      <c r="AA2158" s="2"/>
      <c r="AB2158" s="2"/>
      <c r="AC2158" s="2"/>
      <c r="AD2158" s="2"/>
      <c r="AE2158" s="2"/>
      <c r="AF2158" s="2"/>
      <c r="AG2158" s="2"/>
      <c r="AH2158" s="2"/>
    </row>
    <row r="2159" spans="27:34">
      <c r="AA2159" s="2"/>
      <c r="AB2159" s="2"/>
      <c r="AC2159" s="2"/>
      <c r="AD2159" s="2"/>
      <c r="AE2159" s="2"/>
      <c r="AF2159" s="2"/>
      <c r="AG2159" s="2"/>
      <c r="AH2159" s="2"/>
    </row>
    <row r="2160" spans="27:34">
      <c r="AA2160" s="2"/>
      <c r="AB2160" s="2"/>
      <c r="AC2160" s="2"/>
      <c r="AD2160" s="2"/>
      <c r="AE2160" s="2"/>
      <c r="AF2160" s="2"/>
      <c r="AG2160" s="2"/>
      <c r="AH2160" s="2"/>
    </row>
    <row r="2161" spans="27:34">
      <c r="AA2161" s="2"/>
      <c r="AB2161" s="2"/>
      <c r="AC2161" s="2"/>
      <c r="AD2161" s="2"/>
      <c r="AE2161" s="2"/>
      <c r="AF2161" s="2"/>
      <c r="AG2161" s="2"/>
      <c r="AH2161" s="2"/>
    </row>
    <row r="2162" spans="27:34">
      <c r="AA2162" s="2"/>
      <c r="AB2162" s="2"/>
      <c r="AC2162" s="2"/>
      <c r="AD2162" s="2"/>
      <c r="AE2162" s="2"/>
      <c r="AF2162" s="2"/>
      <c r="AG2162" s="2"/>
      <c r="AH2162" s="2"/>
    </row>
    <row r="2163" spans="27:34">
      <c r="AA2163" s="2"/>
      <c r="AB2163" s="2"/>
      <c r="AC2163" s="2"/>
      <c r="AD2163" s="2"/>
      <c r="AE2163" s="2"/>
      <c r="AF2163" s="2"/>
      <c r="AG2163" s="2"/>
      <c r="AH2163" s="2"/>
    </row>
    <row r="2164" spans="27:34">
      <c r="AA2164" s="2"/>
      <c r="AB2164" s="2"/>
      <c r="AC2164" s="2"/>
      <c r="AD2164" s="2"/>
      <c r="AE2164" s="2"/>
      <c r="AF2164" s="2"/>
      <c r="AG2164" s="2"/>
      <c r="AH2164" s="2"/>
    </row>
    <row r="2165" spans="27:34">
      <c r="AA2165" s="2"/>
      <c r="AB2165" s="2"/>
      <c r="AC2165" s="2"/>
      <c r="AD2165" s="2"/>
      <c r="AE2165" s="2"/>
      <c r="AF2165" s="2"/>
      <c r="AG2165" s="2"/>
      <c r="AH2165" s="2"/>
    </row>
    <row r="2166" spans="27:34">
      <c r="AA2166" s="2"/>
      <c r="AB2166" s="2"/>
      <c r="AC2166" s="2"/>
      <c r="AD2166" s="2"/>
      <c r="AE2166" s="2"/>
      <c r="AF2166" s="2"/>
      <c r="AG2166" s="2"/>
      <c r="AH2166" s="2"/>
    </row>
    <row r="2167" spans="27:34">
      <c r="AA2167" s="2"/>
      <c r="AB2167" s="2"/>
      <c r="AC2167" s="2"/>
      <c r="AD2167" s="2"/>
      <c r="AE2167" s="2"/>
      <c r="AF2167" s="2"/>
      <c r="AG2167" s="2"/>
      <c r="AH2167" s="2"/>
    </row>
    <row r="2168" spans="27:34">
      <c r="AA2168" s="2"/>
      <c r="AB2168" s="2"/>
      <c r="AC2168" s="2"/>
      <c r="AD2168" s="2"/>
      <c r="AE2168" s="2"/>
      <c r="AF2168" s="2"/>
      <c r="AG2168" s="2"/>
      <c r="AH2168" s="2"/>
    </row>
    <row r="2169" spans="27:34">
      <c r="AA2169" s="2"/>
      <c r="AB2169" s="2"/>
      <c r="AC2169" s="2"/>
      <c r="AD2169" s="2"/>
      <c r="AE2169" s="2"/>
      <c r="AF2169" s="2"/>
      <c r="AG2169" s="2"/>
      <c r="AH2169" s="2"/>
    </row>
    <row r="2170" spans="27:34">
      <c r="AA2170" s="2"/>
      <c r="AB2170" s="2"/>
      <c r="AC2170" s="2"/>
      <c r="AD2170" s="2"/>
      <c r="AE2170" s="2"/>
      <c r="AF2170" s="2"/>
      <c r="AG2170" s="2"/>
      <c r="AH2170" s="2"/>
    </row>
    <row r="2171" spans="27:34">
      <c r="AA2171" s="2"/>
      <c r="AB2171" s="2"/>
      <c r="AC2171" s="2"/>
      <c r="AD2171" s="2"/>
      <c r="AE2171" s="2"/>
      <c r="AF2171" s="2"/>
      <c r="AG2171" s="2"/>
      <c r="AH2171" s="2"/>
    </row>
    <row r="2172" spans="27:34">
      <c r="AA2172" s="2"/>
      <c r="AB2172" s="2"/>
      <c r="AC2172" s="2"/>
      <c r="AD2172" s="2"/>
      <c r="AE2172" s="2"/>
      <c r="AF2172" s="2"/>
      <c r="AG2172" s="2"/>
      <c r="AH2172" s="2"/>
    </row>
    <row r="2173" spans="27:34">
      <c r="AA2173" s="2"/>
      <c r="AB2173" s="2"/>
      <c r="AC2173" s="2"/>
      <c r="AD2173" s="2"/>
      <c r="AE2173" s="2"/>
      <c r="AF2173" s="2"/>
      <c r="AG2173" s="2"/>
      <c r="AH2173" s="2"/>
    </row>
    <row r="2174" spans="27:34">
      <c r="AA2174" s="2"/>
      <c r="AB2174" s="2"/>
      <c r="AC2174" s="2"/>
      <c r="AD2174" s="2"/>
      <c r="AE2174" s="2"/>
      <c r="AF2174" s="2"/>
      <c r="AG2174" s="2"/>
      <c r="AH2174" s="2"/>
    </row>
    <row r="2175" spans="27:34">
      <c r="AA2175" s="2"/>
      <c r="AB2175" s="2"/>
      <c r="AC2175" s="2"/>
      <c r="AD2175" s="2"/>
      <c r="AE2175" s="2"/>
      <c r="AF2175" s="2"/>
      <c r="AG2175" s="2"/>
      <c r="AH2175" s="2"/>
    </row>
    <row r="2176" spans="27:34">
      <c r="AA2176" s="2"/>
      <c r="AB2176" s="2"/>
      <c r="AC2176" s="2"/>
      <c r="AD2176" s="2"/>
      <c r="AE2176" s="2"/>
      <c r="AF2176" s="2"/>
      <c r="AG2176" s="2"/>
      <c r="AH2176" s="2"/>
    </row>
    <row r="2177" spans="27:34">
      <c r="AA2177" s="2"/>
      <c r="AB2177" s="2"/>
      <c r="AC2177" s="2"/>
      <c r="AD2177" s="2"/>
      <c r="AE2177" s="2"/>
      <c r="AF2177" s="2"/>
      <c r="AG2177" s="2"/>
      <c r="AH2177" s="2"/>
    </row>
    <row r="2178" spans="27:34">
      <c r="AA2178" s="2"/>
      <c r="AB2178" s="2"/>
      <c r="AC2178" s="2"/>
      <c r="AD2178" s="2"/>
      <c r="AE2178" s="2"/>
      <c r="AF2178" s="2"/>
      <c r="AG2178" s="2"/>
      <c r="AH2178" s="2"/>
    </row>
    <row r="2179" spans="27:34">
      <c r="AA2179" s="2"/>
      <c r="AB2179" s="2"/>
      <c r="AC2179" s="2"/>
      <c r="AD2179" s="2"/>
      <c r="AE2179" s="2"/>
      <c r="AF2179" s="2"/>
      <c r="AG2179" s="2"/>
      <c r="AH2179" s="2"/>
    </row>
    <row r="2180" spans="27:34">
      <c r="AA2180" s="2"/>
      <c r="AB2180" s="2"/>
      <c r="AC2180" s="2"/>
      <c r="AD2180" s="2"/>
      <c r="AE2180" s="2"/>
      <c r="AF2180" s="2"/>
      <c r="AG2180" s="2"/>
      <c r="AH2180" s="2"/>
    </row>
    <row r="2181" spans="27:34">
      <c r="AA2181" s="2"/>
      <c r="AB2181" s="2"/>
      <c r="AC2181" s="2"/>
      <c r="AD2181" s="2"/>
      <c r="AE2181" s="2"/>
      <c r="AF2181" s="2"/>
      <c r="AG2181" s="2"/>
      <c r="AH2181" s="2"/>
    </row>
    <row r="2182" spans="27:34">
      <c r="AA2182" s="2"/>
      <c r="AB2182" s="2"/>
      <c r="AC2182" s="2"/>
      <c r="AD2182" s="2"/>
      <c r="AE2182" s="2"/>
      <c r="AF2182" s="2"/>
      <c r="AG2182" s="2"/>
      <c r="AH2182" s="2"/>
    </row>
    <row r="2183" spans="27:34">
      <c r="AA2183" s="2"/>
      <c r="AB2183" s="2"/>
      <c r="AC2183" s="2"/>
      <c r="AD2183" s="2"/>
      <c r="AE2183" s="2"/>
      <c r="AF2183" s="2"/>
      <c r="AG2183" s="2"/>
      <c r="AH2183" s="2"/>
    </row>
    <row r="2184" spans="27:34">
      <c r="AA2184" s="2"/>
      <c r="AB2184" s="2"/>
      <c r="AC2184" s="2"/>
      <c r="AD2184" s="2"/>
      <c r="AE2184" s="2"/>
      <c r="AF2184" s="2"/>
      <c r="AG2184" s="2"/>
      <c r="AH2184" s="2"/>
    </row>
    <row r="2185" spans="27:34">
      <c r="AA2185" s="2"/>
      <c r="AB2185" s="2"/>
      <c r="AC2185" s="2"/>
      <c r="AD2185" s="2"/>
      <c r="AE2185" s="2"/>
      <c r="AF2185" s="2"/>
      <c r="AG2185" s="2"/>
      <c r="AH2185" s="2"/>
    </row>
    <row r="2186" spans="27:34">
      <c r="AA2186" s="2"/>
      <c r="AB2186" s="2"/>
      <c r="AC2186" s="2"/>
      <c r="AD2186" s="2"/>
      <c r="AE2186" s="2"/>
      <c r="AF2186" s="2"/>
      <c r="AG2186" s="2"/>
      <c r="AH2186" s="2"/>
    </row>
    <row r="2187" spans="27:34">
      <c r="AA2187" s="2"/>
      <c r="AB2187" s="2"/>
      <c r="AC2187" s="2"/>
      <c r="AD2187" s="2"/>
      <c r="AE2187" s="2"/>
      <c r="AF2187" s="2"/>
      <c r="AG2187" s="2"/>
      <c r="AH2187" s="2"/>
    </row>
    <row r="2188" spans="27:34">
      <c r="AA2188" s="2"/>
      <c r="AB2188" s="2"/>
      <c r="AC2188" s="2"/>
      <c r="AD2188" s="2"/>
      <c r="AE2188" s="2"/>
      <c r="AF2188" s="2"/>
      <c r="AG2188" s="2"/>
      <c r="AH2188" s="2"/>
    </row>
    <row r="2189" spans="27:34">
      <c r="AA2189" s="2"/>
      <c r="AB2189" s="2"/>
      <c r="AC2189" s="2"/>
      <c r="AD2189" s="2"/>
      <c r="AE2189" s="2"/>
      <c r="AF2189" s="2"/>
      <c r="AG2189" s="2"/>
      <c r="AH2189" s="2"/>
    </row>
    <row r="2190" spans="27:34">
      <c r="AA2190" s="2"/>
      <c r="AB2190" s="2"/>
      <c r="AC2190" s="2"/>
      <c r="AD2190" s="2"/>
      <c r="AE2190" s="2"/>
      <c r="AF2190" s="2"/>
      <c r="AG2190" s="2"/>
      <c r="AH2190" s="2"/>
    </row>
    <row r="2191" spans="27:34">
      <c r="AA2191" s="2"/>
      <c r="AB2191" s="2"/>
      <c r="AC2191" s="2"/>
      <c r="AD2191" s="2"/>
      <c r="AE2191" s="2"/>
      <c r="AF2191" s="2"/>
      <c r="AG2191" s="2"/>
      <c r="AH2191" s="2"/>
    </row>
    <row r="2192" spans="27:34">
      <c r="AA2192" s="2"/>
      <c r="AB2192" s="2"/>
      <c r="AC2192" s="2"/>
      <c r="AD2192" s="2"/>
      <c r="AE2192" s="2"/>
      <c r="AF2192" s="2"/>
      <c r="AG2192" s="2"/>
      <c r="AH2192" s="2"/>
    </row>
    <row r="2193" spans="27:34">
      <c r="AA2193" s="2"/>
      <c r="AB2193" s="2"/>
      <c r="AC2193" s="2"/>
      <c r="AD2193" s="2"/>
      <c r="AE2193" s="2"/>
      <c r="AF2193" s="2"/>
      <c r="AG2193" s="2"/>
      <c r="AH2193" s="2"/>
    </row>
    <row r="2194" spans="27:34">
      <c r="AA2194" s="2"/>
      <c r="AB2194" s="2"/>
      <c r="AC2194" s="2"/>
      <c r="AD2194" s="2"/>
      <c r="AE2194" s="2"/>
      <c r="AF2194" s="2"/>
      <c r="AG2194" s="2"/>
      <c r="AH2194" s="2"/>
    </row>
    <row r="2195" spans="27:34">
      <c r="AA2195" s="2"/>
      <c r="AB2195" s="2"/>
      <c r="AC2195" s="2"/>
      <c r="AD2195" s="2"/>
      <c r="AE2195" s="2"/>
      <c r="AF2195" s="2"/>
      <c r="AG2195" s="2"/>
      <c r="AH2195" s="2"/>
    </row>
    <row r="2196" spans="27:34">
      <c r="AA2196" s="2"/>
      <c r="AB2196" s="2"/>
      <c r="AC2196" s="2"/>
      <c r="AD2196" s="2"/>
      <c r="AE2196" s="2"/>
      <c r="AF2196" s="2"/>
      <c r="AG2196" s="2"/>
      <c r="AH2196" s="2"/>
    </row>
    <row r="2197" spans="27:34">
      <c r="AA2197" s="2"/>
      <c r="AB2197" s="2"/>
      <c r="AC2197" s="2"/>
      <c r="AD2197" s="2"/>
      <c r="AE2197" s="2"/>
      <c r="AF2197" s="2"/>
      <c r="AG2197" s="2"/>
      <c r="AH2197" s="2"/>
    </row>
    <row r="2198" spans="27:34">
      <c r="AA2198" s="2"/>
      <c r="AB2198" s="2"/>
      <c r="AC2198" s="2"/>
      <c r="AD2198" s="2"/>
      <c r="AE2198" s="2"/>
      <c r="AF2198" s="2"/>
      <c r="AG2198" s="2"/>
      <c r="AH2198" s="2"/>
    </row>
    <row r="2199" spans="27:34">
      <c r="AA2199" s="2"/>
      <c r="AB2199" s="2"/>
      <c r="AC2199" s="2"/>
      <c r="AD2199" s="2"/>
      <c r="AE2199" s="2"/>
      <c r="AF2199" s="2"/>
      <c r="AG2199" s="2"/>
      <c r="AH2199" s="2"/>
    </row>
    <row r="2200" spans="27:34">
      <c r="AA2200" s="2"/>
      <c r="AB2200" s="2"/>
      <c r="AC2200" s="2"/>
      <c r="AD2200" s="2"/>
      <c r="AE2200" s="2"/>
      <c r="AF2200" s="2"/>
      <c r="AG2200" s="2"/>
      <c r="AH2200" s="2"/>
    </row>
    <row r="2201" spans="27:34">
      <c r="AA2201" s="2"/>
      <c r="AB2201" s="2"/>
      <c r="AC2201" s="2"/>
      <c r="AD2201" s="2"/>
      <c r="AE2201" s="2"/>
      <c r="AF2201" s="2"/>
      <c r="AG2201" s="2"/>
      <c r="AH2201" s="2"/>
    </row>
    <row r="2202" spans="27:34">
      <c r="AA2202" s="2"/>
      <c r="AB2202" s="2"/>
      <c r="AC2202" s="2"/>
      <c r="AD2202" s="2"/>
      <c r="AE2202" s="2"/>
      <c r="AF2202" s="2"/>
      <c r="AG2202" s="2"/>
      <c r="AH2202" s="2"/>
    </row>
    <row r="2203" spans="27:34">
      <c r="AA2203" s="2"/>
      <c r="AB2203" s="2"/>
      <c r="AC2203" s="2"/>
      <c r="AD2203" s="2"/>
      <c r="AE2203" s="2"/>
      <c r="AF2203" s="2"/>
      <c r="AG2203" s="2"/>
      <c r="AH2203" s="2"/>
    </row>
    <row r="2204" spans="27:34">
      <c r="AA2204" s="2"/>
      <c r="AB2204" s="2"/>
      <c r="AC2204" s="2"/>
      <c r="AD2204" s="2"/>
      <c r="AE2204" s="2"/>
      <c r="AF2204" s="2"/>
      <c r="AG2204" s="2"/>
      <c r="AH2204" s="2"/>
    </row>
    <row r="2205" spans="27:34">
      <c r="AA2205" s="2"/>
      <c r="AB2205" s="2"/>
      <c r="AC2205" s="2"/>
      <c r="AD2205" s="2"/>
      <c r="AE2205" s="2"/>
      <c r="AF2205" s="2"/>
      <c r="AG2205" s="2"/>
      <c r="AH2205" s="2"/>
    </row>
    <row r="2206" spans="27:34">
      <c r="AA2206" s="2"/>
      <c r="AB2206" s="2"/>
      <c r="AC2206" s="2"/>
      <c r="AD2206" s="2"/>
      <c r="AE2206" s="2"/>
      <c r="AF2206" s="2"/>
      <c r="AG2206" s="2"/>
      <c r="AH2206" s="2"/>
    </row>
    <row r="2207" spans="27:34">
      <c r="AA2207" s="2"/>
      <c r="AB2207" s="2"/>
      <c r="AC2207" s="2"/>
      <c r="AD2207" s="2"/>
      <c r="AE2207" s="2"/>
      <c r="AF2207" s="2"/>
      <c r="AG2207" s="2"/>
      <c r="AH2207" s="2"/>
    </row>
    <row r="2208" spans="27:34">
      <c r="AA2208" s="2"/>
      <c r="AB2208" s="2"/>
      <c r="AC2208" s="2"/>
      <c r="AD2208" s="2"/>
      <c r="AE2208" s="2"/>
      <c r="AF2208" s="2"/>
      <c r="AG2208" s="2"/>
      <c r="AH2208" s="2"/>
    </row>
    <row r="2209" spans="27:34">
      <c r="AA2209" s="2"/>
      <c r="AB2209" s="2"/>
      <c r="AC2209" s="2"/>
      <c r="AD2209" s="2"/>
      <c r="AE2209" s="2"/>
      <c r="AF2209" s="2"/>
      <c r="AG2209" s="2"/>
      <c r="AH2209" s="2"/>
    </row>
    <row r="2210" spans="27:34">
      <c r="AA2210" s="2"/>
      <c r="AB2210" s="2"/>
      <c r="AC2210" s="2"/>
      <c r="AD2210" s="2"/>
      <c r="AE2210" s="2"/>
      <c r="AF2210" s="2"/>
      <c r="AG2210" s="2"/>
      <c r="AH2210" s="2"/>
    </row>
    <row r="2211" spans="27:34">
      <c r="AA2211" s="2"/>
      <c r="AB2211" s="2"/>
      <c r="AC2211" s="2"/>
      <c r="AD2211" s="2"/>
      <c r="AE2211" s="2"/>
      <c r="AF2211" s="2"/>
      <c r="AG2211" s="2"/>
      <c r="AH2211" s="2"/>
    </row>
    <row r="2212" spans="27:34">
      <c r="AA2212" s="2"/>
      <c r="AB2212" s="2"/>
      <c r="AC2212" s="2"/>
      <c r="AD2212" s="2"/>
      <c r="AE2212" s="2"/>
      <c r="AF2212" s="2"/>
      <c r="AG2212" s="2"/>
      <c r="AH2212" s="2"/>
    </row>
    <row r="2213" spans="27:34">
      <c r="AA2213" s="2"/>
      <c r="AB2213" s="2"/>
      <c r="AC2213" s="2"/>
      <c r="AD2213" s="2"/>
      <c r="AE2213" s="2"/>
      <c r="AF2213" s="2"/>
      <c r="AG2213" s="2"/>
      <c r="AH2213" s="2"/>
    </row>
    <row r="2214" spans="27:34">
      <c r="AA2214" s="2"/>
      <c r="AB2214" s="2"/>
      <c r="AC2214" s="2"/>
      <c r="AD2214" s="2"/>
      <c r="AE2214" s="2"/>
      <c r="AF2214" s="2"/>
      <c r="AG2214" s="2"/>
      <c r="AH2214" s="2"/>
    </row>
    <row r="2215" spans="27:34">
      <c r="AA2215" s="2"/>
      <c r="AB2215" s="2"/>
      <c r="AC2215" s="2"/>
      <c r="AD2215" s="2"/>
      <c r="AE2215" s="2"/>
      <c r="AF2215" s="2"/>
      <c r="AG2215" s="2"/>
      <c r="AH2215" s="2"/>
    </row>
    <row r="2216" spans="27:34">
      <c r="AA2216" s="2"/>
      <c r="AB2216" s="2"/>
      <c r="AC2216" s="2"/>
      <c r="AD2216" s="2"/>
      <c r="AE2216" s="2"/>
      <c r="AF2216" s="2"/>
      <c r="AG2216" s="2"/>
      <c r="AH2216" s="2"/>
    </row>
    <row r="2217" spans="27:34">
      <c r="AA2217" s="2"/>
      <c r="AB2217" s="2"/>
      <c r="AC2217" s="2"/>
      <c r="AD2217" s="2"/>
      <c r="AE2217" s="2"/>
      <c r="AF2217" s="2"/>
      <c r="AG2217" s="2"/>
      <c r="AH2217" s="2"/>
    </row>
    <row r="2218" spans="27:34">
      <c r="AA2218" s="2"/>
      <c r="AB2218" s="2"/>
      <c r="AC2218" s="2"/>
      <c r="AD2218" s="2"/>
      <c r="AE2218" s="2"/>
      <c r="AF2218" s="2"/>
      <c r="AG2218" s="2"/>
      <c r="AH2218" s="2"/>
    </row>
    <row r="2219" spans="27:34">
      <c r="AA2219" s="2"/>
      <c r="AB2219" s="2"/>
      <c r="AC2219" s="2"/>
      <c r="AD2219" s="2"/>
      <c r="AE2219" s="2"/>
      <c r="AF2219" s="2"/>
      <c r="AG2219" s="2"/>
      <c r="AH2219" s="2"/>
    </row>
    <row r="2220" spans="27:34">
      <c r="AA2220" s="2"/>
      <c r="AB2220" s="2"/>
      <c r="AC2220" s="2"/>
      <c r="AD2220" s="2"/>
      <c r="AE2220" s="2"/>
      <c r="AF2220" s="2"/>
      <c r="AG2220" s="2"/>
      <c r="AH2220" s="2"/>
    </row>
    <row r="2221" spans="27:34">
      <c r="AA2221" s="2"/>
      <c r="AB2221" s="2"/>
      <c r="AC2221" s="2"/>
      <c r="AD2221" s="2"/>
      <c r="AE2221" s="2"/>
      <c r="AF2221" s="2"/>
      <c r="AG2221" s="2"/>
      <c r="AH2221" s="2"/>
    </row>
    <row r="2222" spans="27:34">
      <c r="AA2222" s="2"/>
      <c r="AB2222" s="2"/>
      <c r="AC2222" s="2"/>
      <c r="AD2222" s="2"/>
      <c r="AE2222" s="2"/>
      <c r="AF2222" s="2"/>
      <c r="AG2222" s="2"/>
      <c r="AH2222" s="2"/>
    </row>
    <row r="2223" spans="27:34">
      <c r="AA2223" s="2"/>
      <c r="AB2223" s="2"/>
      <c r="AC2223" s="2"/>
      <c r="AD2223" s="2"/>
      <c r="AE2223" s="2"/>
      <c r="AF2223" s="2"/>
      <c r="AG2223" s="2"/>
      <c r="AH2223" s="2"/>
    </row>
    <row r="2224" spans="27:34">
      <c r="AA2224" s="2"/>
      <c r="AB2224" s="2"/>
      <c r="AC2224" s="2"/>
      <c r="AD2224" s="2"/>
      <c r="AE2224" s="2"/>
      <c r="AF2224" s="2"/>
      <c r="AG2224" s="2"/>
      <c r="AH2224" s="2"/>
    </row>
    <row r="2225" spans="27:34">
      <c r="AA2225" s="2"/>
      <c r="AB2225" s="2"/>
      <c r="AC2225" s="2"/>
      <c r="AD2225" s="2"/>
      <c r="AE2225" s="2"/>
      <c r="AF2225" s="2"/>
      <c r="AG2225" s="2"/>
      <c r="AH2225" s="2"/>
    </row>
    <row r="2226" spans="27:34">
      <c r="AA2226" s="2"/>
      <c r="AB2226" s="2"/>
      <c r="AC2226" s="2"/>
      <c r="AD2226" s="2"/>
      <c r="AE2226" s="2"/>
      <c r="AF2226" s="2"/>
      <c r="AG2226" s="2"/>
      <c r="AH2226" s="2"/>
    </row>
    <row r="2227" spans="27:34">
      <c r="AA2227" s="2"/>
      <c r="AB2227" s="2"/>
      <c r="AC2227" s="2"/>
      <c r="AD2227" s="2"/>
      <c r="AE2227" s="2"/>
      <c r="AF2227" s="2"/>
      <c r="AG2227" s="2"/>
      <c r="AH2227" s="2"/>
    </row>
    <row r="2228" spans="27:34">
      <c r="AA2228" s="2"/>
      <c r="AB2228" s="2"/>
      <c r="AC2228" s="2"/>
      <c r="AD2228" s="2"/>
      <c r="AE2228" s="2"/>
      <c r="AF2228" s="2"/>
      <c r="AG2228" s="2"/>
      <c r="AH2228" s="2"/>
    </row>
    <row r="2229" spans="27:34">
      <c r="AA2229" s="2"/>
      <c r="AB2229" s="2"/>
      <c r="AC2229" s="2"/>
      <c r="AD2229" s="2"/>
      <c r="AE2229" s="2"/>
      <c r="AF2229" s="2"/>
      <c r="AG2229" s="2"/>
      <c r="AH2229" s="2"/>
    </row>
    <row r="2230" spans="27:34">
      <c r="AA2230" s="2"/>
      <c r="AB2230" s="2"/>
      <c r="AC2230" s="2"/>
      <c r="AD2230" s="2"/>
      <c r="AE2230" s="2"/>
      <c r="AF2230" s="2"/>
      <c r="AG2230" s="2"/>
      <c r="AH2230" s="2"/>
    </row>
    <row r="2231" spans="27:34">
      <c r="AA2231" s="2"/>
      <c r="AB2231" s="2"/>
      <c r="AC2231" s="2"/>
      <c r="AD2231" s="2"/>
      <c r="AE2231" s="2"/>
      <c r="AF2231" s="2"/>
      <c r="AG2231" s="2"/>
      <c r="AH2231" s="2"/>
    </row>
    <row r="2232" spans="27:34">
      <c r="AA2232" s="2"/>
      <c r="AB2232" s="2"/>
      <c r="AC2232" s="2"/>
      <c r="AD2232" s="2"/>
      <c r="AE2232" s="2"/>
      <c r="AF2232" s="2"/>
      <c r="AG2232" s="2"/>
      <c r="AH2232" s="2"/>
    </row>
    <row r="2233" spans="27:34">
      <c r="AA2233" s="2"/>
      <c r="AB2233" s="2"/>
      <c r="AC2233" s="2"/>
      <c r="AD2233" s="2"/>
      <c r="AE2233" s="2"/>
      <c r="AF2233" s="2"/>
      <c r="AG2233" s="2"/>
      <c r="AH2233" s="2"/>
    </row>
    <row r="2234" spans="27:34">
      <c r="AA2234" s="2"/>
      <c r="AB2234" s="2"/>
      <c r="AC2234" s="2"/>
      <c r="AD2234" s="2"/>
      <c r="AE2234" s="2"/>
      <c r="AF2234" s="2"/>
      <c r="AG2234" s="2"/>
      <c r="AH2234" s="2"/>
    </row>
    <row r="2235" spans="27:34">
      <c r="AA2235" s="2"/>
      <c r="AB2235" s="2"/>
      <c r="AC2235" s="2"/>
      <c r="AD2235" s="2"/>
      <c r="AE2235" s="2"/>
      <c r="AF2235" s="2"/>
      <c r="AG2235" s="2"/>
      <c r="AH2235" s="2"/>
    </row>
    <row r="2236" spans="27:34">
      <c r="AA2236" s="2"/>
      <c r="AB2236" s="2"/>
      <c r="AC2236" s="2"/>
      <c r="AD2236" s="2"/>
      <c r="AE2236" s="2"/>
      <c r="AF2236" s="2"/>
      <c r="AG2236" s="2"/>
      <c r="AH2236" s="2"/>
    </row>
    <row r="2237" spans="27:34">
      <c r="AA2237" s="2"/>
      <c r="AB2237" s="2"/>
      <c r="AC2237" s="2"/>
      <c r="AD2237" s="2"/>
      <c r="AE2237" s="2"/>
      <c r="AF2237" s="2"/>
      <c r="AG2237" s="2"/>
      <c r="AH2237" s="2"/>
    </row>
    <row r="2238" spans="27:34">
      <c r="AA2238" s="2"/>
      <c r="AB2238" s="2"/>
      <c r="AC2238" s="2"/>
      <c r="AD2238" s="2"/>
      <c r="AE2238" s="2"/>
      <c r="AF2238" s="2"/>
      <c r="AG2238" s="2"/>
      <c r="AH2238" s="2"/>
    </row>
    <row r="2239" spans="27:34">
      <c r="AA2239" s="2"/>
      <c r="AB2239" s="2"/>
      <c r="AC2239" s="2"/>
      <c r="AD2239" s="2"/>
      <c r="AE2239" s="2"/>
      <c r="AF2239" s="2"/>
      <c r="AG2239" s="2"/>
      <c r="AH2239" s="2"/>
    </row>
    <row r="2240" spans="27:34">
      <c r="AA2240" s="2"/>
      <c r="AB2240" s="2"/>
      <c r="AC2240" s="2"/>
      <c r="AD2240" s="2"/>
      <c r="AE2240" s="2"/>
      <c r="AF2240" s="2"/>
      <c r="AG2240" s="2"/>
      <c r="AH2240" s="2"/>
    </row>
    <row r="2241" spans="27:34">
      <c r="AA2241" s="2"/>
      <c r="AB2241" s="2"/>
      <c r="AC2241" s="2"/>
      <c r="AD2241" s="2"/>
      <c r="AE2241" s="2"/>
      <c r="AF2241" s="2"/>
      <c r="AG2241" s="2"/>
      <c r="AH2241" s="2"/>
    </row>
    <row r="2242" spans="27:34">
      <c r="AA2242" s="2"/>
      <c r="AB2242" s="2"/>
      <c r="AC2242" s="2"/>
      <c r="AD2242" s="2"/>
      <c r="AE2242" s="2"/>
      <c r="AF2242" s="2"/>
      <c r="AG2242" s="2"/>
      <c r="AH2242" s="2"/>
    </row>
    <row r="2243" spans="27:34">
      <c r="AA2243" s="2"/>
      <c r="AB2243" s="2"/>
      <c r="AC2243" s="2"/>
      <c r="AD2243" s="2"/>
      <c r="AE2243" s="2"/>
      <c r="AF2243" s="2"/>
      <c r="AG2243" s="2"/>
      <c r="AH2243" s="2"/>
    </row>
    <row r="2244" spans="27:34">
      <c r="AA2244" s="2"/>
      <c r="AB2244" s="2"/>
      <c r="AC2244" s="2"/>
      <c r="AD2244" s="2"/>
      <c r="AE2244" s="2"/>
      <c r="AF2244" s="2"/>
      <c r="AG2244" s="2"/>
      <c r="AH2244" s="2"/>
    </row>
    <row r="2245" spans="27:34">
      <c r="AA2245" s="2"/>
      <c r="AB2245" s="2"/>
      <c r="AC2245" s="2"/>
      <c r="AD2245" s="2"/>
      <c r="AE2245" s="2"/>
      <c r="AF2245" s="2"/>
      <c r="AG2245" s="2"/>
      <c r="AH2245" s="2"/>
    </row>
    <row r="2246" spans="27:34">
      <c r="AA2246" s="2"/>
      <c r="AB2246" s="2"/>
      <c r="AC2246" s="2"/>
      <c r="AD2246" s="2"/>
      <c r="AE2246" s="2"/>
      <c r="AF2246" s="2"/>
      <c r="AG2246" s="2"/>
      <c r="AH2246" s="2"/>
    </row>
    <row r="2247" spans="27:34">
      <c r="AA2247" s="2"/>
      <c r="AB2247" s="2"/>
      <c r="AC2247" s="2"/>
      <c r="AD2247" s="2"/>
      <c r="AE2247" s="2"/>
      <c r="AF2247" s="2"/>
      <c r="AG2247" s="2"/>
      <c r="AH2247" s="2"/>
    </row>
    <row r="2248" spans="27:34">
      <c r="AA2248" s="2"/>
      <c r="AB2248" s="2"/>
      <c r="AC2248" s="2"/>
      <c r="AD2248" s="2"/>
      <c r="AE2248" s="2"/>
      <c r="AF2248" s="2"/>
      <c r="AG2248" s="2"/>
      <c r="AH2248" s="2"/>
    </row>
    <row r="2249" spans="27:34">
      <c r="AA2249" s="2"/>
      <c r="AB2249" s="2"/>
      <c r="AC2249" s="2"/>
      <c r="AD2249" s="2"/>
      <c r="AE2249" s="2"/>
      <c r="AF2249" s="2"/>
      <c r="AG2249" s="2"/>
      <c r="AH2249" s="2"/>
    </row>
    <row r="2250" spans="27:34">
      <c r="AA2250" s="2"/>
      <c r="AB2250" s="2"/>
      <c r="AC2250" s="2"/>
      <c r="AD2250" s="2"/>
      <c r="AE2250" s="2"/>
      <c r="AF2250" s="2"/>
      <c r="AG2250" s="2"/>
      <c r="AH2250" s="2"/>
    </row>
    <row r="2251" spans="27:34">
      <c r="AA2251" s="2"/>
      <c r="AB2251" s="2"/>
      <c r="AC2251" s="2"/>
      <c r="AD2251" s="2"/>
      <c r="AE2251" s="2"/>
      <c r="AF2251" s="2"/>
      <c r="AG2251" s="2"/>
      <c r="AH2251" s="2"/>
    </row>
    <row r="2252" spans="27:34">
      <c r="AA2252" s="2"/>
      <c r="AB2252" s="2"/>
      <c r="AC2252" s="2"/>
      <c r="AD2252" s="2"/>
      <c r="AE2252" s="2"/>
      <c r="AF2252" s="2"/>
      <c r="AG2252" s="2"/>
      <c r="AH2252" s="2"/>
    </row>
    <row r="2253" spans="27:34">
      <c r="AA2253" s="2"/>
      <c r="AB2253" s="2"/>
      <c r="AC2253" s="2"/>
      <c r="AD2253" s="2"/>
      <c r="AE2253" s="2"/>
      <c r="AF2253" s="2"/>
      <c r="AG2253" s="2"/>
      <c r="AH2253" s="2"/>
    </row>
    <row r="2254" spans="27:34">
      <c r="AA2254" s="2"/>
      <c r="AB2254" s="2"/>
      <c r="AC2254" s="2"/>
      <c r="AD2254" s="2"/>
      <c r="AE2254" s="2"/>
      <c r="AF2254" s="2"/>
      <c r="AG2254" s="2"/>
      <c r="AH2254" s="2"/>
    </row>
    <row r="2255" spans="27:34">
      <c r="AA2255" s="2"/>
      <c r="AB2255" s="2"/>
      <c r="AC2255" s="2"/>
      <c r="AD2255" s="2"/>
      <c r="AE2255" s="2"/>
      <c r="AF2255" s="2"/>
      <c r="AG2255" s="2"/>
      <c r="AH2255" s="2"/>
    </row>
    <row r="2256" spans="27:34">
      <c r="AA2256" s="2"/>
      <c r="AB2256" s="2"/>
      <c r="AC2256" s="2"/>
      <c r="AD2256" s="2"/>
      <c r="AE2256" s="2"/>
      <c r="AF2256" s="2"/>
      <c r="AG2256" s="2"/>
      <c r="AH2256" s="2"/>
    </row>
    <row r="2257" spans="27:34">
      <c r="AA2257" s="2"/>
      <c r="AB2257" s="2"/>
      <c r="AC2257" s="2"/>
      <c r="AD2257" s="2"/>
      <c r="AE2257" s="2"/>
      <c r="AF2257" s="2"/>
      <c r="AG2257" s="2"/>
      <c r="AH2257" s="2"/>
    </row>
    <row r="2258" spans="27:34">
      <c r="AA2258" s="2"/>
      <c r="AB2258" s="2"/>
      <c r="AC2258" s="2"/>
      <c r="AD2258" s="2"/>
      <c r="AE2258" s="2"/>
      <c r="AF2258" s="2"/>
      <c r="AG2258" s="2"/>
      <c r="AH2258" s="2"/>
    </row>
    <row r="2259" spans="27:34">
      <c r="AA2259" s="2"/>
      <c r="AB2259" s="2"/>
      <c r="AC2259" s="2"/>
      <c r="AD2259" s="2"/>
      <c r="AE2259" s="2"/>
      <c r="AF2259" s="2"/>
      <c r="AG2259" s="2"/>
      <c r="AH2259" s="2"/>
    </row>
    <row r="2260" spans="27:34">
      <c r="AA2260" s="2"/>
      <c r="AB2260" s="2"/>
      <c r="AC2260" s="2"/>
      <c r="AD2260" s="2"/>
      <c r="AE2260" s="2"/>
      <c r="AF2260" s="2"/>
      <c r="AG2260" s="2"/>
      <c r="AH2260" s="2"/>
    </row>
    <row r="2261" spans="27:34">
      <c r="AA2261" s="2"/>
      <c r="AB2261" s="2"/>
      <c r="AC2261" s="2"/>
      <c r="AD2261" s="2"/>
      <c r="AE2261" s="2"/>
      <c r="AF2261" s="2"/>
      <c r="AG2261" s="2"/>
      <c r="AH2261" s="2"/>
    </row>
    <row r="2262" spans="27:34">
      <c r="AA2262" s="2"/>
      <c r="AB2262" s="2"/>
      <c r="AC2262" s="2"/>
      <c r="AD2262" s="2"/>
      <c r="AE2262" s="2"/>
      <c r="AF2262" s="2"/>
      <c r="AG2262" s="2"/>
      <c r="AH2262" s="2"/>
    </row>
    <row r="2263" spans="27:34">
      <c r="AA2263" s="2"/>
      <c r="AB2263" s="2"/>
      <c r="AC2263" s="2"/>
      <c r="AD2263" s="2"/>
      <c r="AE2263" s="2"/>
      <c r="AF2263" s="2"/>
      <c r="AG2263" s="2"/>
      <c r="AH2263" s="2"/>
    </row>
    <row r="2264" spans="27:34">
      <c r="AA2264" s="2"/>
      <c r="AB2264" s="2"/>
      <c r="AC2264" s="2"/>
      <c r="AD2264" s="2"/>
      <c r="AE2264" s="2"/>
      <c r="AF2264" s="2"/>
      <c r="AG2264" s="2"/>
      <c r="AH2264" s="2"/>
    </row>
    <row r="2265" spans="27:34">
      <c r="AA2265" s="2"/>
      <c r="AB2265" s="2"/>
      <c r="AC2265" s="2"/>
      <c r="AD2265" s="2"/>
      <c r="AE2265" s="2"/>
      <c r="AF2265" s="2"/>
      <c r="AG2265" s="2"/>
      <c r="AH2265" s="2"/>
    </row>
    <row r="2266" spans="27:34">
      <c r="AA2266" s="2"/>
      <c r="AB2266" s="2"/>
      <c r="AC2266" s="2"/>
      <c r="AD2266" s="2"/>
      <c r="AE2266" s="2"/>
      <c r="AF2266" s="2"/>
      <c r="AG2266" s="2"/>
      <c r="AH2266" s="2"/>
    </row>
    <row r="2267" spans="27:34">
      <c r="AA2267" s="2"/>
      <c r="AB2267" s="2"/>
      <c r="AC2267" s="2"/>
      <c r="AD2267" s="2"/>
      <c r="AE2267" s="2"/>
      <c r="AF2267" s="2"/>
      <c r="AG2267" s="2"/>
      <c r="AH2267" s="2"/>
    </row>
    <row r="2268" spans="27:34">
      <c r="AA2268" s="2"/>
      <c r="AB2268" s="2"/>
      <c r="AC2268" s="2"/>
      <c r="AD2268" s="2"/>
      <c r="AE2268" s="2"/>
      <c r="AF2268" s="2"/>
      <c r="AG2268" s="2"/>
      <c r="AH2268" s="2"/>
    </row>
    <row r="2269" spans="27:34">
      <c r="AA2269" s="2"/>
      <c r="AB2269" s="2"/>
      <c r="AC2269" s="2"/>
      <c r="AD2269" s="2"/>
      <c r="AE2269" s="2"/>
      <c r="AF2269" s="2"/>
      <c r="AG2269" s="2"/>
      <c r="AH2269" s="2"/>
    </row>
    <row r="2270" spans="27:34">
      <c r="AA2270" s="2"/>
      <c r="AB2270" s="2"/>
      <c r="AC2270" s="2"/>
      <c r="AD2270" s="2"/>
      <c r="AE2270" s="2"/>
      <c r="AF2270" s="2"/>
      <c r="AG2270" s="2"/>
      <c r="AH2270" s="2"/>
    </row>
    <row r="2271" spans="27:34">
      <c r="AA2271" s="2"/>
      <c r="AB2271" s="2"/>
      <c r="AC2271" s="2"/>
      <c r="AD2271" s="2"/>
      <c r="AE2271" s="2"/>
      <c r="AF2271" s="2"/>
      <c r="AG2271" s="2"/>
      <c r="AH2271" s="2"/>
    </row>
    <row r="2272" spans="27:34">
      <c r="AA2272" s="2"/>
      <c r="AB2272" s="2"/>
      <c r="AC2272" s="2"/>
      <c r="AD2272" s="2"/>
      <c r="AE2272" s="2"/>
      <c r="AF2272" s="2"/>
      <c r="AG2272" s="2"/>
      <c r="AH2272" s="2"/>
    </row>
    <row r="2273" spans="27:34">
      <c r="AA2273" s="2"/>
      <c r="AB2273" s="2"/>
      <c r="AC2273" s="2"/>
      <c r="AD2273" s="2"/>
      <c r="AE2273" s="2"/>
      <c r="AF2273" s="2"/>
      <c r="AG2273" s="2"/>
      <c r="AH2273" s="2"/>
    </row>
    <row r="2274" spans="27:34">
      <c r="AA2274" s="2"/>
      <c r="AB2274" s="2"/>
      <c r="AC2274" s="2"/>
      <c r="AD2274" s="2"/>
      <c r="AE2274" s="2"/>
      <c r="AF2274" s="2"/>
      <c r="AG2274" s="2"/>
      <c r="AH2274" s="2"/>
    </row>
    <row r="2275" spans="27:34">
      <c r="AA2275" s="2"/>
      <c r="AB2275" s="2"/>
      <c r="AC2275" s="2"/>
      <c r="AD2275" s="2"/>
      <c r="AE2275" s="2"/>
      <c r="AF2275" s="2"/>
      <c r="AG2275" s="2"/>
      <c r="AH2275" s="2"/>
    </row>
    <row r="2276" spans="27:34">
      <c r="AA2276" s="2"/>
      <c r="AB2276" s="2"/>
      <c r="AC2276" s="2"/>
      <c r="AD2276" s="2"/>
      <c r="AE2276" s="2"/>
      <c r="AF2276" s="2"/>
      <c r="AG2276" s="2"/>
      <c r="AH2276" s="2"/>
    </row>
    <row r="2277" spans="27:34">
      <c r="AA2277" s="2"/>
      <c r="AB2277" s="2"/>
      <c r="AC2277" s="2"/>
      <c r="AD2277" s="2"/>
      <c r="AE2277" s="2"/>
      <c r="AF2277" s="2"/>
      <c r="AG2277" s="2"/>
      <c r="AH2277" s="2"/>
    </row>
    <row r="2278" spans="27:34">
      <c r="AA2278" s="2"/>
      <c r="AB2278" s="2"/>
      <c r="AC2278" s="2"/>
      <c r="AD2278" s="2"/>
      <c r="AE2278" s="2"/>
      <c r="AF2278" s="2"/>
      <c r="AG2278" s="2"/>
      <c r="AH2278" s="2"/>
    </row>
    <row r="2279" spans="27:34">
      <c r="AA2279" s="2"/>
      <c r="AB2279" s="2"/>
      <c r="AC2279" s="2"/>
      <c r="AD2279" s="2"/>
      <c r="AE2279" s="2"/>
      <c r="AF2279" s="2"/>
      <c r="AG2279" s="2"/>
      <c r="AH2279" s="2"/>
    </row>
    <row r="2280" spans="27:34">
      <c r="AA2280" s="2"/>
      <c r="AB2280" s="2"/>
      <c r="AC2280" s="2"/>
      <c r="AD2280" s="2"/>
      <c r="AE2280" s="2"/>
      <c r="AF2280" s="2"/>
      <c r="AG2280" s="2"/>
      <c r="AH2280" s="2"/>
    </row>
    <row r="2281" spans="27:34">
      <c r="AA2281" s="2"/>
      <c r="AB2281" s="2"/>
      <c r="AC2281" s="2"/>
      <c r="AD2281" s="2"/>
      <c r="AE2281" s="2"/>
      <c r="AF2281" s="2"/>
      <c r="AG2281" s="2"/>
      <c r="AH2281" s="2"/>
    </row>
    <row r="2282" spans="27:34">
      <c r="AA2282" s="2"/>
      <c r="AB2282" s="2"/>
      <c r="AC2282" s="2"/>
      <c r="AD2282" s="2"/>
      <c r="AE2282" s="2"/>
      <c r="AF2282" s="2"/>
      <c r="AG2282" s="2"/>
      <c r="AH2282" s="2"/>
    </row>
    <row r="2283" spans="27:34">
      <c r="AA2283" s="2"/>
      <c r="AB2283" s="2"/>
      <c r="AC2283" s="2"/>
      <c r="AD2283" s="2"/>
      <c r="AE2283" s="2"/>
      <c r="AF2283" s="2"/>
      <c r="AG2283" s="2"/>
      <c r="AH2283" s="2"/>
    </row>
    <row r="2284" spans="27:34">
      <c r="AA2284" s="2"/>
      <c r="AB2284" s="2"/>
      <c r="AC2284" s="2"/>
      <c r="AD2284" s="2"/>
      <c r="AE2284" s="2"/>
      <c r="AF2284" s="2"/>
      <c r="AG2284" s="2"/>
      <c r="AH2284" s="2"/>
    </row>
    <row r="2285" spans="27:34">
      <c r="AA2285" s="2"/>
      <c r="AB2285" s="2"/>
      <c r="AC2285" s="2"/>
      <c r="AD2285" s="2"/>
      <c r="AE2285" s="2"/>
      <c r="AF2285" s="2"/>
      <c r="AG2285" s="2"/>
      <c r="AH2285" s="2"/>
    </row>
    <row r="2286" spans="27:34">
      <c r="AA2286" s="2"/>
      <c r="AB2286" s="2"/>
      <c r="AC2286" s="2"/>
      <c r="AD2286" s="2"/>
      <c r="AE2286" s="2"/>
      <c r="AF2286" s="2"/>
      <c r="AG2286" s="2"/>
      <c r="AH2286" s="2"/>
    </row>
    <row r="2287" spans="27:34">
      <c r="AA2287" s="2"/>
      <c r="AB2287" s="2"/>
      <c r="AC2287" s="2"/>
      <c r="AD2287" s="2"/>
      <c r="AE2287" s="2"/>
      <c r="AF2287" s="2"/>
      <c r="AG2287" s="2"/>
      <c r="AH2287" s="2"/>
    </row>
    <row r="2288" spans="27:34">
      <c r="AA2288" s="2"/>
      <c r="AB2288" s="2"/>
      <c r="AC2288" s="2"/>
      <c r="AD2288" s="2"/>
      <c r="AE2288" s="2"/>
      <c r="AF2288" s="2"/>
      <c r="AG2288" s="2"/>
      <c r="AH2288" s="2"/>
    </row>
    <row r="2289" spans="27:34">
      <c r="AA2289" s="2"/>
      <c r="AB2289" s="2"/>
      <c r="AC2289" s="2"/>
      <c r="AD2289" s="2"/>
      <c r="AE2289" s="2"/>
      <c r="AF2289" s="2"/>
      <c r="AG2289" s="2"/>
      <c r="AH2289" s="2"/>
    </row>
    <row r="2290" spans="27:34">
      <c r="AA2290" s="2"/>
      <c r="AB2290" s="2"/>
      <c r="AC2290" s="2"/>
      <c r="AD2290" s="2"/>
      <c r="AE2290" s="2"/>
      <c r="AF2290" s="2"/>
      <c r="AG2290" s="2"/>
      <c r="AH2290" s="2"/>
    </row>
    <row r="2291" spans="27:34">
      <c r="AA2291" s="2"/>
      <c r="AB2291" s="2"/>
      <c r="AC2291" s="2"/>
      <c r="AD2291" s="2"/>
      <c r="AE2291" s="2"/>
      <c r="AF2291" s="2"/>
      <c r="AG2291" s="2"/>
      <c r="AH2291" s="2"/>
    </row>
    <row r="2292" spans="27:34">
      <c r="AA2292" s="2"/>
      <c r="AB2292" s="2"/>
      <c r="AC2292" s="2"/>
      <c r="AD2292" s="2"/>
      <c r="AE2292" s="2"/>
      <c r="AF2292" s="2"/>
      <c r="AG2292" s="2"/>
      <c r="AH2292" s="2"/>
    </row>
    <row r="2293" spans="27:34">
      <c r="AA2293" s="2"/>
      <c r="AB2293" s="2"/>
      <c r="AC2293" s="2"/>
      <c r="AD2293" s="2"/>
      <c r="AE2293" s="2"/>
      <c r="AF2293" s="2"/>
      <c r="AG2293" s="2"/>
      <c r="AH2293" s="2"/>
    </row>
    <row r="2294" spans="27:34">
      <c r="AA2294" s="2"/>
      <c r="AB2294" s="2"/>
      <c r="AC2294" s="2"/>
      <c r="AD2294" s="2"/>
      <c r="AE2294" s="2"/>
      <c r="AF2294" s="2"/>
      <c r="AG2294" s="2"/>
      <c r="AH2294" s="2"/>
    </row>
    <row r="2295" spans="27:34">
      <c r="AA2295" s="2"/>
      <c r="AB2295" s="2"/>
      <c r="AC2295" s="2"/>
      <c r="AD2295" s="2"/>
      <c r="AE2295" s="2"/>
      <c r="AF2295" s="2"/>
      <c r="AG2295" s="2"/>
      <c r="AH2295" s="2"/>
    </row>
    <row r="2296" spans="27:34">
      <c r="AA2296" s="2"/>
      <c r="AB2296" s="2"/>
      <c r="AC2296" s="2"/>
      <c r="AD2296" s="2"/>
      <c r="AE2296" s="2"/>
      <c r="AF2296" s="2"/>
      <c r="AG2296" s="2"/>
      <c r="AH2296" s="2"/>
    </row>
    <row r="2297" spans="27:34">
      <c r="AA2297" s="2"/>
      <c r="AB2297" s="2"/>
      <c r="AC2297" s="2"/>
      <c r="AD2297" s="2"/>
      <c r="AE2297" s="2"/>
      <c r="AF2297" s="2"/>
      <c r="AG2297" s="2"/>
      <c r="AH2297" s="2"/>
    </row>
    <row r="2298" spans="27:34">
      <c r="AA2298" s="2"/>
      <c r="AB2298" s="2"/>
      <c r="AC2298" s="2"/>
      <c r="AD2298" s="2"/>
      <c r="AE2298" s="2"/>
      <c r="AF2298" s="2"/>
      <c r="AG2298" s="2"/>
      <c r="AH2298" s="2"/>
    </row>
    <row r="2299" spans="27:34">
      <c r="AA2299" s="2"/>
      <c r="AB2299" s="2"/>
      <c r="AC2299" s="2"/>
      <c r="AD2299" s="2"/>
      <c r="AE2299" s="2"/>
      <c r="AF2299" s="2"/>
      <c r="AG2299" s="2"/>
      <c r="AH2299" s="2"/>
    </row>
    <row r="2300" spans="27:34">
      <c r="AA2300" s="2"/>
      <c r="AB2300" s="2"/>
      <c r="AC2300" s="2"/>
      <c r="AD2300" s="2"/>
      <c r="AE2300" s="2"/>
      <c r="AF2300" s="2"/>
      <c r="AG2300" s="2"/>
      <c r="AH2300" s="2"/>
    </row>
    <row r="2301" spans="27:34">
      <c r="AA2301" s="2"/>
      <c r="AB2301" s="2"/>
      <c r="AC2301" s="2"/>
      <c r="AD2301" s="2"/>
      <c r="AE2301" s="2"/>
      <c r="AF2301" s="2"/>
      <c r="AG2301" s="2"/>
      <c r="AH2301" s="2"/>
    </row>
    <row r="2302" spans="27:34">
      <c r="AA2302" s="2"/>
      <c r="AB2302" s="2"/>
      <c r="AC2302" s="2"/>
      <c r="AD2302" s="2"/>
      <c r="AE2302" s="2"/>
      <c r="AF2302" s="2"/>
      <c r="AG2302" s="2"/>
      <c r="AH2302" s="2"/>
    </row>
    <row r="2303" spans="27:34">
      <c r="AA2303" s="2"/>
      <c r="AB2303" s="2"/>
      <c r="AC2303" s="2"/>
      <c r="AD2303" s="2"/>
      <c r="AE2303" s="2"/>
      <c r="AF2303" s="2"/>
      <c r="AG2303" s="2"/>
      <c r="AH2303" s="2"/>
    </row>
    <row r="2304" spans="27:34">
      <c r="AA2304" s="2"/>
      <c r="AB2304" s="2"/>
      <c r="AC2304" s="2"/>
      <c r="AD2304" s="2"/>
      <c r="AE2304" s="2"/>
      <c r="AF2304" s="2"/>
      <c r="AG2304" s="2"/>
      <c r="AH2304" s="2"/>
    </row>
    <row r="2305" spans="27:34">
      <c r="AA2305" s="2"/>
      <c r="AB2305" s="2"/>
      <c r="AC2305" s="2"/>
      <c r="AD2305" s="2"/>
      <c r="AE2305" s="2"/>
      <c r="AF2305" s="2"/>
      <c r="AG2305" s="2"/>
      <c r="AH2305" s="2"/>
    </row>
    <row r="2306" spans="27:34">
      <c r="AA2306" s="2"/>
      <c r="AB2306" s="2"/>
      <c r="AC2306" s="2"/>
      <c r="AD2306" s="2"/>
      <c r="AE2306" s="2"/>
      <c r="AF2306" s="2"/>
      <c r="AG2306" s="2"/>
      <c r="AH2306" s="2"/>
    </row>
    <row r="2307" spans="27:34">
      <c r="AA2307" s="2"/>
      <c r="AB2307" s="2"/>
      <c r="AC2307" s="2"/>
      <c r="AD2307" s="2"/>
      <c r="AE2307" s="2"/>
      <c r="AF2307" s="2"/>
      <c r="AG2307" s="2"/>
      <c r="AH2307" s="2"/>
    </row>
    <row r="2308" spans="27:34">
      <c r="AA2308" s="2"/>
      <c r="AB2308" s="2"/>
      <c r="AC2308" s="2"/>
      <c r="AD2308" s="2"/>
      <c r="AE2308" s="2"/>
      <c r="AF2308" s="2"/>
      <c r="AG2308" s="2"/>
      <c r="AH2308" s="2"/>
    </row>
    <row r="2309" spans="27:34">
      <c r="AA2309" s="2"/>
      <c r="AB2309" s="2"/>
      <c r="AC2309" s="2"/>
      <c r="AD2309" s="2"/>
      <c r="AE2309" s="2"/>
      <c r="AF2309" s="2"/>
      <c r="AG2309" s="2"/>
      <c r="AH2309" s="2"/>
    </row>
    <row r="2310" spans="27:34">
      <c r="AA2310" s="2"/>
      <c r="AB2310" s="2"/>
      <c r="AC2310" s="2"/>
      <c r="AD2310" s="2"/>
      <c r="AE2310" s="2"/>
      <c r="AF2310" s="2"/>
      <c r="AG2310" s="2"/>
      <c r="AH2310" s="2"/>
    </row>
    <row r="2311" spans="27:34">
      <c r="AA2311" s="2"/>
      <c r="AB2311" s="2"/>
      <c r="AC2311" s="2"/>
      <c r="AD2311" s="2"/>
      <c r="AE2311" s="2"/>
      <c r="AF2311" s="2"/>
      <c r="AG2311" s="2"/>
      <c r="AH2311" s="2"/>
    </row>
    <row r="2312" spans="27:34">
      <c r="AA2312" s="2"/>
      <c r="AB2312" s="2"/>
      <c r="AC2312" s="2"/>
      <c r="AD2312" s="2"/>
      <c r="AE2312" s="2"/>
      <c r="AF2312" s="2"/>
      <c r="AG2312" s="2"/>
      <c r="AH2312" s="2"/>
    </row>
    <row r="2313" spans="27:34">
      <c r="AA2313" s="2"/>
      <c r="AB2313" s="2"/>
      <c r="AC2313" s="2"/>
      <c r="AD2313" s="2"/>
      <c r="AE2313" s="2"/>
      <c r="AF2313" s="2"/>
      <c r="AG2313" s="2"/>
      <c r="AH2313" s="2"/>
    </row>
    <row r="2314" spans="27:34">
      <c r="AA2314" s="2"/>
      <c r="AB2314" s="2"/>
      <c r="AC2314" s="2"/>
      <c r="AD2314" s="2"/>
      <c r="AE2314" s="2"/>
      <c r="AF2314" s="2"/>
      <c r="AG2314" s="2"/>
      <c r="AH2314" s="2"/>
    </row>
    <row r="2315" spans="27:34">
      <c r="AA2315" s="2"/>
      <c r="AB2315" s="2"/>
      <c r="AC2315" s="2"/>
      <c r="AD2315" s="2"/>
      <c r="AE2315" s="2"/>
      <c r="AF2315" s="2"/>
      <c r="AG2315" s="2"/>
      <c r="AH2315" s="2"/>
    </row>
    <row r="2316" spans="27:34">
      <c r="AA2316" s="2"/>
      <c r="AB2316" s="2"/>
      <c r="AC2316" s="2"/>
      <c r="AD2316" s="2"/>
      <c r="AE2316" s="2"/>
      <c r="AF2316" s="2"/>
      <c r="AG2316" s="2"/>
      <c r="AH2316" s="2"/>
    </row>
    <row r="2317" spans="27:34">
      <c r="AA2317" s="2"/>
      <c r="AB2317" s="2"/>
      <c r="AC2317" s="2"/>
      <c r="AD2317" s="2"/>
      <c r="AE2317" s="2"/>
      <c r="AF2317" s="2"/>
      <c r="AG2317" s="2"/>
      <c r="AH2317" s="2"/>
    </row>
    <row r="2318" spans="27:34">
      <c r="AA2318" s="2"/>
      <c r="AB2318" s="2"/>
      <c r="AC2318" s="2"/>
      <c r="AD2318" s="2"/>
      <c r="AE2318" s="2"/>
      <c r="AF2318" s="2"/>
      <c r="AG2318" s="2"/>
      <c r="AH2318" s="2"/>
    </row>
    <row r="2319" spans="27:34">
      <c r="AA2319" s="2"/>
      <c r="AB2319" s="2"/>
      <c r="AC2319" s="2"/>
      <c r="AD2319" s="2"/>
      <c r="AE2319" s="2"/>
      <c r="AF2319" s="2"/>
      <c r="AG2319" s="2"/>
      <c r="AH2319" s="2"/>
    </row>
    <row r="2320" spans="27:34">
      <c r="AA2320" s="2"/>
      <c r="AB2320" s="2"/>
      <c r="AC2320" s="2"/>
      <c r="AD2320" s="2"/>
      <c r="AE2320" s="2"/>
      <c r="AF2320" s="2"/>
      <c r="AG2320" s="2"/>
      <c r="AH2320" s="2"/>
    </row>
    <row r="2321" spans="27:34">
      <c r="AA2321" s="2"/>
      <c r="AB2321" s="2"/>
      <c r="AC2321" s="2"/>
      <c r="AD2321" s="2"/>
      <c r="AE2321" s="2"/>
      <c r="AF2321" s="2"/>
      <c r="AG2321" s="2"/>
      <c r="AH2321" s="2"/>
    </row>
    <row r="2322" spans="27:34">
      <c r="AA2322" s="2"/>
      <c r="AB2322" s="2"/>
      <c r="AC2322" s="2"/>
      <c r="AD2322" s="2"/>
      <c r="AE2322" s="2"/>
      <c r="AF2322" s="2"/>
      <c r="AG2322" s="2"/>
      <c r="AH2322" s="2"/>
    </row>
    <row r="2323" spans="27:34">
      <c r="AA2323" s="2"/>
      <c r="AB2323" s="2"/>
      <c r="AC2323" s="2"/>
      <c r="AD2323" s="2"/>
      <c r="AE2323" s="2"/>
      <c r="AF2323" s="2"/>
      <c r="AG2323" s="2"/>
      <c r="AH2323" s="2"/>
    </row>
    <row r="2324" spans="27:34">
      <c r="AA2324" s="2"/>
      <c r="AB2324" s="2"/>
      <c r="AC2324" s="2"/>
      <c r="AD2324" s="2"/>
      <c r="AE2324" s="2"/>
      <c r="AF2324" s="2"/>
      <c r="AG2324" s="2"/>
      <c r="AH2324" s="2"/>
    </row>
    <row r="2325" spans="27:34">
      <c r="AA2325" s="2"/>
      <c r="AB2325" s="2"/>
      <c r="AC2325" s="2"/>
      <c r="AD2325" s="2"/>
      <c r="AE2325" s="2"/>
      <c r="AF2325" s="2"/>
      <c r="AG2325" s="2"/>
      <c r="AH2325" s="2"/>
    </row>
    <row r="2326" spans="27:34">
      <c r="AA2326" s="2"/>
      <c r="AB2326" s="2"/>
      <c r="AC2326" s="2"/>
      <c r="AD2326" s="2"/>
      <c r="AE2326" s="2"/>
      <c r="AF2326" s="2"/>
      <c r="AG2326" s="2"/>
      <c r="AH2326" s="2"/>
    </row>
    <row r="2327" spans="27:34">
      <c r="AA2327" s="2"/>
      <c r="AB2327" s="2"/>
      <c r="AC2327" s="2"/>
      <c r="AD2327" s="2"/>
      <c r="AE2327" s="2"/>
      <c r="AF2327" s="2"/>
      <c r="AG2327" s="2"/>
      <c r="AH2327" s="2"/>
    </row>
    <row r="2328" spans="27:34">
      <c r="AA2328" s="2"/>
      <c r="AB2328" s="2"/>
      <c r="AC2328" s="2"/>
      <c r="AD2328" s="2"/>
      <c r="AE2328" s="2"/>
      <c r="AF2328" s="2"/>
      <c r="AG2328" s="2"/>
      <c r="AH2328" s="2"/>
    </row>
    <row r="2329" spans="27:34">
      <c r="AA2329" s="2"/>
      <c r="AB2329" s="2"/>
      <c r="AC2329" s="2"/>
      <c r="AD2329" s="2"/>
      <c r="AE2329" s="2"/>
      <c r="AF2329" s="2"/>
      <c r="AG2329" s="2"/>
      <c r="AH2329" s="2"/>
    </row>
    <row r="2330" spans="27:34">
      <c r="AA2330" s="2"/>
      <c r="AB2330" s="2"/>
      <c r="AC2330" s="2"/>
      <c r="AD2330" s="2"/>
      <c r="AE2330" s="2"/>
      <c r="AF2330" s="2"/>
      <c r="AG2330" s="2"/>
      <c r="AH2330" s="2"/>
    </row>
    <row r="2331" spans="27:34">
      <c r="AA2331" s="2"/>
      <c r="AB2331" s="2"/>
      <c r="AC2331" s="2"/>
      <c r="AD2331" s="2"/>
      <c r="AE2331" s="2"/>
      <c r="AF2331" s="2"/>
      <c r="AG2331" s="2"/>
      <c r="AH2331" s="2"/>
    </row>
    <row r="2332" spans="27:34">
      <c r="AA2332" s="2"/>
      <c r="AB2332" s="2"/>
      <c r="AC2332" s="2"/>
      <c r="AD2332" s="2"/>
      <c r="AE2332" s="2"/>
      <c r="AF2332" s="2"/>
      <c r="AG2332" s="2"/>
      <c r="AH2332" s="2"/>
    </row>
    <row r="2333" spans="27:34">
      <c r="AA2333" s="2"/>
      <c r="AB2333" s="2"/>
      <c r="AC2333" s="2"/>
      <c r="AD2333" s="2"/>
      <c r="AE2333" s="2"/>
      <c r="AF2333" s="2"/>
      <c r="AG2333" s="2"/>
      <c r="AH2333" s="2"/>
    </row>
    <row r="2334" spans="27:34">
      <c r="AA2334" s="2"/>
      <c r="AB2334" s="2"/>
      <c r="AC2334" s="2"/>
      <c r="AD2334" s="2"/>
      <c r="AE2334" s="2"/>
      <c r="AF2334" s="2"/>
      <c r="AG2334" s="2"/>
      <c r="AH2334" s="2"/>
    </row>
    <row r="2335" spans="27:34">
      <c r="AA2335" s="2"/>
      <c r="AB2335" s="2"/>
      <c r="AC2335" s="2"/>
      <c r="AD2335" s="2"/>
      <c r="AE2335" s="2"/>
      <c r="AF2335" s="2"/>
      <c r="AG2335" s="2"/>
      <c r="AH2335" s="2"/>
    </row>
    <row r="2336" spans="27:34">
      <c r="AA2336" s="2"/>
      <c r="AB2336" s="2"/>
      <c r="AC2336" s="2"/>
      <c r="AD2336" s="2"/>
      <c r="AE2336" s="2"/>
      <c r="AF2336" s="2"/>
      <c r="AG2336" s="2"/>
      <c r="AH2336" s="2"/>
    </row>
    <row r="2337" spans="27:34">
      <c r="AA2337" s="2"/>
      <c r="AB2337" s="2"/>
      <c r="AC2337" s="2"/>
      <c r="AD2337" s="2"/>
      <c r="AE2337" s="2"/>
      <c r="AF2337" s="2"/>
      <c r="AG2337" s="2"/>
      <c r="AH2337" s="2"/>
    </row>
    <row r="2338" spans="27:34">
      <c r="AA2338" s="2"/>
      <c r="AB2338" s="2"/>
      <c r="AC2338" s="2"/>
      <c r="AD2338" s="2"/>
      <c r="AE2338" s="2"/>
      <c r="AF2338" s="2"/>
      <c r="AG2338" s="2"/>
      <c r="AH2338" s="2"/>
    </row>
    <row r="2339" spans="27:34">
      <c r="AA2339" s="2"/>
      <c r="AB2339" s="2"/>
      <c r="AC2339" s="2"/>
      <c r="AD2339" s="2"/>
      <c r="AE2339" s="2"/>
      <c r="AF2339" s="2"/>
      <c r="AG2339" s="2"/>
      <c r="AH2339" s="2"/>
    </row>
    <row r="2340" spans="27:34">
      <c r="AA2340" s="2"/>
      <c r="AB2340" s="2"/>
      <c r="AC2340" s="2"/>
      <c r="AD2340" s="2"/>
      <c r="AE2340" s="2"/>
      <c r="AF2340" s="2"/>
      <c r="AG2340" s="2"/>
      <c r="AH2340" s="2"/>
    </row>
    <row r="2341" spans="27:34">
      <c r="AA2341" s="2"/>
      <c r="AB2341" s="2"/>
      <c r="AC2341" s="2"/>
      <c r="AD2341" s="2"/>
      <c r="AE2341" s="2"/>
      <c r="AF2341" s="2"/>
      <c r="AG2341" s="2"/>
      <c r="AH2341" s="2"/>
    </row>
    <row r="2342" spans="27:34">
      <c r="AA2342" s="2"/>
      <c r="AB2342" s="2"/>
      <c r="AC2342" s="2"/>
      <c r="AD2342" s="2"/>
      <c r="AE2342" s="2"/>
      <c r="AF2342" s="2"/>
      <c r="AG2342" s="2"/>
      <c r="AH2342" s="2"/>
    </row>
    <row r="2343" spans="27:34">
      <c r="AA2343" s="2"/>
      <c r="AB2343" s="2"/>
      <c r="AC2343" s="2"/>
      <c r="AD2343" s="2"/>
      <c r="AE2343" s="2"/>
      <c r="AF2343" s="2"/>
      <c r="AG2343" s="2"/>
      <c r="AH2343" s="2"/>
    </row>
    <row r="2344" spans="27:34">
      <c r="AA2344" s="2"/>
      <c r="AB2344" s="2"/>
      <c r="AC2344" s="2"/>
      <c r="AD2344" s="2"/>
      <c r="AE2344" s="2"/>
      <c r="AF2344" s="2"/>
      <c r="AG2344" s="2"/>
      <c r="AH2344" s="2"/>
    </row>
    <row r="2345" spans="27:34">
      <c r="AA2345" s="2"/>
      <c r="AB2345" s="2"/>
      <c r="AC2345" s="2"/>
      <c r="AD2345" s="2"/>
      <c r="AE2345" s="2"/>
      <c r="AF2345" s="2"/>
      <c r="AG2345" s="2"/>
      <c r="AH2345" s="2"/>
    </row>
    <row r="2346" spans="27:34">
      <c r="AA2346" s="2"/>
      <c r="AB2346" s="2"/>
      <c r="AC2346" s="2"/>
      <c r="AD2346" s="2"/>
      <c r="AE2346" s="2"/>
      <c r="AF2346" s="2"/>
      <c r="AG2346" s="2"/>
      <c r="AH2346" s="2"/>
    </row>
    <row r="2347" spans="27:34">
      <c r="AA2347" s="2"/>
      <c r="AB2347" s="2"/>
      <c r="AC2347" s="2"/>
      <c r="AD2347" s="2"/>
      <c r="AE2347" s="2"/>
      <c r="AF2347" s="2"/>
      <c r="AG2347" s="2"/>
      <c r="AH2347" s="2"/>
    </row>
    <row r="2348" spans="27:34">
      <c r="AA2348" s="2"/>
      <c r="AB2348" s="2"/>
      <c r="AC2348" s="2"/>
      <c r="AD2348" s="2"/>
      <c r="AE2348" s="2"/>
      <c r="AF2348" s="2"/>
      <c r="AG2348" s="2"/>
      <c r="AH2348" s="2"/>
    </row>
    <row r="2349" spans="27:34">
      <c r="AA2349" s="2"/>
      <c r="AB2349" s="2"/>
      <c r="AC2349" s="2"/>
      <c r="AD2349" s="2"/>
      <c r="AE2349" s="2"/>
      <c r="AF2349" s="2"/>
      <c r="AG2349" s="2"/>
      <c r="AH2349" s="2"/>
    </row>
    <row r="2350" spans="27:34">
      <c r="AA2350" s="2"/>
      <c r="AB2350" s="2"/>
      <c r="AC2350" s="2"/>
      <c r="AD2350" s="2"/>
      <c r="AE2350" s="2"/>
      <c r="AF2350" s="2"/>
      <c r="AG2350" s="2"/>
      <c r="AH2350" s="2"/>
    </row>
    <row r="2351" spans="27:34">
      <c r="AA2351" s="2"/>
      <c r="AB2351" s="2"/>
      <c r="AC2351" s="2"/>
      <c r="AD2351" s="2"/>
      <c r="AE2351" s="2"/>
      <c r="AF2351" s="2"/>
      <c r="AG2351" s="2"/>
      <c r="AH2351" s="2"/>
    </row>
    <row r="2352" spans="27:34">
      <c r="AA2352" s="2"/>
      <c r="AB2352" s="2"/>
      <c r="AC2352" s="2"/>
      <c r="AD2352" s="2"/>
      <c r="AE2352" s="2"/>
      <c r="AF2352" s="2"/>
      <c r="AG2352" s="2"/>
      <c r="AH2352" s="2"/>
    </row>
    <row r="2353" spans="27:34">
      <c r="AA2353" s="2"/>
      <c r="AB2353" s="2"/>
      <c r="AC2353" s="2"/>
      <c r="AD2353" s="2"/>
      <c r="AE2353" s="2"/>
      <c r="AF2353" s="2"/>
      <c r="AG2353" s="2"/>
      <c r="AH2353" s="2"/>
    </row>
    <row r="2354" spans="27:34">
      <c r="AA2354" s="2"/>
      <c r="AB2354" s="2"/>
      <c r="AC2354" s="2"/>
      <c r="AD2354" s="2"/>
      <c r="AE2354" s="2"/>
      <c r="AF2354" s="2"/>
      <c r="AG2354" s="2"/>
      <c r="AH2354" s="2"/>
    </row>
    <row r="2355" spans="27:34">
      <c r="AA2355" s="2"/>
      <c r="AB2355" s="2"/>
      <c r="AC2355" s="2"/>
      <c r="AD2355" s="2"/>
      <c r="AE2355" s="2"/>
      <c r="AF2355" s="2"/>
      <c r="AG2355" s="2"/>
      <c r="AH2355" s="2"/>
    </row>
    <row r="2356" spans="27:34">
      <c r="AA2356" s="2"/>
      <c r="AB2356" s="2"/>
      <c r="AC2356" s="2"/>
      <c r="AD2356" s="2"/>
      <c r="AE2356" s="2"/>
      <c r="AF2356" s="2"/>
      <c r="AG2356" s="2"/>
      <c r="AH2356" s="2"/>
    </row>
    <row r="2357" spans="27:34">
      <c r="AA2357" s="2"/>
      <c r="AB2357" s="2"/>
      <c r="AC2357" s="2"/>
      <c r="AD2357" s="2"/>
      <c r="AE2357" s="2"/>
      <c r="AF2357" s="2"/>
      <c r="AG2357" s="2"/>
      <c r="AH2357" s="2"/>
    </row>
    <row r="2358" spans="27:34">
      <c r="AA2358" s="2"/>
      <c r="AB2358" s="2"/>
      <c r="AC2358" s="2"/>
      <c r="AD2358" s="2"/>
      <c r="AE2358" s="2"/>
      <c r="AF2358" s="2"/>
      <c r="AG2358" s="2"/>
      <c r="AH2358" s="2"/>
    </row>
    <row r="2359" spans="27:34">
      <c r="AA2359" s="2"/>
      <c r="AB2359" s="2"/>
      <c r="AC2359" s="2"/>
      <c r="AD2359" s="2"/>
      <c r="AE2359" s="2"/>
      <c r="AF2359" s="2"/>
      <c r="AG2359" s="2"/>
      <c r="AH2359" s="2"/>
    </row>
    <row r="2360" spans="27:34">
      <c r="AA2360" s="2"/>
      <c r="AB2360" s="2"/>
      <c r="AC2360" s="2"/>
      <c r="AD2360" s="2"/>
      <c r="AE2360" s="2"/>
      <c r="AF2360" s="2"/>
      <c r="AG2360" s="2"/>
      <c r="AH2360" s="2"/>
    </row>
    <row r="2361" spans="27:34">
      <c r="AA2361" s="2"/>
      <c r="AB2361" s="2"/>
      <c r="AC2361" s="2"/>
      <c r="AD2361" s="2"/>
      <c r="AE2361" s="2"/>
      <c r="AF2361" s="2"/>
      <c r="AG2361" s="2"/>
      <c r="AH2361" s="2"/>
    </row>
    <row r="2362" spans="27:34">
      <c r="AA2362" s="2"/>
      <c r="AB2362" s="2"/>
      <c r="AC2362" s="2"/>
      <c r="AD2362" s="2"/>
      <c r="AE2362" s="2"/>
      <c r="AF2362" s="2"/>
      <c r="AG2362" s="2"/>
      <c r="AH2362" s="2"/>
    </row>
    <row r="2363" spans="27:34">
      <c r="AA2363" s="2"/>
      <c r="AB2363" s="2"/>
      <c r="AC2363" s="2"/>
      <c r="AD2363" s="2"/>
      <c r="AE2363" s="2"/>
      <c r="AF2363" s="2"/>
      <c r="AG2363" s="2"/>
      <c r="AH2363" s="2"/>
    </row>
    <row r="2364" spans="27:34">
      <c r="AA2364" s="2"/>
      <c r="AB2364" s="2"/>
      <c r="AC2364" s="2"/>
      <c r="AD2364" s="2"/>
      <c r="AE2364" s="2"/>
      <c r="AF2364" s="2"/>
      <c r="AG2364" s="2"/>
      <c r="AH2364" s="2"/>
    </row>
    <row r="2365" spans="27:34">
      <c r="AA2365" s="2"/>
      <c r="AB2365" s="2"/>
      <c r="AC2365" s="2"/>
      <c r="AD2365" s="2"/>
      <c r="AE2365" s="2"/>
      <c r="AF2365" s="2"/>
      <c r="AG2365" s="2"/>
      <c r="AH2365" s="2"/>
    </row>
    <row r="2366" spans="27:34">
      <c r="AA2366" s="2"/>
      <c r="AB2366" s="2"/>
      <c r="AC2366" s="2"/>
      <c r="AD2366" s="2"/>
      <c r="AE2366" s="2"/>
      <c r="AF2366" s="2"/>
      <c r="AG2366" s="2"/>
      <c r="AH2366" s="2"/>
    </row>
    <row r="2367" spans="27:34">
      <c r="AA2367" s="2"/>
      <c r="AB2367" s="2"/>
      <c r="AC2367" s="2"/>
      <c r="AD2367" s="2"/>
      <c r="AE2367" s="2"/>
      <c r="AF2367" s="2"/>
      <c r="AG2367" s="2"/>
      <c r="AH2367" s="2"/>
    </row>
    <row r="2368" spans="27:34">
      <c r="AA2368" s="2"/>
      <c r="AB2368" s="2"/>
      <c r="AC2368" s="2"/>
      <c r="AD2368" s="2"/>
      <c r="AE2368" s="2"/>
      <c r="AF2368" s="2"/>
      <c r="AG2368" s="2"/>
      <c r="AH2368" s="2"/>
    </row>
    <row r="2369" spans="27:34">
      <c r="AA2369" s="2"/>
      <c r="AB2369" s="2"/>
      <c r="AC2369" s="2"/>
      <c r="AD2369" s="2"/>
      <c r="AE2369" s="2"/>
      <c r="AF2369" s="2"/>
      <c r="AG2369" s="2"/>
      <c r="AH2369" s="2"/>
    </row>
    <row r="2370" spans="27:34">
      <c r="AA2370" s="2"/>
      <c r="AB2370" s="2"/>
      <c r="AC2370" s="2"/>
      <c r="AD2370" s="2"/>
      <c r="AE2370" s="2"/>
      <c r="AF2370" s="2"/>
      <c r="AG2370" s="2"/>
      <c r="AH2370" s="2"/>
    </row>
    <row r="2371" spans="27:34">
      <c r="AA2371" s="2"/>
      <c r="AB2371" s="2"/>
      <c r="AC2371" s="2"/>
      <c r="AD2371" s="2"/>
      <c r="AE2371" s="2"/>
      <c r="AF2371" s="2"/>
      <c r="AG2371" s="2"/>
      <c r="AH2371" s="2"/>
    </row>
    <row r="2372" spans="27:34">
      <c r="AA2372" s="2"/>
      <c r="AB2372" s="2"/>
      <c r="AC2372" s="2"/>
      <c r="AD2372" s="2"/>
      <c r="AE2372" s="2"/>
      <c r="AF2372" s="2"/>
      <c r="AG2372" s="2"/>
      <c r="AH2372" s="2"/>
    </row>
    <row r="2373" spans="27:34">
      <c r="AA2373" s="2"/>
      <c r="AB2373" s="2"/>
      <c r="AC2373" s="2"/>
      <c r="AD2373" s="2"/>
      <c r="AE2373" s="2"/>
      <c r="AF2373" s="2"/>
      <c r="AG2373" s="2"/>
      <c r="AH2373" s="2"/>
    </row>
    <row r="2374" spans="27:34">
      <c r="AA2374" s="2"/>
      <c r="AB2374" s="2"/>
      <c r="AC2374" s="2"/>
      <c r="AD2374" s="2"/>
      <c r="AE2374" s="2"/>
      <c r="AF2374" s="2"/>
      <c r="AG2374" s="2"/>
      <c r="AH2374" s="2"/>
    </row>
    <row r="2375" spans="27:34">
      <c r="AA2375" s="2"/>
      <c r="AB2375" s="2"/>
      <c r="AC2375" s="2"/>
      <c r="AD2375" s="2"/>
      <c r="AE2375" s="2"/>
      <c r="AF2375" s="2"/>
      <c r="AG2375" s="2"/>
      <c r="AH2375" s="2"/>
    </row>
    <row r="2376" spans="27:34">
      <c r="AA2376" s="2"/>
      <c r="AB2376" s="2"/>
      <c r="AC2376" s="2"/>
      <c r="AD2376" s="2"/>
      <c r="AE2376" s="2"/>
      <c r="AF2376" s="2"/>
      <c r="AG2376" s="2"/>
      <c r="AH2376" s="2"/>
    </row>
    <row r="2377" spans="27:34">
      <c r="AA2377" s="2"/>
      <c r="AB2377" s="2"/>
      <c r="AC2377" s="2"/>
      <c r="AD2377" s="2"/>
      <c r="AE2377" s="2"/>
      <c r="AF2377" s="2"/>
      <c r="AG2377" s="2"/>
      <c r="AH2377" s="2"/>
    </row>
    <row r="2378" spans="27:34">
      <c r="AA2378" s="2"/>
      <c r="AB2378" s="2"/>
      <c r="AC2378" s="2"/>
      <c r="AD2378" s="2"/>
      <c r="AE2378" s="2"/>
      <c r="AF2378" s="2"/>
      <c r="AG2378" s="2"/>
      <c r="AH2378" s="2"/>
    </row>
    <row r="2379" spans="27:34">
      <c r="AA2379" s="2"/>
      <c r="AB2379" s="2"/>
      <c r="AC2379" s="2"/>
      <c r="AD2379" s="2"/>
      <c r="AE2379" s="2"/>
      <c r="AF2379" s="2"/>
      <c r="AG2379" s="2"/>
      <c r="AH2379" s="2"/>
    </row>
    <row r="2380" spans="27:34">
      <c r="AA2380" s="2"/>
      <c r="AB2380" s="2"/>
      <c r="AC2380" s="2"/>
      <c r="AD2380" s="2"/>
      <c r="AE2380" s="2"/>
      <c r="AF2380" s="2"/>
      <c r="AG2380" s="2"/>
      <c r="AH2380" s="2"/>
    </row>
    <row r="2381" spans="27:34">
      <c r="AA2381" s="2"/>
      <c r="AB2381" s="2"/>
      <c r="AC2381" s="2"/>
      <c r="AD2381" s="2"/>
      <c r="AE2381" s="2"/>
      <c r="AF2381" s="2"/>
      <c r="AG2381" s="2"/>
      <c r="AH2381" s="2"/>
    </row>
    <row r="2382" spans="27:34">
      <c r="AA2382" s="2"/>
      <c r="AB2382" s="2"/>
      <c r="AC2382" s="2"/>
      <c r="AD2382" s="2"/>
      <c r="AE2382" s="2"/>
      <c r="AF2382" s="2"/>
      <c r="AG2382" s="2"/>
      <c r="AH2382" s="2"/>
    </row>
    <row r="2383" spans="27:34">
      <c r="AA2383" s="2"/>
      <c r="AB2383" s="2"/>
      <c r="AC2383" s="2"/>
      <c r="AD2383" s="2"/>
      <c r="AE2383" s="2"/>
      <c r="AF2383" s="2"/>
      <c r="AG2383" s="2"/>
      <c r="AH2383" s="2"/>
    </row>
    <row r="2384" spans="27:34">
      <c r="AA2384" s="2"/>
      <c r="AB2384" s="2"/>
      <c r="AC2384" s="2"/>
      <c r="AD2384" s="2"/>
      <c r="AE2384" s="2"/>
      <c r="AF2384" s="2"/>
      <c r="AG2384" s="2"/>
      <c r="AH2384" s="2"/>
    </row>
    <row r="2385" spans="27:34">
      <c r="AA2385" s="2"/>
      <c r="AB2385" s="2"/>
      <c r="AC2385" s="2"/>
      <c r="AD2385" s="2"/>
      <c r="AE2385" s="2"/>
      <c r="AF2385" s="2"/>
      <c r="AG2385" s="2"/>
      <c r="AH2385" s="2"/>
    </row>
    <row r="2386" spans="27:34">
      <c r="AA2386" s="2"/>
      <c r="AB2386" s="2"/>
      <c r="AC2386" s="2"/>
      <c r="AD2386" s="2"/>
      <c r="AE2386" s="2"/>
      <c r="AF2386" s="2"/>
      <c r="AG2386" s="2"/>
      <c r="AH2386" s="2"/>
    </row>
    <row r="2387" spans="27:34">
      <c r="AA2387" s="2"/>
      <c r="AB2387" s="2"/>
      <c r="AC2387" s="2"/>
      <c r="AD2387" s="2"/>
      <c r="AE2387" s="2"/>
      <c r="AF2387" s="2"/>
      <c r="AG2387" s="2"/>
      <c r="AH2387" s="2"/>
    </row>
    <row r="2388" spans="27:34">
      <c r="AA2388" s="2"/>
      <c r="AB2388" s="2"/>
      <c r="AC2388" s="2"/>
      <c r="AD2388" s="2"/>
      <c r="AE2388" s="2"/>
      <c r="AF2388" s="2"/>
      <c r="AG2388" s="2"/>
      <c r="AH2388" s="2"/>
    </row>
    <row r="2389" spans="27:34">
      <c r="AA2389" s="2"/>
      <c r="AB2389" s="2"/>
      <c r="AC2389" s="2"/>
      <c r="AD2389" s="2"/>
      <c r="AE2389" s="2"/>
      <c r="AF2389" s="2"/>
      <c r="AG2389" s="2"/>
      <c r="AH2389" s="2"/>
    </row>
    <row r="2390" spans="27:34">
      <c r="AA2390" s="2"/>
      <c r="AB2390" s="2"/>
      <c r="AC2390" s="2"/>
      <c r="AD2390" s="2"/>
      <c r="AE2390" s="2"/>
      <c r="AF2390" s="2"/>
      <c r="AG2390" s="2"/>
      <c r="AH2390" s="2"/>
    </row>
    <row r="2391" spans="27:34">
      <c r="AA2391" s="2"/>
      <c r="AB2391" s="2"/>
      <c r="AC2391" s="2"/>
      <c r="AD2391" s="2"/>
      <c r="AE2391" s="2"/>
      <c r="AF2391" s="2"/>
      <c r="AG2391" s="2"/>
      <c r="AH2391" s="2"/>
    </row>
    <row r="2392" spans="27:34">
      <c r="AA2392" s="2"/>
      <c r="AB2392" s="2"/>
      <c r="AC2392" s="2"/>
      <c r="AD2392" s="2"/>
      <c r="AE2392" s="2"/>
      <c r="AF2392" s="2"/>
      <c r="AG2392" s="2"/>
      <c r="AH2392" s="2"/>
    </row>
    <row r="2393" spans="27:34">
      <c r="AA2393" s="2"/>
      <c r="AB2393" s="2"/>
      <c r="AC2393" s="2"/>
      <c r="AD2393" s="2"/>
      <c r="AE2393" s="2"/>
      <c r="AF2393" s="2"/>
      <c r="AG2393" s="2"/>
      <c r="AH2393" s="2"/>
    </row>
    <row r="2394" spans="27:34">
      <c r="AA2394" s="2"/>
      <c r="AB2394" s="2"/>
      <c r="AC2394" s="2"/>
      <c r="AD2394" s="2"/>
      <c r="AE2394" s="2"/>
      <c r="AF2394" s="2"/>
      <c r="AG2394" s="2"/>
      <c r="AH2394" s="2"/>
    </row>
    <row r="2395" spans="27:34">
      <c r="AA2395" s="2"/>
      <c r="AB2395" s="2"/>
      <c r="AC2395" s="2"/>
      <c r="AD2395" s="2"/>
      <c r="AE2395" s="2"/>
      <c r="AF2395" s="2"/>
      <c r="AG2395" s="2"/>
      <c r="AH2395" s="2"/>
    </row>
    <row r="2396" spans="27:34">
      <c r="AA2396" s="2"/>
      <c r="AB2396" s="2"/>
      <c r="AC2396" s="2"/>
      <c r="AD2396" s="2"/>
      <c r="AE2396" s="2"/>
      <c r="AF2396" s="2"/>
      <c r="AG2396" s="2"/>
      <c r="AH2396" s="2"/>
    </row>
    <row r="2397" spans="27:34">
      <c r="AA2397" s="2"/>
      <c r="AB2397" s="2"/>
      <c r="AC2397" s="2"/>
      <c r="AD2397" s="2"/>
      <c r="AE2397" s="2"/>
      <c r="AF2397" s="2"/>
      <c r="AG2397" s="2"/>
      <c r="AH2397" s="2"/>
    </row>
    <row r="2398" spans="27:34">
      <c r="AA2398" s="2"/>
      <c r="AB2398" s="2"/>
      <c r="AC2398" s="2"/>
      <c r="AD2398" s="2"/>
      <c r="AE2398" s="2"/>
      <c r="AF2398" s="2"/>
      <c r="AG2398" s="2"/>
      <c r="AH2398" s="2"/>
    </row>
    <row r="2399" spans="27:34">
      <c r="AA2399" s="2"/>
      <c r="AB2399" s="2"/>
      <c r="AC2399" s="2"/>
      <c r="AD2399" s="2"/>
      <c r="AE2399" s="2"/>
      <c r="AF2399" s="2"/>
      <c r="AG2399" s="2"/>
      <c r="AH2399" s="2"/>
    </row>
    <row r="2400" spans="27:34">
      <c r="AA2400" s="2"/>
      <c r="AB2400" s="2"/>
      <c r="AC2400" s="2"/>
      <c r="AD2400" s="2"/>
      <c r="AE2400" s="2"/>
      <c r="AF2400" s="2"/>
      <c r="AG2400" s="2"/>
      <c r="AH2400" s="2"/>
    </row>
    <row r="2401" spans="27:34">
      <c r="AA2401" s="2"/>
      <c r="AB2401" s="2"/>
      <c r="AC2401" s="2"/>
      <c r="AD2401" s="2"/>
      <c r="AE2401" s="2"/>
      <c r="AF2401" s="2"/>
      <c r="AG2401" s="2"/>
      <c r="AH2401" s="2"/>
    </row>
    <row r="2402" spans="27:34">
      <c r="AA2402" s="2"/>
      <c r="AB2402" s="2"/>
      <c r="AC2402" s="2"/>
      <c r="AD2402" s="2"/>
      <c r="AE2402" s="2"/>
      <c r="AF2402" s="2"/>
      <c r="AG2402" s="2"/>
      <c r="AH2402" s="2"/>
    </row>
    <row r="2403" spans="27:34">
      <c r="AA2403" s="2"/>
      <c r="AB2403" s="2"/>
      <c r="AC2403" s="2"/>
      <c r="AD2403" s="2"/>
      <c r="AE2403" s="2"/>
      <c r="AF2403" s="2"/>
      <c r="AG2403" s="2"/>
      <c r="AH2403" s="2"/>
    </row>
    <row r="2404" spans="27:34">
      <c r="AA2404" s="2"/>
      <c r="AB2404" s="2"/>
      <c r="AC2404" s="2"/>
      <c r="AD2404" s="2"/>
      <c r="AE2404" s="2"/>
      <c r="AF2404" s="2"/>
      <c r="AG2404" s="2"/>
      <c r="AH2404" s="2"/>
    </row>
    <row r="2405" spans="27:34">
      <c r="AA2405" s="2"/>
      <c r="AB2405" s="2"/>
      <c r="AC2405" s="2"/>
      <c r="AD2405" s="2"/>
      <c r="AE2405" s="2"/>
      <c r="AF2405" s="2"/>
      <c r="AG2405" s="2"/>
      <c r="AH2405" s="2"/>
    </row>
    <row r="2406" spans="27:34">
      <c r="AA2406" s="2"/>
      <c r="AB2406" s="2"/>
      <c r="AC2406" s="2"/>
      <c r="AD2406" s="2"/>
      <c r="AE2406" s="2"/>
      <c r="AF2406" s="2"/>
      <c r="AG2406" s="2"/>
      <c r="AH2406" s="2"/>
    </row>
    <row r="2407" spans="27:34">
      <c r="AA2407" s="2"/>
      <c r="AB2407" s="2"/>
      <c r="AC2407" s="2"/>
      <c r="AD2407" s="2"/>
      <c r="AE2407" s="2"/>
      <c r="AF2407" s="2"/>
      <c r="AG2407" s="2"/>
      <c r="AH2407" s="2"/>
    </row>
    <row r="2408" spans="27:34">
      <c r="AA2408" s="2"/>
      <c r="AB2408" s="2"/>
      <c r="AC2408" s="2"/>
      <c r="AD2408" s="2"/>
      <c r="AE2408" s="2"/>
      <c r="AF2408" s="2"/>
      <c r="AG2408" s="2"/>
      <c r="AH2408" s="2"/>
    </row>
    <row r="2409" spans="27:34">
      <c r="AA2409" s="2"/>
      <c r="AB2409" s="2"/>
      <c r="AC2409" s="2"/>
      <c r="AD2409" s="2"/>
      <c r="AE2409" s="2"/>
      <c r="AF2409" s="2"/>
      <c r="AG2409" s="2"/>
      <c r="AH2409" s="2"/>
    </row>
    <row r="2410" spans="27:34">
      <c r="AA2410" s="2"/>
      <c r="AB2410" s="2"/>
      <c r="AC2410" s="2"/>
      <c r="AD2410" s="2"/>
      <c r="AE2410" s="2"/>
      <c r="AF2410" s="2"/>
      <c r="AG2410" s="2"/>
      <c r="AH2410" s="2"/>
    </row>
    <row r="2411" spans="27:34">
      <c r="AA2411" s="2"/>
      <c r="AB2411" s="2"/>
      <c r="AC2411" s="2"/>
      <c r="AD2411" s="2"/>
      <c r="AE2411" s="2"/>
      <c r="AF2411" s="2"/>
      <c r="AG2411" s="2"/>
      <c r="AH2411" s="2"/>
    </row>
    <row r="2412" spans="27:34">
      <c r="AA2412" s="2"/>
      <c r="AB2412" s="2"/>
      <c r="AC2412" s="2"/>
      <c r="AD2412" s="2"/>
      <c r="AE2412" s="2"/>
      <c r="AF2412" s="2"/>
      <c r="AG2412" s="2"/>
      <c r="AH2412" s="2"/>
    </row>
    <row r="2413" spans="27:34">
      <c r="AA2413" s="2"/>
      <c r="AB2413" s="2"/>
      <c r="AC2413" s="2"/>
      <c r="AD2413" s="2"/>
      <c r="AE2413" s="2"/>
      <c r="AF2413" s="2"/>
      <c r="AG2413" s="2"/>
      <c r="AH2413" s="2"/>
    </row>
    <row r="2414" spans="27:34">
      <c r="AA2414" s="2"/>
      <c r="AB2414" s="2"/>
      <c r="AC2414" s="2"/>
      <c r="AD2414" s="2"/>
      <c r="AE2414" s="2"/>
      <c r="AF2414" s="2"/>
      <c r="AG2414" s="2"/>
      <c r="AH2414" s="2"/>
    </row>
    <row r="2415" spans="27:34">
      <c r="AA2415" s="2"/>
      <c r="AB2415" s="2"/>
      <c r="AC2415" s="2"/>
      <c r="AD2415" s="2"/>
      <c r="AE2415" s="2"/>
      <c r="AF2415" s="2"/>
      <c r="AG2415" s="2"/>
      <c r="AH2415" s="2"/>
    </row>
    <row r="2416" spans="27:34">
      <c r="AA2416" s="2"/>
      <c r="AB2416" s="2"/>
      <c r="AC2416" s="2"/>
      <c r="AD2416" s="2"/>
      <c r="AE2416" s="2"/>
      <c r="AF2416" s="2"/>
      <c r="AG2416" s="2"/>
      <c r="AH2416" s="2"/>
    </row>
    <row r="2417" spans="27:34">
      <c r="AA2417" s="2"/>
      <c r="AB2417" s="2"/>
      <c r="AC2417" s="2"/>
      <c r="AD2417" s="2"/>
      <c r="AE2417" s="2"/>
      <c r="AF2417" s="2"/>
      <c r="AG2417" s="2"/>
      <c r="AH2417" s="2"/>
    </row>
    <row r="2418" spans="27:34">
      <c r="AA2418" s="2"/>
      <c r="AB2418" s="2"/>
      <c r="AC2418" s="2"/>
      <c r="AD2418" s="2"/>
      <c r="AE2418" s="2"/>
      <c r="AF2418" s="2"/>
      <c r="AG2418" s="2"/>
      <c r="AH2418" s="2"/>
    </row>
    <row r="2419" spans="27:34">
      <c r="AA2419" s="2"/>
      <c r="AB2419" s="2"/>
      <c r="AC2419" s="2"/>
      <c r="AD2419" s="2"/>
      <c r="AE2419" s="2"/>
      <c r="AF2419" s="2"/>
      <c r="AG2419" s="2"/>
      <c r="AH2419" s="2"/>
    </row>
    <row r="2420" spans="27:34">
      <c r="AA2420" s="2"/>
      <c r="AB2420" s="2"/>
      <c r="AC2420" s="2"/>
      <c r="AD2420" s="2"/>
      <c r="AE2420" s="2"/>
      <c r="AF2420" s="2"/>
      <c r="AG2420" s="2"/>
      <c r="AH2420" s="2"/>
    </row>
    <row r="2421" spans="27:34">
      <c r="AA2421" s="2"/>
      <c r="AB2421" s="2"/>
      <c r="AC2421" s="2"/>
      <c r="AD2421" s="2"/>
      <c r="AE2421" s="2"/>
      <c r="AF2421" s="2"/>
      <c r="AG2421" s="2"/>
      <c r="AH2421" s="2"/>
    </row>
    <row r="2422" spans="27:34">
      <c r="AA2422" s="2"/>
      <c r="AB2422" s="2"/>
      <c r="AC2422" s="2"/>
      <c r="AD2422" s="2"/>
      <c r="AE2422" s="2"/>
      <c r="AF2422" s="2"/>
      <c r="AG2422" s="2"/>
      <c r="AH2422" s="2"/>
    </row>
    <row r="2423" spans="27:34">
      <c r="AA2423" s="2"/>
      <c r="AB2423" s="2"/>
      <c r="AC2423" s="2"/>
      <c r="AD2423" s="2"/>
      <c r="AE2423" s="2"/>
      <c r="AF2423" s="2"/>
      <c r="AG2423" s="2"/>
      <c r="AH2423" s="2"/>
    </row>
    <row r="2424" spans="27:34">
      <c r="AA2424" s="2"/>
      <c r="AB2424" s="2"/>
      <c r="AC2424" s="2"/>
      <c r="AD2424" s="2"/>
      <c r="AE2424" s="2"/>
      <c r="AF2424" s="2"/>
      <c r="AG2424" s="2"/>
      <c r="AH2424" s="2"/>
    </row>
    <row r="2425" spans="27:34">
      <c r="AA2425" s="2"/>
      <c r="AB2425" s="2"/>
      <c r="AC2425" s="2"/>
      <c r="AD2425" s="2"/>
      <c r="AE2425" s="2"/>
      <c r="AF2425" s="2"/>
      <c r="AG2425" s="2"/>
      <c r="AH2425" s="2"/>
    </row>
    <row r="2426" spans="27:34">
      <c r="AA2426" s="2"/>
      <c r="AB2426" s="2"/>
      <c r="AC2426" s="2"/>
      <c r="AD2426" s="2"/>
      <c r="AE2426" s="2"/>
      <c r="AF2426" s="2"/>
      <c r="AG2426" s="2"/>
      <c r="AH2426" s="2"/>
    </row>
    <row r="2427" spans="27:34">
      <c r="AA2427" s="2"/>
      <c r="AB2427" s="2"/>
      <c r="AC2427" s="2"/>
      <c r="AD2427" s="2"/>
      <c r="AE2427" s="2"/>
      <c r="AF2427" s="2"/>
      <c r="AG2427" s="2"/>
      <c r="AH2427" s="2"/>
    </row>
    <row r="2428" spans="27:34">
      <c r="AA2428" s="2"/>
      <c r="AB2428" s="2"/>
      <c r="AC2428" s="2"/>
      <c r="AD2428" s="2"/>
      <c r="AE2428" s="2"/>
      <c r="AF2428" s="2"/>
      <c r="AG2428" s="2"/>
      <c r="AH2428" s="2"/>
    </row>
    <row r="2429" spans="27:34">
      <c r="AA2429" s="2"/>
      <c r="AB2429" s="2"/>
      <c r="AC2429" s="2"/>
      <c r="AD2429" s="2"/>
      <c r="AE2429" s="2"/>
      <c r="AF2429" s="2"/>
      <c r="AG2429" s="2"/>
      <c r="AH2429" s="2"/>
    </row>
    <row r="2430" spans="27:34">
      <c r="AA2430" s="2"/>
      <c r="AB2430" s="2"/>
      <c r="AC2430" s="2"/>
      <c r="AD2430" s="2"/>
      <c r="AE2430" s="2"/>
      <c r="AF2430" s="2"/>
      <c r="AG2430" s="2"/>
      <c r="AH2430" s="2"/>
    </row>
    <row r="2431" spans="27:34">
      <c r="AA2431" s="2"/>
      <c r="AB2431" s="2"/>
      <c r="AC2431" s="2"/>
      <c r="AD2431" s="2"/>
      <c r="AE2431" s="2"/>
      <c r="AF2431" s="2"/>
      <c r="AG2431" s="2"/>
      <c r="AH2431" s="2"/>
    </row>
    <row r="2432" spans="27:34">
      <c r="AA2432" s="2"/>
      <c r="AB2432" s="2"/>
      <c r="AC2432" s="2"/>
      <c r="AD2432" s="2"/>
      <c r="AE2432" s="2"/>
      <c r="AF2432" s="2"/>
      <c r="AG2432" s="2"/>
      <c r="AH2432" s="2"/>
    </row>
    <row r="2433" spans="27:34">
      <c r="AA2433" s="2"/>
      <c r="AB2433" s="2"/>
      <c r="AC2433" s="2"/>
      <c r="AD2433" s="2"/>
      <c r="AE2433" s="2"/>
      <c r="AF2433" s="2"/>
      <c r="AG2433" s="2"/>
      <c r="AH2433" s="2"/>
    </row>
    <row r="2434" spans="27:34">
      <c r="AA2434" s="2"/>
      <c r="AB2434" s="2"/>
      <c r="AC2434" s="2"/>
      <c r="AD2434" s="2"/>
      <c r="AE2434" s="2"/>
      <c r="AF2434" s="2"/>
      <c r="AG2434" s="2"/>
      <c r="AH2434" s="2"/>
    </row>
    <row r="2435" spans="27:34">
      <c r="AA2435" s="2"/>
      <c r="AB2435" s="2"/>
      <c r="AC2435" s="2"/>
      <c r="AD2435" s="2"/>
      <c r="AE2435" s="2"/>
      <c r="AF2435" s="2"/>
      <c r="AG2435" s="2"/>
      <c r="AH2435" s="2"/>
    </row>
    <row r="2436" spans="27:34">
      <c r="AA2436" s="2"/>
      <c r="AB2436" s="2"/>
      <c r="AC2436" s="2"/>
      <c r="AD2436" s="2"/>
      <c r="AE2436" s="2"/>
      <c r="AF2436" s="2"/>
      <c r="AG2436" s="2"/>
      <c r="AH2436" s="2"/>
    </row>
    <row r="2437" spans="27:34">
      <c r="AA2437" s="2"/>
      <c r="AB2437" s="2"/>
      <c r="AC2437" s="2"/>
      <c r="AD2437" s="2"/>
      <c r="AE2437" s="2"/>
      <c r="AF2437" s="2"/>
      <c r="AG2437" s="2"/>
      <c r="AH2437" s="2"/>
    </row>
    <row r="2438" spans="27:34">
      <c r="AA2438" s="2"/>
      <c r="AB2438" s="2"/>
      <c r="AC2438" s="2"/>
      <c r="AD2438" s="2"/>
      <c r="AE2438" s="2"/>
      <c r="AF2438" s="2"/>
      <c r="AG2438" s="2"/>
      <c r="AH2438" s="2"/>
    </row>
    <row r="2439" spans="27:34">
      <c r="AA2439" s="2"/>
      <c r="AB2439" s="2"/>
      <c r="AC2439" s="2"/>
      <c r="AD2439" s="2"/>
      <c r="AE2439" s="2"/>
      <c r="AF2439" s="2"/>
      <c r="AG2439" s="2"/>
      <c r="AH2439" s="2"/>
    </row>
    <row r="2440" spans="27:34">
      <c r="AA2440" s="2"/>
      <c r="AB2440" s="2"/>
      <c r="AC2440" s="2"/>
      <c r="AD2440" s="2"/>
      <c r="AE2440" s="2"/>
      <c r="AF2440" s="2"/>
      <c r="AG2440" s="2"/>
      <c r="AH2440" s="2"/>
    </row>
    <row r="2441" spans="27:34">
      <c r="AA2441" s="2"/>
      <c r="AB2441" s="2"/>
      <c r="AC2441" s="2"/>
      <c r="AD2441" s="2"/>
      <c r="AE2441" s="2"/>
      <c r="AF2441" s="2"/>
      <c r="AG2441" s="2"/>
      <c r="AH2441" s="2"/>
    </row>
    <row r="2442" spans="27:34">
      <c r="AA2442" s="2"/>
      <c r="AB2442" s="2"/>
      <c r="AC2442" s="2"/>
      <c r="AD2442" s="2"/>
      <c r="AE2442" s="2"/>
      <c r="AF2442" s="2"/>
      <c r="AG2442" s="2"/>
      <c r="AH2442" s="2"/>
    </row>
    <row r="2443" spans="27:34">
      <c r="AA2443" s="2"/>
      <c r="AB2443" s="2"/>
      <c r="AC2443" s="2"/>
      <c r="AD2443" s="2"/>
      <c r="AE2443" s="2"/>
      <c r="AF2443" s="2"/>
      <c r="AG2443" s="2"/>
      <c r="AH2443" s="2"/>
    </row>
    <row r="2444" spans="27:34">
      <c r="AA2444" s="2"/>
      <c r="AB2444" s="2"/>
      <c r="AC2444" s="2"/>
      <c r="AD2444" s="2"/>
      <c r="AE2444" s="2"/>
      <c r="AF2444" s="2"/>
      <c r="AG2444" s="2"/>
      <c r="AH2444" s="2"/>
    </row>
    <row r="2445" spans="27:34">
      <c r="AA2445" s="2"/>
      <c r="AB2445" s="2"/>
      <c r="AC2445" s="2"/>
      <c r="AD2445" s="2"/>
      <c r="AE2445" s="2"/>
      <c r="AF2445" s="2"/>
      <c r="AG2445" s="2"/>
      <c r="AH2445" s="2"/>
    </row>
    <row r="2446" spans="27:34">
      <c r="AA2446" s="2"/>
      <c r="AB2446" s="2"/>
      <c r="AC2446" s="2"/>
      <c r="AD2446" s="2"/>
      <c r="AE2446" s="2"/>
      <c r="AF2446" s="2"/>
      <c r="AG2446" s="2"/>
      <c r="AH2446" s="2"/>
    </row>
    <row r="2447" spans="27:34">
      <c r="AA2447" s="2"/>
      <c r="AB2447" s="2"/>
      <c r="AC2447" s="2"/>
      <c r="AD2447" s="2"/>
      <c r="AE2447" s="2"/>
      <c r="AF2447" s="2"/>
      <c r="AG2447" s="2"/>
      <c r="AH2447" s="2"/>
    </row>
    <row r="2448" spans="27:34">
      <c r="AA2448" s="2"/>
      <c r="AB2448" s="2"/>
      <c r="AC2448" s="2"/>
      <c r="AD2448" s="2"/>
      <c r="AE2448" s="2"/>
      <c r="AF2448" s="2"/>
      <c r="AG2448" s="2"/>
      <c r="AH2448" s="2"/>
    </row>
    <row r="2449" spans="27:34">
      <c r="AA2449" s="2"/>
      <c r="AB2449" s="2"/>
      <c r="AC2449" s="2"/>
      <c r="AD2449" s="2"/>
      <c r="AE2449" s="2"/>
      <c r="AF2449" s="2"/>
      <c r="AG2449" s="2"/>
      <c r="AH2449" s="2"/>
    </row>
    <row r="2450" spans="27:34">
      <c r="AA2450" s="2"/>
      <c r="AB2450" s="2"/>
      <c r="AC2450" s="2"/>
      <c r="AD2450" s="2"/>
      <c r="AE2450" s="2"/>
      <c r="AF2450" s="2"/>
      <c r="AG2450" s="2"/>
      <c r="AH2450" s="2"/>
    </row>
    <row r="2451" spans="27:34">
      <c r="AA2451" s="2"/>
      <c r="AB2451" s="2"/>
      <c r="AC2451" s="2"/>
      <c r="AD2451" s="2"/>
      <c r="AE2451" s="2"/>
      <c r="AF2451" s="2"/>
      <c r="AG2451" s="2"/>
      <c r="AH2451" s="2"/>
    </row>
    <row r="2452" spans="27:34">
      <c r="AA2452" s="2"/>
      <c r="AB2452" s="2"/>
      <c r="AC2452" s="2"/>
      <c r="AD2452" s="2"/>
      <c r="AE2452" s="2"/>
      <c r="AF2452" s="2"/>
      <c r="AG2452" s="2"/>
      <c r="AH2452" s="2"/>
    </row>
    <row r="2453" spans="27:34">
      <c r="AA2453" s="2"/>
      <c r="AB2453" s="2"/>
      <c r="AC2453" s="2"/>
      <c r="AD2453" s="2"/>
      <c r="AE2453" s="2"/>
      <c r="AF2453" s="2"/>
      <c r="AG2453" s="2"/>
      <c r="AH2453" s="2"/>
    </row>
    <row r="2454" spans="27:34">
      <c r="AA2454" s="2"/>
      <c r="AB2454" s="2"/>
      <c r="AC2454" s="2"/>
      <c r="AD2454" s="2"/>
      <c r="AE2454" s="2"/>
      <c r="AF2454" s="2"/>
      <c r="AG2454" s="2"/>
      <c r="AH2454" s="2"/>
    </row>
    <row r="2455" spans="27:34">
      <c r="AA2455" s="2"/>
      <c r="AB2455" s="2"/>
      <c r="AC2455" s="2"/>
      <c r="AD2455" s="2"/>
      <c r="AE2455" s="2"/>
      <c r="AF2455" s="2"/>
      <c r="AG2455" s="2"/>
      <c r="AH2455" s="2"/>
    </row>
    <row r="2456" spans="27:34">
      <c r="AA2456" s="2"/>
      <c r="AB2456" s="2"/>
      <c r="AC2456" s="2"/>
      <c r="AD2456" s="2"/>
      <c r="AE2456" s="2"/>
      <c r="AF2456" s="2"/>
      <c r="AG2456" s="2"/>
      <c r="AH2456" s="2"/>
    </row>
    <row r="2457" spans="27:34">
      <c r="AA2457" s="2"/>
      <c r="AB2457" s="2"/>
      <c r="AC2457" s="2"/>
      <c r="AD2457" s="2"/>
      <c r="AE2457" s="2"/>
      <c r="AF2457" s="2"/>
      <c r="AG2457" s="2"/>
      <c r="AH2457" s="2"/>
    </row>
    <row r="2458" spans="27:34">
      <c r="AA2458" s="2"/>
      <c r="AB2458" s="2"/>
      <c r="AC2458" s="2"/>
      <c r="AD2458" s="2"/>
      <c r="AE2458" s="2"/>
      <c r="AF2458" s="2"/>
      <c r="AG2458" s="2"/>
      <c r="AH2458" s="2"/>
    </row>
    <row r="2459" spans="27:34">
      <c r="AA2459" s="2"/>
      <c r="AB2459" s="2"/>
      <c r="AC2459" s="2"/>
      <c r="AD2459" s="2"/>
      <c r="AE2459" s="2"/>
      <c r="AF2459" s="2"/>
      <c r="AG2459" s="2"/>
      <c r="AH2459" s="2"/>
    </row>
    <row r="2460" spans="27:34">
      <c r="AA2460" s="2"/>
      <c r="AB2460" s="2"/>
      <c r="AC2460" s="2"/>
      <c r="AD2460" s="2"/>
      <c r="AE2460" s="2"/>
      <c r="AF2460" s="2"/>
      <c r="AG2460" s="2"/>
      <c r="AH2460" s="2"/>
    </row>
    <row r="2461" spans="27:34">
      <c r="AA2461" s="2"/>
      <c r="AB2461" s="2"/>
      <c r="AC2461" s="2"/>
      <c r="AD2461" s="2"/>
      <c r="AE2461" s="2"/>
      <c r="AF2461" s="2"/>
      <c r="AG2461" s="2"/>
      <c r="AH2461" s="2"/>
    </row>
    <row r="2462" spans="27:34">
      <c r="AA2462" s="2"/>
      <c r="AB2462" s="2"/>
      <c r="AC2462" s="2"/>
      <c r="AD2462" s="2"/>
      <c r="AE2462" s="2"/>
      <c r="AF2462" s="2"/>
      <c r="AG2462" s="2"/>
      <c r="AH2462" s="2"/>
    </row>
    <row r="2463" spans="27:34">
      <c r="AA2463" s="2"/>
      <c r="AB2463" s="2"/>
      <c r="AC2463" s="2"/>
      <c r="AD2463" s="2"/>
      <c r="AE2463" s="2"/>
      <c r="AF2463" s="2"/>
      <c r="AG2463" s="2"/>
      <c r="AH2463" s="2"/>
    </row>
    <row r="2464" spans="27:34">
      <c r="AA2464" s="2"/>
      <c r="AB2464" s="2"/>
      <c r="AC2464" s="2"/>
      <c r="AD2464" s="2"/>
      <c r="AE2464" s="2"/>
      <c r="AF2464" s="2"/>
      <c r="AG2464" s="2"/>
      <c r="AH2464" s="2"/>
    </row>
    <row r="2465" spans="27:34">
      <c r="AA2465" s="2"/>
      <c r="AB2465" s="2"/>
      <c r="AC2465" s="2"/>
      <c r="AD2465" s="2"/>
      <c r="AE2465" s="2"/>
      <c r="AF2465" s="2"/>
      <c r="AG2465" s="2"/>
      <c r="AH2465" s="2"/>
    </row>
    <row r="2466" spans="27:34">
      <c r="AA2466" s="2"/>
      <c r="AB2466" s="2"/>
      <c r="AC2466" s="2"/>
      <c r="AD2466" s="2"/>
      <c r="AE2466" s="2"/>
      <c r="AF2466" s="2"/>
      <c r="AG2466" s="2"/>
      <c r="AH2466" s="2"/>
    </row>
    <row r="2467" spans="27:34">
      <c r="AA2467" s="2"/>
      <c r="AB2467" s="2"/>
      <c r="AC2467" s="2"/>
      <c r="AD2467" s="2"/>
      <c r="AE2467" s="2"/>
      <c r="AF2467" s="2"/>
      <c r="AG2467" s="2"/>
      <c r="AH2467" s="2"/>
    </row>
    <row r="2468" spans="27:34">
      <c r="AA2468" s="2"/>
      <c r="AB2468" s="2"/>
      <c r="AC2468" s="2"/>
      <c r="AD2468" s="2"/>
      <c r="AE2468" s="2"/>
      <c r="AF2468" s="2"/>
      <c r="AG2468" s="2"/>
      <c r="AH2468" s="2"/>
    </row>
    <row r="2469" spans="27:34">
      <c r="AA2469" s="2"/>
      <c r="AB2469" s="2"/>
      <c r="AC2469" s="2"/>
      <c r="AD2469" s="2"/>
      <c r="AE2469" s="2"/>
      <c r="AF2469" s="2"/>
      <c r="AG2469" s="2"/>
      <c r="AH2469" s="2"/>
    </row>
    <row r="2470" spans="27:34">
      <c r="AA2470" s="2"/>
      <c r="AB2470" s="2"/>
      <c r="AC2470" s="2"/>
      <c r="AD2470" s="2"/>
      <c r="AE2470" s="2"/>
      <c r="AF2470" s="2"/>
      <c r="AG2470" s="2"/>
      <c r="AH2470" s="2"/>
    </row>
    <row r="2471" spans="27:34">
      <c r="AA2471" s="2"/>
      <c r="AB2471" s="2"/>
      <c r="AC2471" s="2"/>
      <c r="AD2471" s="2"/>
      <c r="AE2471" s="2"/>
      <c r="AF2471" s="2"/>
      <c r="AG2471" s="2"/>
      <c r="AH2471" s="2"/>
    </row>
    <row r="2472" spans="27:34">
      <c r="AA2472" s="2"/>
      <c r="AB2472" s="2"/>
      <c r="AC2472" s="2"/>
      <c r="AD2472" s="2"/>
      <c r="AE2472" s="2"/>
      <c r="AF2472" s="2"/>
      <c r="AG2472" s="2"/>
      <c r="AH2472" s="2"/>
    </row>
    <row r="2473" spans="27:34">
      <c r="AA2473" s="2"/>
      <c r="AB2473" s="2"/>
      <c r="AC2473" s="2"/>
      <c r="AD2473" s="2"/>
      <c r="AE2473" s="2"/>
      <c r="AF2473" s="2"/>
      <c r="AG2473" s="2"/>
      <c r="AH2473" s="2"/>
    </row>
    <row r="2474" spans="27:34">
      <c r="AA2474" s="2"/>
      <c r="AB2474" s="2"/>
      <c r="AC2474" s="2"/>
      <c r="AD2474" s="2"/>
      <c r="AE2474" s="2"/>
      <c r="AF2474" s="2"/>
      <c r="AG2474" s="2"/>
      <c r="AH2474" s="2"/>
    </row>
    <row r="2475" spans="27:34">
      <c r="AA2475" s="2"/>
      <c r="AB2475" s="2"/>
      <c r="AC2475" s="2"/>
      <c r="AD2475" s="2"/>
      <c r="AE2475" s="2"/>
      <c r="AF2475" s="2"/>
      <c r="AG2475" s="2"/>
      <c r="AH2475" s="2"/>
    </row>
    <row r="2476" spans="27:34">
      <c r="AA2476" s="2"/>
      <c r="AB2476" s="2"/>
      <c r="AC2476" s="2"/>
      <c r="AD2476" s="2"/>
      <c r="AE2476" s="2"/>
      <c r="AF2476" s="2"/>
      <c r="AG2476" s="2"/>
      <c r="AH2476" s="2"/>
    </row>
    <row r="2477" spans="27:34">
      <c r="AA2477" s="2"/>
      <c r="AB2477" s="2"/>
      <c r="AC2477" s="2"/>
      <c r="AD2477" s="2"/>
      <c r="AE2477" s="2"/>
      <c r="AF2477" s="2"/>
      <c r="AG2477" s="2"/>
      <c r="AH2477" s="2"/>
    </row>
    <row r="2478" spans="27:34">
      <c r="AA2478" s="2"/>
      <c r="AB2478" s="2"/>
      <c r="AC2478" s="2"/>
      <c r="AD2478" s="2"/>
      <c r="AE2478" s="2"/>
      <c r="AF2478" s="2"/>
      <c r="AG2478" s="2"/>
      <c r="AH2478" s="2"/>
    </row>
    <row r="2479" spans="27:34">
      <c r="AA2479" s="2"/>
      <c r="AB2479" s="2"/>
      <c r="AC2479" s="2"/>
      <c r="AD2479" s="2"/>
      <c r="AE2479" s="2"/>
      <c r="AF2479" s="2"/>
      <c r="AG2479" s="2"/>
      <c r="AH2479" s="2"/>
    </row>
    <row r="2480" spans="27:34">
      <c r="AA2480" s="2"/>
      <c r="AB2480" s="2"/>
      <c r="AC2480" s="2"/>
      <c r="AD2480" s="2"/>
      <c r="AE2480" s="2"/>
      <c r="AF2480" s="2"/>
      <c r="AG2480" s="2"/>
      <c r="AH2480" s="2"/>
    </row>
    <row r="2481" spans="27:34">
      <c r="AA2481" s="2"/>
      <c r="AB2481" s="2"/>
      <c r="AC2481" s="2"/>
      <c r="AD2481" s="2"/>
      <c r="AE2481" s="2"/>
      <c r="AF2481" s="2"/>
      <c r="AG2481" s="2"/>
      <c r="AH2481" s="2"/>
    </row>
    <row r="2482" spans="27:34">
      <c r="AA2482" s="2"/>
      <c r="AB2482" s="2"/>
      <c r="AC2482" s="2"/>
      <c r="AD2482" s="2"/>
      <c r="AE2482" s="2"/>
      <c r="AF2482" s="2"/>
      <c r="AG2482" s="2"/>
      <c r="AH2482" s="2"/>
    </row>
    <row r="2483" spans="27:34">
      <c r="AA2483" s="2"/>
      <c r="AB2483" s="2"/>
      <c r="AC2483" s="2"/>
      <c r="AD2483" s="2"/>
      <c r="AE2483" s="2"/>
      <c r="AF2483" s="2"/>
      <c r="AG2483" s="2"/>
      <c r="AH2483" s="2"/>
    </row>
    <row r="2484" spans="27:34">
      <c r="AA2484" s="2"/>
      <c r="AB2484" s="2"/>
      <c r="AC2484" s="2"/>
      <c r="AD2484" s="2"/>
      <c r="AE2484" s="2"/>
      <c r="AF2484" s="2"/>
      <c r="AG2484" s="2"/>
      <c r="AH2484" s="2"/>
    </row>
    <row r="2485" spans="27:34">
      <c r="AA2485" s="2"/>
      <c r="AB2485" s="2"/>
      <c r="AC2485" s="2"/>
      <c r="AD2485" s="2"/>
      <c r="AE2485" s="2"/>
      <c r="AF2485" s="2"/>
      <c r="AG2485" s="2"/>
      <c r="AH2485" s="2"/>
    </row>
    <row r="2486" spans="27:34">
      <c r="AA2486" s="2"/>
      <c r="AB2486" s="2"/>
      <c r="AC2486" s="2"/>
      <c r="AD2486" s="2"/>
      <c r="AE2486" s="2"/>
      <c r="AF2486" s="2"/>
      <c r="AG2486" s="2"/>
      <c r="AH2486" s="2"/>
    </row>
    <row r="2487" spans="27:34">
      <c r="AA2487" s="2"/>
      <c r="AB2487" s="2"/>
      <c r="AC2487" s="2"/>
      <c r="AD2487" s="2"/>
      <c r="AE2487" s="2"/>
      <c r="AF2487" s="2"/>
      <c r="AG2487" s="2"/>
      <c r="AH2487" s="2"/>
    </row>
    <row r="2488" spans="27:34">
      <c r="AA2488" s="2"/>
      <c r="AB2488" s="2"/>
      <c r="AC2488" s="2"/>
      <c r="AD2488" s="2"/>
      <c r="AE2488" s="2"/>
      <c r="AF2488" s="2"/>
      <c r="AG2488" s="2"/>
      <c r="AH2488" s="2"/>
    </row>
    <row r="2489" spans="27:34">
      <c r="AA2489" s="2"/>
      <c r="AB2489" s="2"/>
      <c r="AC2489" s="2"/>
      <c r="AD2489" s="2"/>
      <c r="AE2489" s="2"/>
      <c r="AF2489" s="2"/>
      <c r="AG2489" s="2"/>
      <c r="AH2489" s="2"/>
    </row>
    <row r="2490" spans="27:34">
      <c r="AA2490" s="2"/>
      <c r="AB2490" s="2"/>
      <c r="AC2490" s="2"/>
      <c r="AD2490" s="2"/>
      <c r="AE2490" s="2"/>
      <c r="AF2490" s="2"/>
      <c r="AG2490" s="2"/>
      <c r="AH2490" s="2"/>
    </row>
    <row r="2491" spans="27:34">
      <c r="AA2491" s="2"/>
      <c r="AB2491" s="2"/>
      <c r="AC2491" s="2"/>
      <c r="AD2491" s="2"/>
      <c r="AE2491" s="2"/>
      <c r="AF2491" s="2"/>
      <c r="AG2491" s="2"/>
      <c r="AH2491" s="2"/>
    </row>
    <row r="2492" spans="27:34">
      <c r="AA2492" s="2"/>
      <c r="AB2492" s="2"/>
      <c r="AC2492" s="2"/>
      <c r="AD2492" s="2"/>
      <c r="AE2492" s="2"/>
      <c r="AF2492" s="2"/>
      <c r="AG2492" s="2"/>
      <c r="AH2492" s="2"/>
    </row>
    <row r="2493" spans="27:34">
      <c r="AA2493" s="2"/>
      <c r="AB2493" s="2"/>
      <c r="AC2493" s="2"/>
      <c r="AD2493" s="2"/>
      <c r="AE2493" s="2"/>
      <c r="AF2493" s="2"/>
      <c r="AG2493" s="2"/>
      <c r="AH2493" s="2"/>
    </row>
    <row r="2494" spans="27:34">
      <c r="AA2494" s="2"/>
      <c r="AB2494" s="2"/>
      <c r="AC2494" s="2"/>
      <c r="AD2494" s="2"/>
      <c r="AE2494" s="2"/>
      <c r="AF2494" s="2"/>
      <c r="AG2494" s="2"/>
      <c r="AH2494" s="2"/>
    </row>
    <row r="2495" spans="27:34">
      <c r="AA2495" s="2"/>
      <c r="AB2495" s="2"/>
      <c r="AC2495" s="2"/>
      <c r="AD2495" s="2"/>
      <c r="AE2495" s="2"/>
      <c r="AF2495" s="2"/>
      <c r="AG2495" s="2"/>
      <c r="AH2495" s="2"/>
    </row>
    <row r="2496" spans="27:34">
      <c r="AA2496" s="2"/>
      <c r="AB2496" s="2"/>
      <c r="AC2496" s="2"/>
      <c r="AD2496" s="2"/>
      <c r="AE2496" s="2"/>
      <c r="AF2496" s="2"/>
      <c r="AG2496" s="2"/>
      <c r="AH2496" s="2"/>
    </row>
    <row r="2497" spans="27:34">
      <c r="AA2497" s="2"/>
      <c r="AB2497" s="2"/>
      <c r="AC2497" s="2"/>
      <c r="AD2497" s="2"/>
      <c r="AE2497" s="2"/>
      <c r="AF2497" s="2"/>
      <c r="AG2497" s="2"/>
      <c r="AH2497" s="2"/>
    </row>
    <row r="2498" spans="27:34">
      <c r="AA2498" s="2"/>
      <c r="AB2498" s="2"/>
      <c r="AC2498" s="2"/>
      <c r="AD2498" s="2"/>
      <c r="AE2498" s="2"/>
      <c r="AF2498" s="2"/>
      <c r="AG2498" s="2"/>
      <c r="AH2498" s="2"/>
    </row>
    <row r="2499" spans="27:34">
      <c r="AA2499" s="2"/>
      <c r="AB2499" s="2"/>
      <c r="AC2499" s="2"/>
      <c r="AD2499" s="2"/>
      <c r="AE2499" s="2"/>
      <c r="AF2499" s="2"/>
      <c r="AG2499" s="2"/>
      <c r="AH2499" s="2"/>
    </row>
    <row r="2500" spans="27:34">
      <c r="AA2500" s="2"/>
      <c r="AB2500" s="2"/>
      <c r="AC2500" s="2"/>
      <c r="AD2500" s="2"/>
      <c r="AE2500" s="2"/>
      <c r="AF2500" s="2"/>
      <c r="AG2500" s="2"/>
      <c r="AH2500" s="2"/>
    </row>
    <row r="2501" spans="27:34">
      <c r="AA2501" s="2"/>
      <c r="AB2501" s="2"/>
      <c r="AC2501" s="2"/>
      <c r="AD2501" s="2"/>
      <c r="AE2501" s="2"/>
      <c r="AF2501" s="2"/>
      <c r="AG2501" s="2"/>
      <c r="AH2501" s="2"/>
    </row>
    <row r="2502" spans="27:34">
      <c r="AA2502" s="2"/>
      <c r="AB2502" s="2"/>
      <c r="AC2502" s="2"/>
      <c r="AD2502" s="2"/>
      <c r="AE2502" s="2"/>
      <c r="AF2502" s="2"/>
      <c r="AG2502" s="2"/>
      <c r="AH2502" s="2"/>
    </row>
    <row r="2503" spans="27:34">
      <c r="AA2503" s="2"/>
      <c r="AB2503" s="2"/>
      <c r="AC2503" s="2"/>
      <c r="AD2503" s="2"/>
      <c r="AE2503" s="2"/>
      <c r="AF2503" s="2"/>
      <c r="AG2503" s="2"/>
      <c r="AH2503" s="2"/>
    </row>
    <row r="2504" spans="27:34">
      <c r="AA2504" s="2"/>
      <c r="AB2504" s="2"/>
      <c r="AC2504" s="2"/>
      <c r="AD2504" s="2"/>
      <c r="AE2504" s="2"/>
      <c r="AF2504" s="2"/>
      <c r="AG2504" s="2"/>
      <c r="AH2504" s="2"/>
    </row>
    <row r="2505" spans="27:34">
      <c r="AA2505" s="2"/>
      <c r="AB2505" s="2"/>
      <c r="AC2505" s="2"/>
      <c r="AD2505" s="2"/>
      <c r="AE2505" s="2"/>
      <c r="AF2505" s="2"/>
      <c r="AG2505" s="2"/>
      <c r="AH2505" s="2"/>
    </row>
    <row r="2506" spans="27:34">
      <c r="AA2506" s="2"/>
      <c r="AB2506" s="2"/>
      <c r="AC2506" s="2"/>
      <c r="AD2506" s="2"/>
      <c r="AE2506" s="2"/>
      <c r="AF2506" s="2"/>
      <c r="AG2506" s="2"/>
      <c r="AH2506" s="2"/>
    </row>
    <row r="2507" spans="27:34">
      <c r="AA2507" s="2"/>
      <c r="AB2507" s="2"/>
      <c r="AC2507" s="2"/>
      <c r="AD2507" s="2"/>
      <c r="AE2507" s="2"/>
      <c r="AF2507" s="2"/>
      <c r="AG2507" s="2"/>
      <c r="AH2507" s="2"/>
    </row>
    <row r="2508" spans="27:34">
      <c r="AA2508" s="2"/>
      <c r="AB2508" s="2"/>
      <c r="AC2508" s="2"/>
      <c r="AD2508" s="2"/>
      <c r="AE2508" s="2"/>
      <c r="AF2508" s="2"/>
      <c r="AG2508" s="2"/>
      <c r="AH2508" s="2"/>
    </row>
    <row r="2509" spans="27:34">
      <c r="AA2509" s="2"/>
      <c r="AB2509" s="2"/>
      <c r="AC2509" s="2"/>
      <c r="AD2509" s="2"/>
      <c r="AE2509" s="2"/>
      <c r="AF2509" s="2"/>
      <c r="AG2509" s="2"/>
      <c r="AH2509" s="2"/>
    </row>
    <row r="2510" spans="27:34">
      <c r="AA2510" s="2"/>
      <c r="AB2510" s="2"/>
      <c r="AC2510" s="2"/>
      <c r="AD2510" s="2"/>
      <c r="AE2510" s="2"/>
      <c r="AF2510" s="2"/>
      <c r="AG2510" s="2"/>
      <c r="AH2510" s="2"/>
    </row>
    <row r="2511" spans="27:34">
      <c r="AA2511" s="2"/>
      <c r="AB2511" s="2"/>
      <c r="AC2511" s="2"/>
      <c r="AD2511" s="2"/>
      <c r="AE2511" s="2"/>
      <c r="AF2511" s="2"/>
      <c r="AG2511" s="2"/>
      <c r="AH2511" s="2"/>
    </row>
    <row r="2512" spans="27:34">
      <c r="AA2512" s="2"/>
      <c r="AB2512" s="2"/>
      <c r="AC2512" s="2"/>
      <c r="AD2512" s="2"/>
      <c r="AE2512" s="2"/>
      <c r="AF2512" s="2"/>
      <c r="AG2512" s="2"/>
      <c r="AH2512" s="2"/>
    </row>
    <row r="2513" spans="27:34">
      <c r="AA2513" s="2"/>
      <c r="AB2513" s="2"/>
      <c r="AC2513" s="2"/>
      <c r="AD2513" s="2"/>
      <c r="AE2513" s="2"/>
      <c r="AF2513" s="2"/>
      <c r="AG2513" s="2"/>
      <c r="AH2513" s="2"/>
    </row>
    <row r="2514" spans="27:34">
      <c r="AA2514" s="2"/>
      <c r="AB2514" s="2"/>
      <c r="AC2514" s="2"/>
      <c r="AD2514" s="2"/>
      <c r="AE2514" s="2"/>
      <c r="AF2514" s="2"/>
      <c r="AG2514" s="2"/>
      <c r="AH2514" s="2"/>
    </row>
    <row r="2515" spans="27:34">
      <c r="AA2515" s="2"/>
      <c r="AB2515" s="2"/>
      <c r="AC2515" s="2"/>
      <c r="AD2515" s="2"/>
      <c r="AE2515" s="2"/>
      <c r="AF2515" s="2"/>
      <c r="AG2515" s="2"/>
      <c r="AH2515" s="2"/>
    </row>
    <row r="2516" spans="27:34">
      <c r="AA2516" s="2"/>
      <c r="AB2516" s="2"/>
      <c r="AC2516" s="2"/>
      <c r="AD2516" s="2"/>
      <c r="AE2516" s="2"/>
      <c r="AF2516" s="2"/>
      <c r="AG2516" s="2"/>
      <c r="AH2516" s="2"/>
    </row>
    <row r="2517" spans="27:34">
      <c r="AA2517" s="2"/>
      <c r="AB2517" s="2"/>
      <c r="AC2517" s="2"/>
      <c r="AD2517" s="2"/>
      <c r="AE2517" s="2"/>
      <c r="AF2517" s="2"/>
      <c r="AG2517" s="2"/>
      <c r="AH2517" s="2"/>
    </row>
    <row r="2518" spans="27:34">
      <c r="AA2518" s="2"/>
      <c r="AB2518" s="2"/>
      <c r="AC2518" s="2"/>
      <c r="AD2518" s="2"/>
      <c r="AE2518" s="2"/>
      <c r="AF2518" s="2"/>
      <c r="AG2518" s="2"/>
      <c r="AH2518" s="2"/>
    </row>
    <row r="2519" spans="27:34">
      <c r="AA2519" s="2"/>
      <c r="AB2519" s="2"/>
      <c r="AC2519" s="2"/>
      <c r="AD2519" s="2"/>
      <c r="AE2519" s="2"/>
      <c r="AF2519" s="2"/>
      <c r="AG2519" s="2"/>
      <c r="AH2519" s="2"/>
    </row>
    <row r="2520" spans="27:34">
      <c r="AA2520" s="2"/>
      <c r="AB2520" s="2"/>
      <c r="AC2520" s="2"/>
      <c r="AD2520" s="2"/>
      <c r="AE2520" s="2"/>
      <c r="AF2520" s="2"/>
      <c r="AG2520" s="2"/>
      <c r="AH2520" s="2"/>
    </row>
    <row r="2521" spans="27:34">
      <c r="AA2521" s="2"/>
      <c r="AB2521" s="2"/>
      <c r="AC2521" s="2"/>
      <c r="AD2521" s="2"/>
      <c r="AE2521" s="2"/>
      <c r="AF2521" s="2"/>
      <c r="AG2521" s="2"/>
      <c r="AH2521" s="2"/>
    </row>
    <row r="2522" spans="27:34">
      <c r="AA2522" s="2"/>
      <c r="AB2522" s="2"/>
      <c r="AC2522" s="2"/>
      <c r="AD2522" s="2"/>
      <c r="AE2522" s="2"/>
      <c r="AF2522" s="2"/>
      <c r="AG2522" s="2"/>
      <c r="AH2522" s="2"/>
    </row>
    <row r="2523" spans="27:34">
      <c r="AA2523" s="2"/>
      <c r="AB2523" s="2"/>
      <c r="AC2523" s="2"/>
      <c r="AD2523" s="2"/>
      <c r="AE2523" s="2"/>
      <c r="AF2523" s="2"/>
      <c r="AG2523" s="2"/>
      <c r="AH2523" s="2"/>
    </row>
    <row r="2524" spans="27:34">
      <c r="AA2524" s="2"/>
      <c r="AB2524" s="2"/>
      <c r="AC2524" s="2"/>
      <c r="AD2524" s="2"/>
      <c r="AE2524" s="2"/>
      <c r="AF2524" s="2"/>
      <c r="AG2524" s="2"/>
      <c r="AH2524" s="2"/>
    </row>
    <row r="2525" spans="27:34">
      <c r="AA2525" s="2"/>
      <c r="AB2525" s="2"/>
      <c r="AC2525" s="2"/>
      <c r="AD2525" s="2"/>
      <c r="AE2525" s="2"/>
      <c r="AF2525" s="2"/>
      <c r="AG2525" s="2"/>
      <c r="AH2525" s="2"/>
    </row>
    <row r="2526" spans="27:34">
      <c r="AA2526" s="2"/>
      <c r="AB2526" s="2"/>
      <c r="AC2526" s="2"/>
      <c r="AD2526" s="2"/>
      <c r="AE2526" s="2"/>
      <c r="AF2526" s="2"/>
      <c r="AG2526" s="2"/>
      <c r="AH2526" s="2"/>
    </row>
    <row r="2527" spans="27:34">
      <c r="AA2527" s="2"/>
      <c r="AB2527" s="2"/>
      <c r="AC2527" s="2"/>
      <c r="AD2527" s="2"/>
      <c r="AE2527" s="2"/>
      <c r="AF2527" s="2"/>
      <c r="AG2527" s="2"/>
      <c r="AH2527" s="2"/>
    </row>
    <row r="2528" spans="27:34">
      <c r="AA2528" s="2"/>
      <c r="AB2528" s="2"/>
      <c r="AC2528" s="2"/>
      <c r="AD2528" s="2"/>
      <c r="AE2528" s="2"/>
      <c r="AF2528" s="2"/>
      <c r="AG2528" s="2"/>
      <c r="AH2528" s="2"/>
    </row>
    <row r="2529" spans="27:34">
      <c r="AA2529" s="2"/>
      <c r="AB2529" s="2"/>
      <c r="AC2529" s="2"/>
      <c r="AD2529" s="2"/>
      <c r="AE2529" s="2"/>
      <c r="AF2529" s="2"/>
      <c r="AG2529" s="2"/>
      <c r="AH2529" s="2"/>
    </row>
    <row r="2530" spans="27:34">
      <c r="AA2530" s="2"/>
      <c r="AB2530" s="2"/>
      <c r="AC2530" s="2"/>
      <c r="AD2530" s="2"/>
      <c r="AE2530" s="2"/>
      <c r="AF2530" s="2"/>
      <c r="AG2530" s="2"/>
      <c r="AH2530" s="2"/>
    </row>
    <row r="2531" spans="27:34">
      <c r="AA2531" s="2"/>
      <c r="AB2531" s="2"/>
      <c r="AC2531" s="2"/>
      <c r="AD2531" s="2"/>
      <c r="AE2531" s="2"/>
      <c r="AF2531" s="2"/>
      <c r="AG2531" s="2"/>
      <c r="AH2531" s="2"/>
    </row>
    <row r="2532" spans="27:34">
      <c r="AA2532" s="2"/>
      <c r="AB2532" s="2"/>
      <c r="AC2532" s="2"/>
      <c r="AD2532" s="2"/>
      <c r="AE2532" s="2"/>
      <c r="AF2532" s="2"/>
      <c r="AG2532" s="2"/>
      <c r="AH2532" s="2"/>
    </row>
    <row r="2533" spans="27:34">
      <c r="AA2533" s="2"/>
      <c r="AB2533" s="2"/>
      <c r="AC2533" s="2"/>
      <c r="AD2533" s="2"/>
      <c r="AE2533" s="2"/>
      <c r="AF2533" s="2"/>
      <c r="AG2533" s="2"/>
      <c r="AH2533" s="2"/>
    </row>
    <row r="2534" spans="27:34">
      <c r="AA2534" s="2"/>
      <c r="AB2534" s="2"/>
      <c r="AC2534" s="2"/>
      <c r="AD2534" s="2"/>
      <c r="AE2534" s="2"/>
      <c r="AF2534" s="2"/>
      <c r="AG2534" s="2"/>
      <c r="AH2534" s="2"/>
    </row>
    <row r="2535" spans="27:34">
      <c r="AA2535" s="2"/>
      <c r="AB2535" s="2"/>
      <c r="AC2535" s="2"/>
      <c r="AD2535" s="2"/>
      <c r="AE2535" s="2"/>
      <c r="AF2535" s="2"/>
      <c r="AG2535" s="2"/>
      <c r="AH2535" s="2"/>
    </row>
    <row r="2536" spans="27:34">
      <c r="AA2536" s="2"/>
      <c r="AB2536" s="2"/>
      <c r="AC2536" s="2"/>
      <c r="AD2536" s="2"/>
      <c r="AE2536" s="2"/>
      <c r="AF2536" s="2"/>
      <c r="AG2536" s="2"/>
      <c r="AH2536" s="2"/>
    </row>
    <row r="2537" spans="27:34">
      <c r="AA2537" s="2"/>
      <c r="AB2537" s="2"/>
      <c r="AC2537" s="2"/>
      <c r="AD2537" s="2"/>
      <c r="AE2537" s="2"/>
      <c r="AF2537" s="2"/>
      <c r="AG2537" s="2"/>
      <c r="AH2537" s="2"/>
    </row>
    <row r="2538" spans="27:34">
      <c r="AA2538" s="2"/>
      <c r="AB2538" s="2"/>
      <c r="AC2538" s="2"/>
      <c r="AD2538" s="2"/>
      <c r="AE2538" s="2"/>
      <c r="AF2538" s="2"/>
      <c r="AG2538" s="2"/>
      <c r="AH2538" s="2"/>
    </row>
    <row r="2539" spans="27:34">
      <c r="AA2539" s="2"/>
      <c r="AB2539" s="2"/>
      <c r="AC2539" s="2"/>
      <c r="AD2539" s="2"/>
      <c r="AE2539" s="2"/>
      <c r="AF2539" s="2"/>
      <c r="AG2539" s="2"/>
      <c r="AH2539" s="2"/>
    </row>
    <row r="2540" spans="27:34">
      <c r="AA2540" s="2"/>
      <c r="AB2540" s="2"/>
      <c r="AC2540" s="2"/>
      <c r="AD2540" s="2"/>
      <c r="AE2540" s="2"/>
      <c r="AF2540" s="2"/>
      <c r="AG2540" s="2"/>
      <c r="AH2540" s="2"/>
    </row>
    <row r="2541" spans="27:34">
      <c r="AA2541" s="2"/>
      <c r="AB2541" s="2"/>
      <c r="AC2541" s="2"/>
      <c r="AD2541" s="2"/>
      <c r="AE2541" s="2"/>
      <c r="AF2541" s="2"/>
      <c r="AG2541" s="2"/>
      <c r="AH2541" s="2"/>
    </row>
    <row r="2542" spans="27:34">
      <c r="AA2542" s="2"/>
      <c r="AB2542" s="2"/>
      <c r="AC2542" s="2"/>
      <c r="AD2542" s="2"/>
      <c r="AE2542" s="2"/>
      <c r="AF2542" s="2"/>
      <c r="AG2542" s="2"/>
      <c r="AH2542" s="2"/>
    </row>
    <row r="2543" spans="27:34">
      <c r="AA2543" s="2"/>
      <c r="AB2543" s="2"/>
      <c r="AC2543" s="2"/>
      <c r="AD2543" s="2"/>
      <c r="AE2543" s="2"/>
      <c r="AF2543" s="2"/>
      <c r="AG2543" s="2"/>
      <c r="AH2543" s="2"/>
    </row>
    <row r="2544" spans="27:34">
      <c r="AA2544" s="2"/>
      <c r="AB2544" s="2"/>
      <c r="AC2544" s="2"/>
      <c r="AD2544" s="2"/>
      <c r="AE2544" s="2"/>
      <c r="AF2544" s="2"/>
      <c r="AG2544" s="2"/>
      <c r="AH2544" s="2"/>
    </row>
    <row r="2545" spans="27:34">
      <c r="AA2545" s="2"/>
      <c r="AB2545" s="2"/>
      <c r="AC2545" s="2"/>
      <c r="AD2545" s="2"/>
      <c r="AE2545" s="2"/>
      <c r="AF2545" s="2"/>
      <c r="AG2545" s="2"/>
      <c r="AH2545" s="2"/>
    </row>
    <row r="2546" spans="27:34">
      <c r="AA2546" s="2"/>
      <c r="AB2546" s="2"/>
      <c r="AC2546" s="2"/>
      <c r="AD2546" s="2"/>
      <c r="AE2546" s="2"/>
      <c r="AF2546" s="2"/>
      <c r="AG2546" s="2"/>
      <c r="AH2546" s="2"/>
    </row>
    <row r="2547" spans="27:34">
      <c r="AA2547" s="2"/>
      <c r="AB2547" s="2"/>
      <c r="AC2547" s="2"/>
      <c r="AD2547" s="2"/>
      <c r="AE2547" s="2"/>
      <c r="AF2547" s="2"/>
      <c r="AG2547" s="2"/>
      <c r="AH2547" s="2"/>
    </row>
    <row r="2548" spans="27:34">
      <c r="AA2548" s="2"/>
      <c r="AB2548" s="2"/>
      <c r="AC2548" s="2"/>
      <c r="AD2548" s="2"/>
      <c r="AE2548" s="2"/>
      <c r="AF2548" s="2"/>
      <c r="AG2548" s="2"/>
      <c r="AH2548" s="2"/>
    </row>
    <row r="2549" spans="27:34">
      <c r="AA2549" s="2"/>
      <c r="AB2549" s="2"/>
      <c r="AC2549" s="2"/>
      <c r="AD2549" s="2"/>
      <c r="AE2549" s="2"/>
      <c r="AF2549" s="2"/>
      <c r="AG2549" s="2"/>
      <c r="AH2549" s="2"/>
    </row>
    <row r="2550" spans="27:34">
      <c r="AA2550" s="2"/>
      <c r="AB2550" s="2"/>
      <c r="AC2550" s="2"/>
      <c r="AD2550" s="2"/>
      <c r="AE2550" s="2"/>
      <c r="AF2550" s="2"/>
      <c r="AG2550" s="2"/>
      <c r="AH2550" s="2"/>
    </row>
    <row r="2551" spans="27:34">
      <c r="AA2551" s="2"/>
      <c r="AB2551" s="2"/>
      <c r="AC2551" s="2"/>
      <c r="AD2551" s="2"/>
      <c r="AE2551" s="2"/>
      <c r="AF2551" s="2"/>
      <c r="AG2551" s="2"/>
      <c r="AH2551" s="2"/>
    </row>
    <row r="2552" spans="27:34">
      <c r="AA2552" s="2"/>
      <c r="AB2552" s="2"/>
      <c r="AC2552" s="2"/>
      <c r="AD2552" s="2"/>
      <c r="AE2552" s="2"/>
      <c r="AF2552" s="2"/>
      <c r="AG2552" s="2"/>
      <c r="AH2552" s="2"/>
    </row>
    <row r="2553" spans="27:34">
      <c r="AA2553" s="2"/>
      <c r="AB2553" s="2"/>
      <c r="AC2553" s="2"/>
      <c r="AD2553" s="2"/>
      <c r="AE2553" s="2"/>
      <c r="AF2553" s="2"/>
      <c r="AG2553" s="2"/>
      <c r="AH2553" s="2"/>
    </row>
    <row r="2554" spans="27:34">
      <c r="AA2554" s="2"/>
      <c r="AB2554" s="2"/>
      <c r="AC2554" s="2"/>
      <c r="AD2554" s="2"/>
      <c r="AE2554" s="2"/>
      <c r="AF2554" s="2"/>
      <c r="AG2554" s="2"/>
      <c r="AH2554" s="2"/>
    </row>
    <row r="2555" spans="27:34">
      <c r="AA2555" s="2"/>
      <c r="AB2555" s="2"/>
      <c r="AC2555" s="2"/>
      <c r="AD2555" s="2"/>
      <c r="AE2555" s="2"/>
      <c r="AF2555" s="2"/>
      <c r="AG2555" s="2"/>
      <c r="AH2555" s="2"/>
    </row>
    <row r="2556" spans="27:34">
      <c r="AA2556" s="2"/>
      <c r="AB2556" s="2"/>
      <c r="AC2556" s="2"/>
      <c r="AD2556" s="2"/>
      <c r="AE2556" s="2"/>
      <c r="AF2556" s="2"/>
      <c r="AG2556" s="2"/>
      <c r="AH2556" s="2"/>
    </row>
    <row r="2557" spans="27:34">
      <c r="AA2557" s="2"/>
      <c r="AB2557" s="2"/>
      <c r="AC2557" s="2"/>
      <c r="AD2557" s="2"/>
      <c r="AE2557" s="2"/>
      <c r="AF2557" s="2"/>
      <c r="AG2557" s="2"/>
      <c r="AH2557" s="2"/>
    </row>
    <row r="2558" spans="27:34">
      <c r="AA2558" s="2"/>
      <c r="AB2558" s="2"/>
      <c r="AC2558" s="2"/>
      <c r="AD2558" s="2"/>
      <c r="AE2558" s="2"/>
      <c r="AF2558" s="2"/>
      <c r="AG2558" s="2"/>
      <c r="AH2558" s="2"/>
    </row>
    <row r="2559" spans="27:34">
      <c r="AA2559" s="2"/>
      <c r="AB2559" s="2"/>
      <c r="AC2559" s="2"/>
      <c r="AD2559" s="2"/>
      <c r="AE2559" s="2"/>
      <c r="AF2559" s="2"/>
      <c r="AG2559" s="2"/>
      <c r="AH2559" s="2"/>
    </row>
    <row r="2560" spans="27:34">
      <c r="AA2560" s="2"/>
      <c r="AB2560" s="2"/>
      <c r="AC2560" s="2"/>
      <c r="AD2560" s="2"/>
      <c r="AE2560" s="2"/>
      <c r="AF2560" s="2"/>
      <c r="AG2560" s="2"/>
      <c r="AH2560" s="2"/>
    </row>
    <row r="2561" spans="27:34">
      <c r="AA2561" s="2"/>
      <c r="AB2561" s="2"/>
      <c r="AC2561" s="2"/>
      <c r="AD2561" s="2"/>
      <c r="AE2561" s="2"/>
      <c r="AF2561" s="2"/>
      <c r="AG2561" s="2"/>
      <c r="AH2561" s="2"/>
    </row>
    <row r="2562" spans="27:34">
      <c r="AA2562" s="2"/>
      <c r="AB2562" s="2"/>
      <c r="AC2562" s="2"/>
      <c r="AD2562" s="2"/>
      <c r="AE2562" s="2"/>
      <c r="AF2562" s="2"/>
      <c r="AG2562" s="2"/>
      <c r="AH2562" s="2"/>
    </row>
    <row r="2563" spans="27:34">
      <c r="AA2563" s="2"/>
      <c r="AB2563" s="2"/>
      <c r="AC2563" s="2"/>
      <c r="AD2563" s="2"/>
      <c r="AE2563" s="2"/>
      <c r="AF2563" s="2"/>
      <c r="AG2563" s="2"/>
      <c r="AH2563" s="2"/>
    </row>
    <row r="2564" spans="27:34">
      <c r="AA2564" s="2"/>
      <c r="AB2564" s="2"/>
      <c r="AC2564" s="2"/>
      <c r="AD2564" s="2"/>
      <c r="AE2564" s="2"/>
      <c r="AF2564" s="2"/>
      <c r="AG2564" s="2"/>
      <c r="AH2564" s="2"/>
    </row>
    <row r="2565" spans="27:34">
      <c r="AA2565" s="2"/>
      <c r="AB2565" s="2"/>
      <c r="AC2565" s="2"/>
      <c r="AD2565" s="2"/>
      <c r="AE2565" s="2"/>
      <c r="AF2565" s="2"/>
      <c r="AG2565" s="2"/>
      <c r="AH2565" s="2"/>
    </row>
    <row r="2566" spans="27:34">
      <c r="AA2566" s="2"/>
      <c r="AB2566" s="2"/>
      <c r="AC2566" s="2"/>
      <c r="AD2566" s="2"/>
      <c r="AE2566" s="2"/>
      <c r="AF2566" s="2"/>
      <c r="AG2566" s="2"/>
      <c r="AH2566" s="2"/>
    </row>
    <row r="2567" spans="27:34">
      <c r="AA2567" s="2"/>
      <c r="AB2567" s="2"/>
      <c r="AC2567" s="2"/>
      <c r="AD2567" s="2"/>
      <c r="AE2567" s="2"/>
      <c r="AF2567" s="2"/>
      <c r="AG2567" s="2"/>
      <c r="AH2567" s="2"/>
    </row>
    <row r="2568" spans="27:34">
      <c r="AA2568" s="2"/>
      <c r="AB2568" s="2"/>
      <c r="AC2568" s="2"/>
      <c r="AD2568" s="2"/>
      <c r="AE2568" s="2"/>
      <c r="AF2568" s="2"/>
      <c r="AG2568" s="2"/>
      <c r="AH2568" s="2"/>
    </row>
    <row r="2569" spans="27:34">
      <c r="AA2569" s="2"/>
      <c r="AB2569" s="2"/>
      <c r="AC2569" s="2"/>
      <c r="AD2569" s="2"/>
      <c r="AE2569" s="2"/>
      <c r="AF2569" s="2"/>
      <c r="AG2569" s="2"/>
      <c r="AH2569" s="2"/>
    </row>
    <row r="2570" spans="27:34">
      <c r="AA2570" s="2"/>
      <c r="AB2570" s="2"/>
      <c r="AC2570" s="2"/>
      <c r="AD2570" s="2"/>
      <c r="AE2570" s="2"/>
      <c r="AF2570" s="2"/>
      <c r="AG2570" s="2"/>
      <c r="AH2570" s="2"/>
    </row>
    <row r="2571" spans="27:34">
      <c r="AA2571" s="2"/>
      <c r="AB2571" s="2"/>
      <c r="AC2571" s="2"/>
      <c r="AD2571" s="2"/>
      <c r="AE2571" s="2"/>
      <c r="AF2571" s="2"/>
      <c r="AG2571" s="2"/>
      <c r="AH2571" s="2"/>
    </row>
    <row r="2572" spans="27:34">
      <c r="AA2572" s="2"/>
      <c r="AB2572" s="2"/>
      <c r="AC2572" s="2"/>
      <c r="AD2572" s="2"/>
      <c r="AE2572" s="2"/>
      <c r="AF2572" s="2"/>
      <c r="AG2572" s="2"/>
      <c r="AH2572" s="2"/>
    </row>
    <row r="2573" spans="27:34">
      <c r="AA2573" s="2"/>
      <c r="AB2573" s="2"/>
      <c r="AC2573" s="2"/>
      <c r="AD2573" s="2"/>
      <c r="AE2573" s="2"/>
      <c r="AF2573" s="2"/>
      <c r="AG2573" s="2"/>
      <c r="AH2573" s="2"/>
    </row>
    <row r="2574" spans="27:34">
      <c r="AA2574" s="2"/>
      <c r="AB2574" s="2"/>
      <c r="AC2574" s="2"/>
      <c r="AD2574" s="2"/>
      <c r="AE2574" s="2"/>
      <c r="AF2574" s="2"/>
      <c r="AG2574" s="2"/>
      <c r="AH2574" s="2"/>
    </row>
    <row r="2575" spans="27:34">
      <c r="AA2575" s="2"/>
      <c r="AB2575" s="2"/>
      <c r="AC2575" s="2"/>
      <c r="AD2575" s="2"/>
      <c r="AE2575" s="2"/>
      <c r="AF2575" s="2"/>
      <c r="AG2575" s="2"/>
      <c r="AH2575" s="2"/>
    </row>
    <row r="2576" spans="27:34">
      <c r="AA2576" s="2"/>
      <c r="AB2576" s="2"/>
      <c r="AC2576" s="2"/>
      <c r="AD2576" s="2"/>
      <c r="AE2576" s="2"/>
      <c r="AF2576" s="2"/>
      <c r="AG2576" s="2"/>
      <c r="AH2576" s="2"/>
    </row>
    <row r="2577" spans="27:34">
      <c r="AA2577" s="2"/>
      <c r="AB2577" s="2"/>
      <c r="AC2577" s="2"/>
      <c r="AD2577" s="2"/>
      <c r="AE2577" s="2"/>
      <c r="AF2577" s="2"/>
      <c r="AG2577" s="2"/>
      <c r="AH2577" s="2"/>
    </row>
    <row r="2578" spans="27:34">
      <c r="AA2578" s="2"/>
      <c r="AB2578" s="2"/>
      <c r="AC2578" s="2"/>
      <c r="AD2578" s="2"/>
      <c r="AE2578" s="2"/>
      <c r="AF2578" s="2"/>
      <c r="AG2578" s="2"/>
      <c r="AH2578" s="2"/>
    </row>
    <row r="2579" spans="27:34">
      <c r="AA2579" s="2"/>
      <c r="AB2579" s="2"/>
      <c r="AC2579" s="2"/>
      <c r="AD2579" s="2"/>
      <c r="AE2579" s="2"/>
      <c r="AF2579" s="2"/>
      <c r="AG2579" s="2"/>
      <c r="AH2579" s="2"/>
    </row>
    <row r="2580" spans="27:34">
      <c r="AA2580" s="2"/>
      <c r="AB2580" s="2"/>
      <c r="AC2580" s="2"/>
      <c r="AD2580" s="2"/>
      <c r="AE2580" s="2"/>
      <c r="AF2580" s="2"/>
      <c r="AG2580" s="2"/>
      <c r="AH2580" s="2"/>
    </row>
    <row r="2581" spans="27:34">
      <c r="AA2581" s="2"/>
      <c r="AB2581" s="2"/>
      <c r="AC2581" s="2"/>
      <c r="AD2581" s="2"/>
      <c r="AE2581" s="2"/>
      <c r="AF2581" s="2"/>
      <c r="AG2581" s="2"/>
      <c r="AH2581" s="2"/>
    </row>
    <row r="2582" spans="27:34">
      <c r="AA2582" s="2"/>
      <c r="AB2582" s="2"/>
      <c r="AC2582" s="2"/>
      <c r="AD2582" s="2"/>
      <c r="AE2582" s="2"/>
      <c r="AF2582" s="2"/>
      <c r="AG2582" s="2"/>
      <c r="AH2582" s="2"/>
    </row>
    <row r="2583" spans="27:34">
      <c r="AA2583" s="2"/>
      <c r="AB2583" s="2"/>
      <c r="AC2583" s="2"/>
      <c r="AD2583" s="2"/>
      <c r="AE2583" s="2"/>
      <c r="AF2583" s="2"/>
      <c r="AG2583" s="2"/>
      <c r="AH2583" s="2"/>
    </row>
    <row r="2584" spans="27:34">
      <c r="AA2584" s="2"/>
      <c r="AB2584" s="2"/>
      <c r="AC2584" s="2"/>
      <c r="AD2584" s="2"/>
      <c r="AE2584" s="2"/>
      <c r="AF2584" s="2"/>
      <c r="AG2584" s="2"/>
      <c r="AH2584" s="2"/>
    </row>
    <row r="2585" spans="27:34">
      <c r="AA2585" s="2"/>
      <c r="AB2585" s="2"/>
      <c r="AC2585" s="2"/>
      <c r="AD2585" s="2"/>
      <c r="AE2585" s="2"/>
      <c r="AF2585" s="2"/>
      <c r="AG2585" s="2"/>
      <c r="AH2585" s="2"/>
    </row>
    <row r="2586" spans="27:34">
      <c r="AA2586" s="2"/>
      <c r="AB2586" s="2"/>
      <c r="AC2586" s="2"/>
      <c r="AD2586" s="2"/>
      <c r="AE2586" s="2"/>
      <c r="AF2586" s="2"/>
      <c r="AG2586" s="2"/>
      <c r="AH2586" s="2"/>
    </row>
    <row r="2587" spans="27:34">
      <c r="AA2587" s="2"/>
      <c r="AB2587" s="2"/>
      <c r="AC2587" s="2"/>
      <c r="AD2587" s="2"/>
      <c r="AE2587" s="2"/>
      <c r="AF2587" s="2"/>
      <c r="AG2587" s="2"/>
      <c r="AH2587" s="2"/>
    </row>
    <row r="2588" spans="27:34">
      <c r="AA2588" s="2"/>
      <c r="AB2588" s="2"/>
      <c r="AC2588" s="2"/>
      <c r="AD2588" s="2"/>
      <c r="AE2588" s="2"/>
      <c r="AF2588" s="2"/>
      <c r="AG2588" s="2"/>
      <c r="AH2588" s="2"/>
    </row>
    <row r="2589" spans="27:34">
      <c r="AA2589" s="2"/>
      <c r="AB2589" s="2"/>
      <c r="AC2589" s="2"/>
      <c r="AD2589" s="2"/>
      <c r="AE2589" s="2"/>
      <c r="AF2589" s="2"/>
      <c r="AG2589" s="2"/>
      <c r="AH2589" s="2"/>
    </row>
    <row r="2590" spans="27:34">
      <c r="AA2590" s="2"/>
      <c r="AB2590" s="2"/>
      <c r="AC2590" s="2"/>
      <c r="AD2590" s="2"/>
      <c r="AE2590" s="2"/>
      <c r="AF2590" s="2"/>
      <c r="AG2590" s="2"/>
      <c r="AH2590" s="2"/>
    </row>
    <row r="2591" spans="27:34">
      <c r="AA2591" s="2"/>
      <c r="AB2591" s="2"/>
      <c r="AC2591" s="2"/>
      <c r="AD2591" s="2"/>
      <c r="AE2591" s="2"/>
      <c r="AF2591" s="2"/>
      <c r="AG2591" s="2"/>
      <c r="AH2591" s="2"/>
    </row>
    <row r="2592" spans="27:34">
      <c r="AA2592" s="2"/>
      <c r="AB2592" s="2"/>
      <c r="AC2592" s="2"/>
      <c r="AD2592" s="2"/>
      <c r="AE2592" s="2"/>
      <c r="AF2592" s="2"/>
      <c r="AG2592" s="2"/>
      <c r="AH2592" s="2"/>
    </row>
    <row r="2593" spans="27:34">
      <c r="AA2593" s="2"/>
      <c r="AB2593" s="2"/>
      <c r="AC2593" s="2"/>
      <c r="AD2593" s="2"/>
      <c r="AE2593" s="2"/>
      <c r="AF2593" s="2"/>
      <c r="AG2593" s="2"/>
      <c r="AH2593" s="2"/>
    </row>
    <row r="2594" spans="27:34">
      <c r="AA2594" s="2"/>
      <c r="AB2594" s="2"/>
      <c r="AC2594" s="2"/>
      <c r="AD2594" s="2"/>
      <c r="AE2594" s="2"/>
      <c r="AF2594" s="2"/>
      <c r="AG2594" s="2"/>
      <c r="AH2594" s="2"/>
    </row>
    <row r="2595" spans="27:34">
      <c r="AA2595" s="2"/>
      <c r="AB2595" s="2"/>
      <c r="AC2595" s="2"/>
      <c r="AD2595" s="2"/>
      <c r="AE2595" s="2"/>
      <c r="AF2595" s="2"/>
      <c r="AG2595" s="2"/>
      <c r="AH2595" s="2"/>
    </row>
    <row r="2596" spans="27:34">
      <c r="AA2596" s="2"/>
      <c r="AB2596" s="2"/>
      <c r="AC2596" s="2"/>
      <c r="AD2596" s="2"/>
      <c r="AE2596" s="2"/>
      <c r="AF2596" s="2"/>
      <c r="AG2596" s="2"/>
      <c r="AH2596" s="2"/>
    </row>
    <row r="2597" spans="27:34">
      <c r="AA2597" s="2"/>
      <c r="AB2597" s="2"/>
      <c r="AC2597" s="2"/>
      <c r="AD2597" s="2"/>
      <c r="AE2597" s="2"/>
      <c r="AF2597" s="2"/>
      <c r="AG2597" s="2"/>
      <c r="AH2597" s="2"/>
    </row>
    <row r="2598" spans="27:34">
      <c r="AA2598" s="2"/>
      <c r="AB2598" s="2"/>
      <c r="AC2598" s="2"/>
      <c r="AD2598" s="2"/>
      <c r="AE2598" s="2"/>
      <c r="AF2598" s="2"/>
      <c r="AG2598" s="2"/>
      <c r="AH2598" s="2"/>
    </row>
    <row r="2599" spans="27:34">
      <c r="AA2599" s="2"/>
      <c r="AB2599" s="2"/>
      <c r="AC2599" s="2"/>
      <c r="AD2599" s="2"/>
      <c r="AE2599" s="2"/>
      <c r="AF2599" s="2"/>
      <c r="AG2599" s="2"/>
      <c r="AH2599" s="2"/>
    </row>
    <row r="2600" spans="27:34">
      <c r="AA2600" s="2"/>
      <c r="AB2600" s="2"/>
      <c r="AC2600" s="2"/>
      <c r="AD2600" s="2"/>
      <c r="AE2600" s="2"/>
      <c r="AF2600" s="2"/>
      <c r="AG2600" s="2"/>
      <c r="AH2600" s="2"/>
    </row>
    <row r="2601" spans="27:34">
      <c r="AA2601" s="2"/>
      <c r="AB2601" s="2"/>
      <c r="AC2601" s="2"/>
      <c r="AD2601" s="2"/>
      <c r="AE2601" s="2"/>
      <c r="AF2601" s="2"/>
      <c r="AG2601" s="2"/>
      <c r="AH2601" s="2"/>
    </row>
    <row r="2602" spans="27:34">
      <c r="AA2602" s="2"/>
      <c r="AB2602" s="2"/>
      <c r="AC2602" s="2"/>
      <c r="AD2602" s="2"/>
      <c r="AE2602" s="2"/>
      <c r="AF2602" s="2"/>
      <c r="AG2602" s="2"/>
      <c r="AH2602" s="2"/>
    </row>
    <row r="2603" spans="27:34">
      <c r="AA2603" s="2"/>
      <c r="AB2603" s="2"/>
      <c r="AC2603" s="2"/>
      <c r="AD2603" s="2"/>
      <c r="AE2603" s="2"/>
      <c r="AF2603" s="2"/>
      <c r="AG2603" s="2"/>
      <c r="AH2603" s="2"/>
    </row>
    <row r="2604" spans="27:34">
      <c r="AA2604" s="2"/>
      <c r="AB2604" s="2"/>
      <c r="AC2604" s="2"/>
      <c r="AD2604" s="2"/>
      <c r="AE2604" s="2"/>
      <c r="AF2604" s="2"/>
      <c r="AG2604" s="2"/>
      <c r="AH2604" s="2"/>
    </row>
    <row r="2605" spans="27:34">
      <c r="AA2605" s="2"/>
      <c r="AB2605" s="2"/>
      <c r="AC2605" s="2"/>
      <c r="AD2605" s="2"/>
      <c r="AE2605" s="2"/>
      <c r="AF2605" s="2"/>
      <c r="AG2605" s="2"/>
      <c r="AH2605" s="2"/>
    </row>
    <row r="2606" spans="27:34">
      <c r="AA2606" s="2"/>
      <c r="AB2606" s="2"/>
      <c r="AC2606" s="2"/>
      <c r="AD2606" s="2"/>
      <c r="AE2606" s="2"/>
      <c r="AF2606" s="2"/>
      <c r="AG2606" s="2"/>
      <c r="AH2606" s="2"/>
    </row>
    <row r="2607" spans="27:34">
      <c r="AA2607" s="2"/>
      <c r="AB2607" s="2"/>
      <c r="AC2607" s="2"/>
      <c r="AD2607" s="2"/>
      <c r="AE2607" s="2"/>
      <c r="AF2607" s="2"/>
      <c r="AG2607" s="2"/>
      <c r="AH2607" s="2"/>
    </row>
    <row r="2608" spans="27:34">
      <c r="AA2608" s="2"/>
      <c r="AB2608" s="2"/>
      <c r="AC2608" s="2"/>
      <c r="AD2608" s="2"/>
      <c r="AE2608" s="2"/>
      <c r="AF2608" s="2"/>
      <c r="AG2608" s="2"/>
      <c r="AH2608" s="2"/>
    </row>
    <row r="2609" spans="27:34">
      <c r="AA2609" s="2"/>
      <c r="AB2609" s="2"/>
      <c r="AC2609" s="2"/>
      <c r="AD2609" s="2"/>
      <c r="AE2609" s="2"/>
      <c r="AF2609" s="2"/>
      <c r="AG2609" s="2"/>
      <c r="AH2609" s="2"/>
    </row>
    <row r="2610" spans="27:34">
      <c r="AA2610" s="2"/>
      <c r="AB2610" s="2"/>
      <c r="AC2610" s="2"/>
      <c r="AD2610" s="2"/>
      <c r="AE2610" s="2"/>
      <c r="AF2610" s="2"/>
      <c r="AG2610" s="2"/>
      <c r="AH2610" s="2"/>
    </row>
    <row r="2611" spans="27:34">
      <c r="AA2611" s="2"/>
      <c r="AB2611" s="2"/>
      <c r="AC2611" s="2"/>
      <c r="AD2611" s="2"/>
      <c r="AE2611" s="2"/>
      <c r="AF2611" s="2"/>
      <c r="AG2611" s="2"/>
      <c r="AH2611" s="2"/>
    </row>
    <row r="2612" spans="27:34">
      <c r="AA2612" s="2"/>
      <c r="AB2612" s="2"/>
      <c r="AC2612" s="2"/>
      <c r="AD2612" s="2"/>
      <c r="AE2612" s="2"/>
      <c r="AF2612" s="2"/>
      <c r="AG2612" s="2"/>
      <c r="AH2612" s="2"/>
    </row>
    <row r="2613" spans="27:34">
      <c r="AA2613" s="2"/>
      <c r="AB2613" s="2"/>
      <c r="AC2613" s="2"/>
      <c r="AD2613" s="2"/>
      <c r="AE2613" s="2"/>
      <c r="AF2613" s="2"/>
      <c r="AG2613" s="2"/>
      <c r="AH2613" s="2"/>
    </row>
    <row r="2614" spans="27:34">
      <c r="AA2614" s="2"/>
      <c r="AB2614" s="2"/>
      <c r="AC2614" s="2"/>
      <c r="AD2614" s="2"/>
      <c r="AE2614" s="2"/>
      <c r="AF2614" s="2"/>
      <c r="AG2614" s="2"/>
      <c r="AH2614" s="2"/>
    </row>
    <row r="2615" spans="27:34">
      <c r="AA2615" s="2"/>
      <c r="AB2615" s="2"/>
      <c r="AC2615" s="2"/>
      <c r="AD2615" s="2"/>
      <c r="AE2615" s="2"/>
      <c r="AF2615" s="2"/>
      <c r="AG2615" s="2"/>
      <c r="AH2615" s="2"/>
    </row>
    <row r="2616" spans="27:34">
      <c r="AA2616" s="2"/>
      <c r="AB2616" s="2"/>
      <c r="AC2616" s="2"/>
      <c r="AD2616" s="2"/>
      <c r="AE2616" s="2"/>
      <c r="AF2616" s="2"/>
      <c r="AG2616" s="2"/>
      <c r="AH2616" s="2"/>
    </row>
    <row r="2617" spans="27:34">
      <c r="AA2617" s="2"/>
      <c r="AB2617" s="2"/>
      <c r="AC2617" s="2"/>
      <c r="AD2617" s="2"/>
      <c r="AE2617" s="2"/>
      <c r="AF2617" s="2"/>
      <c r="AG2617" s="2"/>
      <c r="AH2617" s="2"/>
    </row>
    <row r="2618" spans="27:34">
      <c r="AA2618" s="2"/>
      <c r="AB2618" s="2"/>
      <c r="AC2618" s="2"/>
      <c r="AD2618" s="2"/>
      <c r="AE2618" s="2"/>
      <c r="AF2618" s="2"/>
      <c r="AG2618" s="2"/>
      <c r="AH2618" s="2"/>
    </row>
    <row r="2619" spans="27:34">
      <c r="AA2619" s="2"/>
      <c r="AB2619" s="2"/>
      <c r="AC2619" s="2"/>
      <c r="AD2619" s="2"/>
      <c r="AE2619" s="2"/>
      <c r="AF2619" s="2"/>
      <c r="AG2619" s="2"/>
      <c r="AH2619" s="2"/>
    </row>
    <row r="2620" spans="27:34">
      <c r="AA2620" s="2"/>
      <c r="AB2620" s="2"/>
      <c r="AC2620" s="2"/>
      <c r="AD2620" s="2"/>
      <c r="AE2620" s="2"/>
      <c r="AF2620" s="2"/>
      <c r="AG2620" s="2"/>
      <c r="AH2620" s="2"/>
    </row>
    <row r="2621" spans="27:34">
      <c r="AA2621" s="2"/>
      <c r="AB2621" s="2"/>
      <c r="AC2621" s="2"/>
      <c r="AD2621" s="2"/>
      <c r="AE2621" s="2"/>
      <c r="AF2621" s="2"/>
      <c r="AG2621" s="2"/>
      <c r="AH2621" s="2"/>
    </row>
    <row r="2622" spans="27:34">
      <c r="AA2622" s="2"/>
      <c r="AB2622" s="2"/>
      <c r="AC2622" s="2"/>
      <c r="AD2622" s="2"/>
      <c r="AE2622" s="2"/>
      <c r="AF2622" s="2"/>
      <c r="AG2622" s="2"/>
      <c r="AH2622" s="2"/>
    </row>
    <row r="2623" spans="27:34">
      <c r="AA2623" s="2"/>
      <c r="AB2623" s="2"/>
      <c r="AC2623" s="2"/>
      <c r="AD2623" s="2"/>
      <c r="AE2623" s="2"/>
      <c r="AF2623" s="2"/>
      <c r="AG2623" s="2"/>
      <c r="AH2623" s="2"/>
    </row>
    <row r="2624" spans="27:34">
      <c r="AA2624" s="2"/>
      <c r="AB2624" s="2"/>
      <c r="AC2624" s="2"/>
      <c r="AD2624" s="2"/>
      <c r="AE2624" s="2"/>
      <c r="AF2624" s="2"/>
      <c r="AG2624" s="2"/>
      <c r="AH2624" s="2"/>
    </row>
    <row r="2625" spans="27:34">
      <c r="AA2625" s="2"/>
      <c r="AB2625" s="2"/>
      <c r="AC2625" s="2"/>
      <c r="AD2625" s="2"/>
      <c r="AE2625" s="2"/>
      <c r="AF2625" s="2"/>
      <c r="AG2625" s="2"/>
      <c r="AH2625" s="2"/>
    </row>
    <row r="2626" spans="27:34">
      <c r="AA2626" s="2"/>
      <c r="AB2626" s="2"/>
      <c r="AC2626" s="2"/>
      <c r="AD2626" s="2"/>
      <c r="AE2626" s="2"/>
      <c r="AF2626" s="2"/>
      <c r="AG2626" s="2"/>
      <c r="AH2626" s="2"/>
    </row>
    <row r="2627" spans="27:34">
      <c r="AA2627" s="2"/>
      <c r="AB2627" s="2"/>
      <c r="AC2627" s="2"/>
      <c r="AD2627" s="2"/>
      <c r="AE2627" s="2"/>
      <c r="AF2627" s="2"/>
      <c r="AG2627" s="2"/>
      <c r="AH2627" s="2"/>
    </row>
    <row r="2628" spans="27:34">
      <c r="AA2628" s="2"/>
      <c r="AB2628" s="2"/>
      <c r="AC2628" s="2"/>
      <c r="AD2628" s="2"/>
      <c r="AE2628" s="2"/>
      <c r="AF2628" s="2"/>
      <c r="AG2628" s="2"/>
      <c r="AH2628" s="2"/>
    </row>
    <row r="2629" spans="27:34">
      <c r="AA2629" s="2"/>
      <c r="AB2629" s="2"/>
      <c r="AC2629" s="2"/>
      <c r="AD2629" s="2"/>
      <c r="AE2629" s="2"/>
      <c r="AF2629" s="2"/>
      <c r="AG2629" s="2"/>
      <c r="AH2629" s="2"/>
    </row>
    <row r="2630" spans="27:34">
      <c r="AA2630" s="2"/>
      <c r="AB2630" s="2"/>
      <c r="AC2630" s="2"/>
      <c r="AD2630" s="2"/>
      <c r="AE2630" s="2"/>
      <c r="AF2630" s="2"/>
      <c r="AG2630" s="2"/>
      <c r="AH2630" s="2"/>
    </row>
    <row r="2631" spans="27:34">
      <c r="AA2631" s="2"/>
      <c r="AB2631" s="2"/>
      <c r="AC2631" s="2"/>
      <c r="AD2631" s="2"/>
      <c r="AE2631" s="2"/>
      <c r="AF2631" s="2"/>
      <c r="AG2631" s="2"/>
      <c r="AH2631" s="2"/>
    </row>
    <row r="2632" spans="27:34">
      <c r="AA2632" s="2"/>
      <c r="AB2632" s="2"/>
      <c r="AC2632" s="2"/>
      <c r="AD2632" s="2"/>
      <c r="AE2632" s="2"/>
      <c r="AF2632" s="2"/>
      <c r="AG2632" s="2"/>
      <c r="AH2632" s="2"/>
    </row>
    <row r="2633" spans="27:34">
      <c r="AA2633" s="2"/>
      <c r="AB2633" s="2"/>
      <c r="AC2633" s="2"/>
      <c r="AD2633" s="2"/>
      <c r="AE2633" s="2"/>
      <c r="AF2633" s="2"/>
      <c r="AG2633" s="2"/>
      <c r="AH2633" s="2"/>
    </row>
    <row r="2634" spans="27:34">
      <c r="AA2634" s="2"/>
      <c r="AB2634" s="2"/>
      <c r="AC2634" s="2"/>
      <c r="AD2634" s="2"/>
      <c r="AE2634" s="2"/>
      <c r="AF2634" s="2"/>
      <c r="AG2634" s="2"/>
      <c r="AH2634" s="2"/>
    </row>
    <row r="2635" spans="27:34">
      <c r="AA2635" s="2"/>
      <c r="AB2635" s="2"/>
      <c r="AC2635" s="2"/>
      <c r="AD2635" s="2"/>
      <c r="AE2635" s="2"/>
      <c r="AF2635" s="2"/>
      <c r="AG2635" s="2"/>
      <c r="AH2635" s="2"/>
    </row>
    <row r="2636" spans="27:34">
      <c r="AA2636" s="2"/>
      <c r="AB2636" s="2"/>
      <c r="AC2636" s="2"/>
      <c r="AD2636" s="2"/>
      <c r="AE2636" s="2"/>
      <c r="AF2636" s="2"/>
      <c r="AG2636" s="2"/>
      <c r="AH2636" s="2"/>
    </row>
    <row r="2637" spans="27:34">
      <c r="AA2637" s="2"/>
      <c r="AB2637" s="2"/>
      <c r="AC2637" s="2"/>
      <c r="AD2637" s="2"/>
      <c r="AE2637" s="2"/>
      <c r="AF2637" s="2"/>
      <c r="AG2637" s="2"/>
      <c r="AH2637" s="2"/>
    </row>
    <row r="2638" spans="27:34">
      <c r="AA2638" s="2"/>
      <c r="AB2638" s="2"/>
      <c r="AC2638" s="2"/>
      <c r="AD2638" s="2"/>
      <c r="AE2638" s="2"/>
      <c r="AF2638" s="2"/>
      <c r="AG2638" s="2"/>
      <c r="AH2638" s="2"/>
    </row>
    <row r="2639" spans="27:34">
      <c r="AA2639" s="2"/>
      <c r="AB2639" s="2"/>
      <c r="AC2639" s="2"/>
      <c r="AD2639" s="2"/>
      <c r="AE2639" s="2"/>
      <c r="AF2639" s="2"/>
      <c r="AG2639" s="2"/>
      <c r="AH2639" s="2"/>
    </row>
    <row r="2640" spans="27:34">
      <c r="AA2640" s="2"/>
      <c r="AB2640" s="2"/>
      <c r="AC2640" s="2"/>
      <c r="AD2640" s="2"/>
      <c r="AE2640" s="2"/>
      <c r="AF2640" s="2"/>
      <c r="AG2640" s="2"/>
      <c r="AH2640" s="2"/>
    </row>
    <row r="2641" spans="27:34">
      <c r="AA2641" s="2"/>
      <c r="AB2641" s="2"/>
      <c r="AC2641" s="2"/>
      <c r="AD2641" s="2"/>
      <c r="AE2641" s="2"/>
      <c r="AF2641" s="2"/>
      <c r="AG2641" s="2"/>
      <c r="AH2641" s="2"/>
    </row>
    <row r="2642" spans="27:34">
      <c r="AA2642" s="2"/>
      <c r="AB2642" s="2"/>
      <c r="AC2642" s="2"/>
      <c r="AD2642" s="2"/>
      <c r="AE2642" s="2"/>
      <c r="AF2642" s="2"/>
      <c r="AG2642" s="2"/>
      <c r="AH2642" s="2"/>
    </row>
    <row r="2643" spans="27:34">
      <c r="AA2643" s="2"/>
      <c r="AB2643" s="2"/>
      <c r="AC2643" s="2"/>
      <c r="AD2643" s="2"/>
      <c r="AE2643" s="2"/>
      <c r="AF2643" s="2"/>
      <c r="AG2643" s="2"/>
      <c r="AH2643" s="2"/>
    </row>
    <row r="2644" spans="27:34">
      <c r="AA2644" s="2"/>
      <c r="AB2644" s="2"/>
      <c r="AC2644" s="2"/>
      <c r="AD2644" s="2"/>
      <c r="AE2644" s="2"/>
      <c r="AF2644" s="2"/>
      <c r="AG2644" s="2"/>
      <c r="AH2644" s="2"/>
    </row>
    <row r="2645" spans="27:34">
      <c r="AA2645" s="2"/>
      <c r="AB2645" s="2"/>
      <c r="AC2645" s="2"/>
      <c r="AD2645" s="2"/>
      <c r="AE2645" s="2"/>
      <c r="AF2645" s="2"/>
      <c r="AG2645" s="2"/>
      <c r="AH2645" s="2"/>
    </row>
    <row r="2646" spans="27:34">
      <c r="AA2646" s="2"/>
      <c r="AB2646" s="2"/>
      <c r="AC2646" s="2"/>
      <c r="AD2646" s="2"/>
      <c r="AE2646" s="2"/>
      <c r="AF2646" s="2"/>
      <c r="AG2646" s="2"/>
      <c r="AH2646" s="2"/>
    </row>
    <row r="2647" spans="27:34">
      <c r="AA2647" s="2"/>
      <c r="AB2647" s="2"/>
      <c r="AC2647" s="2"/>
      <c r="AD2647" s="2"/>
      <c r="AE2647" s="2"/>
      <c r="AF2647" s="2"/>
      <c r="AG2647" s="2"/>
      <c r="AH2647" s="2"/>
    </row>
    <row r="2648" spans="27:34">
      <c r="AA2648" s="2"/>
      <c r="AB2648" s="2"/>
      <c r="AC2648" s="2"/>
      <c r="AD2648" s="2"/>
      <c r="AE2648" s="2"/>
      <c r="AF2648" s="2"/>
      <c r="AG2648" s="2"/>
      <c r="AH2648" s="2"/>
    </row>
    <row r="2649" spans="27:34">
      <c r="AA2649" s="2"/>
      <c r="AB2649" s="2"/>
      <c r="AC2649" s="2"/>
      <c r="AD2649" s="2"/>
      <c r="AE2649" s="2"/>
      <c r="AF2649" s="2"/>
      <c r="AG2649" s="2"/>
      <c r="AH2649" s="2"/>
    </row>
    <row r="2650" spans="27:34">
      <c r="AA2650" s="2"/>
      <c r="AB2650" s="2"/>
      <c r="AC2650" s="2"/>
      <c r="AD2650" s="2"/>
      <c r="AE2650" s="2"/>
      <c r="AF2650" s="2"/>
      <c r="AG2650" s="2"/>
      <c r="AH2650" s="2"/>
    </row>
    <row r="2651" spans="27:34">
      <c r="AA2651" s="2"/>
      <c r="AB2651" s="2"/>
      <c r="AC2651" s="2"/>
      <c r="AD2651" s="2"/>
      <c r="AE2651" s="2"/>
      <c r="AF2651" s="2"/>
      <c r="AG2651" s="2"/>
      <c r="AH2651" s="2"/>
    </row>
    <row r="2652" spans="27:34">
      <c r="AA2652" s="2"/>
      <c r="AB2652" s="2"/>
      <c r="AC2652" s="2"/>
      <c r="AD2652" s="2"/>
      <c r="AE2652" s="2"/>
      <c r="AF2652" s="2"/>
      <c r="AG2652" s="2"/>
      <c r="AH2652" s="2"/>
    </row>
    <row r="2653" spans="27:34">
      <c r="AA2653" s="2"/>
      <c r="AB2653" s="2"/>
      <c r="AC2653" s="2"/>
      <c r="AD2653" s="2"/>
      <c r="AE2653" s="2"/>
      <c r="AF2653" s="2"/>
      <c r="AG2653" s="2"/>
      <c r="AH2653" s="2"/>
    </row>
    <row r="2654" spans="27:34">
      <c r="AA2654" s="2"/>
      <c r="AB2654" s="2"/>
      <c r="AC2654" s="2"/>
      <c r="AD2654" s="2"/>
      <c r="AE2654" s="2"/>
      <c r="AF2654" s="2"/>
      <c r="AG2654" s="2"/>
      <c r="AH2654" s="2"/>
    </row>
    <row r="2655" spans="27:34">
      <c r="AA2655" s="2"/>
      <c r="AB2655" s="2"/>
      <c r="AC2655" s="2"/>
      <c r="AD2655" s="2"/>
      <c r="AE2655" s="2"/>
      <c r="AF2655" s="2"/>
      <c r="AG2655" s="2"/>
      <c r="AH2655" s="2"/>
    </row>
    <row r="2656" spans="27:34">
      <c r="AA2656" s="2"/>
      <c r="AB2656" s="2"/>
      <c r="AC2656" s="2"/>
      <c r="AD2656" s="2"/>
      <c r="AE2656" s="2"/>
      <c r="AF2656" s="2"/>
      <c r="AG2656" s="2"/>
      <c r="AH2656" s="2"/>
    </row>
    <row r="2657" spans="27:34">
      <c r="AA2657" s="2"/>
      <c r="AB2657" s="2"/>
      <c r="AC2657" s="2"/>
      <c r="AD2657" s="2"/>
      <c r="AE2657" s="2"/>
      <c r="AF2657" s="2"/>
      <c r="AG2657" s="2"/>
      <c r="AH2657" s="2"/>
    </row>
    <row r="2658" spans="27:34">
      <c r="AA2658" s="2"/>
      <c r="AB2658" s="2"/>
      <c r="AC2658" s="2"/>
      <c r="AD2658" s="2"/>
      <c r="AE2658" s="2"/>
      <c r="AF2658" s="2"/>
      <c r="AG2658" s="2"/>
      <c r="AH2658" s="2"/>
    </row>
    <row r="2659" spans="27:34">
      <c r="AA2659" s="2"/>
      <c r="AB2659" s="2"/>
      <c r="AC2659" s="2"/>
      <c r="AD2659" s="2"/>
      <c r="AE2659" s="2"/>
      <c r="AF2659" s="2"/>
      <c r="AG2659" s="2"/>
      <c r="AH2659" s="2"/>
    </row>
    <row r="2660" spans="27:34">
      <c r="AA2660" s="2"/>
      <c r="AB2660" s="2"/>
      <c r="AC2660" s="2"/>
      <c r="AD2660" s="2"/>
      <c r="AE2660" s="2"/>
      <c r="AF2660" s="2"/>
      <c r="AG2660" s="2"/>
      <c r="AH2660" s="2"/>
    </row>
    <row r="2661" spans="27:34">
      <c r="AA2661" s="2"/>
      <c r="AB2661" s="2"/>
      <c r="AC2661" s="2"/>
      <c r="AD2661" s="2"/>
      <c r="AE2661" s="2"/>
      <c r="AF2661" s="2"/>
      <c r="AG2661" s="2"/>
      <c r="AH2661" s="2"/>
    </row>
    <row r="2662" spans="27:34">
      <c r="AA2662" s="2"/>
      <c r="AB2662" s="2"/>
      <c r="AC2662" s="2"/>
      <c r="AD2662" s="2"/>
      <c r="AE2662" s="2"/>
      <c r="AF2662" s="2"/>
      <c r="AG2662" s="2"/>
      <c r="AH2662" s="2"/>
    </row>
    <row r="2663" spans="27:34">
      <c r="AA2663" s="2"/>
      <c r="AB2663" s="2"/>
      <c r="AC2663" s="2"/>
      <c r="AD2663" s="2"/>
      <c r="AE2663" s="2"/>
      <c r="AF2663" s="2"/>
      <c r="AG2663" s="2"/>
      <c r="AH2663" s="2"/>
    </row>
    <row r="2664" spans="27:34">
      <c r="AA2664" s="2"/>
      <c r="AB2664" s="2"/>
      <c r="AC2664" s="2"/>
      <c r="AD2664" s="2"/>
      <c r="AE2664" s="2"/>
      <c r="AF2664" s="2"/>
      <c r="AG2664" s="2"/>
      <c r="AH2664" s="2"/>
    </row>
    <row r="2665" spans="27:34">
      <c r="AA2665" s="2"/>
      <c r="AB2665" s="2"/>
      <c r="AC2665" s="2"/>
      <c r="AD2665" s="2"/>
      <c r="AE2665" s="2"/>
      <c r="AF2665" s="2"/>
      <c r="AG2665" s="2"/>
      <c r="AH2665" s="2"/>
    </row>
    <row r="2666" spans="27:34">
      <c r="AA2666" s="2"/>
      <c r="AB2666" s="2"/>
      <c r="AC2666" s="2"/>
      <c r="AD2666" s="2"/>
      <c r="AE2666" s="2"/>
      <c r="AF2666" s="2"/>
      <c r="AG2666" s="2"/>
      <c r="AH2666" s="2"/>
    </row>
    <row r="2667" spans="27:34">
      <c r="AA2667" s="2"/>
      <c r="AB2667" s="2"/>
      <c r="AC2667" s="2"/>
      <c r="AD2667" s="2"/>
      <c r="AE2667" s="2"/>
      <c r="AF2667" s="2"/>
      <c r="AG2667" s="2"/>
      <c r="AH2667" s="2"/>
    </row>
    <row r="2668" spans="27:34">
      <c r="AA2668" s="2"/>
      <c r="AB2668" s="2"/>
      <c r="AC2668" s="2"/>
      <c r="AD2668" s="2"/>
      <c r="AE2668" s="2"/>
      <c r="AF2668" s="2"/>
      <c r="AG2668" s="2"/>
      <c r="AH2668" s="2"/>
    </row>
    <row r="2669" spans="27:34">
      <c r="AA2669" s="2"/>
      <c r="AB2669" s="2"/>
      <c r="AC2669" s="2"/>
      <c r="AD2669" s="2"/>
      <c r="AE2669" s="2"/>
      <c r="AF2669" s="2"/>
      <c r="AG2669" s="2"/>
      <c r="AH2669" s="2"/>
    </row>
    <row r="2670" spans="27:34">
      <c r="AA2670" s="2"/>
      <c r="AB2670" s="2"/>
      <c r="AC2670" s="2"/>
      <c r="AD2670" s="2"/>
      <c r="AE2670" s="2"/>
      <c r="AF2670" s="2"/>
      <c r="AG2670" s="2"/>
      <c r="AH2670" s="2"/>
    </row>
    <row r="2671" spans="27:34">
      <c r="AA2671" s="2"/>
      <c r="AB2671" s="2"/>
      <c r="AC2671" s="2"/>
      <c r="AD2671" s="2"/>
      <c r="AE2671" s="2"/>
      <c r="AF2671" s="2"/>
      <c r="AG2671" s="2"/>
      <c r="AH2671" s="2"/>
    </row>
    <row r="2672" spans="27:34">
      <c r="AA2672" s="2"/>
      <c r="AB2672" s="2"/>
      <c r="AC2672" s="2"/>
      <c r="AD2672" s="2"/>
      <c r="AE2672" s="2"/>
      <c r="AF2672" s="2"/>
      <c r="AG2672" s="2"/>
      <c r="AH2672" s="2"/>
    </row>
    <row r="2673" spans="27:34">
      <c r="AA2673" s="2"/>
      <c r="AB2673" s="2"/>
      <c r="AC2673" s="2"/>
      <c r="AD2673" s="2"/>
      <c r="AE2673" s="2"/>
      <c r="AF2673" s="2"/>
      <c r="AG2673" s="2"/>
      <c r="AH2673" s="2"/>
    </row>
    <row r="2674" spans="27:34">
      <c r="AA2674" s="2"/>
      <c r="AB2674" s="2"/>
      <c r="AC2674" s="2"/>
      <c r="AD2674" s="2"/>
      <c r="AE2674" s="2"/>
      <c r="AF2674" s="2"/>
      <c r="AG2674" s="2"/>
      <c r="AH2674" s="2"/>
    </row>
    <row r="2675" spans="27:34">
      <c r="AA2675" s="2"/>
      <c r="AB2675" s="2"/>
      <c r="AC2675" s="2"/>
      <c r="AD2675" s="2"/>
      <c r="AE2675" s="2"/>
      <c r="AF2675" s="2"/>
      <c r="AG2675" s="2"/>
      <c r="AH2675" s="2"/>
    </row>
    <row r="2676" spans="27:34">
      <c r="AA2676" s="2"/>
      <c r="AB2676" s="2"/>
      <c r="AC2676" s="2"/>
      <c r="AD2676" s="2"/>
      <c r="AE2676" s="2"/>
      <c r="AF2676" s="2"/>
      <c r="AG2676" s="2"/>
      <c r="AH2676" s="2"/>
    </row>
    <row r="2677" spans="27:34">
      <c r="AA2677" s="2"/>
      <c r="AB2677" s="2"/>
      <c r="AC2677" s="2"/>
      <c r="AD2677" s="2"/>
      <c r="AE2677" s="2"/>
      <c r="AF2677" s="2"/>
      <c r="AG2677" s="2"/>
      <c r="AH2677" s="2"/>
    </row>
    <row r="2678" spans="27:34">
      <c r="AA2678" s="2"/>
      <c r="AB2678" s="2"/>
      <c r="AC2678" s="2"/>
      <c r="AD2678" s="2"/>
      <c r="AE2678" s="2"/>
      <c r="AF2678" s="2"/>
      <c r="AG2678" s="2"/>
      <c r="AH2678" s="2"/>
    </row>
    <row r="2679" spans="27:34">
      <c r="AA2679" s="2"/>
      <c r="AB2679" s="2"/>
      <c r="AC2679" s="2"/>
      <c r="AD2679" s="2"/>
      <c r="AE2679" s="2"/>
      <c r="AF2679" s="2"/>
      <c r="AG2679" s="2"/>
      <c r="AH2679" s="2"/>
    </row>
    <row r="2680" spans="27:34">
      <c r="AA2680" s="2"/>
      <c r="AB2680" s="2"/>
      <c r="AC2680" s="2"/>
      <c r="AD2680" s="2"/>
      <c r="AE2680" s="2"/>
      <c r="AF2680" s="2"/>
      <c r="AG2680" s="2"/>
      <c r="AH2680" s="2"/>
    </row>
    <row r="2681" spans="27:34">
      <c r="AA2681" s="2"/>
      <c r="AB2681" s="2"/>
      <c r="AC2681" s="2"/>
      <c r="AD2681" s="2"/>
      <c r="AE2681" s="2"/>
      <c r="AF2681" s="2"/>
      <c r="AG2681" s="2"/>
      <c r="AH2681" s="2"/>
    </row>
    <row r="2682" spans="27:34">
      <c r="AA2682" s="2"/>
      <c r="AB2682" s="2"/>
      <c r="AC2682" s="2"/>
      <c r="AD2682" s="2"/>
      <c r="AE2682" s="2"/>
      <c r="AF2682" s="2"/>
      <c r="AG2682" s="2"/>
      <c r="AH2682" s="2"/>
    </row>
    <row r="2683" spans="27:34">
      <c r="AA2683" s="2"/>
      <c r="AB2683" s="2"/>
      <c r="AC2683" s="2"/>
      <c r="AD2683" s="2"/>
      <c r="AE2683" s="2"/>
      <c r="AF2683" s="2"/>
      <c r="AG2683" s="2"/>
      <c r="AH2683" s="2"/>
    </row>
    <row r="2684" spans="27:34">
      <c r="AA2684" s="2"/>
      <c r="AB2684" s="2"/>
      <c r="AC2684" s="2"/>
      <c r="AD2684" s="2"/>
      <c r="AE2684" s="2"/>
      <c r="AF2684" s="2"/>
      <c r="AG2684" s="2"/>
      <c r="AH2684" s="2"/>
    </row>
    <row r="2685" spans="27:34">
      <c r="AA2685" s="2"/>
      <c r="AB2685" s="2"/>
      <c r="AC2685" s="2"/>
      <c r="AD2685" s="2"/>
      <c r="AE2685" s="2"/>
      <c r="AF2685" s="2"/>
      <c r="AG2685" s="2"/>
      <c r="AH2685" s="2"/>
    </row>
    <row r="2686" spans="27:34">
      <c r="AA2686" s="2"/>
      <c r="AB2686" s="2"/>
      <c r="AC2686" s="2"/>
      <c r="AD2686" s="2"/>
      <c r="AE2686" s="2"/>
      <c r="AF2686" s="2"/>
      <c r="AG2686" s="2"/>
      <c r="AH2686" s="2"/>
    </row>
    <row r="2687" spans="27:34">
      <c r="AA2687" s="2"/>
      <c r="AB2687" s="2"/>
      <c r="AC2687" s="2"/>
      <c r="AD2687" s="2"/>
      <c r="AE2687" s="2"/>
      <c r="AF2687" s="2"/>
      <c r="AG2687" s="2"/>
      <c r="AH2687" s="2"/>
    </row>
    <row r="2688" spans="27:34">
      <c r="AA2688" s="2"/>
      <c r="AB2688" s="2"/>
      <c r="AC2688" s="2"/>
      <c r="AD2688" s="2"/>
      <c r="AE2688" s="2"/>
      <c r="AF2688" s="2"/>
      <c r="AG2688" s="2"/>
      <c r="AH2688" s="2"/>
    </row>
    <row r="2689" spans="27:34">
      <c r="AA2689" s="2"/>
      <c r="AB2689" s="2"/>
      <c r="AC2689" s="2"/>
      <c r="AD2689" s="2"/>
      <c r="AE2689" s="2"/>
      <c r="AF2689" s="2"/>
      <c r="AG2689" s="2"/>
      <c r="AH2689" s="2"/>
    </row>
    <row r="2690" spans="27:34">
      <c r="AA2690" s="2"/>
      <c r="AB2690" s="2"/>
      <c r="AC2690" s="2"/>
      <c r="AD2690" s="2"/>
      <c r="AE2690" s="2"/>
      <c r="AF2690" s="2"/>
      <c r="AG2690" s="2"/>
      <c r="AH2690" s="2"/>
    </row>
    <row r="2691" spans="27:34">
      <c r="AA2691" s="2"/>
      <c r="AB2691" s="2"/>
      <c r="AC2691" s="2"/>
      <c r="AD2691" s="2"/>
      <c r="AE2691" s="2"/>
      <c r="AF2691" s="2"/>
      <c r="AG2691" s="2"/>
      <c r="AH2691" s="2"/>
    </row>
    <row r="2692" spans="27:34">
      <c r="AA2692" s="2"/>
      <c r="AB2692" s="2"/>
      <c r="AC2692" s="2"/>
      <c r="AD2692" s="2"/>
      <c r="AE2692" s="2"/>
      <c r="AF2692" s="2"/>
      <c r="AG2692" s="2"/>
      <c r="AH2692" s="2"/>
    </row>
    <row r="2693" spans="27:34">
      <c r="AA2693" s="2"/>
      <c r="AB2693" s="2"/>
      <c r="AC2693" s="2"/>
      <c r="AD2693" s="2"/>
      <c r="AE2693" s="2"/>
      <c r="AF2693" s="2"/>
      <c r="AG2693" s="2"/>
      <c r="AH2693" s="2"/>
    </row>
    <row r="2694" spans="27:34">
      <c r="AA2694" s="2"/>
      <c r="AB2694" s="2"/>
      <c r="AC2694" s="2"/>
      <c r="AD2694" s="2"/>
      <c r="AE2694" s="2"/>
      <c r="AF2694" s="2"/>
      <c r="AG2694" s="2"/>
      <c r="AH2694" s="2"/>
    </row>
    <row r="2695" spans="27:34">
      <c r="AA2695" s="2"/>
      <c r="AB2695" s="2"/>
      <c r="AC2695" s="2"/>
      <c r="AD2695" s="2"/>
      <c r="AE2695" s="2"/>
      <c r="AF2695" s="2"/>
      <c r="AG2695" s="2"/>
      <c r="AH2695" s="2"/>
    </row>
    <row r="2696" spans="27:34">
      <c r="AA2696" s="2"/>
      <c r="AB2696" s="2"/>
      <c r="AC2696" s="2"/>
      <c r="AD2696" s="2"/>
      <c r="AE2696" s="2"/>
      <c r="AF2696" s="2"/>
      <c r="AG2696" s="2"/>
      <c r="AH2696" s="2"/>
    </row>
    <row r="2697" spans="27:34">
      <c r="AA2697" s="2"/>
      <c r="AB2697" s="2"/>
      <c r="AC2697" s="2"/>
      <c r="AD2697" s="2"/>
      <c r="AE2697" s="2"/>
      <c r="AF2697" s="2"/>
      <c r="AG2697" s="2"/>
      <c r="AH2697" s="2"/>
    </row>
    <row r="2698" spans="27:34">
      <c r="AA2698" s="2"/>
      <c r="AB2698" s="2"/>
      <c r="AC2698" s="2"/>
      <c r="AD2698" s="2"/>
      <c r="AE2698" s="2"/>
      <c r="AF2698" s="2"/>
      <c r="AG2698" s="2"/>
      <c r="AH2698" s="2"/>
    </row>
    <row r="2699" spans="27:34">
      <c r="AA2699" s="2"/>
      <c r="AB2699" s="2"/>
      <c r="AC2699" s="2"/>
      <c r="AD2699" s="2"/>
      <c r="AE2699" s="2"/>
      <c r="AF2699" s="2"/>
      <c r="AG2699" s="2"/>
      <c r="AH2699" s="2"/>
    </row>
    <row r="2700" spans="27:34">
      <c r="AA2700" s="2"/>
      <c r="AB2700" s="2"/>
      <c r="AC2700" s="2"/>
      <c r="AD2700" s="2"/>
      <c r="AE2700" s="2"/>
      <c r="AF2700" s="2"/>
      <c r="AG2700" s="2"/>
      <c r="AH2700" s="2"/>
    </row>
    <row r="2701" spans="27:34">
      <c r="AA2701" s="2"/>
      <c r="AB2701" s="2"/>
      <c r="AC2701" s="2"/>
      <c r="AD2701" s="2"/>
      <c r="AE2701" s="2"/>
      <c r="AF2701" s="2"/>
      <c r="AG2701" s="2"/>
      <c r="AH2701" s="2"/>
    </row>
    <row r="2702" spans="27:34">
      <c r="AA2702" s="2"/>
      <c r="AB2702" s="2"/>
      <c r="AC2702" s="2"/>
      <c r="AD2702" s="2"/>
      <c r="AE2702" s="2"/>
      <c r="AF2702" s="2"/>
      <c r="AG2702" s="2"/>
      <c r="AH2702" s="2"/>
    </row>
    <row r="2703" spans="27:34">
      <c r="AA2703" s="2"/>
      <c r="AB2703" s="2"/>
      <c r="AC2703" s="2"/>
      <c r="AD2703" s="2"/>
      <c r="AE2703" s="2"/>
      <c r="AF2703" s="2"/>
      <c r="AG2703" s="2"/>
      <c r="AH2703" s="2"/>
    </row>
    <row r="2704" spans="27:34">
      <c r="AA2704" s="2"/>
      <c r="AB2704" s="2"/>
      <c r="AC2704" s="2"/>
      <c r="AD2704" s="2"/>
      <c r="AE2704" s="2"/>
      <c r="AF2704" s="2"/>
      <c r="AG2704" s="2"/>
      <c r="AH2704" s="2"/>
    </row>
    <row r="2705" spans="27:34">
      <c r="AA2705" s="2"/>
      <c r="AB2705" s="2"/>
      <c r="AC2705" s="2"/>
      <c r="AD2705" s="2"/>
      <c r="AE2705" s="2"/>
      <c r="AF2705" s="2"/>
      <c r="AG2705" s="2"/>
      <c r="AH2705" s="2"/>
    </row>
    <row r="2706" spans="27:34">
      <c r="AA2706" s="2"/>
      <c r="AB2706" s="2"/>
      <c r="AC2706" s="2"/>
      <c r="AD2706" s="2"/>
      <c r="AE2706" s="2"/>
      <c r="AF2706" s="2"/>
      <c r="AG2706" s="2"/>
      <c r="AH2706" s="2"/>
    </row>
    <row r="2707" spans="27:34">
      <c r="AA2707" s="2"/>
      <c r="AB2707" s="2"/>
      <c r="AC2707" s="2"/>
      <c r="AD2707" s="2"/>
      <c r="AE2707" s="2"/>
      <c r="AF2707" s="2"/>
      <c r="AG2707" s="2"/>
      <c r="AH2707" s="2"/>
    </row>
    <row r="2708" spans="27:34">
      <c r="AA2708" s="2"/>
      <c r="AB2708" s="2"/>
      <c r="AC2708" s="2"/>
      <c r="AD2708" s="2"/>
      <c r="AE2708" s="2"/>
      <c r="AF2708" s="2"/>
      <c r="AG2708" s="2"/>
      <c r="AH2708" s="2"/>
    </row>
    <row r="2709" spans="27:34">
      <c r="AA2709" s="2"/>
      <c r="AB2709" s="2"/>
      <c r="AC2709" s="2"/>
      <c r="AD2709" s="2"/>
      <c r="AE2709" s="2"/>
      <c r="AF2709" s="2"/>
      <c r="AG2709" s="2"/>
      <c r="AH2709" s="2"/>
    </row>
    <row r="2710" spans="27:34">
      <c r="AA2710" s="2"/>
      <c r="AB2710" s="2"/>
      <c r="AC2710" s="2"/>
      <c r="AD2710" s="2"/>
      <c r="AE2710" s="2"/>
      <c r="AF2710" s="2"/>
      <c r="AG2710" s="2"/>
      <c r="AH2710" s="2"/>
    </row>
    <row r="2711" spans="27:34">
      <c r="AA2711" s="2"/>
      <c r="AB2711" s="2"/>
      <c r="AC2711" s="2"/>
      <c r="AD2711" s="2"/>
      <c r="AE2711" s="2"/>
      <c r="AF2711" s="2"/>
      <c r="AG2711" s="2"/>
      <c r="AH2711" s="2"/>
    </row>
    <row r="2712" spans="27:34">
      <c r="AA2712" s="2"/>
      <c r="AB2712" s="2"/>
      <c r="AC2712" s="2"/>
      <c r="AD2712" s="2"/>
      <c r="AE2712" s="2"/>
      <c r="AF2712" s="2"/>
      <c r="AG2712" s="2"/>
      <c r="AH2712" s="2"/>
    </row>
    <row r="2713" spans="27:34">
      <c r="AA2713" s="2"/>
      <c r="AB2713" s="2"/>
      <c r="AC2713" s="2"/>
      <c r="AD2713" s="2"/>
      <c r="AE2713" s="2"/>
      <c r="AF2713" s="2"/>
      <c r="AG2713" s="2"/>
      <c r="AH2713" s="2"/>
    </row>
    <row r="2714" spans="27:34">
      <c r="AA2714" s="2"/>
      <c r="AB2714" s="2"/>
      <c r="AC2714" s="2"/>
      <c r="AD2714" s="2"/>
      <c r="AE2714" s="2"/>
      <c r="AF2714" s="2"/>
      <c r="AG2714" s="2"/>
      <c r="AH2714" s="2"/>
    </row>
    <row r="2715" spans="27:34">
      <c r="AA2715" s="2"/>
      <c r="AB2715" s="2"/>
      <c r="AC2715" s="2"/>
      <c r="AD2715" s="2"/>
      <c r="AE2715" s="2"/>
      <c r="AF2715" s="2"/>
      <c r="AG2715" s="2"/>
      <c r="AH2715" s="2"/>
    </row>
    <row r="2716" spans="27:34">
      <c r="AA2716" s="2"/>
      <c r="AB2716" s="2"/>
      <c r="AC2716" s="2"/>
      <c r="AD2716" s="2"/>
      <c r="AE2716" s="2"/>
      <c r="AF2716" s="2"/>
      <c r="AG2716" s="2"/>
      <c r="AH2716" s="2"/>
    </row>
    <row r="2717" spans="27:34">
      <c r="AA2717" s="2"/>
      <c r="AB2717" s="2"/>
      <c r="AC2717" s="2"/>
      <c r="AD2717" s="2"/>
      <c r="AE2717" s="2"/>
      <c r="AF2717" s="2"/>
      <c r="AG2717" s="2"/>
      <c r="AH2717" s="2"/>
    </row>
    <row r="2718" spans="27:34">
      <c r="AA2718" s="2"/>
      <c r="AB2718" s="2"/>
      <c r="AC2718" s="2"/>
      <c r="AD2718" s="2"/>
      <c r="AE2718" s="2"/>
      <c r="AF2718" s="2"/>
      <c r="AG2718" s="2"/>
      <c r="AH2718" s="2"/>
    </row>
    <row r="2719" spans="27:34">
      <c r="AA2719" s="2"/>
      <c r="AB2719" s="2"/>
      <c r="AC2719" s="2"/>
      <c r="AD2719" s="2"/>
      <c r="AE2719" s="2"/>
      <c r="AF2719" s="2"/>
      <c r="AG2719" s="2"/>
      <c r="AH2719" s="2"/>
    </row>
    <row r="2720" spans="27:34">
      <c r="AA2720" s="2"/>
      <c r="AB2720" s="2"/>
      <c r="AC2720" s="2"/>
      <c r="AD2720" s="2"/>
      <c r="AE2720" s="2"/>
      <c r="AF2720" s="2"/>
      <c r="AG2720" s="2"/>
      <c r="AH2720" s="2"/>
    </row>
    <row r="2721" spans="27:34">
      <c r="AA2721" s="2"/>
      <c r="AB2721" s="2"/>
      <c r="AC2721" s="2"/>
      <c r="AD2721" s="2"/>
      <c r="AE2721" s="2"/>
      <c r="AF2721" s="2"/>
      <c r="AG2721" s="2"/>
      <c r="AH2721" s="2"/>
    </row>
    <row r="2722" spans="27:34">
      <c r="AA2722" s="2"/>
      <c r="AB2722" s="2"/>
      <c r="AC2722" s="2"/>
      <c r="AD2722" s="2"/>
      <c r="AE2722" s="2"/>
      <c r="AF2722" s="2"/>
      <c r="AG2722" s="2"/>
      <c r="AH2722" s="2"/>
    </row>
    <row r="2723" spans="27:34">
      <c r="AA2723" s="2"/>
      <c r="AB2723" s="2"/>
      <c r="AC2723" s="2"/>
      <c r="AD2723" s="2"/>
      <c r="AE2723" s="2"/>
      <c r="AF2723" s="2"/>
      <c r="AG2723" s="2"/>
      <c r="AH2723" s="2"/>
    </row>
    <row r="2724" spans="27:34">
      <c r="AA2724" s="2"/>
      <c r="AB2724" s="2"/>
      <c r="AC2724" s="2"/>
      <c r="AD2724" s="2"/>
      <c r="AE2724" s="2"/>
      <c r="AF2724" s="2"/>
      <c r="AG2724" s="2"/>
      <c r="AH2724" s="2"/>
    </row>
    <row r="2725" spans="27:34">
      <c r="AA2725" s="2"/>
      <c r="AB2725" s="2"/>
      <c r="AC2725" s="2"/>
      <c r="AD2725" s="2"/>
      <c r="AE2725" s="2"/>
      <c r="AF2725" s="2"/>
      <c r="AG2725" s="2"/>
      <c r="AH2725" s="2"/>
    </row>
    <row r="2726" spans="27:34">
      <c r="AA2726" s="2"/>
      <c r="AB2726" s="2"/>
      <c r="AC2726" s="2"/>
      <c r="AD2726" s="2"/>
      <c r="AE2726" s="2"/>
      <c r="AF2726" s="2"/>
      <c r="AG2726" s="2"/>
      <c r="AH2726" s="2"/>
    </row>
    <row r="2727" spans="27:34">
      <c r="AA2727" s="2"/>
      <c r="AB2727" s="2"/>
      <c r="AC2727" s="2"/>
      <c r="AD2727" s="2"/>
      <c r="AE2727" s="2"/>
      <c r="AF2727" s="2"/>
      <c r="AG2727" s="2"/>
      <c r="AH2727" s="2"/>
    </row>
    <row r="2728" spans="27:34">
      <c r="AA2728" s="2"/>
      <c r="AB2728" s="2"/>
      <c r="AC2728" s="2"/>
      <c r="AD2728" s="2"/>
      <c r="AE2728" s="2"/>
      <c r="AF2728" s="2"/>
      <c r="AG2728" s="2"/>
      <c r="AH2728" s="2"/>
    </row>
    <row r="2729" spans="27:34">
      <c r="AA2729" s="2"/>
      <c r="AB2729" s="2"/>
      <c r="AC2729" s="2"/>
      <c r="AD2729" s="2"/>
      <c r="AE2729" s="2"/>
      <c r="AF2729" s="2"/>
      <c r="AG2729" s="2"/>
      <c r="AH2729" s="2"/>
    </row>
    <row r="2730" spans="27:34">
      <c r="AA2730" s="2"/>
      <c r="AB2730" s="2"/>
      <c r="AC2730" s="2"/>
      <c r="AD2730" s="2"/>
      <c r="AE2730" s="2"/>
      <c r="AF2730" s="2"/>
      <c r="AG2730" s="2"/>
      <c r="AH2730" s="2"/>
    </row>
    <row r="2731" spans="27:34">
      <c r="AA2731" s="2"/>
      <c r="AB2731" s="2"/>
      <c r="AC2731" s="2"/>
      <c r="AD2731" s="2"/>
      <c r="AE2731" s="2"/>
      <c r="AF2731" s="2"/>
      <c r="AG2731" s="2"/>
      <c r="AH2731" s="2"/>
    </row>
    <row r="2732" spans="27:34">
      <c r="AA2732" s="2"/>
      <c r="AB2732" s="2"/>
      <c r="AC2732" s="2"/>
      <c r="AD2732" s="2"/>
      <c r="AE2732" s="2"/>
      <c r="AF2732" s="2"/>
      <c r="AG2732" s="2"/>
      <c r="AH2732" s="2"/>
    </row>
    <row r="2733" spans="27:34">
      <c r="AA2733" s="2"/>
      <c r="AB2733" s="2"/>
      <c r="AC2733" s="2"/>
      <c r="AD2733" s="2"/>
      <c r="AE2733" s="2"/>
      <c r="AF2733" s="2"/>
      <c r="AG2733" s="2"/>
      <c r="AH2733" s="2"/>
    </row>
    <row r="2734" spans="27:34">
      <c r="AA2734" s="2"/>
      <c r="AB2734" s="2"/>
      <c r="AC2734" s="2"/>
      <c r="AD2734" s="2"/>
      <c r="AE2734" s="2"/>
      <c r="AF2734" s="2"/>
      <c r="AG2734" s="2"/>
      <c r="AH2734" s="2"/>
    </row>
    <row r="2735" spans="27:34">
      <c r="AA2735" s="2"/>
      <c r="AB2735" s="2"/>
      <c r="AC2735" s="2"/>
      <c r="AD2735" s="2"/>
      <c r="AE2735" s="2"/>
      <c r="AF2735" s="2"/>
      <c r="AG2735" s="2"/>
      <c r="AH2735" s="2"/>
    </row>
    <row r="2736" spans="27:34">
      <c r="AA2736" s="2"/>
      <c r="AB2736" s="2"/>
      <c r="AC2736" s="2"/>
      <c r="AD2736" s="2"/>
      <c r="AE2736" s="2"/>
      <c r="AF2736" s="2"/>
      <c r="AG2736" s="2"/>
      <c r="AH2736" s="2"/>
    </row>
    <row r="2737" spans="27:34">
      <c r="AA2737" s="2"/>
      <c r="AB2737" s="2"/>
      <c r="AC2737" s="2"/>
      <c r="AD2737" s="2"/>
      <c r="AE2737" s="2"/>
      <c r="AF2737" s="2"/>
      <c r="AG2737" s="2"/>
      <c r="AH2737" s="2"/>
    </row>
    <row r="2738" spans="27:34">
      <c r="AA2738" s="2"/>
      <c r="AB2738" s="2"/>
      <c r="AC2738" s="2"/>
      <c r="AD2738" s="2"/>
      <c r="AE2738" s="2"/>
      <c r="AF2738" s="2"/>
      <c r="AG2738" s="2"/>
      <c r="AH2738" s="2"/>
    </row>
    <row r="2739" spans="27:34">
      <c r="AA2739" s="2"/>
      <c r="AB2739" s="2"/>
      <c r="AC2739" s="2"/>
      <c r="AD2739" s="2"/>
      <c r="AE2739" s="2"/>
      <c r="AF2739" s="2"/>
      <c r="AG2739" s="2"/>
      <c r="AH2739" s="2"/>
    </row>
    <row r="2740" spans="27:34">
      <c r="AA2740" s="2"/>
      <c r="AB2740" s="2"/>
      <c r="AC2740" s="2"/>
      <c r="AD2740" s="2"/>
      <c r="AE2740" s="2"/>
      <c r="AF2740" s="2"/>
      <c r="AG2740" s="2"/>
      <c r="AH2740" s="2"/>
    </row>
    <row r="2741" spans="27:34">
      <c r="AA2741" s="2"/>
      <c r="AB2741" s="2"/>
      <c r="AC2741" s="2"/>
      <c r="AD2741" s="2"/>
      <c r="AE2741" s="2"/>
      <c r="AF2741" s="2"/>
      <c r="AG2741" s="2"/>
      <c r="AH2741" s="2"/>
    </row>
    <row r="2742" spans="27:34">
      <c r="AA2742" s="2"/>
      <c r="AB2742" s="2"/>
      <c r="AC2742" s="2"/>
      <c r="AD2742" s="2"/>
      <c r="AE2742" s="2"/>
      <c r="AF2742" s="2"/>
      <c r="AG2742" s="2"/>
      <c r="AH2742" s="2"/>
    </row>
    <row r="2743" spans="27:34">
      <c r="AA2743" s="2"/>
      <c r="AB2743" s="2"/>
      <c r="AC2743" s="2"/>
      <c r="AD2743" s="2"/>
      <c r="AE2743" s="2"/>
      <c r="AF2743" s="2"/>
      <c r="AG2743" s="2"/>
      <c r="AH2743" s="2"/>
    </row>
    <row r="2744" spans="27:34">
      <c r="AA2744" s="2"/>
      <c r="AB2744" s="2"/>
      <c r="AC2744" s="2"/>
      <c r="AD2744" s="2"/>
      <c r="AE2744" s="2"/>
      <c r="AF2744" s="2"/>
      <c r="AG2744" s="2"/>
      <c r="AH2744" s="2"/>
    </row>
    <row r="2745" spans="27:34">
      <c r="AA2745" s="2"/>
      <c r="AB2745" s="2"/>
      <c r="AC2745" s="2"/>
      <c r="AD2745" s="2"/>
      <c r="AE2745" s="2"/>
      <c r="AF2745" s="2"/>
      <c r="AG2745" s="2"/>
      <c r="AH2745" s="2"/>
    </row>
    <row r="2746" spans="27:34">
      <c r="AA2746" s="2"/>
      <c r="AB2746" s="2"/>
      <c r="AC2746" s="2"/>
      <c r="AD2746" s="2"/>
      <c r="AE2746" s="2"/>
      <c r="AF2746" s="2"/>
      <c r="AG2746" s="2"/>
      <c r="AH2746" s="2"/>
    </row>
    <row r="2747" spans="27:34">
      <c r="AA2747" s="2"/>
      <c r="AB2747" s="2"/>
      <c r="AC2747" s="2"/>
      <c r="AD2747" s="2"/>
      <c r="AE2747" s="2"/>
      <c r="AF2747" s="2"/>
      <c r="AG2747" s="2"/>
      <c r="AH2747" s="2"/>
    </row>
    <row r="2748" spans="27:34">
      <c r="AA2748" s="2"/>
      <c r="AB2748" s="2"/>
      <c r="AC2748" s="2"/>
      <c r="AD2748" s="2"/>
      <c r="AE2748" s="2"/>
      <c r="AF2748" s="2"/>
      <c r="AG2748" s="2"/>
      <c r="AH2748" s="2"/>
    </row>
    <row r="2749" spans="27:34">
      <c r="AA2749" s="2"/>
      <c r="AB2749" s="2"/>
      <c r="AC2749" s="2"/>
      <c r="AD2749" s="2"/>
      <c r="AE2749" s="2"/>
      <c r="AF2749" s="2"/>
      <c r="AG2749" s="2"/>
      <c r="AH2749" s="2"/>
    </row>
    <row r="2750" spans="27:34">
      <c r="AA2750" s="2"/>
      <c r="AB2750" s="2"/>
      <c r="AC2750" s="2"/>
      <c r="AD2750" s="2"/>
      <c r="AE2750" s="2"/>
      <c r="AF2750" s="2"/>
      <c r="AG2750" s="2"/>
      <c r="AH2750" s="2"/>
    </row>
    <row r="2751" spans="27:34">
      <c r="AA2751" s="2"/>
      <c r="AB2751" s="2"/>
      <c r="AC2751" s="2"/>
      <c r="AD2751" s="2"/>
      <c r="AE2751" s="2"/>
      <c r="AF2751" s="2"/>
      <c r="AG2751" s="2"/>
      <c r="AH2751" s="2"/>
    </row>
    <row r="2752" spans="27:34">
      <c r="AA2752" s="2"/>
      <c r="AB2752" s="2"/>
      <c r="AC2752" s="2"/>
      <c r="AD2752" s="2"/>
      <c r="AE2752" s="2"/>
      <c r="AF2752" s="2"/>
      <c r="AG2752" s="2"/>
      <c r="AH2752" s="2"/>
    </row>
    <row r="2753" spans="27:34">
      <c r="AA2753" s="2"/>
      <c r="AB2753" s="2"/>
      <c r="AC2753" s="2"/>
      <c r="AD2753" s="2"/>
      <c r="AE2753" s="2"/>
      <c r="AF2753" s="2"/>
      <c r="AG2753" s="2"/>
      <c r="AH2753" s="2"/>
    </row>
    <row r="2754" spans="27:34">
      <c r="AA2754" s="2"/>
      <c r="AB2754" s="2"/>
      <c r="AC2754" s="2"/>
      <c r="AD2754" s="2"/>
      <c r="AE2754" s="2"/>
      <c r="AF2754" s="2"/>
      <c r="AG2754" s="2"/>
      <c r="AH2754" s="2"/>
    </row>
    <row r="2755" spans="27:34">
      <c r="AA2755" s="2"/>
      <c r="AB2755" s="2"/>
      <c r="AC2755" s="2"/>
      <c r="AD2755" s="2"/>
      <c r="AE2755" s="2"/>
      <c r="AF2755" s="2"/>
      <c r="AG2755" s="2"/>
      <c r="AH2755" s="2"/>
    </row>
    <row r="2756" spans="27:34">
      <c r="AA2756" s="2"/>
      <c r="AB2756" s="2"/>
      <c r="AC2756" s="2"/>
      <c r="AD2756" s="2"/>
      <c r="AE2756" s="2"/>
      <c r="AF2756" s="2"/>
      <c r="AG2756" s="2"/>
      <c r="AH2756" s="2"/>
    </row>
    <row r="2757" spans="27:34">
      <c r="AA2757" s="2"/>
      <c r="AB2757" s="2"/>
      <c r="AC2757" s="2"/>
      <c r="AD2757" s="2"/>
      <c r="AE2757" s="2"/>
      <c r="AF2757" s="2"/>
      <c r="AG2757" s="2"/>
      <c r="AH2757" s="2"/>
    </row>
    <row r="2758" spans="27:34">
      <c r="AA2758" s="2"/>
      <c r="AB2758" s="2"/>
      <c r="AC2758" s="2"/>
      <c r="AD2758" s="2"/>
      <c r="AE2758" s="2"/>
      <c r="AF2758" s="2"/>
      <c r="AG2758" s="2"/>
      <c r="AH2758" s="2"/>
    </row>
    <row r="2759" spans="27:34">
      <c r="AA2759" s="2"/>
      <c r="AB2759" s="2"/>
      <c r="AC2759" s="2"/>
      <c r="AD2759" s="2"/>
      <c r="AE2759" s="2"/>
      <c r="AF2759" s="2"/>
      <c r="AG2759" s="2"/>
      <c r="AH2759" s="2"/>
    </row>
    <row r="2760" spans="27:34">
      <c r="AA2760" s="2"/>
      <c r="AB2760" s="2"/>
      <c r="AC2760" s="2"/>
      <c r="AD2760" s="2"/>
      <c r="AE2760" s="2"/>
      <c r="AF2760" s="2"/>
      <c r="AG2760" s="2"/>
      <c r="AH2760" s="2"/>
    </row>
    <row r="2761" spans="27:34">
      <c r="AA2761" s="2"/>
      <c r="AB2761" s="2"/>
      <c r="AC2761" s="2"/>
      <c r="AD2761" s="2"/>
      <c r="AE2761" s="2"/>
      <c r="AF2761" s="2"/>
      <c r="AG2761" s="2"/>
      <c r="AH2761" s="2"/>
    </row>
    <row r="2762" spans="27:34">
      <c r="AA2762" s="2"/>
      <c r="AB2762" s="2"/>
      <c r="AC2762" s="2"/>
      <c r="AD2762" s="2"/>
      <c r="AE2762" s="2"/>
      <c r="AF2762" s="2"/>
      <c r="AG2762" s="2"/>
      <c r="AH2762" s="2"/>
    </row>
    <row r="2763" spans="27:34">
      <c r="AA2763" s="2"/>
      <c r="AB2763" s="2"/>
      <c r="AC2763" s="2"/>
      <c r="AD2763" s="2"/>
      <c r="AE2763" s="2"/>
      <c r="AF2763" s="2"/>
      <c r="AG2763" s="2"/>
      <c r="AH2763" s="2"/>
    </row>
    <row r="2764" spans="27:34">
      <c r="AA2764" s="2"/>
      <c r="AB2764" s="2"/>
      <c r="AC2764" s="2"/>
      <c r="AD2764" s="2"/>
      <c r="AE2764" s="2"/>
      <c r="AF2764" s="2"/>
      <c r="AG2764" s="2"/>
      <c r="AH2764" s="2"/>
    </row>
    <row r="2765" spans="27:34">
      <c r="AA2765" s="2"/>
      <c r="AB2765" s="2"/>
      <c r="AC2765" s="2"/>
      <c r="AD2765" s="2"/>
      <c r="AE2765" s="2"/>
      <c r="AF2765" s="2"/>
      <c r="AG2765" s="2"/>
      <c r="AH2765" s="2"/>
    </row>
    <row r="2766" spans="27:34">
      <c r="AA2766" s="2"/>
      <c r="AB2766" s="2"/>
      <c r="AC2766" s="2"/>
      <c r="AD2766" s="2"/>
      <c r="AE2766" s="2"/>
      <c r="AF2766" s="2"/>
      <c r="AG2766" s="2"/>
      <c r="AH2766" s="2"/>
    </row>
    <row r="2767" spans="27:34">
      <c r="AA2767" s="2"/>
      <c r="AB2767" s="2"/>
      <c r="AC2767" s="2"/>
      <c r="AD2767" s="2"/>
      <c r="AE2767" s="2"/>
      <c r="AF2767" s="2"/>
      <c r="AG2767" s="2"/>
      <c r="AH2767" s="2"/>
    </row>
    <row r="2768" spans="27:34">
      <c r="AA2768" s="2"/>
      <c r="AB2768" s="2"/>
      <c r="AC2768" s="2"/>
      <c r="AD2768" s="2"/>
      <c r="AE2768" s="2"/>
      <c r="AF2768" s="2"/>
      <c r="AG2768" s="2"/>
      <c r="AH2768" s="2"/>
    </row>
    <row r="2769" spans="27:34">
      <c r="AA2769" s="2"/>
      <c r="AB2769" s="2"/>
      <c r="AC2769" s="2"/>
      <c r="AD2769" s="2"/>
      <c r="AE2769" s="2"/>
      <c r="AF2769" s="2"/>
      <c r="AG2769" s="2"/>
      <c r="AH2769" s="2"/>
    </row>
    <row r="2770" spans="27:34">
      <c r="AA2770" s="2"/>
      <c r="AB2770" s="2"/>
      <c r="AC2770" s="2"/>
      <c r="AD2770" s="2"/>
      <c r="AE2770" s="2"/>
      <c r="AF2770" s="2"/>
      <c r="AG2770" s="2"/>
      <c r="AH2770" s="2"/>
    </row>
    <row r="2771" spans="27:34">
      <c r="AA2771" s="2"/>
      <c r="AB2771" s="2"/>
      <c r="AC2771" s="2"/>
      <c r="AD2771" s="2"/>
      <c r="AE2771" s="2"/>
      <c r="AF2771" s="2"/>
      <c r="AG2771" s="2"/>
      <c r="AH2771" s="2"/>
    </row>
    <row r="2772" spans="27:34">
      <c r="AA2772" s="2"/>
      <c r="AB2772" s="2"/>
      <c r="AC2772" s="2"/>
      <c r="AD2772" s="2"/>
      <c r="AE2772" s="2"/>
      <c r="AF2772" s="2"/>
      <c r="AG2772" s="2"/>
      <c r="AH2772" s="2"/>
    </row>
    <row r="2773" spans="27:34">
      <c r="AA2773" s="2"/>
      <c r="AB2773" s="2"/>
      <c r="AC2773" s="2"/>
      <c r="AD2773" s="2"/>
      <c r="AE2773" s="2"/>
      <c r="AF2773" s="2"/>
      <c r="AG2773" s="2"/>
      <c r="AH2773" s="2"/>
    </row>
    <row r="2774" spans="27:34">
      <c r="AA2774" s="2"/>
      <c r="AB2774" s="2"/>
      <c r="AC2774" s="2"/>
      <c r="AD2774" s="2"/>
      <c r="AE2774" s="2"/>
      <c r="AF2774" s="2"/>
      <c r="AG2774" s="2"/>
      <c r="AH2774" s="2"/>
    </row>
    <row r="2775" spans="27:34">
      <c r="AA2775" s="2"/>
      <c r="AB2775" s="2"/>
      <c r="AC2775" s="2"/>
      <c r="AD2775" s="2"/>
      <c r="AE2775" s="2"/>
      <c r="AF2775" s="2"/>
      <c r="AG2775" s="2"/>
      <c r="AH2775" s="2"/>
    </row>
    <row r="2776" spans="27:34">
      <c r="AA2776" s="2"/>
      <c r="AB2776" s="2"/>
      <c r="AC2776" s="2"/>
      <c r="AD2776" s="2"/>
      <c r="AE2776" s="2"/>
      <c r="AF2776" s="2"/>
      <c r="AG2776" s="2"/>
      <c r="AH2776" s="2"/>
    </row>
    <row r="2777" spans="27:34">
      <c r="AA2777" s="2"/>
      <c r="AB2777" s="2"/>
      <c r="AC2777" s="2"/>
      <c r="AD2777" s="2"/>
      <c r="AE2777" s="2"/>
      <c r="AF2777" s="2"/>
      <c r="AG2777" s="2"/>
      <c r="AH2777" s="2"/>
    </row>
    <row r="2778" spans="27:34">
      <c r="AA2778" s="2"/>
      <c r="AB2778" s="2"/>
      <c r="AC2778" s="2"/>
      <c r="AD2778" s="2"/>
      <c r="AE2778" s="2"/>
      <c r="AF2778" s="2"/>
      <c r="AG2778" s="2"/>
      <c r="AH2778" s="2"/>
    </row>
    <row r="2779" spans="27:34">
      <c r="AA2779" s="2"/>
      <c r="AB2779" s="2"/>
      <c r="AC2779" s="2"/>
      <c r="AD2779" s="2"/>
      <c r="AE2779" s="2"/>
      <c r="AF2779" s="2"/>
      <c r="AG2779" s="2"/>
      <c r="AH2779" s="2"/>
    </row>
    <row r="2780" spans="27:34">
      <c r="AA2780" s="2"/>
      <c r="AB2780" s="2"/>
      <c r="AC2780" s="2"/>
      <c r="AD2780" s="2"/>
      <c r="AE2780" s="2"/>
      <c r="AF2780" s="2"/>
      <c r="AG2780" s="2"/>
      <c r="AH2780" s="2"/>
    </row>
    <row r="2781" spans="27:34">
      <c r="AA2781" s="2"/>
      <c r="AB2781" s="2"/>
      <c r="AC2781" s="2"/>
      <c r="AD2781" s="2"/>
      <c r="AE2781" s="2"/>
      <c r="AF2781" s="2"/>
      <c r="AG2781" s="2"/>
      <c r="AH2781" s="2"/>
    </row>
    <row r="2782" spans="27:34">
      <c r="AA2782" s="2"/>
      <c r="AB2782" s="2"/>
      <c r="AC2782" s="2"/>
      <c r="AD2782" s="2"/>
      <c r="AE2782" s="2"/>
      <c r="AF2782" s="2"/>
      <c r="AG2782" s="2"/>
      <c r="AH2782" s="2"/>
    </row>
    <row r="2783" spans="27:34">
      <c r="AA2783" s="2"/>
      <c r="AB2783" s="2"/>
      <c r="AC2783" s="2"/>
      <c r="AD2783" s="2"/>
      <c r="AE2783" s="2"/>
      <c r="AF2783" s="2"/>
      <c r="AG2783" s="2"/>
      <c r="AH2783" s="2"/>
    </row>
    <row r="2784" spans="27:34">
      <c r="AA2784" s="2"/>
      <c r="AB2784" s="2"/>
      <c r="AC2784" s="2"/>
      <c r="AD2784" s="2"/>
      <c r="AE2784" s="2"/>
      <c r="AF2784" s="2"/>
      <c r="AG2784" s="2"/>
      <c r="AH2784" s="2"/>
    </row>
    <row r="2785" spans="27:34">
      <c r="AA2785" s="2"/>
      <c r="AB2785" s="2"/>
      <c r="AC2785" s="2"/>
      <c r="AD2785" s="2"/>
      <c r="AE2785" s="2"/>
      <c r="AF2785" s="2"/>
      <c r="AG2785" s="2"/>
      <c r="AH2785" s="2"/>
    </row>
    <row r="2786" spans="27:34">
      <c r="AA2786" s="2"/>
      <c r="AB2786" s="2"/>
      <c r="AC2786" s="2"/>
      <c r="AD2786" s="2"/>
      <c r="AE2786" s="2"/>
      <c r="AF2786" s="2"/>
      <c r="AG2786" s="2"/>
      <c r="AH2786" s="2"/>
    </row>
    <row r="2787" spans="27:34">
      <c r="AA2787" s="2"/>
      <c r="AB2787" s="2"/>
      <c r="AC2787" s="2"/>
      <c r="AD2787" s="2"/>
      <c r="AE2787" s="2"/>
      <c r="AF2787" s="2"/>
      <c r="AG2787" s="2"/>
      <c r="AH2787" s="2"/>
    </row>
    <row r="2788" spans="27:34">
      <c r="AA2788" s="2"/>
      <c r="AB2788" s="2"/>
      <c r="AC2788" s="2"/>
      <c r="AD2788" s="2"/>
      <c r="AE2788" s="2"/>
      <c r="AF2788" s="2"/>
      <c r="AG2788" s="2"/>
      <c r="AH2788" s="2"/>
    </row>
    <row r="2789" spans="27:34">
      <c r="AA2789" s="2"/>
      <c r="AB2789" s="2"/>
      <c r="AC2789" s="2"/>
      <c r="AD2789" s="2"/>
      <c r="AE2789" s="2"/>
      <c r="AF2789" s="2"/>
      <c r="AG2789" s="2"/>
      <c r="AH2789" s="2"/>
    </row>
    <row r="2790" spans="27:34">
      <c r="AA2790" s="2"/>
      <c r="AB2790" s="2"/>
      <c r="AC2790" s="2"/>
      <c r="AD2790" s="2"/>
      <c r="AE2790" s="2"/>
      <c r="AF2790" s="2"/>
      <c r="AG2790" s="2"/>
      <c r="AH2790" s="2"/>
    </row>
    <row r="2791" spans="27:34">
      <c r="AA2791" s="2"/>
      <c r="AB2791" s="2"/>
      <c r="AC2791" s="2"/>
      <c r="AD2791" s="2"/>
      <c r="AE2791" s="2"/>
      <c r="AF2791" s="2"/>
      <c r="AG2791" s="2"/>
      <c r="AH2791" s="2"/>
    </row>
    <row r="2792" spans="27:34">
      <c r="AA2792" s="2"/>
      <c r="AB2792" s="2"/>
      <c r="AC2792" s="2"/>
      <c r="AD2792" s="2"/>
      <c r="AE2792" s="2"/>
      <c r="AF2792" s="2"/>
      <c r="AG2792" s="2"/>
      <c r="AH2792" s="2"/>
    </row>
    <row r="2793" spans="27:34">
      <c r="AA2793" s="2"/>
      <c r="AB2793" s="2"/>
      <c r="AC2793" s="2"/>
      <c r="AD2793" s="2"/>
      <c r="AE2793" s="2"/>
      <c r="AF2793" s="2"/>
      <c r="AG2793" s="2"/>
      <c r="AH2793" s="2"/>
    </row>
    <row r="2794" spans="27:34">
      <c r="AA2794" s="2"/>
      <c r="AB2794" s="2"/>
      <c r="AC2794" s="2"/>
      <c r="AD2794" s="2"/>
      <c r="AE2794" s="2"/>
      <c r="AF2794" s="2"/>
      <c r="AG2794" s="2"/>
      <c r="AH2794" s="2"/>
    </row>
    <row r="2795" spans="27:34">
      <c r="AA2795" s="2"/>
      <c r="AB2795" s="2"/>
      <c r="AC2795" s="2"/>
      <c r="AD2795" s="2"/>
      <c r="AE2795" s="2"/>
      <c r="AF2795" s="2"/>
      <c r="AG2795" s="2"/>
      <c r="AH2795" s="2"/>
    </row>
    <row r="2796" spans="27:34">
      <c r="AA2796" s="2"/>
      <c r="AB2796" s="2"/>
      <c r="AC2796" s="2"/>
      <c r="AD2796" s="2"/>
      <c r="AE2796" s="2"/>
      <c r="AF2796" s="2"/>
      <c r="AG2796" s="2"/>
      <c r="AH2796" s="2"/>
    </row>
    <row r="2797" spans="27:34">
      <c r="AA2797" s="2"/>
      <c r="AB2797" s="2"/>
      <c r="AC2797" s="2"/>
      <c r="AD2797" s="2"/>
      <c r="AE2797" s="2"/>
      <c r="AF2797" s="2"/>
      <c r="AG2797" s="2"/>
      <c r="AH2797" s="2"/>
    </row>
    <row r="2798" spans="27:34">
      <c r="AA2798" s="2"/>
      <c r="AB2798" s="2"/>
      <c r="AC2798" s="2"/>
      <c r="AD2798" s="2"/>
      <c r="AE2798" s="2"/>
      <c r="AF2798" s="2"/>
      <c r="AG2798" s="2"/>
      <c r="AH2798" s="2"/>
    </row>
    <row r="2799" spans="27:34">
      <c r="AA2799" s="2"/>
      <c r="AB2799" s="2"/>
      <c r="AC2799" s="2"/>
      <c r="AD2799" s="2"/>
      <c r="AE2799" s="2"/>
      <c r="AF2799" s="2"/>
      <c r="AG2799" s="2"/>
      <c r="AH2799" s="2"/>
    </row>
    <row r="2800" spans="27:34">
      <c r="AA2800" s="2"/>
      <c r="AB2800" s="2"/>
      <c r="AC2800" s="2"/>
      <c r="AD2800" s="2"/>
      <c r="AE2800" s="2"/>
      <c r="AF2800" s="2"/>
      <c r="AG2800" s="2"/>
      <c r="AH2800" s="2"/>
    </row>
    <row r="2801" spans="27:34">
      <c r="AA2801" s="2"/>
      <c r="AB2801" s="2"/>
      <c r="AC2801" s="2"/>
      <c r="AD2801" s="2"/>
      <c r="AE2801" s="2"/>
      <c r="AF2801" s="2"/>
      <c r="AG2801" s="2"/>
      <c r="AH2801" s="2"/>
    </row>
    <row r="2802" spans="27:34">
      <c r="AA2802" s="2"/>
      <c r="AB2802" s="2"/>
      <c r="AC2802" s="2"/>
      <c r="AD2802" s="2"/>
      <c r="AE2802" s="2"/>
      <c r="AF2802" s="2"/>
      <c r="AG2802" s="2"/>
      <c r="AH2802" s="2"/>
    </row>
    <row r="2803" spans="27:34">
      <c r="AA2803" s="2"/>
      <c r="AB2803" s="2"/>
      <c r="AC2803" s="2"/>
      <c r="AD2803" s="2"/>
      <c r="AE2803" s="2"/>
      <c r="AF2803" s="2"/>
      <c r="AG2803" s="2"/>
      <c r="AH2803" s="2"/>
    </row>
    <row r="2804" spans="27:34">
      <c r="AA2804" s="2"/>
      <c r="AB2804" s="2"/>
      <c r="AC2804" s="2"/>
      <c r="AD2804" s="2"/>
      <c r="AE2804" s="2"/>
      <c r="AF2804" s="2"/>
      <c r="AG2804" s="2"/>
      <c r="AH2804" s="2"/>
    </row>
    <row r="2805" spans="27:34">
      <c r="AA2805" s="2"/>
      <c r="AB2805" s="2"/>
      <c r="AC2805" s="2"/>
      <c r="AD2805" s="2"/>
      <c r="AE2805" s="2"/>
      <c r="AF2805" s="2"/>
      <c r="AG2805" s="2"/>
      <c r="AH2805" s="2"/>
    </row>
    <row r="2806" spans="27:34">
      <c r="AA2806" s="2"/>
      <c r="AB2806" s="2"/>
      <c r="AC2806" s="2"/>
      <c r="AD2806" s="2"/>
      <c r="AE2806" s="2"/>
      <c r="AF2806" s="2"/>
      <c r="AG2806" s="2"/>
      <c r="AH2806" s="2"/>
    </row>
    <row r="2807" spans="27:34">
      <c r="AA2807" s="2"/>
      <c r="AB2807" s="2"/>
      <c r="AC2807" s="2"/>
      <c r="AD2807" s="2"/>
      <c r="AE2807" s="2"/>
      <c r="AF2807" s="2"/>
      <c r="AG2807" s="2"/>
      <c r="AH2807" s="2"/>
    </row>
    <row r="2808" spans="27:34">
      <c r="AA2808" s="2"/>
      <c r="AB2808" s="2"/>
      <c r="AC2808" s="2"/>
      <c r="AD2808" s="2"/>
      <c r="AE2808" s="2"/>
      <c r="AF2808" s="2"/>
      <c r="AG2808" s="2"/>
      <c r="AH2808" s="2"/>
    </row>
    <row r="2809" spans="27:34">
      <c r="AA2809" s="2"/>
      <c r="AB2809" s="2"/>
      <c r="AC2809" s="2"/>
      <c r="AD2809" s="2"/>
      <c r="AE2809" s="2"/>
      <c r="AF2809" s="2"/>
      <c r="AG2809" s="2"/>
      <c r="AH2809" s="2"/>
    </row>
    <row r="2810" spans="27:34">
      <c r="AA2810" s="2"/>
      <c r="AB2810" s="2"/>
      <c r="AC2810" s="2"/>
      <c r="AD2810" s="2"/>
      <c r="AE2810" s="2"/>
      <c r="AF2810" s="2"/>
      <c r="AG2810" s="2"/>
      <c r="AH2810" s="2"/>
    </row>
    <row r="2811" spans="27:34">
      <c r="AA2811" s="2"/>
      <c r="AB2811" s="2"/>
      <c r="AC2811" s="2"/>
      <c r="AD2811" s="2"/>
      <c r="AE2811" s="2"/>
      <c r="AF2811" s="2"/>
      <c r="AG2811" s="2"/>
      <c r="AH2811" s="2"/>
    </row>
    <row r="2812" spans="27:34">
      <c r="AA2812" s="2"/>
      <c r="AB2812" s="2"/>
      <c r="AC2812" s="2"/>
      <c r="AD2812" s="2"/>
      <c r="AE2812" s="2"/>
      <c r="AF2812" s="2"/>
      <c r="AG2812" s="2"/>
      <c r="AH2812" s="2"/>
    </row>
    <row r="2813" spans="27:34">
      <c r="AA2813" s="2"/>
      <c r="AB2813" s="2"/>
      <c r="AC2813" s="2"/>
      <c r="AD2813" s="2"/>
      <c r="AE2813" s="2"/>
      <c r="AF2813" s="2"/>
      <c r="AG2813" s="2"/>
      <c r="AH2813" s="2"/>
    </row>
    <row r="2814" spans="27:34">
      <c r="AA2814" s="2"/>
      <c r="AB2814" s="2"/>
      <c r="AC2814" s="2"/>
      <c r="AD2814" s="2"/>
      <c r="AE2814" s="2"/>
      <c r="AF2814" s="2"/>
      <c r="AG2814" s="2"/>
      <c r="AH2814" s="2"/>
    </row>
    <row r="2815" spans="27:34">
      <c r="AA2815" s="2"/>
      <c r="AB2815" s="2"/>
      <c r="AC2815" s="2"/>
      <c r="AD2815" s="2"/>
      <c r="AE2815" s="2"/>
      <c r="AF2815" s="2"/>
      <c r="AG2815" s="2"/>
      <c r="AH2815" s="2"/>
    </row>
    <row r="2816" spans="27:34">
      <c r="AA2816" s="2"/>
      <c r="AB2816" s="2"/>
      <c r="AC2816" s="2"/>
      <c r="AD2816" s="2"/>
      <c r="AE2816" s="2"/>
      <c r="AF2816" s="2"/>
      <c r="AG2816" s="2"/>
      <c r="AH2816" s="2"/>
    </row>
    <row r="2817" spans="27:34">
      <c r="AA2817" s="2"/>
      <c r="AB2817" s="2"/>
      <c r="AC2817" s="2"/>
      <c r="AD2817" s="2"/>
      <c r="AE2817" s="2"/>
      <c r="AF2817" s="2"/>
      <c r="AG2817" s="2"/>
      <c r="AH2817" s="2"/>
    </row>
    <row r="2818" spans="27:34">
      <c r="AA2818" s="2"/>
      <c r="AB2818" s="2"/>
      <c r="AC2818" s="2"/>
      <c r="AD2818" s="2"/>
      <c r="AE2818" s="2"/>
      <c r="AF2818" s="2"/>
      <c r="AG2818" s="2"/>
      <c r="AH2818" s="2"/>
    </row>
    <row r="2819" spans="27:34">
      <c r="AA2819" s="2"/>
      <c r="AB2819" s="2"/>
      <c r="AC2819" s="2"/>
      <c r="AD2819" s="2"/>
      <c r="AE2819" s="2"/>
      <c r="AF2819" s="2"/>
      <c r="AG2819" s="2"/>
      <c r="AH2819" s="2"/>
    </row>
    <row r="2820" spans="27:34">
      <c r="AA2820" s="2"/>
      <c r="AB2820" s="2"/>
      <c r="AC2820" s="2"/>
      <c r="AD2820" s="2"/>
      <c r="AE2820" s="2"/>
      <c r="AF2820" s="2"/>
      <c r="AG2820" s="2"/>
      <c r="AH2820" s="2"/>
    </row>
    <row r="2821" spans="27:34">
      <c r="AA2821" s="2"/>
      <c r="AB2821" s="2"/>
      <c r="AC2821" s="2"/>
      <c r="AD2821" s="2"/>
      <c r="AE2821" s="2"/>
      <c r="AF2821" s="2"/>
      <c r="AG2821" s="2"/>
      <c r="AH2821" s="2"/>
    </row>
    <row r="2822" spans="27:34">
      <c r="AA2822" s="2"/>
      <c r="AB2822" s="2"/>
      <c r="AC2822" s="2"/>
      <c r="AD2822" s="2"/>
      <c r="AE2822" s="2"/>
      <c r="AF2822" s="2"/>
      <c r="AG2822" s="2"/>
      <c r="AH2822" s="2"/>
    </row>
    <row r="2823" spans="27:34">
      <c r="AA2823" s="2"/>
      <c r="AB2823" s="2"/>
      <c r="AC2823" s="2"/>
      <c r="AD2823" s="2"/>
      <c r="AE2823" s="2"/>
      <c r="AF2823" s="2"/>
      <c r="AG2823" s="2"/>
      <c r="AH2823" s="2"/>
    </row>
    <row r="2824" spans="27:34">
      <c r="AA2824" s="2"/>
      <c r="AB2824" s="2"/>
      <c r="AC2824" s="2"/>
      <c r="AD2824" s="2"/>
      <c r="AE2824" s="2"/>
      <c r="AF2824" s="2"/>
      <c r="AG2824" s="2"/>
      <c r="AH2824" s="2"/>
    </row>
    <row r="2825" spans="27:34">
      <c r="AA2825" s="2"/>
      <c r="AB2825" s="2"/>
      <c r="AC2825" s="2"/>
      <c r="AD2825" s="2"/>
      <c r="AE2825" s="2"/>
      <c r="AF2825" s="2"/>
      <c r="AG2825" s="2"/>
      <c r="AH2825" s="2"/>
    </row>
    <row r="2826" spans="27:34">
      <c r="AA2826" s="2"/>
      <c r="AB2826" s="2"/>
      <c r="AC2826" s="2"/>
      <c r="AD2826" s="2"/>
      <c r="AE2826" s="2"/>
      <c r="AF2826" s="2"/>
      <c r="AG2826" s="2"/>
      <c r="AH2826" s="2"/>
    </row>
    <row r="2827" spans="27:34">
      <c r="AA2827" s="2"/>
      <c r="AB2827" s="2"/>
      <c r="AC2827" s="2"/>
      <c r="AD2827" s="2"/>
      <c r="AE2827" s="2"/>
      <c r="AF2827" s="2"/>
      <c r="AG2827" s="2"/>
      <c r="AH2827" s="2"/>
    </row>
    <row r="2828" spans="27:34">
      <c r="AA2828" s="2"/>
      <c r="AB2828" s="2"/>
      <c r="AC2828" s="2"/>
      <c r="AD2828" s="2"/>
      <c r="AE2828" s="2"/>
      <c r="AF2828" s="2"/>
      <c r="AG2828" s="2"/>
      <c r="AH2828" s="2"/>
    </row>
    <row r="2829" spans="27:34">
      <c r="AA2829" s="2"/>
      <c r="AB2829" s="2"/>
      <c r="AC2829" s="2"/>
      <c r="AD2829" s="2"/>
      <c r="AE2829" s="2"/>
      <c r="AF2829" s="2"/>
      <c r="AG2829" s="2"/>
      <c r="AH2829" s="2"/>
    </row>
    <row r="2830" spans="27:34">
      <c r="AA2830" s="2"/>
      <c r="AB2830" s="2"/>
      <c r="AC2830" s="2"/>
      <c r="AD2830" s="2"/>
      <c r="AE2830" s="2"/>
      <c r="AF2830" s="2"/>
      <c r="AG2830" s="2"/>
      <c r="AH2830" s="2"/>
    </row>
    <row r="2831" spans="27:34">
      <c r="AA2831" s="2"/>
      <c r="AB2831" s="2"/>
      <c r="AC2831" s="2"/>
      <c r="AD2831" s="2"/>
      <c r="AE2831" s="2"/>
      <c r="AF2831" s="2"/>
      <c r="AG2831" s="2"/>
      <c r="AH2831" s="2"/>
    </row>
    <row r="2832" spans="27:34">
      <c r="AA2832" s="2"/>
      <c r="AB2832" s="2"/>
      <c r="AC2832" s="2"/>
      <c r="AD2832" s="2"/>
      <c r="AE2832" s="2"/>
      <c r="AF2832" s="2"/>
      <c r="AG2832" s="2"/>
      <c r="AH2832" s="2"/>
    </row>
    <row r="2833" spans="27:34">
      <c r="AA2833" s="2"/>
      <c r="AB2833" s="2"/>
      <c r="AC2833" s="2"/>
      <c r="AD2833" s="2"/>
      <c r="AE2833" s="2"/>
      <c r="AF2833" s="2"/>
      <c r="AG2833" s="2"/>
      <c r="AH2833" s="2"/>
    </row>
    <row r="2834" spans="27:34">
      <c r="AA2834" s="2"/>
      <c r="AB2834" s="2"/>
      <c r="AC2834" s="2"/>
      <c r="AD2834" s="2"/>
      <c r="AE2834" s="2"/>
      <c r="AF2834" s="2"/>
      <c r="AG2834" s="2"/>
      <c r="AH2834" s="2"/>
    </row>
    <row r="2835" spans="27:34">
      <c r="AA2835" s="2"/>
      <c r="AB2835" s="2"/>
      <c r="AC2835" s="2"/>
      <c r="AD2835" s="2"/>
      <c r="AE2835" s="2"/>
      <c r="AF2835" s="2"/>
      <c r="AG2835" s="2"/>
      <c r="AH2835" s="2"/>
    </row>
    <row r="2836" spans="27:34">
      <c r="AA2836" s="2"/>
      <c r="AB2836" s="2"/>
      <c r="AC2836" s="2"/>
      <c r="AD2836" s="2"/>
      <c r="AE2836" s="2"/>
      <c r="AF2836" s="2"/>
      <c r="AG2836" s="2"/>
      <c r="AH2836" s="2"/>
    </row>
    <row r="2837" spans="27:34">
      <c r="AA2837" s="2"/>
      <c r="AB2837" s="2"/>
      <c r="AC2837" s="2"/>
      <c r="AD2837" s="2"/>
      <c r="AE2837" s="2"/>
      <c r="AF2837" s="2"/>
      <c r="AG2837" s="2"/>
      <c r="AH2837" s="2"/>
    </row>
    <row r="2838" spans="27:34">
      <c r="AA2838" s="2"/>
      <c r="AB2838" s="2"/>
      <c r="AC2838" s="2"/>
      <c r="AD2838" s="2"/>
      <c r="AE2838" s="2"/>
      <c r="AF2838" s="2"/>
      <c r="AG2838" s="2"/>
      <c r="AH2838" s="2"/>
    </row>
    <row r="2839" spans="27:34">
      <c r="AA2839" s="2"/>
      <c r="AB2839" s="2"/>
      <c r="AC2839" s="2"/>
      <c r="AD2839" s="2"/>
      <c r="AE2839" s="2"/>
      <c r="AF2839" s="2"/>
      <c r="AG2839" s="2"/>
      <c r="AH2839" s="2"/>
    </row>
    <row r="2840" spans="27:34">
      <c r="AA2840" s="2"/>
      <c r="AB2840" s="2"/>
      <c r="AC2840" s="2"/>
      <c r="AD2840" s="2"/>
      <c r="AE2840" s="2"/>
      <c r="AF2840" s="2"/>
      <c r="AG2840" s="2"/>
      <c r="AH2840" s="2"/>
    </row>
    <row r="2841" spans="27:34">
      <c r="AA2841" s="2"/>
      <c r="AB2841" s="2"/>
      <c r="AC2841" s="2"/>
      <c r="AD2841" s="2"/>
      <c r="AE2841" s="2"/>
      <c r="AF2841" s="2"/>
      <c r="AG2841" s="2"/>
      <c r="AH2841" s="2"/>
    </row>
    <row r="2842" spans="27:34">
      <c r="AA2842" s="2"/>
      <c r="AB2842" s="2"/>
      <c r="AC2842" s="2"/>
      <c r="AD2842" s="2"/>
      <c r="AE2842" s="2"/>
      <c r="AF2842" s="2"/>
      <c r="AG2842" s="2"/>
      <c r="AH2842" s="2"/>
    </row>
    <row r="2843" spans="27:34">
      <c r="AA2843" s="2"/>
      <c r="AB2843" s="2"/>
      <c r="AC2843" s="2"/>
      <c r="AD2843" s="2"/>
      <c r="AE2843" s="2"/>
      <c r="AF2843" s="2"/>
      <c r="AG2843" s="2"/>
      <c r="AH2843" s="2"/>
    </row>
    <row r="2844" spans="27:34">
      <c r="AA2844" s="2"/>
      <c r="AB2844" s="2"/>
      <c r="AC2844" s="2"/>
      <c r="AD2844" s="2"/>
      <c r="AE2844" s="2"/>
      <c r="AF2844" s="2"/>
      <c r="AG2844" s="2"/>
      <c r="AH2844" s="2"/>
    </row>
    <row r="2845" spans="27:34">
      <c r="AA2845" s="2"/>
      <c r="AB2845" s="2"/>
      <c r="AC2845" s="2"/>
      <c r="AD2845" s="2"/>
      <c r="AE2845" s="2"/>
      <c r="AF2845" s="2"/>
      <c r="AG2845" s="2"/>
      <c r="AH2845" s="2"/>
    </row>
    <row r="2846" spans="27:34">
      <c r="AA2846" s="2"/>
      <c r="AB2846" s="2"/>
      <c r="AC2846" s="2"/>
      <c r="AD2846" s="2"/>
      <c r="AE2846" s="2"/>
      <c r="AF2846" s="2"/>
      <c r="AG2846" s="2"/>
      <c r="AH2846" s="2"/>
    </row>
    <row r="2847" spans="27:34">
      <c r="AA2847" s="2"/>
      <c r="AB2847" s="2"/>
      <c r="AC2847" s="2"/>
      <c r="AD2847" s="2"/>
      <c r="AE2847" s="2"/>
      <c r="AF2847" s="2"/>
      <c r="AG2847" s="2"/>
      <c r="AH2847" s="2"/>
    </row>
    <row r="2848" spans="27:34">
      <c r="AA2848" s="2"/>
      <c r="AB2848" s="2"/>
      <c r="AC2848" s="2"/>
      <c r="AD2848" s="2"/>
      <c r="AE2848" s="2"/>
      <c r="AF2848" s="2"/>
      <c r="AG2848" s="2"/>
      <c r="AH2848" s="2"/>
    </row>
    <row r="2849" spans="27:34">
      <c r="AA2849" s="2"/>
      <c r="AB2849" s="2"/>
      <c r="AC2849" s="2"/>
      <c r="AD2849" s="2"/>
      <c r="AE2849" s="2"/>
      <c r="AF2849" s="2"/>
      <c r="AG2849" s="2"/>
      <c r="AH2849" s="2"/>
    </row>
    <row r="2850" spans="27:34">
      <c r="AA2850" s="2"/>
      <c r="AB2850" s="2"/>
      <c r="AC2850" s="2"/>
      <c r="AD2850" s="2"/>
      <c r="AE2850" s="2"/>
      <c r="AF2850" s="2"/>
      <c r="AG2850" s="2"/>
      <c r="AH2850" s="2"/>
    </row>
    <row r="2851" spans="27:34">
      <c r="AA2851" s="2"/>
      <c r="AB2851" s="2"/>
      <c r="AC2851" s="2"/>
      <c r="AD2851" s="2"/>
      <c r="AE2851" s="2"/>
      <c r="AF2851" s="2"/>
      <c r="AG2851" s="2"/>
      <c r="AH2851" s="2"/>
    </row>
    <row r="2852" spans="27:34">
      <c r="AA2852" s="2"/>
      <c r="AB2852" s="2"/>
      <c r="AC2852" s="2"/>
      <c r="AD2852" s="2"/>
      <c r="AE2852" s="2"/>
      <c r="AF2852" s="2"/>
      <c r="AG2852" s="2"/>
      <c r="AH2852" s="2"/>
    </row>
    <row r="2853" spans="27:34">
      <c r="AA2853" s="2"/>
      <c r="AB2853" s="2"/>
      <c r="AC2853" s="2"/>
      <c r="AD2853" s="2"/>
      <c r="AE2853" s="2"/>
      <c r="AF2853" s="2"/>
      <c r="AG2853" s="2"/>
      <c r="AH2853" s="2"/>
    </row>
    <row r="2854" spans="27:34">
      <c r="AA2854" s="2"/>
      <c r="AB2854" s="2"/>
      <c r="AC2854" s="2"/>
      <c r="AD2854" s="2"/>
      <c r="AE2854" s="2"/>
      <c r="AF2854" s="2"/>
      <c r="AG2854" s="2"/>
      <c r="AH2854" s="2"/>
    </row>
    <row r="2855" spans="27:34">
      <c r="AA2855" s="2"/>
      <c r="AB2855" s="2"/>
      <c r="AC2855" s="2"/>
      <c r="AD2855" s="2"/>
      <c r="AE2855" s="2"/>
      <c r="AF2855" s="2"/>
      <c r="AG2855" s="2"/>
      <c r="AH2855" s="2"/>
    </row>
    <row r="2856" spans="27:34">
      <c r="AA2856" s="2"/>
      <c r="AB2856" s="2"/>
      <c r="AC2856" s="2"/>
      <c r="AD2856" s="2"/>
      <c r="AE2856" s="2"/>
      <c r="AF2856" s="2"/>
      <c r="AG2856" s="2"/>
      <c r="AH2856" s="2"/>
    </row>
    <row r="2857" spans="27:34">
      <c r="AA2857" s="2"/>
      <c r="AB2857" s="2"/>
      <c r="AC2857" s="2"/>
      <c r="AD2857" s="2"/>
      <c r="AE2857" s="2"/>
      <c r="AF2857" s="2"/>
      <c r="AG2857" s="2"/>
      <c r="AH2857" s="2"/>
    </row>
    <row r="2858" spans="27:34">
      <c r="AA2858" s="2"/>
      <c r="AB2858" s="2"/>
      <c r="AC2858" s="2"/>
      <c r="AD2858" s="2"/>
      <c r="AE2858" s="2"/>
      <c r="AF2858" s="2"/>
      <c r="AG2858" s="2"/>
      <c r="AH2858" s="2"/>
    </row>
    <row r="2859" spans="27:34">
      <c r="AA2859" s="2"/>
      <c r="AB2859" s="2"/>
      <c r="AC2859" s="2"/>
      <c r="AD2859" s="2"/>
      <c r="AE2859" s="2"/>
      <c r="AF2859" s="2"/>
      <c r="AG2859" s="2"/>
      <c r="AH2859" s="2"/>
    </row>
    <row r="2860" spans="27:34">
      <c r="AA2860" s="2"/>
      <c r="AB2860" s="2"/>
      <c r="AC2860" s="2"/>
      <c r="AD2860" s="2"/>
      <c r="AE2860" s="2"/>
      <c r="AF2860" s="2"/>
      <c r="AG2860" s="2"/>
      <c r="AH2860" s="2"/>
    </row>
    <row r="2861" spans="27:34">
      <c r="AA2861" s="2"/>
      <c r="AB2861" s="2"/>
      <c r="AC2861" s="2"/>
      <c r="AD2861" s="2"/>
      <c r="AE2861" s="2"/>
      <c r="AF2861" s="2"/>
      <c r="AG2861" s="2"/>
      <c r="AH2861" s="2"/>
    </row>
    <row r="2862" spans="27:34">
      <c r="AA2862" s="2"/>
      <c r="AB2862" s="2"/>
      <c r="AC2862" s="2"/>
      <c r="AD2862" s="2"/>
      <c r="AE2862" s="2"/>
      <c r="AF2862" s="2"/>
      <c r="AG2862" s="2"/>
      <c r="AH2862" s="2"/>
    </row>
    <row r="2863" spans="27:34">
      <c r="AA2863" s="2"/>
      <c r="AB2863" s="2"/>
      <c r="AC2863" s="2"/>
      <c r="AD2863" s="2"/>
      <c r="AE2863" s="2"/>
      <c r="AF2863" s="2"/>
      <c r="AG2863" s="2"/>
      <c r="AH2863" s="2"/>
    </row>
    <row r="2864" spans="27:34">
      <c r="AA2864" s="2"/>
      <c r="AB2864" s="2"/>
      <c r="AC2864" s="2"/>
      <c r="AD2864" s="2"/>
      <c r="AE2864" s="2"/>
      <c r="AF2864" s="2"/>
      <c r="AG2864" s="2"/>
      <c r="AH2864" s="2"/>
    </row>
    <row r="2865" spans="27:34">
      <c r="AA2865" s="2"/>
      <c r="AB2865" s="2"/>
      <c r="AC2865" s="2"/>
      <c r="AD2865" s="2"/>
      <c r="AE2865" s="2"/>
      <c r="AF2865" s="2"/>
      <c r="AG2865" s="2"/>
      <c r="AH2865" s="2"/>
    </row>
    <row r="2866" spans="27:34">
      <c r="AA2866" s="2"/>
      <c r="AB2866" s="2"/>
      <c r="AC2866" s="2"/>
      <c r="AD2866" s="2"/>
      <c r="AE2866" s="2"/>
      <c r="AF2866" s="2"/>
      <c r="AG2866" s="2"/>
      <c r="AH2866" s="2"/>
    </row>
    <row r="2867" spans="27:34">
      <c r="AA2867" s="2"/>
      <c r="AB2867" s="2"/>
      <c r="AC2867" s="2"/>
      <c r="AD2867" s="2"/>
      <c r="AE2867" s="2"/>
      <c r="AF2867" s="2"/>
      <c r="AG2867" s="2"/>
      <c r="AH2867" s="2"/>
    </row>
    <row r="2868" spans="27:34">
      <c r="AA2868" s="2"/>
      <c r="AB2868" s="2"/>
      <c r="AC2868" s="2"/>
      <c r="AD2868" s="2"/>
      <c r="AE2868" s="2"/>
      <c r="AF2868" s="2"/>
      <c r="AG2868" s="2"/>
      <c r="AH2868" s="2"/>
    </row>
    <row r="2869" spans="27:34">
      <c r="AA2869" s="2"/>
      <c r="AB2869" s="2"/>
      <c r="AC2869" s="2"/>
      <c r="AD2869" s="2"/>
      <c r="AE2869" s="2"/>
      <c r="AF2869" s="2"/>
      <c r="AG2869" s="2"/>
      <c r="AH2869" s="2"/>
    </row>
    <row r="2870" spans="27:34">
      <c r="AA2870" s="2"/>
      <c r="AB2870" s="2"/>
      <c r="AC2870" s="2"/>
      <c r="AD2870" s="2"/>
      <c r="AE2870" s="2"/>
      <c r="AF2870" s="2"/>
      <c r="AG2870" s="2"/>
      <c r="AH2870" s="2"/>
    </row>
    <row r="2871" spans="27:34">
      <c r="AA2871" s="2"/>
      <c r="AB2871" s="2"/>
      <c r="AC2871" s="2"/>
      <c r="AD2871" s="2"/>
      <c r="AE2871" s="2"/>
      <c r="AF2871" s="2"/>
      <c r="AG2871" s="2"/>
      <c r="AH2871" s="2"/>
    </row>
    <row r="2872" spans="27:34">
      <c r="AA2872" s="2"/>
      <c r="AB2872" s="2"/>
      <c r="AC2872" s="2"/>
      <c r="AD2872" s="2"/>
      <c r="AE2872" s="2"/>
      <c r="AF2872" s="2"/>
      <c r="AG2872" s="2"/>
      <c r="AH2872" s="2"/>
    </row>
    <row r="2873" spans="27:34">
      <c r="AA2873" s="2"/>
      <c r="AB2873" s="2"/>
      <c r="AC2873" s="2"/>
      <c r="AD2873" s="2"/>
      <c r="AE2873" s="2"/>
      <c r="AF2873" s="2"/>
      <c r="AG2873" s="2"/>
      <c r="AH2873" s="2"/>
    </row>
    <row r="2874" spans="27:34">
      <c r="AA2874" s="2"/>
      <c r="AB2874" s="2"/>
      <c r="AC2874" s="2"/>
      <c r="AD2874" s="2"/>
      <c r="AE2874" s="2"/>
      <c r="AF2874" s="2"/>
      <c r="AG2874" s="2"/>
      <c r="AH2874" s="2"/>
    </row>
    <row r="2875" spans="27:34">
      <c r="AA2875" s="2"/>
      <c r="AB2875" s="2"/>
      <c r="AC2875" s="2"/>
      <c r="AD2875" s="2"/>
      <c r="AE2875" s="2"/>
      <c r="AF2875" s="2"/>
      <c r="AG2875" s="2"/>
      <c r="AH2875" s="2"/>
    </row>
    <row r="2876" spans="27:34">
      <c r="AA2876" s="2"/>
      <c r="AB2876" s="2"/>
      <c r="AC2876" s="2"/>
      <c r="AD2876" s="2"/>
      <c r="AE2876" s="2"/>
      <c r="AF2876" s="2"/>
      <c r="AG2876" s="2"/>
      <c r="AH2876" s="2"/>
    </row>
    <row r="2877" spans="27:34">
      <c r="AA2877" s="2"/>
      <c r="AB2877" s="2"/>
      <c r="AC2877" s="2"/>
      <c r="AD2877" s="2"/>
      <c r="AE2877" s="2"/>
      <c r="AF2877" s="2"/>
      <c r="AG2877" s="2"/>
      <c r="AH2877" s="2"/>
    </row>
    <row r="2878" spans="27:34">
      <c r="AA2878" s="2"/>
      <c r="AB2878" s="2"/>
      <c r="AC2878" s="2"/>
      <c r="AD2878" s="2"/>
      <c r="AE2878" s="2"/>
      <c r="AF2878" s="2"/>
      <c r="AG2878" s="2"/>
      <c r="AH2878" s="2"/>
    </row>
    <row r="2879" spans="27:34">
      <c r="AA2879" s="2"/>
      <c r="AB2879" s="2"/>
      <c r="AC2879" s="2"/>
      <c r="AD2879" s="2"/>
      <c r="AE2879" s="2"/>
      <c r="AF2879" s="2"/>
      <c r="AG2879" s="2"/>
      <c r="AH2879" s="2"/>
    </row>
    <row r="2880" spans="27:34">
      <c r="AA2880" s="2"/>
      <c r="AB2880" s="2"/>
      <c r="AC2880" s="2"/>
      <c r="AD2880" s="2"/>
      <c r="AE2880" s="2"/>
      <c r="AF2880" s="2"/>
      <c r="AG2880" s="2"/>
      <c r="AH2880" s="2"/>
    </row>
    <row r="2881" spans="27:34">
      <c r="AA2881" s="2"/>
      <c r="AB2881" s="2"/>
      <c r="AC2881" s="2"/>
      <c r="AD2881" s="2"/>
      <c r="AE2881" s="2"/>
      <c r="AF2881" s="2"/>
      <c r="AG2881" s="2"/>
      <c r="AH2881" s="2"/>
    </row>
    <row r="2882" spans="27:34">
      <c r="AA2882" s="2"/>
      <c r="AB2882" s="2"/>
      <c r="AC2882" s="2"/>
      <c r="AD2882" s="2"/>
      <c r="AE2882" s="2"/>
      <c r="AF2882" s="2"/>
      <c r="AG2882" s="2"/>
      <c r="AH2882" s="2"/>
    </row>
    <row r="2883" spans="27:34">
      <c r="AA2883" s="2"/>
      <c r="AB2883" s="2"/>
      <c r="AC2883" s="2"/>
      <c r="AD2883" s="2"/>
      <c r="AE2883" s="2"/>
      <c r="AF2883" s="2"/>
      <c r="AG2883" s="2"/>
      <c r="AH2883" s="2"/>
    </row>
    <row r="2884" spans="27:34">
      <c r="AA2884" s="2"/>
      <c r="AB2884" s="2"/>
      <c r="AC2884" s="2"/>
      <c r="AD2884" s="2"/>
      <c r="AE2884" s="2"/>
      <c r="AF2884" s="2"/>
      <c r="AG2884" s="2"/>
      <c r="AH2884" s="2"/>
    </row>
    <row r="2885" spans="27:34">
      <c r="AA2885" s="2"/>
      <c r="AB2885" s="2"/>
      <c r="AC2885" s="2"/>
      <c r="AD2885" s="2"/>
      <c r="AE2885" s="2"/>
      <c r="AF2885" s="2"/>
      <c r="AG2885" s="2"/>
      <c r="AH2885" s="2"/>
    </row>
    <row r="2886" spans="27:34">
      <c r="AA2886" s="2"/>
      <c r="AB2886" s="2"/>
      <c r="AC2886" s="2"/>
      <c r="AD2886" s="2"/>
      <c r="AE2886" s="2"/>
      <c r="AF2886" s="2"/>
      <c r="AG2886" s="2"/>
      <c r="AH2886" s="2"/>
    </row>
    <row r="2887" spans="27:34">
      <c r="AA2887" s="2"/>
      <c r="AB2887" s="2"/>
      <c r="AC2887" s="2"/>
      <c r="AD2887" s="2"/>
      <c r="AE2887" s="2"/>
      <c r="AF2887" s="2"/>
      <c r="AG2887" s="2"/>
      <c r="AH2887" s="2"/>
    </row>
    <row r="2888" spans="27:34">
      <c r="AA2888" s="2"/>
      <c r="AB2888" s="2"/>
      <c r="AC2888" s="2"/>
      <c r="AD2888" s="2"/>
      <c r="AE2888" s="2"/>
      <c r="AF2888" s="2"/>
      <c r="AG2888" s="2"/>
      <c r="AH2888" s="2"/>
    </row>
    <row r="2889" spans="27:34">
      <c r="AA2889" s="2"/>
      <c r="AB2889" s="2"/>
      <c r="AC2889" s="2"/>
      <c r="AD2889" s="2"/>
      <c r="AE2889" s="2"/>
      <c r="AF2889" s="2"/>
      <c r="AG2889" s="2"/>
      <c r="AH2889" s="2"/>
    </row>
    <row r="2890" spans="27:34">
      <c r="AA2890" s="2"/>
      <c r="AB2890" s="2"/>
      <c r="AC2890" s="2"/>
      <c r="AD2890" s="2"/>
      <c r="AE2890" s="2"/>
      <c r="AF2890" s="2"/>
      <c r="AG2890" s="2"/>
      <c r="AH2890" s="2"/>
    </row>
    <row r="2891" spans="27:34">
      <c r="AA2891" s="2"/>
      <c r="AB2891" s="2"/>
      <c r="AC2891" s="2"/>
      <c r="AD2891" s="2"/>
      <c r="AE2891" s="2"/>
      <c r="AF2891" s="2"/>
      <c r="AG2891" s="2"/>
      <c r="AH2891" s="2"/>
    </row>
    <row r="2892" spans="27:34">
      <c r="AA2892" s="2"/>
      <c r="AB2892" s="2"/>
      <c r="AC2892" s="2"/>
      <c r="AD2892" s="2"/>
      <c r="AE2892" s="2"/>
      <c r="AF2892" s="2"/>
      <c r="AG2892" s="2"/>
      <c r="AH2892" s="2"/>
    </row>
    <row r="2893" spans="27:34">
      <c r="AA2893" s="2"/>
      <c r="AB2893" s="2"/>
      <c r="AC2893" s="2"/>
      <c r="AD2893" s="2"/>
      <c r="AE2893" s="2"/>
      <c r="AF2893" s="2"/>
      <c r="AG2893" s="2"/>
      <c r="AH2893" s="2"/>
    </row>
    <row r="2894" spans="27:34">
      <c r="AA2894" s="2"/>
      <c r="AB2894" s="2"/>
      <c r="AC2894" s="2"/>
      <c r="AD2894" s="2"/>
      <c r="AE2894" s="2"/>
      <c r="AF2894" s="2"/>
      <c r="AG2894" s="2"/>
      <c r="AH2894" s="2"/>
    </row>
    <row r="2895" spans="27:34">
      <c r="AA2895" s="2"/>
      <c r="AB2895" s="2"/>
      <c r="AC2895" s="2"/>
      <c r="AD2895" s="2"/>
      <c r="AE2895" s="2"/>
      <c r="AF2895" s="2"/>
      <c r="AG2895" s="2"/>
      <c r="AH2895" s="2"/>
    </row>
    <row r="2896" spans="27:34">
      <c r="AA2896" s="2"/>
      <c r="AB2896" s="2"/>
      <c r="AC2896" s="2"/>
      <c r="AD2896" s="2"/>
      <c r="AE2896" s="2"/>
      <c r="AF2896" s="2"/>
      <c r="AG2896" s="2"/>
      <c r="AH2896" s="2"/>
    </row>
    <row r="2897" spans="27:34">
      <c r="AA2897" s="2"/>
      <c r="AB2897" s="2"/>
      <c r="AC2897" s="2"/>
      <c r="AD2897" s="2"/>
      <c r="AE2897" s="2"/>
      <c r="AF2897" s="2"/>
      <c r="AG2897" s="2"/>
      <c r="AH2897" s="2"/>
    </row>
    <row r="2898" spans="27:34">
      <c r="AA2898" s="2"/>
      <c r="AB2898" s="2"/>
      <c r="AC2898" s="2"/>
      <c r="AD2898" s="2"/>
      <c r="AE2898" s="2"/>
      <c r="AF2898" s="2"/>
      <c r="AG2898" s="2"/>
      <c r="AH2898" s="2"/>
    </row>
    <row r="2899" spans="27:34">
      <c r="AA2899" s="2"/>
      <c r="AB2899" s="2"/>
      <c r="AC2899" s="2"/>
      <c r="AD2899" s="2"/>
      <c r="AE2899" s="2"/>
      <c r="AF2899" s="2"/>
      <c r="AG2899" s="2"/>
      <c r="AH2899" s="2"/>
    </row>
    <row r="2900" spans="27:34">
      <c r="AA2900" s="2"/>
      <c r="AB2900" s="2"/>
      <c r="AC2900" s="2"/>
      <c r="AD2900" s="2"/>
      <c r="AE2900" s="2"/>
      <c r="AF2900" s="2"/>
      <c r="AG2900" s="2"/>
      <c r="AH2900" s="2"/>
    </row>
    <row r="2901" spans="27:34">
      <c r="AA2901" s="2"/>
      <c r="AB2901" s="2"/>
      <c r="AC2901" s="2"/>
      <c r="AD2901" s="2"/>
      <c r="AE2901" s="2"/>
      <c r="AF2901" s="2"/>
      <c r="AG2901" s="2"/>
      <c r="AH2901" s="2"/>
    </row>
    <row r="2902" spans="27:34">
      <c r="AA2902" s="2"/>
      <c r="AB2902" s="2"/>
      <c r="AC2902" s="2"/>
      <c r="AD2902" s="2"/>
      <c r="AE2902" s="2"/>
      <c r="AF2902" s="2"/>
      <c r="AG2902" s="2"/>
      <c r="AH2902" s="2"/>
    </row>
    <row r="2903" spans="27:34">
      <c r="AA2903" s="2"/>
      <c r="AB2903" s="2"/>
      <c r="AC2903" s="2"/>
      <c r="AD2903" s="2"/>
      <c r="AE2903" s="2"/>
      <c r="AF2903" s="2"/>
      <c r="AG2903" s="2"/>
      <c r="AH2903" s="2"/>
    </row>
    <row r="2904" spans="27:34">
      <c r="AA2904" s="2"/>
      <c r="AB2904" s="2"/>
      <c r="AC2904" s="2"/>
      <c r="AD2904" s="2"/>
      <c r="AE2904" s="2"/>
      <c r="AF2904" s="2"/>
      <c r="AG2904" s="2"/>
      <c r="AH2904" s="2"/>
    </row>
    <row r="2905" spans="27:34">
      <c r="AA2905" s="2"/>
      <c r="AB2905" s="2"/>
      <c r="AC2905" s="2"/>
      <c r="AD2905" s="2"/>
      <c r="AE2905" s="2"/>
      <c r="AF2905" s="2"/>
      <c r="AG2905" s="2"/>
      <c r="AH2905" s="2"/>
    </row>
    <row r="2906" spans="27:34">
      <c r="AA2906" s="2"/>
      <c r="AB2906" s="2"/>
      <c r="AC2906" s="2"/>
      <c r="AD2906" s="2"/>
      <c r="AE2906" s="2"/>
      <c r="AF2906" s="2"/>
      <c r="AG2906" s="2"/>
      <c r="AH2906" s="2"/>
    </row>
    <row r="2907" spans="27:34">
      <c r="AA2907" s="2"/>
      <c r="AB2907" s="2"/>
      <c r="AC2907" s="2"/>
      <c r="AD2907" s="2"/>
      <c r="AE2907" s="2"/>
      <c r="AF2907" s="2"/>
      <c r="AG2907" s="2"/>
      <c r="AH2907" s="2"/>
    </row>
    <row r="2908" spans="27:34">
      <c r="AA2908" s="2"/>
      <c r="AB2908" s="2"/>
      <c r="AC2908" s="2"/>
      <c r="AD2908" s="2"/>
      <c r="AE2908" s="2"/>
      <c r="AF2908" s="2"/>
      <c r="AG2908" s="2"/>
      <c r="AH2908" s="2"/>
    </row>
    <row r="2909" spans="27:34">
      <c r="AA2909" s="2"/>
      <c r="AB2909" s="2"/>
      <c r="AC2909" s="2"/>
      <c r="AD2909" s="2"/>
      <c r="AE2909" s="2"/>
      <c r="AF2909" s="2"/>
      <c r="AG2909" s="2"/>
      <c r="AH2909" s="2"/>
    </row>
    <row r="2910" spans="27:34">
      <c r="AA2910" s="2"/>
      <c r="AB2910" s="2"/>
      <c r="AC2910" s="2"/>
      <c r="AD2910" s="2"/>
      <c r="AE2910" s="2"/>
      <c r="AF2910" s="2"/>
      <c r="AG2910" s="2"/>
      <c r="AH2910" s="2"/>
    </row>
    <row r="2911" spans="27:34">
      <c r="AA2911" s="2"/>
      <c r="AB2911" s="2"/>
      <c r="AC2911" s="2"/>
      <c r="AD2911" s="2"/>
      <c r="AE2911" s="2"/>
      <c r="AF2911" s="2"/>
      <c r="AG2911" s="2"/>
      <c r="AH2911" s="2"/>
    </row>
    <row r="2912" spans="27:34">
      <c r="AA2912" s="2"/>
      <c r="AB2912" s="2"/>
      <c r="AC2912" s="2"/>
      <c r="AD2912" s="2"/>
      <c r="AE2912" s="2"/>
      <c r="AF2912" s="2"/>
      <c r="AG2912" s="2"/>
      <c r="AH2912" s="2"/>
    </row>
    <row r="2913" spans="27:34">
      <c r="AA2913" s="2"/>
      <c r="AB2913" s="2"/>
      <c r="AC2913" s="2"/>
      <c r="AD2913" s="2"/>
      <c r="AE2913" s="2"/>
      <c r="AF2913" s="2"/>
      <c r="AG2913" s="2"/>
      <c r="AH2913" s="2"/>
    </row>
    <row r="2914" spans="27:34">
      <c r="AA2914" s="2"/>
      <c r="AB2914" s="2"/>
      <c r="AC2914" s="2"/>
      <c r="AD2914" s="2"/>
      <c r="AE2914" s="2"/>
      <c r="AF2914" s="2"/>
      <c r="AG2914" s="2"/>
      <c r="AH2914" s="2"/>
    </row>
    <row r="2915" spans="27:34">
      <c r="AA2915" s="2"/>
      <c r="AB2915" s="2"/>
      <c r="AC2915" s="2"/>
      <c r="AD2915" s="2"/>
      <c r="AE2915" s="2"/>
      <c r="AF2915" s="2"/>
      <c r="AG2915" s="2"/>
      <c r="AH2915" s="2"/>
    </row>
    <row r="2916" spans="27:34">
      <c r="AA2916" s="2"/>
      <c r="AB2916" s="2"/>
      <c r="AC2916" s="2"/>
      <c r="AD2916" s="2"/>
      <c r="AE2916" s="2"/>
      <c r="AF2916" s="2"/>
      <c r="AG2916" s="2"/>
      <c r="AH2916" s="2"/>
    </row>
    <row r="2917" spans="27:34">
      <c r="AA2917" s="2"/>
      <c r="AB2917" s="2"/>
      <c r="AC2917" s="2"/>
      <c r="AD2917" s="2"/>
      <c r="AE2917" s="2"/>
      <c r="AF2917" s="2"/>
      <c r="AG2917" s="2"/>
      <c r="AH2917" s="2"/>
    </row>
    <row r="2918" spans="27:34">
      <c r="AA2918" s="2"/>
      <c r="AB2918" s="2"/>
      <c r="AC2918" s="2"/>
      <c r="AD2918" s="2"/>
      <c r="AE2918" s="2"/>
      <c r="AF2918" s="2"/>
      <c r="AG2918" s="2"/>
      <c r="AH2918" s="2"/>
    </row>
    <row r="2919" spans="27:34">
      <c r="AA2919" s="2"/>
      <c r="AB2919" s="2"/>
      <c r="AC2919" s="2"/>
      <c r="AD2919" s="2"/>
      <c r="AE2919" s="2"/>
      <c r="AF2919" s="2"/>
      <c r="AG2919" s="2"/>
      <c r="AH2919" s="2"/>
    </row>
    <row r="2920" spans="27:34">
      <c r="AA2920" s="2"/>
      <c r="AB2920" s="2"/>
      <c r="AC2920" s="2"/>
      <c r="AD2920" s="2"/>
      <c r="AE2920" s="2"/>
      <c r="AF2920" s="2"/>
      <c r="AG2920" s="2"/>
      <c r="AH2920" s="2"/>
    </row>
    <row r="2921" spans="27:34">
      <c r="AA2921" s="2"/>
      <c r="AB2921" s="2"/>
      <c r="AC2921" s="2"/>
      <c r="AD2921" s="2"/>
      <c r="AE2921" s="2"/>
      <c r="AF2921" s="2"/>
      <c r="AG2921" s="2"/>
      <c r="AH2921" s="2"/>
    </row>
    <row r="2922" spans="27:34">
      <c r="AA2922" s="2"/>
      <c r="AB2922" s="2"/>
      <c r="AC2922" s="2"/>
      <c r="AD2922" s="2"/>
      <c r="AE2922" s="2"/>
      <c r="AF2922" s="2"/>
      <c r="AG2922" s="2"/>
      <c r="AH2922" s="2"/>
    </row>
    <row r="2923" spans="27:34">
      <c r="AA2923" s="2"/>
      <c r="AB2923" s="2"/>
      <c r="AC2923" s="2"/>
      <c r="AD2923" s="2"/>
      <c r="AE2923" s="2"/>
      <c r="AF2923" s="2"/>
      <c r="AG2923" s="2"/>
      <c r="AH2923" s="2"/>
    </row>
    <row r="2924" spans="27:34">
      <c r="AA2924" s="2"/>
      <c r="AB2924" s="2"/>
      <c r="AC2924" s="2"/>
      <c r="AD2924" s="2"/>
      <c r="AE2924" s="2"/>
      <c r="AF2924" s="2"/>
      <c r="AG2924" s="2"/>
      <c r="AH2924" s="2"/>
    </row>
    <row r="2925" spans="27:34">
      <c r="AA2925" s="2"/>
      <c r="AB2925" s="2"/>
      <c r="AC2925" s="2"/>
      <c r="AD2925" s="2"/>
      <c r="AE2925" s="2"/>
      <c r="AF2925" s="2"/>
      <c r="AG2925" s="2"/>
      <c r="AH2925" s="2"/>
    </row>
    <row r="2926" spans="27:34">
      <c r="AA2926" s="2"/>
      <c r="AB2926" s="2"/>
      <c r="AC2926" s="2"/>
      <c r="AD2926" s="2"/>
      <c r="AE2926" s="2"/>
      <c r="AF2926" s="2"/>
      <c r="AG2926" s="2"/>
      <c r="AH2926" s="2"/>
    </row>
    <row r="2927" spans="27:34">
      <c r="AA2927" s="2"/>
      <c r="AB2927" s="2"/>
      <c r="AC2927" s="2"/>
      <c r="AD2927" s="2"/>
      <c r="AE2927" s="2"/>
      <c r="AF2927" s="2"/>
      <c r="AG2927" s="2"/>
      <c r="AH2927" s="2"/>
    </row>
    <row r="2928" spans="27:34">
      <c r="AA2928" s="2"/>
      <c r="AB2928" s="2"/>
      <c r="AC2928" s="2"/>
      <c r="AD2928" s="2"/>
      <c r="AE2928" s="2"/>
      <c r="AF2928" s="2"/>
      <c r="AG2928" s="2"/>
      <c r="AH2928" s="2"/>
    </row>
    <row r="2929" spans="27:34">
      <c r="AA2929" s="2"/>
      <c r="AB2929" s="2"/>
      <c r="AC2929" s="2"/>
      <c r="AD2929" s="2"/>
      <c r="AE2929" s="2"/>
      <c r="AF2929" s="2"/>
      <c r="AG2929" s="2"/>
      <c r="AH2929" s="2"/>
    </row>
    <row r="2930" spans="27:34">
      <c r="AA2930" s="2"/>
      <c r="AB2930" s="2"/>
      <c r="AC2930" s="2"/>
      <c r="AD2930" s="2"/>
      <c r="AE2930" s="2"/>
      <c r="AF2930" s="2"/>
      <c r="AG2930" s="2"/>
      <c r="AH2930" s="2"/>
    </row>
    <row r="2931" spans="27:34">
      <c r="AA2931" s="2"/>
      <c r="AB2931" s="2"/>
      <c r="AC2931" s="2"/>
      <c r="AD2931" s="2"/>
      <c r="AE2931" s="2"/>
      <c r="AF2931" s="2"/>
      <c r="AG2931" s="2"/>
      <c r="AH2931" s="2"/>
    </row>
    <row r="2932" spans="27:34">
      <c r="AA2932" s="2"/>
      <c r="AB2932" s="2"/>
      <c r="AC2932" s="2"/>
      <c r="AD2932" s="2"/>
      <c r="AE2932" s="2"/>
      <c r="AF2932" s="2"/>
      <c r="AG2932" s="2"/>
      <c r="AH2932" s="2"/>
    </row>
    <row r="2933" spans="27:34">
      <c r="AA2933" s="2"/>
      <c r="AB2933" s="2"/>
      <c r="AC2933" s="2"/>
      <c r="AD2933" s="2"/>
      <c r="AE2933" s="2"/>
      <c r="AF2933" s="2"/>
      <c r="AG2933" s="2"/>
      <c r="AH2933" s="2"/>
    </row>
    <row r="2934" spans="27:34">
      <c r="AA2934" s="2"/>
      <c r="AB2934" s="2"/>
      <c r="AC2934" s="2"/>
      <c r="AD2934" s="2"/>
      <c r="AE2934" s="2"/>
      <c r="AF2934" s="2"/>
      <c r="AG2934" s="2"/>
      <c r="AH2934" s="2"/>
    </row>
    <row r="2935" spans="27:34">
      <c r="AA2935" s="2"/>
      <c r="AB2935" s="2"/>
      <c r="AC2935" s="2"/>
      <c r="AD2935" s="2"/>
      <c r="AE2935" s="2"/>
      <c r="AF2935" s="2"/>
      <c r="AG2935" s="2"/>
      <c r="AH2935" s="2"/>
    </row>
    <row r="2936" spans="27:34">
      <c r="AA2936" s="2"/>
      <c r="AB2936" s="2"/>
      <c r="AC2936" s="2"/>
      <c r="AD2936" s="2"/>
      <c r="AE2936" s="2"/>
      <c r="AF2936" s="2"/>
      <c r="AG2936" s="2"/>
      <c r="AH2936" s="2"/>
    </row>
    <row r="2937" spans="27:34">
      <c r="AA2937" s="2"/>
      <c r="AB2937" s="2"/>
      <c r="AC2937" s="2"/>
      <c r="AD2937" s="2"/>
      <c r="AE2937" s="2"/>
      <c r="AF2937" s="2"/>
      <c r="AG2937" s="2"/>
      <c r="AH2937" s="2"/>
    </row>
    <row r="2938" spans="27:34">
      <c r="AA2938" s="2"/>
      <c r="AB2938" s="2"/>
      <c r="AC2938" s="2"/>
      <c r="AD2938" s="2"/>
      <c r="AE2938" s="2"/>
      <c r="AF2938" s="2"/>
      <c r="AG2938" s="2"/>
      <c r="AH2938" s="2"/>
    </row>
    <row r="2939" spans="27:34">
      <c r="AA2939" s="2"/>
      <c r="AB2939" s="2"/>
      <c r="AC2939" s="2"/>
      <c r="AD2939" s="2"/>
      <c r="AE2939" s="2"/>
      <c r="AF2939" s="2"/>
      <c r="AG2939" s="2"/>
      <c r="AH2939" s="2"/>
    </row>
    <row r="2940" spans="27:34">
      <c r="AA2940" s="2"/>
      <c r="AB2940" s="2"/>
      <c r="AC2940" s="2"/>
      <c r="AD2940" s="2"/>
      <c r="AE2940" s="2"/>
      <c r="AF2940" s="2"/>
      <c r="AG2940" s="2"/>
      <c r="AH2940" s="2"/>
    </row>
    <row r="2941" spans="27:34">
      <c r="AA2941" s="2"/>
      <c r="AB2941" s="2"/>
      <c r="AC2941" s="2"/>
      <c r="AD2941" s="2"/>
      <c r="AE2941" s="2"/>
      <c r="AF2941" s="2"/>
      <c r="AG2941" s="2"/>
      <c r="AH2941" s="2"/>
    </row>
    <row r="2942" spans="27:34">
      <c r="AA2942" s="2"/>
      <c r="AB2942" s="2"/>
      <c r="AC2942" s="2"/>
      <c r="AD2942" s="2"/>
      <c r="AE2942" s="2"/>
      <c r="AF2942" s="2"/>
      <c r="AG2942" s="2"/>
      <c r="AH2942" s="2"/>
    </row>
    <row r="2943" spans="27:34">
      <c r="AA2943" s="2"/>
      <c r="AB2943" s="2"/>
      <c r="AC2943" s="2"/>
      <c r="AD2943" s="2"/>
      <c r="AE2943" s="2"/>
      <c r="AF2943" s="2"/>
      <c r="AG2943" s="2"/>
      <c r="AH2943" s="2"/>
    </row>
    <row r="2944" spans="27:34">
      <c r="AA2944" s="2"/>
      <c r="AB2944" s="2"/>
      <c r="AC2944" s="2"/>
      <c r="AD2944" s="2"/>
      <c r="AE2944" s="2"/>
      <c r="AF2944" s="2"/>
      <c r="AG2944" s="2"/>
      <c r="AH2944" s="2"/>
    </row>
    <row r="2945" spans="27:34">
      <c r="AA2945" s="2"/>
      <c r="AB2945" s="2"/>
      <c r="AC2945" s="2"/>
      <c r="AD2945" s="2"/>
      <c r="AE2945" s="2"/>
      <c r="AF2945" s="2"/>
      <c r="AG2945" s="2"/>
      <c r="AH2945" s="2"/>
    </row>
    <row r="2946" spans="27:34">
      <c r="AA2946" s="2"/>
      <c r="AB2946" s="2"/>
      <c r="AC2946" s="2"/>
      <c r="AD2946" s="2"/>
      <c r="AE2946" s="2"/>
      <c r="AF2946" s="2"/>
      <c r="AG2946" s="2"/>
      <c r="AH2946" s="2"/>
    </row>
    <row r="2947" spans="27:34">
      <c r="AA2947" s="2"/>
      <c r="AB2947" s="2"/>
      <c r="AC2947" s="2"/>
      <c r="AD2947" s="2"/>
      <c r="AE2947" s="2"/>
      <c r="AF2947" s="2"/>
      <c r="AG2947" s="2"/>
      <c r="AH2947" s="2"/>
    </row>
    <row r="2948" spans="27:34">
      <c r="AA2948" s="2"/>
      <c r="AB2948" s="2"/>
      <c r="AC2948" s="2"/>
      <c r="AD2948" s="2"/>
      <c r="AE2948" s="2"/>
      <c r="AF2948" s="2"/>
      <c r="AG2948" s="2"/>
      <c r="AH2948" s="2"/>
    </row>
    <row r="2949" spans="27:34">
      <c r="AA2949" s="2"/>
      <c r="AB2949" s="2"/>
      <c r="AC2949" s="2"/>
      <c r="AD2949" s="2"/>
      <c r="AE2949" s="2"/>
      <c r="AF2949" s="2"/>
      <c r="AG2949" s="2"/>
      <c r="AH2949" s="2"/>
    </row>
    <row r="2950" spans="27:34">
      <c r="AA2950" s="2"/>
      <c r="AB2950" s="2"/>
      <c r="AC2950" s="2"/>
      <c r="AD2950" s="2"/>
      <c r="AE2950" s="2"/>
      <c r="AF2950" s="2"/>
      <c r="AG2950" s="2"/>
      <c r="AH2950" s="2"/>
    </row>
    <row r="2951" spans="27:34">
      <c r="AA2951" s="2"/>
      <c r="AB2951" s="2"/>
      <c r="AC2951" s="2"/>
      <c r="AD2951" s="2"/>
      <c r="AE2951" s="2"/>
      <c r="AF2951" s="2"/>
      <c r="AG2951" s="2"/>
      <c r="AH2951" s="2"/>
    </row>
    <row r="2952" spans="27:34">
      <c r="AA2952" s="2"/>
      <c r="AB2952" s="2"/>
      <c r="AC2952" s="2"/>
      <c r="AD2952" s="2"/>
      <c r="AE2952" s="2"/>
      <c r="AF2952" s="2"/>
      <c r="AG2952" s="2"/>
      <c r="AH2952" s="2"/>
    </row>
    <row r="2953" spans="27:34">
      <c r="AA2953" s="2"/>
      <c r="AB2953" s="2"/>
      <c r="AC2953" s="2"/>
      <c r="AD2953" s="2"/>
      <c r="AE2953" s="2"/>
      <c r="AF2953" s="2"/>
      <c r="AG2953" s="2"/>
      <c r="AH2953" s="2"/>
    </row>
    <row r="2954" spans="27:34">
      <c r="AA2954" s="2"/>
      <c r="AB2954" s="2"/>
      <c r="AC2954" s="2"/>
      <c r="AD2954" s="2"/>
      <c r="AE2954" s="2"/>
      <c r="AF2954" s="2"/>
      <c r="AG2954" s="2"/>
      <c r="AH2954" s="2"/>
    </row>
    <row r="2955" spans="27:34">
      <c r="AA2955" s="2"/>
      <c r="AB2955" s="2"/>
      <c r="AC2955" s="2"/>
      <c r="AD2955" s="2"/>
      <c r="AE2955" s="2"/>
      <c r="AF2955" s="2"/>
      <c r="AG2955" s="2"/>
      <c r="AH2955" s="2"/>
    </row>
    <row r="2956" spans="27:34">
      <c r="AA2956" s="2"/>
      <c r="AB2956" s="2"/>
      <c r="AC2956" s="2"/>
      <c r="AD2956" s="2"/>
      <c r="AE2956" s="2"/>
      <c r="AF2956" s="2"/>
      <c r="AG2956" s="2"/>
      <c r="AH2956" s="2"/>
    </row>
    <row r="2957" spans="27:34">
      <c r="AA2957" s="2"/>
      <c r="AB2957" s="2"/>
      <c r="AC2957" s="2"/>
      <c r="AD2957" s="2"/>
      <c r="AE2957" s="2"/>
      <c r="AF2957" s="2"/>
      <c r="AG2957" s="2"/>
      <c r="AH2957" s="2"/>
    </row>
    <row r="2958" spans="27:34">
      <c r="AA2958" s="2"/>
      <c r="AB2958" s="2"/>
      <c r="AC2958" s="2"/>
      <c r="AD2958" s="2"/>
      <c r="AE2958" s="2"/>
      <c r="AF2958" s="2"/>
      <c r="AG2958" s="2"/>
      <c r="AH2958" s="2"/>
    </row>
    <row r="2959" spans="27:34">
      <c r="AA2959" s="2"/>
      <c r="AB2959" s="2"/>
      <c r="AC2959" s="2"/>
      <c r="AD2959" s="2"/>
      <c r="AE2959" s="2"/>
      <c r="AF2959" s="2"/>
      <c r="AG2959" s="2"/>
      <c r="AH2959" s="2"/>
    </row>
    <row r="2960" spans="27:34">
      <c r="AA2960" s="2"/>
      <c r="AB2960" s="2"/>
      <c r="AC2960" s="2"/>
      <c r="AD2960" s="2"/>
      <c r="AE2960" s="2"/>
      <c r="AF2960" s="2"/>
      <c r="AG2960" s="2"/>
      <c r="AH2960" s="2"/>
    </row>
    <row r="2961" spans="27:34">
      <c r="AA2961" s="2"/>
      <c r="AB2961" s="2"/>
      <c r="AC2961" s="2"/>
      <c r="AD2961" s="2"/>
      <c r="AE2961" s="2"/>
      <c r="AF2961" s="2"/>
      <c r="AG2961" s="2"/>
      <c r="AH2961" s="2"/>
    </row>
    <row r="2962" spans="27:34">
      <c r="AA2962" s="2"/>
      <c r="AB2962" s="2"/>
      <c r="AC2962" s="2"/>
      <c r="AD2962" s="2"/>
      <c r="AE2962" s="2"/>
      <c r="AF2962" s="2"/>
      <c r="AG2962" s="2"/>
      <c r="AH2962" s="2"/>
    </row>
    <row r="2963" spans="27:34">
      <c r="AA2963" s="2"/>
      <c r="AB2963" s="2"/>
      <c r="AC2963" s="2"/>
      <c r="AD2963" s="2"/>
      <c r="AE2963" s="2"/>
      <c r="AF2963" s="2"/>
      <c r="AG2963" s="2"/>
      <c r="AH2963" s="2"/>
    </row>
    <row r="2964" spans="27:34">
      <c r="AA2964" s="2"/>
      <c r="AB2964" s="2"/>
      <c r="AC2964" s="2"/>
      <c r="AD2964" s="2"/>
      <c r="AE2964" s="2"/>
      <c r="AF2964" s="2"/>
      <c r="AG2964" s="2"/>
      <c r="AH2964" s="2"/>
    </row>
    <row r="2965" spans="27:34">
      <c r="AA2965" s="2"/>
      <c r="AB2965" s="2"/>
      <c r="AC2965" s="2"/>
      <c r="AD2965" s="2"/>
      <c r="AE2965" s="2"/>
      <c r="AF2965" s="2"/>
      <c r="AG2965" s="2"/>
      <c r="AH2965" s="2"/>
    </row>
    <row r="2966" spans="27:34">
      <c r="AA2966" s="2"/>
      <c r="AB2966" s="2"/>
      <c r="AC2966" s="2"/>
      <c r="AD2966" s="2"/>
      <c r="AE2966" s="2"/>
      <c r="AF2966" s="2"/>
      <c r="AG2966" s="2"/>
      <c r="AH2966" s="2"/>
    </row>
    <row r="2967" spans="27:34">
      <c r="AA2967" s="2"/>
      <c r="AB2967" s="2"/>
      <c r="AC2967" s="2"/>
      <c r="AD2967" s="2"/>
      <c r="AE2967" s="2"/>
      <c r="AF2967" s="2"/>
      <c r="AG2967" s="2"/>
      <c r="AH2967" s="2"/>
    </row>
    <row r="2968" spans="27:34">
      <c r="AA2968" s="2"/>
      <c r="AB2968" s="2"/>
      <c r="AC2968" s="2"/>
      <c r="AD2968" s="2"/>
      <c r="AE2968" s="2"/>
      <c r="AF2968" s="2"/>
      <c r="AG2968" s="2"/>
      <c r="AH2968" s="2"/>
    </row>
    <row r="2969" spans="27:34">
      <c r="AA2969" s="2"/>
      <c r="AB2969" s="2"/>
      <c r="AC2969" s="2"/>
      <c r="AD2969" s="2"/>
      <c r="AE2969" s="2"/>
      <c r="AF2969" s="2"/>
      <c r="AG2969" s="2"/>
      <c r="AH2969" s="2"/>
    </row>
    <row r="2970" spans="27:34">
      <c r="AA2970" s="2"/>
      <c r="AB2970" s="2"/>
      <c r="AC2970" s="2"/>
      <c r="AD2970" s="2"/>
      <c r="AE2970" s="2"/>
      <c r="AF2970" s="2"/>
      <c r="AG2970" s="2"/>
      <c r="AH2970" s="2"/>
    </row>
    <row r="2971" spans="27:34">
      <c r="AA2971" s="2"/>
      <c r="AB2971" s="2"/>
      <c r="AC2971" s="2"/>
      <c r="AD2971" s="2"/>
      <c r="AE2971" s="2"/>
      <c r="AF2971" s="2"/>
      <c r="AG2971" s="2"/>
      <c r="AH2971" s="2"/>
    </row>
    <row r="2972" spans="27:34">
      <c r="AA2972" s="2"/>
      <c r="AB2972" s="2"/>
      <c r="AC2972" s="2"/>
      <c r="AD2972" s="2"/>
      <c r="AE2972" s="2"/>
      <c r="AF2972" s="2"/>
      <c r="AG2972" s="2"/>
      <c r="AH2972" s="2"/>
    </row>
    <row r="2973" spans="27:34">
      <c r="AA2973" s="2"/>
      <c r="AB2973" s="2"/>
      <c r="AC2973" s="2"/>
      <c r="AD2973" s="2"/>
      <c r="AE2973" s="2"/>
      <c r="AF2973" s="2"/>
      <c r="AG2973" s="2"/>
      <c r="AH2973" s="2"/>
    </row>
    <row r="2974" spans="27:34">
      <c r="AA2974" s="2"/>
      <c r="AB2974" s="2"/>
      <c r="AC2974" s="2"/>
      <c r="AD2974" s="2"/>
      <c r="AE2974" s="2"/>
      <c r="AF2974" s="2"/>
      <c r="AG2974" s="2"/>
      <c r="AH2974" s="2"/>
    </row>
    <row r="2975" spans="27:34">
      <c r="AA2975" s="2"/>
      <c r="AB2975" s="2"/>
      <c r="AC2975" s="2"/>
      <c r="AD2975" s="2"/>
      <c r="AE2975" s="2"/>
      <c r="AF2975" s="2"/>
      <c r="AG2975" s="2"/>
      <c r="AH2975" s="2"/>
    </row>
    <row r="2976" spans="27:34">
      <c r="AA2976" s="2"/>
      <c r="AB2976" s="2"/>
      <c r="AC2976" s="2"/>
      <c r="AD2976" s="2"/>
      <c r="AE2976" s="2"/>
      <c r="AF2976" s="2"/>
      <c r="AG2976" s="2"/>
      <c r="AH2976" s="2"/>
    </row>
    <row r="2977" spans="27:34">
      <c r="AA2977" s="2"/>
      <c r="AB2977" s="2"/>
      <c r="AC2977" s="2"/>
      <c r="AD2977" s="2"/>
      <c r="AE2977" s="2"/>
      <c r="AF2977" s="2"/>
      <c r="AG2977" s="2"/>
      <c r="AH2977" s="2"/>
    </row>
    <row r="2978" spans="27:34">
      <c r="AA2978" s="2"/>
      <c r="AB2978" s="2"/>
      <c r="AC2978" s="2"/>
      <c r="AD2978" s="2"/>
      <c r="AE2978" s="2"/>
      <c r="AF2978" s="2"/>
      <c r="AG2978" s="2"/>
      <c r="AH2978" s="2"/>
    </row>
    <row r="2979" spans="27:34">
      <c r="AA2979" s="2"/>
      <c r="AB2979" s="2"/>
      <c r="AC2979" s="2"/>
      <c r="AD2979" s="2"/>
      <c r="AE2979" s="2"/>
      <c r="AF2979" s="2"/>
      <c r="AG2979" s="2"/>
      <c r="AH2979" s="2"/>
    </row>
    <row r="2980" spans="27:34">
      <c r="AA2980" s="2"/>
      <c r="AB2980" s="2"/>
      <c r="AC2980" s="2"/>
      <c r="AD2980" s="2"/>
      <c r="AE2980" s="2"/>
      <c r="AF2980" s="2"/>
      <c r="AG2980" s="2"/>
      <c r="AH2980" s="2"/>
    </row>
    <row r="2981" spans="27:34">
      <c r="AA2981" s="2"/>
      <c r="AB2981" s="2"/>
      <c r="AC2981" s="2"/>
      <c r="AD2981" s="2"/>
      <c r="AE2981" s="2"/>
      <c r="AF2981" s="2"/>
      <c r="AG2981" s="2"/>
      <c r="AH2981" s="2"/>
    </row>
    <row r="2982" spans="27:34">
      <c r="AA2982" s="2"/>
      <c r="AB2982" s="2"/>
      <c r="AC2982" s="2"/>
      <c r="AD2982" s="2"/>
      <c r="AE2982" s="2"/>
      <c r="AF2982" s="2"/>
      <c r="AG2982" s="2"/>
      <c r="AH2982" s="2"/>
    </row>
    <row r="2983" spans="27:34">
      <c r="AA2983" s="2"/>
      <c r="AB2983" s="2"/>
      <c r="AC2983" s="2"/>
      <c r="AD2983" s="2"/>
      <c r="AE2983" s="2"/>
      <c r="AF2983" s="2"/>
      <c r="AG2983" s="2"/>
      <c r="AH2983" s="2"/>
    </row>
    <row r="2984" spans="27:34">
      <c r="AA2984" s="2"/>
      <c r="AB2984" s="2"/>
      <c r="AC2984" s="2"/>
      <c r="AD2984" s="2"/>
      <c r="AE2984" s="2"/>
      <c r="AF2984" s="2"/>
      <c r="AG2984" s="2"/>
      <c r="AH2984" s="2"/>
    </row>
    <row r="2985" spans="27:34">
      <c r="AA2985" s="2"/>
      <c r="AB2985" s="2"/>
      <c r="AC2985" s="2"/>
      <c r="AD2985" s="2"/>
      <c r="AE2985" s="2"/>
      <c r="AF2985" s="2"/>
      <c r="AG2985" s="2"/>
      <c r="AH2985" s="2"/>
    </row>
    <row r="2986" spans="27:34">
      <c r="AA2986" s="2"/>
      <c r="AB2986" s="2"/>
      <c r="AC2986" s="2"/>
      <c r="AD2986" s="2"/>
      <c r="AE2986" s="2"/>
      <c r="AF2986" s="2"/>
      <c r="AG2986" s="2"/>
      <c r="AH2986" s="2"/>
    </row>
    <row r="2987" spans="27:34">
      <c r="AA2987" s="2"/>
      <c r="AB2987" s="2"/>
      <c r="AC2987" s="2"/>
      <c r="AD2987" s="2"/>
      <c r="AE2987" s="2"/>
      <c r="AF2987" s="2"/>
      <c r="AG2987" s="2"/>
      <c r="AH2987" s="2"/>
    </row>
    <row r="2988" spans="27:34">
      <c r="AA2988" s="2"/>
      <c r="AB2988" s="2"/>
      <c r="AC2988" s="2"/>
      <c r="AD2988" s="2"/>
      <c r="AE2988" s="2"/>
      <c r="AF2988" s="2"/>
      <c r="AG2988" s="2"/>
      <c r="AH2988" s="2"/>
    </row>
    <row r="2989" spans="27:34">
      <c r="AA2989" s="2"/>
      <c r="AB2989" s="2"/>
      <c r="AC2989" s="2"/>
      <c r="AD2989" s="2"/>
      <c r="AE2989" s="2"/>
      <c r="AF2989" s="2"/>
      <c r="AG2989" s="2"/>
      <c r="AH2989" s="2"/>
    </row>
    <row r="2990" spans="27:34">
      <c r="AA2990" s="2"/>
      <c r="AB2990" s="2"/>
      <c r="AC2990" s="2"/>
      <c r="AD2990" s="2"/>
      <c r="AE2990" s="2"/>
      <c r="AF2990" s="2"/>
      <c r="AG2990" s="2"/>
      <c r="AH2990" s="2"/>
    </row>
    <row r="2991" spans="27:34">
      <c r="AA2991" s="2"/>
      <c r="AB2991" s="2"/>
      <c r="AC2991" s="2"/>
      <c r="AD2991" s="2"/>
      <c r="AE2991" s="2"/>
      <c r="AF2991" s="2"/>
      <c r="AG2991" s="2"/>
      <c r="AH2991" s="2"/>
    </row>
    <row r="2992" spans="27:34">
      <c r="AA2992" s="2"/>
      <c r="AB2992" s="2"/>
      <c r="AC2992" s="2"/>
      <c r="AD2992" s="2"/>
      <c r="AE2992" s="2"/>
      <c r="AF2992" s="2"/>
      <c r="AG2992" s="2"/>
      <c r="AH2992" s="2"/>
    </row>
    <row r="2993" spans="27:34">
      <c r="AA2993" s="2"/>
      <c r="AB2993" s="2"/>
      <c r="AC2993" s="2"/>
      <c r="AD2993" s="2"/>
      <c r="AE2993" s="2"/>
      <c r="AF2993" s="2"/>
      <c r="AG2993" s="2"/>
      <c r="AH2993" s="2"/>
    </row>
    <row r="2994" spans="27:34">
      <c r="AA2994" s="2"/>
      <c r="AB2994" s="2"/>
      <c r="AC2994" s="2"/>
      <c r="AD2994" s="2"/>
      <c r="AE2994" s="2"/>
      <c r="AF2994" s="2"/>
      <c r="AG2994" s="2"/>
      <c r="AH2994" s="2"/>
    </row>
    <row r="2995" spans="27:34">
      <c r="AA2995" s="2"/>
      <c r="AB2995" s="2"/>
      <c r="AC2995" s="2"/>
      <c r="AD2995" s="2"/>
      <c r="AE2995" s="2"/>
      <c r="AF2995" s="2"/>
      <c r="AG2995" s="2"/>
      <c r="AH2995" s="2"/>
    </row>
    <row r="2996" spans="27:34">
      <c r="AA2996" s="2"/>
      <c r="AB2996" s="2"/>
      <c r="AC2996" s="2"/>
      <c r="AD2996" s="2"/>
      <c r="AE2996" s="2"/>
      <c r="AF2996" s="2"/>
      <c r="AG2996" s="2"/>
      <c r="AH2996" s="2"/>
    </row>
    <row r="2997" spans="27:34">
      <c r="AA2997" s="2"/>
      <c r="AB2997" s="2"/>
      <c r="AC2997" s="2"/>
      <c r="AD2997" s="2"/>
      <c r="AE2997" s="2"/>
      <c r="AF2997" s="2"/>
      <c r="AG2997" s="2"/>
      <c r="AH2997" s="2"/>
    </row>
    <row r="2998" spans="27:34">
      <c r="AA2998" s="2"/>
      <c r="AB2998" s="2"/>
      <c r="AC2998" s="2"/>
      <c r="AD2998" s="2"/>
      <c r="AE2998" s="2"/>
      <c r="AF2998" s="2"/>
      <c r="AG2998" s="2"/>
      <c r="AH2998" s="2"/>
    </row>
    <row r="2999" spans="27:34">
      <c r="AA2999" s="2"/>
      <c r="AB2999" s="2"/>
      <c r="AC2999" s="2"/>
      <c r="AD2999" s="2"/>
      <c r="AE2999" s="2"/>
      <c r="AF2999" s="2"/>
      <c r="AG2999" s="2"/>
      <c r="AH2999" s="2"/>
    </row>
    <row r="3000" spans="27:34">
      <c r="AA3000" s="2"/>
      <c r="AB3000" s="2"/>
      <c r="AC3000" s="2"/>
      <c r="AD3000" s="2"/>
      <c r="AE3000" s="2"/>
      <c r="AF3000" s="2"/>
      <c r="AG3000" s="2"/>
      <c r="AH3000" s="2"/>
    </row>
    <row r="3001" spans="27:34">
      <c r="AA3001" s="2"/>
      <c r="AB3001" s="2"/>
      <c r="AC3001" s="2"/>
      <c r="AD3001" s="2"/>
      <c r="AE3001" s="2"/>
      <c r="AF3001" s="2"/>
      <c r="AG3001" s="2"/>
      <c r="AH3001" s="2"/>
    </row>
    <row r="3002" spans="27:34">
      <c r="AA3002" s="2"/>
      <c r="AB3002" s="2"/>
      <c r="AC3002" s="2"/>
      <c r="AD3002" s="2"/>
      <c r="AE3002" s="2"/>
      <c r="AF3002" s="2"/>
      <c r="AG3002" s="2"/>
      <c r="AH3002" s="2"/>
    </row>
    <row r="3003" spans="27:34">
      <c r="AA3003" s="2"/>
      <c r="AB3003" s="2"/>
      <c r="AC3003" s="2"/>
      <c r="AD3003" s="2"/>
      <c r="AE3003" s="2"/>
      <c r="AF3003" s="2"/>
      <c r="AG3003" s="2"/>
      <c r="AH3003" s="2"/>
    </row>
    <row r="3004" spans="27:34">
      <c r="AA3004" s="2"/>
      <c r="AB3004" s="2"/>
      <c r="AC3004" s="2"/>
      <c r="AD3004" s="2"/>
      <c r="AE3004" s="2"/>
      <c r="AF3004" s="2"/>
      <c r="AG3004" s="2"/>
      <c r="AH3004" s="2"/>
    </row>
    <row r="3005" spans="27:34">
      <c r="AA3005" s="2"/>
      <c r="AB3005" s="2"/>
      <c r="AC3005" s="2"/>
      <c r="AD3005" s="2"/>
      <c r="AE3005" s="2"/>
      <c r="AF3005" s="2"/>
      <c r="AG3005" s="2"/>
      <c r="AH3005" s="2"/>
    </row>
    <row r="3006" spans="27:34">
      <c r="AA3006" s="2"/>
      <c r="AB3006" s="2"/>
      <c r="AC3006" s="2"/>
      <c r="AD3006" s="2"/>
      <c r="AE3006" s="2"/>
      <c r="AF3006" s="2"/>
      <c r="AG3006" s="2"/>
      <c r="AH3006" s="2"/>
    </row>
    <row r="3007" spans="27:34">
      <c r="AA3007" s="2"/>
      <c r="AB3007" s="2"/>
      <c r="AC3007" s="2"/>
      <c r="AD3007" s="2"/>
      <c r="AE3007" s="2"/>
      <c r="AF3007" s="2"/>
      <c r="AG3007" s="2"/>
      <c r="AH3007" s="2"/>
    </row>
    <row r="3008" spans="27:34">
      <c r="AA3008" s="2"/>
      <c r="AB3008" s="2"/>
      <c r="AC3008" s="2"/>
      <c r="AD3008" s="2"/>
      <c r="AE3008" s="2"/>
      <c r="AF3008" s="2"/>
      <c r="AG3008" s="2"/>
      <c r="AH3008" s="2"/>
    </row>
    <row r="3009" spans="27:34">
      <c r="AA3009" s="2"/>
      <c r="AB3009" s="2"/>
      <c r="AC3009" s="2"/>
      <c r="AD3009" s="2"/>
      <c r="AE3009" s="2"/>
      <c r="AF3009" s="2"/>
      <c r="AG3009" s="2"/>
      <c r="AH3009" s="2"/>
    </row>
    <row r="3010" spans="27:34">
      <c r="AA3010" s="2"/>
      <c r="AB3010" s="2"/>
      <c r="AC3010" s="2"/>
      <c r="AD3010" s="2"/>
      <c r="AE3010" s="2"/>
      <c r="AF3010" s="2"/>
      <c r="AG3010" s="2"/>
      <c r="AH3010" s="2"/>
    </row>
    <row r="3011" spans="27:34">
      <c r="AA3011" s="2"/>
      <c r="AB3011" s="2"/>
      <c r="AC3011" s="2"/>
      <c r="AD3011" s="2"/>
      <c r="AE3011" s="2"/>
      <c r="AF3011" s="2"/>
      <c r="AG3011" s="2"/>
      <c r="AH3011" s="2"/>
    </row>
    <row r="3012" spans="27:34">
      <c r="AA3012" s="2"/>
      <c r="AB3012" s="2"/>
      <c r="AC3012" s="2"/>
      <c r="AD3012" s="2"/>
      <c r="AE3012" s="2"/>
      <c r="AF3012" s="2"/>
      <c r="AG3012" s="2"/>
      <c r="AH3012" s="2"/>
    </row>
    <row r="3013" spans="27:34">
      <c r="AA3013" s="2"/>
      <c r="AB3013" s="2"/>
      <c r="AC3013" s="2"/>
      <c r="AD3013" s="2"/>
      <c r="AE3013" s="2"/>
      <c r="AF3013" s="2"/>
      <c r="AG3013" s="2"/>
      <c r="AH3013" s="2"/>
    </row>
    <row r="3014" spans="27:34">
      <c r="AA3014" s="2"/>
      <c r="AB3014" s="2"/>
      <c r="AC3014" s="2"/>
      <c r="AD3014" s="2"/>
      <c r="AE3014" s="2"/>
      <c r="AF3014" s="2"/>
      <c r="AG3014" s="2"/>
      <c r="AH3014" s="2"/>
    </row>
    <row r="3015" spans="27:34">
      <c r="AA3015" s="2"/>
      <c r="AB3015" s="2"/>
      <c r="AC3015" s="2"/>
      <c r="AD3015" s="2"/>
      <c r="AE3015" s="2"/>
      <c r="AF3015" s="2"/>
      <c r="AG3015" s="2"/>
      <c r="AH3015" s="2"/>
    </row>
    <row r="3016" spans="27:34">
      <c r="AA3016" s="2"/>
      <c r="AB3016" s="2"/>
      <c r="AC3016" s="2"/>
      <c r="AD3016" s="2"/>
      <c r="AE3016" s="2"/>
      <c r="AF3016" s="2"/>
      <c r="AG3016" s="2"/>
      <c r="AH3016" s="2"/>
    </row>
    <row r="3017" spans="27:34">
      <c r="AA3017" s="2"/>
      <c r="AB3017" s="2"/>
      <c r="AC3017" s="2"/>
      <c r="AD3017" s="2"/>
      <c r="AE3017" s="2"/>
      <c r="AF3017" s="2"/>
      <c r="AG3017" s="2"/>
      <c r="AH3017" s="2"/>
    </row>
    <row r="3018" spans="27:34">
      <c r="AA3018" s="2"/>
      <c r="AB3018" s="2"/>
      <c r="AC3018" s="2"/>
      <c r="AD3018" s="2"/>
      <c r="AE3018" s="2"/>
      <c r="AF3018" s="2"/>
      <c r="AG3018" s="2"/>
      <c r="AH3018" s="2"/>
    </row>
    <row r="3019" spans="27:34">
      <c r="AA3019" s="2"/>
      <c r="AB3019" s="2"/>
      <c r="AC3019" s="2"/>
      <c r="AD3019" s="2"/>
      <c r="AE3019" s="2"/>
      <c r="AF3019" s="2"/>
      <c r="AG3019" s="2"/>
      <c r="AH3019" s="2"/>
    </row>
    <row r="3020" spans="27:34">
      <c r="AA3020" s="2"/>
      <c r="AB3020" s="2"/>
      <c r="AC3020" s="2"/>
      <c r="AD3020" s="2"/>
      <c r="AE3020" s="2"/>
      <c r="AF3020" s="2"/>
      <c r="AG3020" s="2"/>
      <c r="AH3020" s="2"/>
    </row>
    <row r="3021" spans="27:34">
      <c r="AA3021" s="2"/>
      <c r="AB3021" s="2"/>
      <c r="AC3021" s="2"/>
      <c r="AD3021" s="2"/>
      <c r="AE3021" s="2"/>
      <c r="AF3021" s="2"/>
      <c r="AG3021" s="2"/>
      <c r="AH3021" s="2"/>
    </row>
    <row r="3022" spans="27:34">
      <c r="AA3022" s="2"/>
      <c r="AB3022" s="2"/>
      <c r="AC3022" s="2"/>
      <c r="AD3022" s="2"/>
      <c r="AE3022" s="2"/>
      <c r="AF3022" s="2"/>
      <c r="AG3022" s="2"/>
      <c r="AH3022" s="2"/>
    </row>
    <row r="3023" spans="27:34">
      <c r="AA3023" s="2"/>
      <c r="AB3023" s="2"/>
      <c r="AC3023" s="2"/>
      <c r="AD3023" s="2"/>
      <c r="AE3023" s="2"/>
      <c r="AF3023" s="2"/>
      <c r="AG3023" s="2"/>
      <c r="AH3023" s="2"/>
    </row>
    <row r="3024" spans="27:34">
      <c r="AA3024" s="2"/>
      <c r="AB3024" s="2"/>
      <c r="AC3024" s="2"/>
      <c r="AD3024" s="2"/>
      <c r="AE3024" s="2"/>
      <c r="AF3024" s="2"/>
      <c r="AG3024" s="2"/>
      <c r="AH3024" s="2"/>
    </row>
    <row r="3025" spans="27:34">
      <c r="AA3025" s="2"/>
      <c r="AB3025" s="2"/>
      <c r="AC3025" s="2"/>
      <c r="AD3025" s="2"/>
      <c r="AE3025" s="2"/>
      <c r="AF3025" s="2"/>
      <c r="AG3025" s="2"/>
      <c r="AH3025" s="2"/>
    </row>
    <row r="3026" spans="27:34">
      <c r="AA3026" s="2"/>
      <c r="AB3026" s="2"/>
      <c r="AC3026" s="2"/>
      <c r="AD3026" s="2"/>
      <c r="AE3026" s="2"/>
      <c r="AF3026" s="2"/>
      <c r="AG3026" s="2"/>
      <c r="AH3026" s="2"/>
    </row>
    <row r="3027" spans="27:34">
      <c r="AA3027" s="2"/>
      <c r="AB3027" s="2"/>
      <c r="AC3027" s="2"/>
      <c r="AD3027" s="2"/>
      <c r="AE3027" s="2"/>
      <c r="AF3027" s="2"/>
      <c r="AG3027" s="2"/>
      <c r="AH3027" s="2"/>
    </row>
    <row r="3028" spans="27:34">
      <c r="AA3028" s="2"/>
      <c r="AB3028" s="2"/>
      <c r="AC3028" s="2"/>
      <c r="AD3028" s="2"/>
      <c r="AE3028" s="2"/>
      <c r="AF3028" s="2"/>
      <c r="AG3028" s="2"/>
      <c r="AH3028" s="2"/>
    </row>
    <row r="3029" spans="27:34">
      <c r="AA3029" s="2"/>
      <c r="AB3029" s="2"/>
      <c r="AC3029" s="2"/>
      <c r="AD3029" s="2"/>
      <c r="AE3029" s="2"/>
      <c r="AF3029" s="2"/>
      <c r="AG3029" s="2"/>
      <c r="AH3029" s="2"/>
    </row>
    <row r="3030" spans="27:34">
      <c r="AA3030" s="2"/>
      <c r="AB3030" s="2"/>
      <c r="AC3030" s="2"/>
      <c r="AD3030" s="2"/>
      <c r="AE3030" s="2"/>
      <c r="AF3030" s="2"/>
      <c r="AG3030" s="2"/>
      <c r="AH3030" s="2"/>
    </row>
    <row r="3031" spans="27:34">
      <c r="AA3031" s="2"/>
      <c r="AB3031" s="2"/>
      <c r="AC3031" s="2"/>
      <c r="AD3031" s="2"/>
      <c r="AE3031" s="2"/>
      <c r="AF3031" s="2"/>
      <c r="AG3031" s="2"/>
      <c r="AH3031" s="2"/>
    </row>
    <row r="3032" spans="27:34">
      <c r="AA3032" s="2"/>
      <c r="AB3032" s="2"/>
      <c r="AC3032" s="2"/>
      <c r="AD3032" s="2"/>
      <c r="AE3032" s="2"/>
      <c r="AF3032" s="2"/>
      <c r="AG3032" s="2"/>
      <c r="AH3032" s="2"/>
    </row>
    <row r="3033" spans="27:34">
      <c r="AA3033" s="2"/>
      <c r="AB3033" s="2"/>
      <c r="AC3033" s="2"/>
      <c r="AD3033" s="2"/>
      <c r="AE3033" s="2"/>
      <c r="AF3033" s="2"/>
      <c r="AG3033" s="2"/>
      <c r="AH3033" s="2"/>
    </row>
    <row r="3034" spans="27:34">
      <c r="AA3034" s="2"/>
      <c r="AB3034" s="2"/>
      <c r="AC3034" s="2"/>
      <c r="AD3034" s="2"/>
      <c r="AE3034" s="2"/>
      <c r="AF3034" s="2"/>
      <c r="AG3034" s="2"/>
      <c r="AH3034" s="2"/>
    </row>
    <row r="3035" spans="27:34">
      <c r="AA3035" s="2"/>
      <c r="AB3035" s="2"/>
      <c r="AC3035" s="2"/>
      <c r="AD3035" s="2"/>
      <c r="AE3035" s="2"/>
      <c r="AF3035" s="2"/>
      <c r="AG3035" s="2"/>
      <c r="AH3035" s="2"/>
    </row>
    <row r="3036" spans="27:34">
      <c r="AA3036" s="2"/>
      <c r="AB3036" s="2"/>
      <c r="AC3036" s="2"/>
      <c r="AD3036" s="2"/>
      <c r="AE3036" s="2"/>
      <c r="AF3036" s="2"/>
      <c r="AG3036" s="2"/>
      <c r="AH3036" s="2"/>
    </row>
    <row r="3037" spans="27:34">
      <c r="AA3037" s="2"/>
      <c r="AB3037" s="2"/>
      <c r="AC3037" s="2"/>
      <c r="AD3037" s="2"/>
      <c r="AE3037" s="2"/>
      <c r="AF3037" s="2"/>
      <c r="AG3037" s="2"/>
      <c r="AH3037" s="2"/>
    </row>
    <row r="3038" spans="27:34">
      <c r="AA3038" s="2"/>
      <c r="AB3038" s="2"/>
      <c r="AC3038" s="2"/>
      <c r="AD3038" s="2"/>
      <c r="AE3038" s="2"/>
      <c r="AF3038" s="2"/>
      <c r="AG3038" s="2"/>
      <c r="AH3038" s="2"/>
    </row>
    <row r="3039" spans="27:34">
      <c r="AA3039" s="2"/>
      <c r="AB3039" s="2"/>
      <c r="AC3039" s="2"/>
      <c r="AD3039" s="2"/>
      <c r="AE3039" s="2"/>
      <c r="AF3039" s="2"/>
      <c r="AG3039" s="2"/>
      <c r="AH3039" s="2"/>
    </row>
    <row r="3040" spans="27:34">
      <c r="AA3040" s="2"/>
      <c r="AB3040" s="2"/>
      <c r="AC3040" s="2"/>
      <c r="AD3040" s="2"/>
      <c r="AE3040" s="2"/>
      <c r="AF3040" s="2"/>
      <c r="AG3040" s="2"/>
      <c r="AH3040" s="2"/>
    </row>
    <row r="3041" spans="27:34">
      <c r="AA3041" s="2"/>
      <c r="AB3041" s="2"/>
      <c r="AC3041" s="2"/>
      <c r="AD3041" s="2"/>
      <c r="AE3041" s="2"/>
      <c r="AF3041" s="2"/>
      <c r="AG3041" s="2"/>
      <c r="AH3041" s="2"/>
    </row>
    <row r="3042" spans="27:34">
      <c r="AA3042" s="2"/>
      <c r="AB3042" s="2"/>
      <c r="AC3042" s="2"/>
      <c r="AD3042" s="2"/>
      <c r="AE3042" s="2"/>
      <c r="AF3042" s="2"/>
      <c r="AG3042" s="2"/>
      <c r="AH3042" s="2"/>
    </row>
    <row r="3043" spans="27:34">
      <c r="AA3043" s="2"/>
      <c r="AB3043" s="2"/>
      <c r="AC3043" s="2"/>
      <c r="AD3043" s="2"/>
      <c r="AE3043" s="2"/>
      <c r="AF3043" s="2"/>
      <c r="AG3043" s="2"/>
      <c r="AH3043" s="2"/>
    </row>
    <row r="3044" spans="27:34">
      <c r="AA3044" s="2"/>
      <c r="AB3044" s="2"/>
      <c r="AC3044" s="2"/>
      <c r="AD3044" s="2"/>
      <c r="AE3044" s="2"/>
      <c r="AF3044" s="2"/>
      <c r="AG3044" s="2"/>
      <c r="AH3044" s="2"/>
    </row>
    <row r="3045" spans="27:34">
      <c r="AA3045" s="2"/>
      <c r="AB3045" s="2"/>
      <c r="AC3045" s="2"/>
      <c r="AD3045" s="2"/>
      <c r="AE3045" s="2"/>
      <c r="AF3045" s="2"/>
      <c r="AG3045" s="2"/>
      <c r="AH3045" s="2"/>
    </row>
    <row r="3046" spans="27:34">
      <c r="AA3046" s="2"/>
      <c r="AB3046" s="2"/>
      <c r="AC3046" s="2"/>
      <c r="AD3046" s="2"/>
      <c r="AE3046" s="2"/>
      <c r="AF3046" s="2"/>
      <c r="AG3046" s="2"/>
      <c r="AH3046" s="2"/>
    </row>
    <row r="3047" spans="27:34">
      <c r="AA3047" s="2"/>
      <c r="AB3047" s="2"/>
      <c r="AC3047" s="2"/>
      <c r="AD3047" s="2"/>
      <c r="AE3047" s="2"/>
      <c r="AF3047" s="2"/>
      <c r="AG3047" s="2"/>
      <c r="AH3047" s="2"/>
    </row>
    <row r="3048" spans="27:34">
      <c r="AA3048" s="2"/>
      <c r="AB3048" s="2"/>
      <c r="AC3048" s="2"/>
      <c r="AD3048" s="2"/>
      <c r="AE3048" s="2"/>
      <c r="AF3048" s="2"/>
      <c r="AG3048" s="2"/>
      <c r="AH3048" s="2"/>
    </row>
    <row r="3049" spans="27:34">
      <c r="AA3049" s="2"/>
      <c r="AB3049" s="2"/>
      <c r="AC3049" s="2"/>
      <c r="AD3049" s="2"/>
      <c r="AE3049" s="2"/>
      <c r="AF3049" s="2"/>
      <c r="AG3049" s="2"/>
      <c r="AH3049" s="2"/>
    </row>
    <row r="3050" spans="27:34">
      <c r="AA3050" s="2"/>
      <c r="AB3050" s="2"/>
      <c r="AC3050" s="2"/>
      <c r="AD3050" s="2"/>
      <c r="AE3050" s="2"/>
      <c r="AF3050" s="2"/>
      <c r="AG3050" s="2"/>
      <c r="AH3050" s="2"/>
    </row>
    <row r="3051" spans="27:34">
      <c r="AA3051" s="2"/>
      <c r="AB3051" s="2"/>
      <c r="AC3051" s="2"/>
      <c r="AD3051" s="2"/>
      <c r="AE3051" s="2"/>
      <c r="AF3051" s="2"/>
      <c r="AG3051" s="2"/>
      <c r="AH3051" s="2"/>
    </row>
    <row r="3052" spans="27:34">
      <c r="AA3052" s="2"/>
      <c r="AB3052" s="2"/>
      <c r="AC3052" s="2"/>
      <c r="AD3052" s="2"/>
      <c r="AE3052" s="2"/>
      <c r="AF3052" s="2"/>
      <c r="AG3052" s="2"/>
      <c r="AH3052" s="2"/>
    </row>
    <row r="3053" spans="27:34">
      <c r="AA3053" s="2"/>
      <c r="AB3053" s="2"/>
      <c r="AC3053" s="2"/>
      <c r="AD3053" s="2"/>
      <c r="AE3053" s="2"/>
      <c r="AF3053" s="2"/>
      <c r="AG3053" s="2"/>
      <c r="AH3053" s="2"/>
    </row>
    <row r="3054" spans="27:34">
      <c r="AA3054" s="2"/>
      <c r="AB3054" s="2"/>
      <c r="AC3054" s="2"/>
      <c r="AD3054" s="2"/>
      <c r="AE3054" s="2"/>
      <c r="AF3054" s="2"/>
      <c r="AG3054" s="2"/>
      <c r="AH3054" s="2"/>
    </row>
    <row r="3055" spans="27:34">
      <c r="AA3055" s="2"/>
      <c r="AB3055" s="2"/>
      <c r="AC3055" s="2"/>
      <c r="AD3055" s="2"/>
      <c r="AE3055" s="2"/>
      <c r="AF3055" s="2"/>
      <c r="AG3055" s="2"/>
      <c r="AH3055" s="2"/>
    </row>
    <row r="3056" spans="27:34">
      <c r="AA3056" s="2"/>
      <c r="AB3056" s="2"/>
      <c r="AC3056" s="2"/>
      <c r="AD3056" s="2"/>
      <c r="AE3056" s="2"/>
      <c r="AF3056" s="2"/>
      <c r="AG3056" s="2"/>
      <c r="AH3056" s="2"/>
    </row>
    <row r="3057" spans="27:34">
      <c r="AA3057" s="2"/>
      <c r="AB3057" s="2"/>
      <c r="AC3057" s="2"/>
      <c r="AD3057" s="2"/>
      <c r="AE3057" s="2"/>
      <c r="AF3057" s="2"/>
      <c r="AG3057" s="2"/>
      <c r="AH3057" s="2"/>
    </row>
    <row r="3058" spans="27:34">
      <c r="AA3058" s="2"/>
      <c r="AB3058" s="2"/>
      <c r="AC3058" s="2"/>
      <c r="AD3058" s="2"/>
      <c r="AE3058" s="2"/>
      <c r="AF3058" s="2"/>
      <c r="AG3058" s="2"/>
      <c r="AH3058" s="2"/>
    </row>
    <row r="3059" spans="27:34">
      <c r="AA3059" s="2"/>
      <c r="AB3059" s="2"/>
      <c r="AC3059" s="2"/>
      <c r="AD3059" s="2"/>
      <c r="AE3059" s="2"/>
      <c r="AF3059" s="2"/>
      <c r="AG3059" s="2"/>
      <c r="AH3059" s="2"/>
    </row>
    <row r="3060" spans="27:34">
      <c r="AA3060" s="2"/>
      <c r="AB3060" s="2"/>
      <c r="AC3060" s="2"/>
      <c r="AD3060" s="2"/>
      <c r="AE3060" s="2"/>
      <c r="AF3060" s="2"/>
      <c r="AG3060" s="2"/>
      <c r="AH3060" s="2"/>
    </row>
    <row r="3061" spans="27:34">
      <c r="AA3061" s="2"/>
      <c r="AB3061" s="2"/>
      <c r="AC3061" s="2"/>
      <c r="AD3061" s="2"/>
      <c r="AE3061" s="2"/>
      <c r="AF3061" s="2"/>
      <c r="AG3061" s="2"/>
      <c r="AH3061" s="2"/>
    </row>
    <row r="3062" spans="27:34">
      <c r="AA3062" s="2"/>
      <c r="AB3062" s="2"/>
      <c r="AC3062" s="2"/>
      <c r="AD3062" s="2"/>
      <c r="AE3062" s="2"/>
      <c r="AF3062" s="2"/>
      <c r="AG3062" s="2"/>
      <c r="AH3062" s="2"/>
    </row>
    <row r="3063" spans="27:34">
      <c r="AA3063" s="2"/>
      <c r="AB3063" s="2"/>
      <c r="AC3063" s="2"/>
      <c r="AD3063" s="2"/>
      <c r="AE3063" s="2"/>
      <c r="AF3063" s="2"/>
      <c r="AG3063" s="2"/>
      <c r="AH3063" s="2"/>
    </row>
    <row r="3064" spans="27:34">
      <c r="AA3064" s="2"/>
      <c r="AB3064" s="2"/>
      <c r="AC3064" s="2"/>
      <c r="AD3064" s="2"/>
      <c r="AE3064" s="2"/>
      <c r="AF3064" s="2"/>
      <c r="AG3064" s="2"/>
      <c r="AH3064" s="2"/>
    </row>
    <row r="3065" spans="27:34">
      <c r="AA3065" s="2"/>
      <c r="AB3065" s="2"/>
      <c r="AC3065" s="2"/>
      <c r="AD3065" s="2"/>
      <c r="AE3065" s="2"/>
      <c r="AF3065" s="2"/>
      <c r="AG3065" s="2"/>
      <c r="AH3065" s="2"/>
    </row>
    <row r="3066" spans="27:34">
      <c r="AA3066" s="2"/>
      <c r="AB3066" s="2"/>
      <c r="AC3066" s="2"/>
      <c r="AD3066" s="2"/>
      <c r="AE3066" s="2"/>
      <c r="AF3066" s="2"/>
      <c r="AG3066" s="2"/>
      <c r="AH3066" s="2"/>
    </row>
    <row r="3067" spans="27:34">
      <c r="AA3067" s="2"/>
      <c r="AB3067" s="2"/>
      <c r="AC3067" s="2"/>
      <c r="AD3067" s="2"/>
      <c r="AE3067" s="2"/>
      <c r="AF3067" s="2"/>
      <c r="AG3067" s="2"/>
      <c r="AH3067" s="2"/>
    </row>
    <row r="3068" spans="27:34">
      <c r="AA3068" s="2"/>
      <c r="AB3068" s="2"/>
      <c r="AC3068" s="2"/>
      <c r="AD3068" s="2"/>
      <c r="AE3068" s="2"/>
      <c r="AF3068" s="2"/>
      <c r="AG3068" s="2"/>
      <c r="AH3068" s="2"/>
    </row>
    <row r="3069" spans="27:34">
      <c r="AA3069" s="2"/>
      <c r="AB3069" s="2"/>
      <c r="AC3069" s="2"/>
      <c r="AD3069" s="2"/>
      <c r="AE3069" s="2"/>
      <c r="AF3069" s="2"/>
      <c r="AG3069" s="2"/>
      <c r="AH3069" s="2"/>
    </row>
    <row r="3070" spans="27:34">
      <c r="AA3070" s="2"/>
      <c r="AB3070" s="2"/>
      <c r="AC3070" s="2"/>
      <c r="AD3070" s="2"/>
      <c r="AE3070" s="2"/>
      <c r="AF3070" s="2"/>
      <c r="AG3070" s="2"/>
      <c r="AH3070" s="2"/>
    </row>
    <row r="3071" spans="27:34">
      <c r="AA3071" s="2"/>
      <c r="AB3071" s="2"/>
      <c r="AC3071" s="2"/>
      <c r="AD3071" s="2"/>
      <c r="AE3071" s="2"/>
      <c r="AF3071" s="2"/>
      <c r="AG3071" s="2"/>
      <c r="AH3071" s="2"/>
    </row>
    <row r="3072" spans="27:34">
      <c r="AA3072" s="2"/>
      <c r="AB3072" s="2"/>
      <c r="AC3072" s="2"/>
      <c r="AD3072" s="2"/>
      <c r="AE3072" s="2"/>
      <c r="AF3072" s="2"/>
      <c r="AG3072" s="2"/>
      <c r="AH3072" s="2"/>
    </row>
    <row r="3073" spans="27:34">
      <c r="AA3073" s="2"/>
      <c r="AB3073" s="2"/>
      <c r="AC3073" s="2"/>
      <c r="AD3073" s="2"/>
      <c r="AE3073" s="2"/>
      <c r="AF3073" s="2"/>
      <c r="AG3073" s="2"/>
      <c r="AH3073" s="2"/>
    </row>
    <row r="3074" spans="27:34">
      <c r="AA3074" s="2"/>
      <c r="AB3074" s="2"/>
      <c r="AC3074" s="2"/>
      <c r="AD3074" s="2"/>
      <c r="AE3074" s="2"/>
      <c r="AF3074" s="2"/>
      <c r="AG3074" s="2"/>
      <c r="AH3074" s="2"/>
    </row>
    <row r="3075" spans="27:34">
      <c r="AA3075" s="2"/>
      <c r="AB3075" s="2"/>
      <c r="AC3075" s="2"/>
      <c r="AD3075" s="2"/>
      <c r="AE3075" s="2"/>
      <c r="AF3075" s="2"/>
      <c r="AG3075" s="2"/>
      <c r="AH3075" s="2"/>
    </row>
    <row r="3076" spans="27:34">
      <c r="AA3076" s="2"/>
      <c r="AB3076" s="2"/>
      <c r="AC3076" s="2"/>
      <c r="AD3076" s="2"/>
      <c r="AE3076" s="2"/>
      <c r="AF3076" s="2"/>
      <c r="AG3076" s="2"/>
      <c r="AH3076" s="2"/>
    </row>
    <row r="3077" spans="27:34">
      <c r="AA3077" s="2"/>
      <c r="AB3077" s="2"/>
      <c r="AC3077" s="2"/>
      <c r="AD3077" s="2"/>
      <c r="AE3077" s="2"/>
      <c r="AF3077" s="2"/>
      <c r="AG3077" s="2"/>
      <c r="AH3077" s="2"/>
    </row>
    <row r="3078" spans="27:34">
      <c r="AA3078" s="2"/>
      <c r="AB3078" s="2"/>
      <c r="AC3078" s="2"/>
      <c r="AD3078" s="2"/>
      <c r="AE3078" s="2"/>
      <c r="AF3078" s="2"/>
      <c r="AG3078" s="2"/>
      <c r="AH3078" s="2"/>
    </row>
    <row r="3079" spans="27:34">
      <c r="AA3079" s="2"/>
      <c r="AB3079" s="2"/>
      <c r="AC3079" s="2"/>
      <c r="AD3079" s="2"/>
      <c r="AE3079" s="2"/>
      <c r="AF3079" s="2"/>
      <c r="AG3079" s="2"/>
      <c r="AH3079" s="2"/>
    </row>
    <row r="3080" spans="27:34">
      <c r="AA3080" s="2"/>
      <c r="AB3080" s="2"/>
      <c r="AC3080" s="2"/>
      <c r="AD3080" s="2"/>
      <c r="AE3080" s="2"/>
      <c r="AF3080" s="2"/>
      <c r="AG3080" s="2"/>
      <c r="AH3080" s="2"/>
    </row>
    <row r="3081" spans="27:34">
      <c r="AA3081" s="2"/>
      <c r="AB3081" s="2"/>
      <c r="AC3081" s="2"/>
      <c r="AD3081" s="2"/>
      <c r="AE3081" s="2"/>
      <c r="AF3081" s="2"/>
      <c r="AG3081" s="2"/>
      <c r="AH3081" s="2"/>
    </row>
    <row r="3082" spans="27:34">
      <c r="AA3082" s="2"/>
      <c r="AB3082" s="2"/>
      <c r="AC3082" s="2"/>
      <c r="AD3082" s="2"/>
      <c r="AE3082" s="2"/>
      <c r="AF3082" s="2"/>
      <c r="AG3082" s="2"/>
      <c r="AH3082" s="2"/>
    </row>
    <row r="3083" spans="27:34">
      <c r="AA3083" s="2"/>
      <c r="AB3083" s="2"/>
      <c r="AC3083" s="2"/>
      <c r="AD3083" s="2"/>
      <c r="AE3083" s="2"/>
      <c r="AF3083" s="2"/>
      <c r="AG3083" s="2"/>
      <c r="AH3083" s="2"/>
    </row>
    <row r="3084" spans="27:34">
      <c r="AA3084" s="2"/>
      <c r="AB3084" s="2"/>
      <c r="AC3084" s="2"/>
      <c r="AD3084" s="2"/>
      <c r="AE3084" s="2"/>
      <c r="AF3084" s="2"/>
      <c r="AG3084" s="2"/>
      <c r="AH3084" s="2"/>
    </row>
    <row r="3085" spans="27:34">
      <c r="AA3085" s="2"/>
      <c r="AB3085" s="2"/>
      <c r="AC3085" s="2"/>
      <c r="AD3085" s="2"/>
      <c r="AE3085" s="2"/>
      <c r="AF3085" s="2"/>
      <c r="AG3085" s="2"/>
      <c r="AH3085" s="2"/>
    </row>
    <row r="3086" spans="27:34">
      <c r="AA3086" s="2"/>
      <c r="AB3086" s="2"/>
      <c r="AC3086" s="2"/>
      <c r="AD3086" s="2"/>
      <c r="AE3086" s="2"/>
      <c r="AF3086" s="2"/>
      <c r="AG3086" s="2"/>
      <c r="AH3086" s="2"/>
    </row>
    <row r="3087" spans="27:34">
      <c r="AA3087" s="2"/>
      <c r="AB3087" s="2"/>
      <c r="AC3087" s="2"/>
      <c r="AD3087" s="2"/>
      <c r="AE3087" s="2"/>
      <c r="AF3087" s="2"/>
      <c r="AG3087" s="2"/>
      <c r="AH3087" s="2"/>
    </row>
    <row r="3088" spans="27:34">
      <c r="AA3088" s="2"/>
      <c r="AB3088" s="2"/>
      <c r="AC3088" s="2"/>
      <c r="AD3088" s="2"/>
      <c r="AE3088" s="2"/>
      <c r="AF3088" s="2"/>
      <c r="AG3088" s="2"/>
      <c r="AH3088" s="2"/>
    </row>
    <row r="3089" spans="27:34">
      <c r="AA3089" s="2"/>
      <c r="AB3089" s="2"/>
      <c r="AC3089" s="2"/>
      <c r="AD3089" s="2"/>
      <c r="AE3089" s="2"/>
      <c r="AF3089" s="2"/>
      <c r="AG3089" s="2"/>
      <c r="AH3089" s="2"/>
    </row>
    <row r="3090" spans="27:34">
      <c r="AA3090" s="2"/>
      <c r="AB3090" s="2"/>
      <c r="AC3090" s="2"/>
      <c r="AD3090" s="2"/>
      <c r="AE3090" s="2"/>
      <c r="AF3090" s="2"/>
      <c r="AG3090" s="2"/>
      <c r="AH3090" s="2"/>
    </row>
    <row r="3091" spans="27:34">
      <c r="AA3091" s="2"/>
      <c r="AB3091" s="2"/>
      <c r="AC3091" s="2"/>
      <c r="AD3091" s="2"/>
      <c r="AE3091" s="2"/>
      <c r="AF3091" s="2"/>
      <c r="AG3091" s="2"/>
      <c r="AH3091" s="2"/>
    </row>
    <row r="3092" spans="27:34">
      <c r="AA3092" s="2"/>
      <c r="AB3092" s="2"/>
      <c r="AC3092" s="2"/>
      <c r="AD3092" s="2"/>
      <c r="AE3092" s="2"/>
      <c r="AF3092" s="2"/>
      <c r="AG3092" s="2"/>
      <c r="AH3092" s="2"/>
    </row>
    <row r="3093" spans="27:34">
      <c r="AA3093" s="2"/>
      <c r="AB3093" s="2"/>
      <c r="AC3093" s="2"/>
      <c r="AD3093" s="2"/>
      <c r="AE3093" s="2"/>
      <c r="AF3093" s="2"/>
      <c r="AG3093" s="2"/>
      <c r="AH3093" s="2"/>
    </row>
    <row r="3094" spans="27:34">
      <c r="AA3094" s="2"/>
      <c r="AB3094" s="2"/>
      <c r="AC3094" s="2"/>
      <c r="AD3094" s="2"/>
      <c r="AE3094" s="2"/>
      <c r="AF3094" s="2"/>
      <c r="AG3094" s="2"/>
      <c r="AH3094" s="2"/>
    </row>
    <row r="3095" spans="27:34">
      <c r="AA3095" s="2"/>
      <c r="AB3095" s="2"/>
      <c r="AC3095" s="2"/>
      <c r="AD3095" s="2"/>
      <c r="AE3095" s="2"/>
      <c r="AF3095" s="2"/>
      <c r="AG3095" s="2"/>
      <c r="AH3095" s="2"/>
    </row>
    <row r="3096" spans="27:34">
      <c r="AA3096" s="2"/>
      <c r="AB3096" s="2"/>
      <c r="AC3096" s="2"/>
      <c r="AD3096" s="2"/>
      <c r="AE3096" s="2"/>
      <c r="AF3096" s="2"/>
      <c r="AG3096" s="2"/>
      <c r="AH3096" s="2"/>
    </row>
    <row r="3097" spans="27:34">
      <c r="AA3097" s="2"/>
      <c r="AB3097" s="2"/>
      <c r="AC3097" s="2"/>
      <c r="AD3097" s="2"/>
      <c r="AE3097" s="2"/>
      <c r="AF3097" s="2"/>
      <c r="AG3097" s="2"/>
      <c r="AH3097" s="2"/>
    </row>
    <row r="3098" spans="27:34">
      <c r="AA3098" s="2"/>
      <c r="AB3098" s="2"/>
      <c r="AC3098" s="2"/>
      <c r="AD3098" s="2"/>
      <c r="AE3098" s="2"/>
      <c r="AF3098" s="2"/>
      <c r="AG3098" s="2"/>
      <c r="AH3098" s="2"/>
    </row>
    <row r="3099" spans="27:34">
      <c r="AA3099" s="2"/>
      <c r="AB3099" s="2"/>
      <c r="AC3099" s="2"/>
      <c r="AD3099" s="2"/>
      <c r="AE3099" s="2"/>
      <c r="AF3099" s="2"/>
      <c r="AG3099" s="2"/>
      <c r="AH3099" s="2"/>
    </row>
    <row r="3100" spans="27:34">
      <c r="AA3100" s="2"/>
      <c r="AB3100" s="2"/>
      <c r="AC3100" s="2"/>
      <c r="AD3100" s="2"/>
      <c r="AE3100" s="2"/>
      <c r="AF3100" s="2"/>
      <c r="AG3100" s="2"/>
      <c r="AH3100" s="2"/>
    </row>
    <row r="3101" spans="27:34">
      <c r="AA3101" s="2"/>
      <c r="AB3101" s="2"/>
      <c r="AC3101" s="2"/>
      <c r="AD3101" s="2"/>
      <c r="AE3101" s="2"/>
      <c r="AF3101" s="2"/>
      <c r="AG3101" s="2"/>
      <c r="AH3101" s="2"/>
    </row>
    <row r="3102" spans="27:34">
      <c r="AA3102" s="2"/>
      <c r="AB3102" s="2"/>
      <c r="AC3102" s="2"/>
      <c r="AD3102" s="2"/>
      <c r="AE3102" s="2"/>
      <c r="AF3102" s="2"/>
      <c r="AG3102" s="2"/>
      <c r="AH3102" s="2"/>
    </row>
    <row r="3103" spans="27:34">
      <c r="AA3103" s="2"/>
      <c r="AB3103" s="2"/>
      <c r="AC3103" s="2"/>
      <c r="AD3103" s="2"/>
      <c r="AE3103" s="2"/>
      <c r="AF3103" s="2"/>
      <c r="AG3103" s="2"/>
      <c r="AH3103" s="2"/>
    </row>
    <row r="3104" spans="27:34">
      <c r="AA3104" s="2"/>
      <c r="AB3104" s="2"/>
      <c r="AC3104" s="2"/>
      <c r="AD3104" s="2"/>
      <c r="AE3104" s="2"/>
      <c r="AF3104" s="2"/>
      <c r="AG3104" s="2"/>
      <c r="AH3104" s="2"/>
    </row>
    <row r="3105" spans="27:34">
      <c r="AA3105" s="2"/>
      <c r="AB3105" s="2"/>
      <c r="AC3105" s="2"/>
      <c r="AD3105" s="2"/>
      <c r="AE3105" s="2"/>
      <c r="AF3105" s="2"/>
      <c r="AG3105" s="2"/>
      <c r="AH3105" s="2"/>
    </row>
    <row r="3106" spans="27:34">
      <c r="AA3106" s="2"/>
      <c r="AB3106" s="2"/>
      <c r="AC3106" s="2"/>
      <c r="AD3106" s="2"/>
      <c r="AE3106" s="2"/>
      <c r="AF3106" s="2"/>
      <c r="AG3106" s="2"/>
      <c r="AH3106" s="2"/>
    </row>
    <row r="3107" spans="27:34">
      <c r="AA3107" s="2"/>
      <c r="AB3107" s="2"/>
      <c r="AC3107" s="2"/>
      <c r="AD3107" s="2"/>
      <c r="AE3107" s="2"/>
      <c r="AF3107" s="2"/>
      <c r="AG3107" s="2"/>
      <c r="AH3107" s="2"/>
    </row>
    <row r="3108" spans="27:34">
      <c r="AA3108" s="2"/>
      <c r="AB3108" s="2"/>
      <c r="AC3108" s="2"/>
      <c r="AD3108" s="2"/>
      <c r="AE3108" s="2"/>
      <c r="AF3108" s="2"/>
      <c r="AG3108" s="2"/>
      <c r="AH3108" s="2"/>
    </row>
    <row r="3109" spans="27:34">
      <c r="AA3109" s="2"/>
      <c r="AB3109" s="2"/>
      <c r="AC3109" s="2"/>
      <c r="AD3109" s="2"/>
      <c r="AE3109" s="2"/>
      <c r="AF3109" s="2"/>
      <c r="AG3109" s="2"/>
      <c r="AH3109" s="2"/>
    </row>
    <row r="3110" spans="27:34">
      <c r="AA3110" s="2"/>
      <c r="AB3110" s="2"/>
      <c r="AC3110" s="2"/>
      <c r="AD3110" s="2"/>
      <c r="AE3110" s="2"/>
      <c r="AF3110" s="2"/>
      <c r="AG3110" s="2"/>
      <c r="AH3110" s="2"/>
    </row>
    <row r="3111" spans="27:34">
      <c r="AA3111" s="2"/>
      <c r="AB3111" s="2"/>
      <c r="AC3111" s="2"/>
      <c r="AD3111" s="2"/>
      <c r="AE3111" s="2"/>
      <c r="AF3111" s="2"/>
      <c r="AG3111" s="2"/>
      <c r="AH3111" s="2"/>
    </row>
    <row r="3112" spans="27:34">
      <c r="AA3112" s="2"/>
      <c r="AB3112" s="2"/>
      <c r="AC3112" s="2"/>
      <c r="AD3112" s="2"/>
      <c r="AE3112" s="2"/>
      <c r="AF3112" s="2"/>
      <c r="AG3112" s="2"/>
      <c r="AH3112" s="2"/>
    </row>
    <row r="3113" spans="27:34">
      <c r="AA3113" s="2"/>
      <c r="AB3113" s="2"/>
      <c r="AC3113" s="2"/>
      <c r="AD3113" s="2"/>
      <c r="AE3113" s="2"/>
      <c r="AF3113" s="2"/>
      <c r="AG3113" s="2"/>
      <c r="AH3113" s="2"/>
    </row>
    <row r="3114" spans="27:34">
      <c r="AA3114" s="2"/>
      <c r="AB3114" s="2"/>
      <c r="AC3114" s="2"/>
      <c r="AD3114" s="2"/>
      <c r="AE3114" s="2"/>
      <c r="AF3114" s="2"/>
      <c r="AG3114" s="2"/>
      <c r="AH3114" s="2"/>
    </row>
    <row r="3115" spans="27:34">
      <c r="AA3115" s="2"/>
      <c r="AB3115" s="2"/>
      <c r="AC3115" s="2"/>
      <c r="AD3115" s="2"/>
      <c r="AE3115" s="2"/>
      <c r="AF3115" s="2"/>
      <c r="AG3115" s="2"/>
      <c r="AH3115" s="2"/>
    </row>
    <row r="3116" spans="27:34">
      <c r="AA3116" s="2"/>
      <c r="AB3116" s="2"/>
      <c r="AC3116" s="2"/>
      <c r="AD3116" s="2"/>
      <c r="AE3116" s="2"/>
      <c r="AF3116" s="2"/>
      <c r="AG3116" s="2"/>
      <c r="AH3116" s="2"/>
    </row>
    <row r="3117" spans="27:34">
      <c r="AA3117" s="2"/>
      <c r="AB3117" s="2"/>
      <c r="AC3117" s="2"/>
      <c r="AD3117" s="2"/>
      <c r="AE3117" s="2"/>
      <c r="AF3117" s="2"/>
      <c r="AG3117" s="2"/>
      <c r="AH3117" s="2"/>
    </row>
    <row r="3118" spans="27:34">
      <c r="AA3118" s="2"/>
      <c r="AB3118" s="2"/>
      <c r="AC3118" s="2"/>
      <c r="AD3118" s="2"/>
      <c r="AE3118" s="2"/>
      <c r="AF3118" s="2"/>
      <c r="AG3118" s="2"/>
      <c r="AH3118" s="2"/>
    </row>
    <row r="3119" spans="27:34">
      <c r="AA3119" s="2"/>
      <c r="AB3119" s="2"/>
      <c r="AC3119" s="2"/>
      <c r="AD3119" s="2"/>
      <c r="AE3119" s="2"/>
      <c r="AF3119" s="2"/>
      <c r="AG3119" s="2"/>
      <c r="AH3119" s="2"/>
    </row>
    <row r="3120" spans="27:34">
      <c r="AA3120" s="2"/>
      <c r="AB3120" s="2"/>
      <c r="AC3120" s="2"/>
      <c r="AD3120" s="2"/>
      <c r="AE3120" s="2"/>
      <c r="AF3120" s="2"/>
      <c r="AG3120" s="2"/>
      <c r="AH3120" s="2"/>
    </row>
    <row r="3121" spans="27:34">
      <c r="AA3121" s="2"/>
      <c r="AB3121" s="2"/>
      <c r="AC3121" s="2"/>
      <c r="AD3121" s="2"/>
      <c r="AE3121" s="2"/>
      <c r="AF3121" s="2"/>
      <c r="AG3121" s="2"/>
      <c r="AH3121" s="2"/>
    </row>
    <row r="3122" spans="27:34">
      <c r="AA3122" s="2"/>
      <c r="AB3122" s="2"/>
      <c r="AC3122" s="2"/>
      <c r="AD3122" s="2"/>
      <c r="AE3122" s="2"/>
      <c r="AF3122" s="2"/>
      <c r="AG3122" s="2"/>
      <c r="AH3122" s="2"/>
    </row>
    <row r="3123" spans="27:34">
      <c r="AA3123" s="2"/>
      <c r="AB3123" s="2"/>
      <c r="AC3123" s="2"/>
      <c r="AD3123" s="2"/>
      <c r="AE3123" s="2"/>
      <c r="AF3123" s="2"/>
      <c r="AG3123" s="2"/>
      <c r="AH3123" s="2"/>
    </row>
    <row r="3124" spans="27:34">
      <c r="AA3124" s="2"/>
      <c r="AB3124" s="2"/>
      <c r="AC3124" s="2"/>
      <c r="AD3124" s="2"/>
      <c r="AE3124" s="2"/>
      <c r="AF3124" s="2"/>
      <c r="AG3124" s="2"/>
      <c r="AH3124" s="2"/>
    </row>
    <row r="3125" spans="27:34">
      <c r="AA3125" s="2"/>
      <c r="AB3125" s="2"/>
      <c r="AC3125" s="2"/>
      <c r="AD3125" s="2"/>
      <c r="AE3125" s="2"/>
      <c r="AF3125" s="2"/>
      <c r="AG3125" s="2"/>
      <c r="AH3125" s="2"/>
    </row>
    <row r="3126" spans="27:34">
      <c r="AA3126" s="2"/>
      <c r="AB3126" s="2"/>
      <c r="AC3126" s="2"/>
      <c r="AD3126" s="2"/>
      <c r="AE3126" s="2"/>
      <c r="AF3126" s="2"/>
      <c r="AG3126" s="2"/>
      <c r="AH3126" s="2"/>
    </row>
    <row r="3127" spans="27:34">
      <c r="AA3127" s="2"/>
      <c r="AB3127" s="2"/>
      <c r="AC3127" s="2"/>
      <c r="AD3127" s="2"/>
      <c r="AE3127" s="2"/>
      <c r="AF3127" s="2"/>
      <c r="AG3127" s="2"/>
      <c r="AH3127" s="2"/>
    </row>
    <row r="3128" spans="27:34">
      <c r="AA3128" s="2"/>
      <c r="AB3128" s="2"/>
      <c r="AC3128" s="2"/>
      <c r="AD3128" s="2"/>
      <c r="AE3128" s="2"/>
      <c r="AF3128" s="2"/>
      <c r="AG3128" s="2"/>
      <c r="AH3128" s="2"/>
    </row>
    <row r="3129" spans="27:34">
      <c r="AA3129" s="2"/>
      <c r="AB3129" s="2"/>
      <c r="AC3129" s="2"/>
      <c r="AD3129" s="2"/>
      <c r="AE3129" s="2"/>
      <c r="AF3129" s="2"/>
      <c r="AG3129" s="2"/>
      <c r="AH3129" s="2"/>
    </row>
    <row r="3130" spans="27:34">
      <c r="AA3130" s="2"/>
      <c r="AB3130" s="2"/>
      <c r="AC3130" s="2"/>
      <c r="AD3130" s="2"/>
      <c r="AE3130" s="2"/>
      <c r="AF3130" s="2"/>
      <c r="AG3130" s="2"/>
      <c r="AH3130" s="2"/>
    </row>
    <row r="3131" spans="27:34">
      <c r="AA3131" s="2"/>
      <c r="AB3131" s="2"/>
      <c r="AC3131" s="2"/>
      <c r="AD3131" s="2"/>
      <c r="AE3131" s="2"/>
      <c r="AF3131" s="2"/>
      <c r="AG3131" s="2"/>
      <c r="AH3131" s="2"/>
    </row>
    <row r="3132" spans="27:34">
      <c r="AA3132" s="2"/>
      <c r="AB3132" s="2"/>
      <c r="AC3132" s="2"/>
      <c r="AD3132" s="2"/>
      <c r="AE3132" s="2"/>
      <c r="AF3132" s="2"/>
      <c r="AG3132" s="2"/>
      <c r="AH3132" s="2"/>
    </row>
    <row r="3133" spans="27:34">
      <c r="AA3133" s="2"/>
      <c r="AB3133" s="2"/>
      <c r="AC3133" s="2"/>
      <c r="AD3133" s="2"/>
      <c r="AE3133" s="2"/>
      <c r="AF3133" s="2"/>
      <c r="AG3133" s="2"/>
      <c r="AH3133" s="2"/>
    </row>
    <row r="3134" spans="27:34">
      <c r="AA3134" s="2"/>
      <c r="AB3134" s="2"/>
      <c r="AC3134" s="2"/>
      <c r="AD3134" s="2"/>
      <c r="AE3134" s="2"/>
      <c r="AF3134" s="2"/>
      <c r="AG3134" s="2"/>
      <c r="AH3134" s="2"/>
    </row>
    <row r="3135" spans="27:34">
      <c r="AA3135" s="2"/>
      <c r="AB3135" s="2"/>
      <c r="AC3135" s="2"/>
      <c r="AD3135" s="2"/>
      <c r="AE3135" s="2"/>
      <c r="AF3135" s="2"/>
      <c r="AG3135" s="2"/>
      <c r="AH3135" s="2"/>
    </row>
    <row r="3136" spans="27:34">
      <c r="AA3136" s="2"/>
      <c r="AB3136" s="2"/>
      <c r="AC3136" s="2"/>
      <c r="AD3136" s="2"/>
      <c r="AE3136" s="2"/>
      <c r="AF3136" s="2"/>
      <c r="AG3136" s="2"/>
      <c r="AH3136" s="2"/>
    </row>
    <row r="3137" spans="27:34">
      <c r="AA3137" s="2"/>
      <c r="AB3137" s="2"/>
      <c r="AC3137" s="2"/>
      <c r="AD3137" s="2"/>
      <c r="AE3137" s="2"/>
      <c r="AF3137" s="2"/>
      <c r="AG3137" s="2"/>
      <c r="AH3137" s="2"/>
    </row>
    <row r="3138" spans="27:34">
      <c r="AA3138" s="2"/>
      <c r="AB3138" s="2"/>
      <c r="AC3138" s="2"/>
      <c r="AD3138" s="2"/>
      <c r="AE3138" s="2"/>
      <c r="AF3138" s="2"/>
      <c r="AG3138" s="2"/>
      <c r="AH3138" s="2"/>
    </row>
    <row r="3139" spans="27:34">
      <c r="AA3139" s="2"/>
      <c r="AB3139" s="2"/>
      <c r="AC3139" s="2"/>
      <c r="AD3139" s="2"/>
      <c r="AE3139" s="2"/>
      <c r="AF3139" s="2"/>
      <c r="AG3139" s="2"/>
      <c r="AH3139" s="2"/>
    </row>
    <row r="3140" spans="27:34">
      <c r="AA3140" s="2"/>
      <c r="AB3140" s="2"/>
      <c r="AC3140" s="2"/>
      <c r="AD3140" s="2"/>
      <c r="AE3140" s="2"/>
      <c r="AF3140" s="2"/>
      <c r="AG3140" s="2"/>
      <c r="AH3140" s="2"/>
    </row>
    <row r="3141" spans="27:34">
      <c r="AA3141" s="2"/>
      <c r="AB3141" s="2"/>
      <c r="AC3141" s="2"/>
      <c r="AD3141" s="2"/>
      <c r="AE3141" s="2"/>
      <c r="AF3141" s="2"/>
      <c r="AG3141" s="2"/>
      <c r="AH3141" s="2"/>
    </row>
    <row r="3142" spans="27:34">
      <c r="AA3142" s="2"/>
      <c r="AB3142" s="2"/>
      <c r="AC3142" s="2"/>
      <c r="AD3142" s="2"/>
      <c r="AE3142" s="2"/>
      <c r="AF3142" s="2"/>
      <c r="AG3142" s="2"/>
      <c r="AH3142" s="2"/>
    </row>
    <row r="3143" spans="27:34">
      <c r="AA3143" s="2"/>
      <c r="AB3143" s="2"/>
      <c r="AC3143" s="2"/>
      <c r="AD3143" s="2"/>
      <c r="AE3143" s="2"/>
      <c r="AF3143" s="2"/>
      <c r="AG3143" s="2"/>
      <c r="AH3143" s="2"/>
    </row>
    <row r="3144" spans="27:34">
      <c r="AA3144" s="2"/>
      <c r="AB3144" s="2"/>
      <c r="AC3144" s="2"/>
      <c r="AD3144" s="2"/>
      <c r="AE3144" s="2"/>
      <c r="AF3144" s="2"/>
      <c r="AG3144" s="2"/>
      <c r="AH3144" s="2"/>
    </row>
    <row r="3145" spans="27:34">
      <c r="AA3145" s="2"/>
      <c r="AB3145" s="2"/>
      <c r="AC3145" s="2"/>
      <c r="AD3145" s="2"/>
      <c r="AE3145" s="2"/>
      <c r="AF3145" s="2"/>
      <c r="AG3145" s="2"/>
      <c r="AH3145" s="2"/>
    </row>
    <row r="3146" spans="27:34">
      <c r="AA3146" s="2"/>
      <c r="AB3146" s="2"/>
      <c r="AC3146" s="2"/>
      <c r="AD3146" s="2"/>
      <c r="AE3146" s="2"/>
      <c r="AF3146" s="2"/>
      <c r="AG3146" s="2"/>
      <c r="AH3146" s="2"/>
    </row>
    <row r="3147" spans="27:34">
      <c r="AA3147" s="2"/>
      <c r="AB3147" s="2"/>
      <c r="AC3147" s="2"/>
      <c r="AD3147" s="2"/>
      <c r="AE3147" s="2"/>
      <c r="AF3147" s="2"/>
      <c r="AG3147" s="2"/>
      <c r="AH3147" s="2"/>
    </row>
    <row r="3148" spans="27:34">
      <c r="AA3148" s="2"/>
      <c r="AB3148" s="2"/>
      <c r="AC3148" s="2"/>
      <c r="AD3148" s="2"/>
      <c r="AE3148" s="2"/>
      <c r="AF3148" s="2"/>
      <c r="AG3148" s="2"/>
      <c r="AH3148" s="2"/>
    </row>
    <row r="3149" spans="27:34">
      <c r="AA3149" s="2"/>
      <c r="AB3149" s="2"/>
      <c r="AC3149" s="2"/>
      <c r="AD3149" s="2"/>
      <c r="AE3149" s="2"/>
      <c r="AF3149" s="2"/>
      <c r="AG3149" s="2"/>
      <c r="AH3149" s="2"/>
    </row>
    <row r="3150" spans="27:34">
      <c r="AA3150" s="2"/>
      <c r="AB3150" s="2"/>
      <c r="AC3150" s="2"/>
      <c r="AD3150" s="2"/>
      <c r="AE3150" s="2"/>
      <c r="AF3150" s="2"/>
      <c r="AG3150" s="2"/>
      <c r="AH3150" s="2"/>
    </row>
    <row r="3151" spans="27:34">
      <c r="AA3151" s="2"/>
      <c r="AB3151" s="2"/>
      <c r="AC3151" s="2"/>
      <c r="AD3151" s="2"/>
      <c r="AE3151" s="2"/>
      <c r="AF3151" s="2"/>
      <c r="AG3151" s="2"/>
      <c r="AH3151" s="2"/>
    </row>
    <row r="3152" spans="27:34">
      <c r="AA3152" s="2"/>
      <c r="AB3152" s="2"/>
      <c r="AC3152" s="2"/>
      <c r="AD3152" s="2"/>
      <c r="AE3152" s="2"/>
      <c r="AF3152" s="2"/>
      <c r="AG3152" s="2"/>
      <c r="AH3152" s="2"/>
    </row>
    <row r="3153" spans="27:34">
      <c r="AA3153" s="2"/>
      <c r="AB3153" s="2"/>
      <c r="AC3153" s="2"/>
      <c r="AD3153" s="2"/>
      <c r="AE3153" s="2"/>
      <c r="AF3153" s="2"/>
      <c r="AG3153" s="2"/>
      <c r="AH3153" s="2"/>
    </row>
    <row r="3154" spans="27:34">
      <c r="AA3154" s="2"/>
      <c r="AB3154" s="2"/>
      <c r="AC3154" s="2"/>
      <c r="AD3154" s="2"/>
      <c r="AE3154" s="2"/>
      <c r="AF3154" s="2"/>
      <c r="AG3154" s="2"/>
      <c r="AH3154" s="2"/>
    </row>
    <row r="3155" spans="27:34">
      <c r="AA3155" s="2"/>
      <c r="AB3155" s="2"/>
      <c r="AC3155" s="2"/>
      <c r="AD3155" s="2"/>
      <c r="AE3155" s="2"/>
      <c r="AF3155" s="2"/>
      <c r="AG3155" s="2"/>
      <c r="AH3155" s="2"/>
    </row>
    <row r="3156" spans="27:34">
      <c r="AA3156" s="2"/>
      <c r="AB3156" s="2"/>
      <c r="AC3156" s="2"/>
      <c r="AD3156" s="2"/>
      <c r="AE3156" s="2"/>
      <c r="AF3156" s="2"/>
      <c r="AG3156" s="2"/>
      <c r="AH3156" s="2"/>
    </row>
    <row r="3157" spans="27:34">
      <c r="AA3157" s="2"/>
      <c r="AB3157" s="2"/>
      <c r="AC3157" s="2"/>
      <c r="AD3157" s="2"/>
      <c r="AE3157" s="2"/>
      <c r="AF3157" s="2"/>
      <c r="AG3157" s="2"/>
      <c r="AH3157" s="2"/>
    </row>
    <row r="3158" spans="27:34">
      <c r="AA3158" s="2"/>
      <c r="AB3158" s="2"/>
      <c r="AC3158" s="2"/>
      <c r="AD3158" s="2"/>
      <c r="AE3158" s="2"/>
      <c r="AF3158" s="2"/>
      <c r="AG3158" s="2"/>
      <c r="AH3158" s="2"/>
    </row>
    <row r="3159" spans="27:34">
      <c r="AA3159" s="2"/>
      <c r="AB3159" s="2"/>
      <c r="AC3159" s="2"/>
      <c r="AD3159" s="2"/>
      <c r="AE3159" s="2"/>
      <c r="AF3159" s="2"/>
      <c r="AG3159" s="2"/>
      <c r="AH3159" s="2"/>
    </row>
    <row r="3160" spans="27:34">
      <c r="AA3160" s="2"/>
      <c r="AB3160" s="2"/>
      <c r="AC3160" s="2"/>
      <c r="AD3160" s="2"/>
      <c r="AE3160" s="2"/>
      <c r="AF3160" s="2"/>
      <c r="AG3160" s="2"/>
      <c r="AH3160" s="2"/>
    </row>
    <row r="3161" spans="27:34">
      <c r="AA3161" s="2"/>
      <c r="AB3161" s="2"/>
      <c r="AC3161" s="2"/>
      <c r="AD3161" s="2"/>
      <c r="AE3161" s="2"/>
      <c r="AF3161" s="2"/>
      <c r="AG3161" s="2"/>
      <c r="AH3161" s="2"/>
    </row>
    <row r="3162" spans="27:34">
      <c r="AA3162" s="2"/>
      <c r="AB3162" s="2"/>
      <c r="AC3162" s="2"/>
      <c r="AD3162" s="2"/>
      <c r="AE3162" s="2"/>
      <c r="AF3162" s="2"/>
      <c r="AG3162" s="2"/>
      <c r="AH3162" s="2"/>
    </row>
    <row r="3163" spans="27:34">
      <c r="AA3163" s="2"/>
      <c r="AB3163" s="2"/>
      <c r="AC3163" s="2"/>
      <c r="AD3163" s="2"/>
      <c r="AE3163" s="2"/>
      <c r="AF3163" s="2"/>
      <c r="AG3163" s="2"/>
      <c r="AH3163" s="2"/>
    </row>
    <row r="3164" spans="27:34">
      <c r="AA3164" s="2"/>
      <c r="AB3164" s="2"/>
      <c r="AC3164" s="2"/>
      <c r="AD3164" s="2"/>
      <c r="AE3164" s="2"/>
      <c r="AF3164" s="2"/>
      <c r="AG3164" s="2"/>
      <c r="AH3164" s="2"/>
    </row>
    <row r="3165" spans="27:34">
      <c r="AA3165" s="2"/>
      <c r="AB3165" s="2"/>
      <c r="AC3165" s="2"/>
      <c r="AD3165" s="2"/>
      <c r="AE3165" s="2"/>
      <c r="AF3165" s="2"/>
      <c r="AG3165" s="2"/>
      <c r="AH3165" s="2"/>
    </row>
    <row r="3166" spans="27:34">
      <c r="AA3166" s="2"/>
      <c r="AB3166" s="2"/>
      <c r="AC3166" s="2"/>
      <c r="AD3166" s="2"/>
      <c r="AE3166" s="2"/>
      <c r="AF3166" s="2"/>
      <c r="AG3166" s="2"/>
      <c r="AH3166" s="2"/>
    </row>
    <row r="3167" spans="27:34">
      <c r="AA3167" s="2"/>
      <c r="AB3167" s="2"/>
      <c r="AC3167" s="2"/>
      <c r="AD3167" s="2"/>
      <c r="AE3167" s="2"/>
      <c r="AF3167" s="2"/>
      <c r="AG3167" s="2"/>
      <c r="AH3167" s="2"/>
    </row>
    <row r="3168" spans="27:34">
      <c r="AA3168" s="2"/>
      <c r="AB3168" s="2"/>
      <c r="AC3168" s="2"/>
      <c r="AD3168" s="2"/>
      <c r="AE3168" s="2"/>
      <c r="AF3168" s="2"/>
      <c r="AG3168" s="2"/>
      <c r="AH3168" s="2"/>
    </row>
    <row r="3169" spans="27:34">
      <c r="AA3169" s="2"/>
      <c r="AB3169" s="2"/>
      <c r="AC3169" s="2"/>
      <c r="AD3169" s="2"/>
      <c r="AE3169" s="2"/>
      <c r="AF3169" s="2"/>
      <c r="AG3169" s="2"/>
      <c r="AH3169" s="2"/>
    </row>
    <row r="3170" spans="27:34">
      <c r="AA3170" s="2"/>
      <c r="AB3170" s="2"/>
      <c r="AC3170" s="2"/>
      <c r="AD3170" s="2"/>
      <c r="AE3170" s="2"/>
      <c r="AF3170" s="2"/>
      <c r="AG3170" s="2"/>
      <c r="AH3170" s="2"/>
    </row>
    <row r="3171" spans="27:34">
      <c r="AA3171" s="2"/>
      <c r="AB3171" s="2"/>
      <c r="AC3171" s="2"/>
      <c r="AD3171" s="2"/>
      <c r="AE3171" s="2"/>
      <c r="AF3171" s="2"/>
      <c r="AG3171" s="2"/>
      <c r="AH3171" s="2"/>
    </row>
    <row r="3172" spans="27:34">
      <c r="AA3172" s="2"/>
      <c r="AB3172" s="2"/>
      <c r="AC3172" s="2"/>
      <c r="AD3172" s="2"/>
      <c r="AE3172" s="2"/>
      <c r="AF3172" s="2"/>
      <c r="AG3172" s="2"/>
      <c r="AH3172" s="2"/>
    </row>
    <row r="3173" spans="27:34">
      <c r="AA3173" s="2"/>
      <c r="AB3173" s="2"/>
      <c r="AC3173" s="2"/>
      <c r="AD3173" s="2"/>
      <c r="AE3173" s="2"/>
      <c r="AF3173" s="2"/>
      <c r="AG3173" s="2"/>
      <c r="AH3173" s="2"/>
    </row>
    <row r="3174" spans="27:34">
      <c r="AA3174" s="2"/>
      <c r="AB3174" s="2"/>
      <c r="AC3174" s="2"/>
      <c r="AD3174" s="2"/>
      <c r="AE3174" s="2"/>
      <c r="AF3174" s="2"/>
      <c r="AG3174" s="2"/>
      <c r="AH3174" s="2"/>
    </row>
    <row r="3175" spans="27:34">
      <c r="AA3175" s="2"/>
      <c r="AB3175" s="2"/>
      <c r="AC3175" s="2"/>
      <c r="AD3175" s="2"/>
      <c r="AE3175" s="2"/>
      <c r="AF3175" s="2"/>
      <c r="AG3175" s="2"/>
      <c r="AH3175" s="2"/>
    </row>
    <row r="3176" spans="27:34">
      <c r="AA3176" s="2"/>
      <c r="AB3176" s="2"/>
      <c r="AC3176" s="2"/>
      <c r="AD3176" s="2"/>
      <c r="AE3176" s="2"/>
      <c r="AF3176" s="2"/>
      <c r="AG3176" s="2"/>
      <c r="AH3176" s="2"/>
    </row>
    <row r="3177" spans="27:34">
      <c r="AA3177" s="2"/>
      <c r="AB3177" s="2"/>
      <c r="AC3177" s="2"/>
      <c r="AD3177" s="2"/>
      <c r="AE3177" s="2"/>
      <c r="AF3177" s="2"/>
      <c r="AG3177" s="2"/>
      <c r="AH3177" s="2"/>
    </row>
    <row r="3178" spans="27:34">
      <c r="AA3178" s="2"/>
      <c r="AB3178" s="2"/>
      <c r="AC3178" s="2"/>
      <c r="AD3178" s="2"/>
      <c r="AE3178" s="2"/>
      <c r="AF3178" s="2"/>
      <c r="AG3178" s="2"/>
      <c r="AH3178" s="2"/>
    </row>
    <row r="3179" spans="27:34">
      <c r="AA3179" s="2"/>
      <c r="AB3179" s="2"/>
      <c r="AC3179" s="2"/>
      <c r="AD3179" s="2"/>
      <c r="AE3179" s="2"/>
      <c r="AF3179" s="2"/>
      <c r="AG3179" s="2"/>
      <c r="AH3179" s="2"/>
    </row>
    <row r="3180" spans="27:34">
      <c r="AA3180" s="2"/>
      <c r="AB3180" s="2"/>
      <c r="AC3180" s="2"/>
      <c r="AD3180" s="2"/>
      <c r="AE3180" s="2"/>
      <c r="AF3180" s="2"/>
      <c r="AG3180" s="2"/>
      <c r="AH3180" s="2"/>
    </row>
    <row r="3181" spans="27:34">
      <c r="AA3181" s="2"/>
      <c r="AB3181" s="2"/>
      <c r="AC3181" s="2"/>
      <c r="AD3181" s="2"/>
      <c r="AE3181" s="2"/>
      <c r="AF3181" s="2"/>
      <c r="AG3181" s="2"/>
      <c r="AH3181" s="2"/>
    </row>
    <row r="3182" spans="27:34">
      <c r="AA3182" s="2"/>
      <c r="AB3182" s="2"/>
      <c r="AC3182" s="2"/>
      <c r="AD3182" s="2"/>
      <c r="AE3182" s="2"/>
      <c r="AF3182" s="2"/>
      <c r="AG3182" s="2"/>
      <c r="AH3182" s="2"/>
    </row>
    <row r="3183" spans="27:34">
      <c r="AA3183" s="2"/>
      <c r="AB3183" s="2"/>
      <c r="AC3183" s="2"/>
      <c r="AD3183" s="2"/>
      <c r="AE3183" s="2"/>
      <c r="AF3183" s="2"/>
      <c r="AG3183" s="2"/>
      <c r="AH3183" s="2"/>
    </row>
    <row r="3184" spans="27:34">
      <c r="AA3184" s="2"/>
      <c r="AB3184" s="2"/>
      <c r="AC3184" s="2"/>
      <c r="AD3184" s="2"/>
      <c r="AE3184" s="2"/>
      <c r="AF3184" s="2"/>
      <c r="AG3184" s="2"/>
      <c r="AH3184" s="2"/>
    </row>
    <row r="3185" spans="27:34">
      <c r="AA3185" s="2"/>
      <c r="AB3185" s="2"/>
      <c r="AC3185" s="2"/>
      <c r="AD3185" s="2"/>
      <c r="AE3185" s="2"/>
      <c r="AF3185" s="2"/>
      <c r="AG3185" s="2"/>
      <c r="AH3185" s="2"/>
    </row>
    <row r="3186" spans="27:34">
      <c r="AA3186" s="2"/>
      <c r="AB3186" s="2"/>
      <c r="AC3186" s="2"/>
      <c r="AD3186" s="2"/>
      <c r="AE3186" s="2"/>
      <c r="AF3186" s="2"/>
      <c r="AG3186" s="2"/>
      <c r="AH3186" s="2"/>
    </row>
    <row r="3187" spans="27:34">
      <c r="AA3187" s="2"/>
      <c r="AB3187" s="2"/>
      <c r="AC3187" s="2"/>
      <c r="AD3187" s="2"/>
      <c r="AE3187" s="2"/>
      <c r="AF3187" s="2"/>
      <c r="AG3187" s="2"/>
      <c r="AH3187" s="2"/>
    </row>
    <row r="3188" spans="27:34">
      <c r="AA3188" s="2"/>
      <c r="AB3188" s="2"/>
      <c r="AC3188" s="2"/>
      <c r="AD3188" s="2"/>
      <c r="AE3188" s="2"/>
      <c r="AF3188" s="2"/>
      <c r="AG3188" s="2"/>
      <c r="AH3188" s="2"/>
    </row>
    <row r="3189" spans="27:34">
      <c r="AA3189" s="2"/>
      <c r="AB3189" s="2"/>
      <c r="AC3189" s="2"/>
      <c r="AD3189" s="2"/>
      <c r="AE3189" s="2"/>
      <c r="AF3189" s="2"/>
      <c r="AG3189" s="2"/>
      <c r="AH3189" s="2"/>
    </row>
    <row r="3190" spans="27:34">
      <c r="AA3190" s="2"/>
      <c r="AB3190" s="2"/>
      <c r="AC3190" s="2"/>
      <c r="AD3190" s="2"/>
      <c r="AE3190" s="2"/>
      <c r="AF3190" s="2"/>
      <c r="AG3190" s="2"/>
      <c r="AH3190" s="2"/>
    </row>
    <row r="3191" spans="27:34">
      <c r="AA3191" s="2"/>
      <c r="AB3191" s="2"/>
      <c r="AC3191" s="2"/>
      <c r="AD3191" s="2"/>
      <c r="AE3191" s="2"/>
      <c r="AF3191" s="2"/>
      <c r="AG3191" s="2"/>
      <c r="AH3191" s="2"/>
    </row>
    <row r="3192" spans="27:34">
      <c r="AA3192" s="2"/>
      <c r="AB3192" s="2"/>
      <c r="AC3192" s="2"/>
      <c r="AD3192" s="2"/>
      <c r="AE3192" s="2"/>
      <c r="AF3192" s="2"/>
      <c r="AG3192" s="2"/>
      <c r="AH3192" s="2"/>
    </row>
    <row r="3193" spans="27:34">
      <c r="AA3193" s="2"/>
      <c r="AB3193" s="2"/>
      <c r="AC3193" s="2"/>
      <c r="AD3193" s="2"/>
      <c r="AE3193" s="2"/>
      <c r="AF3193" s="2"/>
      <c r="AG3193" s="2"/>
      <c r="AH3193" s="2"/>
    </row>
    <row r="3194" spans="27:34">
      <c r="AA3194" s="2"/>
      <c r="AB3194" s="2"/>
      <c r="AC3194" s="2"/>
      <c r="AD3194" s="2"/>
      <c r="AE3194" s="2"/>
      <c r="AF3194" s="2"/>
      <c r="AG3194" s="2"/>
      <c r="AH3194" s="2"/>
    </row>
    <row r="3195" spans="27:34">
      <c r="AA3195" s="2"/>
      <c r="AB3195" s="2"/>
      <c r="AC3195" s="2"/>
      <c r="AD3195" s="2"/>
      <c r="AE3195" s="2"/>
      <c r="AF3195" s="2"/>
      <c r="AG3195" s="2"/>
      <c r="AH3195" s="2"/>
    </row>
    <row r="3196" spans="27:34">
      <c r="AA3196" s="2"/>
      <c r="AB3196" s="2"/>
      <c r="AC3196" s="2"/>
      <c r="AD3196" s="2"/>
      <c r="AE3196" s="2"/>
      <c r="AF3196" s="2"/>
      <c r="AG3196" s="2"/>
      <c r="AH3196" s="2"/>
    </row>
    <row r="3197" spans="27:34">
      <c r="AA3197" s="2"/>
      <c r="AB3197" s="2"/>
      <c r="AC3197" s="2"/>
      <c r="AD3197" s="2"/>
      <c r="AE3197" s="2"/>
      <c r="AF3197" s="2"/>
      <c r="AG3197" s="2"/>
      <c r="AH3197" s="2"/>
    </row>
    <row r="3198" spans="27:34">
      <c r="AA3198" s="2"/>
      <c r="AB3198" s="2"/>
      <c r="AC3198" s="2"/>
      <c r="AD3198" s="2"/>
      <c r="AE3198" s="2"/>
      <c r="AF3198" s="2"/>
      <c r="AG3198" s="2"/>
      <c r="AH3198" s="2"/>
    </row>
    <row r="3199" spans="27:34">
      <c r="AA3199" s="2"/>
      <c r="AB3199" s="2"/>
      <c r="AC3199" s="2"/>
      <c r="AD3199" s="2"/>
      <c r="AE3199" s="2"/>
      <c r="AF3199" s="2"/>
      <c r="AG3199" s="2"/>
      <c r="AH3199" s="2"/>
    </row>
    <row r="3200" spans="27:34">
      <c r="AA3200" s="2"/>
      <c r="AB3200" s="2"/>
      <c r="AC3200" s="2"/>
      <c r="AD3200" s="2"/>
      <c r="AE3200" s="2"/>
      <c r="AF3200" s="2"/>
      <c r="AG3200" s="2"/>
      <c r="AH3200" s="2"/>
    </row>
    <row r="3201" spans="27:34">
      <c r="AA3201" s="2"/>
      <c r="AB3201" s="2"/>
      <c r="AC3201" s="2"/>
      <c r="AD3201" s="2"/>
      <c r="AE3201" s="2"/>
      <c r="AF3201" s="2"/>
      <c r="AG3201" s="2"/>
      <c r="AH3201" s="2"/>
    </row>
    <row r="3202" spans="27:34">
      <c r="AA3202" s="2"/>
      <c r="AB3202" s="2"/>
      <c r="AC3202" s="2"/>
      <c r="AD3202" s="2"/>
      <c r="AE3202" s="2"/>
      <c r="AF3202" s="2"/>
      <c r="AG3202" s="2"/>
      <c r="AH3202" s="2"/>
    </row>
    <row r="3203" spans="27:34">
      <c r="AA3203" s="2"/>
      <c r="AB3203" s="2"/>
      <c r="AC3203" s="2"/>
      <c r="AD3203" s="2"/>
      <c r="AE3203" s="2"/>
      <c r="AF3203" s="2"/>
      <c r="AG3203" s="2"/>
      <c r="AH3203" s="2"/>
    </row>
    <row r="3204" spans="27:34">
      <c r="AA3204" s="2"/>
      <c r="AB3204" s="2"/>
      <c r="AC3204" s="2"/>
      <c r="AD3204" s="2"/>
      <c r="AE3204" s="2"/>
      <c r="AF3204" s="2"/>
      <c r="AG3204" s="2"/>
      <c r="AH3204" s="2"/>
    </row>
    <row r="3205" spans="27:34">
      <c r="AA3205" s="2"/>
      <c r="AB3205" s="2"/>
      <c r="AC3205" s="2"/>
      <c r="AD3205" s="2"/>
      <c r="AE3205" s="2"/>
      <c r="AF3205" s="2"/>
      <c r="AG3205" s="2"/>
      <c r="AH3205" s="2"/>
    </row>
    <row r="3206" spans="27:34">
      <c r="AA3206" s="2"/>
      <c r="AB3206" s="2"/>
      <c r="AC3206" s="2"/>
      <c r="AD3206" s="2"/>
      <c r="AE3206" s="2"/>
      <c r="AF3206" s="2"/>
      <c r="AG3206" s="2"/>
      <c r="AH3206" s="2"/>
    </row>
    <row r="3207" spans="27:34">
      <c r="AA3207" s="2"/>
      <c r="AB3207" s="2"/>
      <c r="AC3207" s="2"/>
      <c r="AD3207" s="2"/>
      <c r="AE3207" s="2"/>
      <c r="AF3207" s="2"/>
      <c r="AG3207" s="2"/>
      <c r="AH3207" s="2"/>
    </row>
    <row r="3208" spans="27:34">
      <c r="AA3208" s="2"/>
      <c r="AB3208" s="2"/>
      <c r="AC3208" s="2"/>
      <c r="AD3208" s="2"/>
      <c r="AE3208" s="2"/>
      <c r="AF3208" s="2"/>
      <c r="AG3208" s="2"/>
      <c r="AH3208" s="2"/>
    </row>
    <row r="3209" spans="27:34">
      <c r="AA3209" s="2"/>
      <c r="AB3209" s="2"/>
      <c r="AC3209" s="2"/>
      <c r="AD3209" s="2"/>
      <c r="AE3209" s="2"/>
      <c r="AF3209" s="2"/>
      <c r="AG3209" s="2"/>
      <c r="AH3209" s="2"/>
    </row>
    <row r="3210" spans="27:34">
      <c r="AA3210" s="2"/>
      <c r="AB3210" s="2"/>
      <c r="AC3210" s="2"/>
      <c r="AD3210" s="2"/>
      <c r="AE3210" s="2"/>
      <c r="AF3210" s="2"/>
      <c r="AG3210" s="2"/>
      <c r="AH3210" s="2"/>
    </row>
    <row r="3211" spans="27:34">
      <c r="AA3211" s="2"/>
      <c r="AB3211" s="2"/>
      <c r="AC3211" s="2"/>
      <c r="AD3211" s="2"/>
      <c r="AE3211" s="2"/>
      <c r="AF3211" s="2"/>
      <c r="AG3211" s="2"/>
      <c r="AH3211" s="2"/>
    </row>
    <row r="3212" spans="27:34">
      <c r="AA3212" s="2"/>
      <c r="AB3212" s="2"/>
      <c r="AC3212" s="2"/>
      <c r="AD3212" s="2"/>
      <c r="AE3212" s="2"/>
      <c r="AF3212" s="2"/>
      <c r="AG3212" s="2"/>
      <c r="AH3212" s="2"/>
    </row>
    <row r="3213" spans="27:34">
      <c r="AA3213" s="2"/>
      <c r="AB3213" s="2"/>
      <c r="AC3213" s="2"/>
      <c r="AD3213" s="2"/>
      <c r="AE3213" s="2"/>
      <c r="AF3213" s="2"/>
      <c r="AG3213" s="2"/>
      <c r="AH3213" s="2"/>
    </row>
    <row r="3214" spans="27:34">
      <c r="AA3214" s="2"/>
      <c r="AB3214" s="2"/>
      <c r="AC3214" s="2"/>
      <c r="AD3214" s="2"/>
      <c r="AE3214" s="2"/>
      <c r="AF3214" s="2"/>
      <c r="AG3214" s="2"/>
      <c r="AH3214" s="2"/>
    </row>
    <row r="3215" spans="27:34">
      <c r="AA3215" s="2"/>
      <c r="AB3215" s="2"/>
      <c r="AC3215" s="2"/>
      <c r="AD3215" s="2"/>
      <c r="AE3215" s="2"/>
      <c r="AF3215" s="2"/>
      <c r="AG3215" s="2"/>
      <c r="AH3215" s="2"/>
    </row>
    <row r="3216" spans="27:34">
      <c r="AA3216" s="2"/>
      <c r="AB3216" s="2"/>
      <c r="AC3216" s="2"/>
      <c r="AD3216" s="2"/>
      <c r="AE3216" s="2"/>
      <c r="AF3216" s="2"/>
      <c r="AG3216" s="2"/>
      <c r="AH3216" s="2"/>
    </row>
    <row r="3217" spans="27:34">
      <c r="AA3217" s="2"/>
      <c r="AB3217" s="2"/>
      <c r="AC3217" s="2"/>
      <c r="AD3217" s="2"/>
      <c r="AE3217" s="2"/>
      <c r="AF3217" s="2"/>
      <c r="AG3217" s="2"/>
      <c r="AH3217" s="2"/>
    </row>
    <row r="3218" spans="27:34">
      <c r="AA3218" s="2"/>
      <c r="AB3218" s="2"/>
      <c r="AC3218" s="2"/>
      <c r="AD3218" s="2"/>
      <c r="AE3218" s="2"/>
      <c r="AF3218" s="2"/>
      <c r="AG3218" s="2"/>
      <c r="AH3218" s="2"/>
    </row>
    <row r="3219" spans="27:34">
      <c r="AA3219" s="2"/>
      <c r="AB3219" s="2"/>
      <c r="AC3219" s="2"/>
      <c r="AD3219" s="2"/>
      <c r="AE3219" s="2"/>
      <c r="AF3219" s="2"/>
      <c r="AG3219" s="2"/>
      <c r="AH3219" s="2"/>
    </row>
    <row r="3220" spans="27:34">
      <c r="AA3220" s="2"/>
      <c r="AB3220" s="2"/>
      <c r="AC3220" s="2"/>
      <c r="AD3220" s="2"/>
      <c r="AE3220" s="2"/>
      <c r="AF3220" s="2"/>
      <c r="AG3220" s="2"/>
      <c r="AH3220" s="2"/>
    </row>
    <row r="3221" spans="27:34">
      <c r="AA3221" s="2"/>
      <c r="AB3221" s="2"/>
      <c r="AC3221" s="2"/>
      <c r="AD3221" s="2"/>
      <c r="AE3221" s="2"/>
      <c r="AF3221" s="2"/>
      <c r="AG3221" s="2"/>
      <c r="AH3221" s="2"/>
    </row>
    <row r="3222" spans="27:34">
      <c r="AA3222" s="2"/>
      <c r="AB3222" s="2"/>
      <c r="AC3222" s="2"/>
      <c r="AD3222" s="2"/>
      <c r="AE3222" s="2"/>
      <c r="AF3222" s="2"/>
      <c r="AG3222" s="2"/>
      <c r="AH3222" s="2"/>
    </row>
    <row r="3223" spans="27:34">
      <c r="AA3223" s="2"/>
      <c r="AB3223" s="2"/>
      <c r="AC3223" s="2"/>
      <c r="AD3223" s="2"/>
      <c r="AE3223" s="2"/>
      <c r="AF3223" s="2"/>
      <c r="AG3223" s="2"/>
      <c r="AH3223" s="2"/>
    </row>
    <row r="3224" spans="27:34">
      <c r="AA3224" s="2"/>
      <c r="AB3224" s="2"/>
      <c r="AC3224" s="2"/>
      <c r="AD3224" s="2"/>
      <c r="AE3224" s="2"/>
      <c r="AF3224" s="2"/>
      <c r="AG3224" s="2"/>
      <c r="AH3224" s="2"/>
    </row>
    <row r="3225" spans="27:34">
      <c r="AA3225" s="2"/>
      <c r="AB3225" s="2"/>
      <c r="AC3225" s="2"/>
      <c r="AD3225" s="2"/>
      <c r="AE3225" s="2"/>
      <c r="AF3225" s="2"/>
      <c r="AG3225" s="2"/>
      <c r="AH3225" s="2"/>
    </row>
    <row r="3226" spans="27:34">
      <c r="AA3226" s="2"/>
      <c r="AB3226" s="2"/>
      <c r="AC3226" s="2"/>
      <c r="AD3226" s="2"/>
      <c r="AE3226" s="2"/>
      <c r="AF3226" s="2"/>
      <c r="AG3226" s="2"/>
      <c r="AH3226" s="2"/>
    </row>
    <row r="3227" spans="27:34">
      <c r="AA3227" s="2"/>
      <c r="AB3227" s="2"/>
      <c r="AC3227" s="2"/>
      <c r="AD3227" s="2"/>
      <c r="AE3227" s="2"/>
      <c r="AF3227" s="2"/>
      <c r="AG3227" s="2"/>
      <c r="AH3227" s="2"/>
    </row>
    <row r="3228" spans="27:34">
      <c r="AA3228" s="2"/>
      <c r="AB3228" s="2"/>
      <c r="AC3228" s="2"/>
      <c r="AD3228" s="2"/>
      <c r="AE3228" s="2"/>
      <c r="AF3228" s="2"/>
      <c r="AG3228" s="2"/>
      <c r="AH3228" s="2"/>
    </row>
    <row r="3229" spans="27:34">
      <c r="AA3229" s="2"/>
      <c r="AB3229" s="2"/>
      <c r="AC3229" s="2"/>
      <c r="AD3229" s="2"/>
      <c r="AE3229" s="2"/>
      <c r="AF3229" s="2"/>
      <c r="AG3229" s="2"/>
      <c r="AH3229" s="2"/>
    </row>
    <row r="3230" spans="27:34">
      <c r="AA3230" s="2"/>
      <c r="AB3230" s="2"/>
      <c r="AC3230" s="2"/>
      <c r="AD3230" s="2"/>
      <c r="AE3230" s="2"/>
      <c r="AF3230" s="2"/>
      <c r="AG3230" s="2"/>
      <c r="AH3230" s="2"/>
    </row>
    <row r="3231" spans="27:34">
      <c r="AA3231" s="2"/>
      <c r="AB3231" s="2"/>
      <c r="AC3231" s="2"/>
      <c r="AD3231" s="2"/>
      <c r="AE3231" s="2"/>
      <c r="AF3231" s="2"/>
      <c r="AG3231" s="2"/>
      <c r="AH3231" s="2"/>
    </row>
    <row r="3232" spans="27:34">
      <c r="AA3232" s="2"/>
      <c r="AB3232" s="2"/>
      <c r="AC3232" s="2"/>
      <c r="AD3232" s="2"/>
      <c r="AE3232" s="2"/>
      <c r="AF3232" s="2"/>
      <c r="AG3232" s="2"/>
      <c r="AH3232" s="2"/>
    </row>
    <row r="3233" spans="27:34">
      <c r="AA3233" s="2"/>
      <c r="AB3233" s="2"/>
      <c r="AC3233" s="2"/>
      <c r="AD3233" s="2"/>
      <c r="AE3233" s="2"/>
      <c r="AF3233" s="2"/>
      <c r="AG3233" s="2"/>
      <c r="AH3233" s="2"/>
    </row>
    <row r="3234" spans="27:34">
      <c r="AA3234" s="2"/>
      <c r="AB3234" s="2"/>
      <c r="AC3234" s="2"/>
      <c r="AD3234" s="2"/>
      <c r="AE3234" s="2"/>
      <c r="AF3234" s="2"/>
      <c r="AG3234" s="2"/>
      <c r="AH3234" s="2"/>
    </row>
    <row r="3235" spans="27:34">
      <c r="AA3235" s="2"/>
      <c r="AB3235" s="2"/>
      <c r="AC3235" s="2"/>
      <c r="AD3235" s="2"/>
      <c r="AE3235" s="2"/>
      <c r="AF3235" s="2"/>
      <c r="AG3235" s="2"/>
      <c r="AH3235" s="2"/>
    </row>
    <row r="3236" spans="27:34">
      <c r="AA3236" s="2"/>
      <c r="AB3236" s="2"/>
      <c r="AC3236" s="2"/>
      <c r="AD3236" s="2"/>
      <c r="AE3236" s="2"/>
      <c r="AF3236" s="2"/>
      <c r="AG3236" s="2"/>
      <c r="AH3236" s="2"/>
    </row>
    <row r="3237" spans="27:34">
      <c r="AA3237" s="2"/>
      <c r="AB3237" s="2"/>
      <c r="AC3237" s="2"/>
      <c r="AD3237" s="2"/>
      <c r="AE3237" s="2"/>
      <c r="AF3237" s="2"/>
      <c r="AG3237" s="2"/>
      <c r="AH3237" s="2"/>
    </row>
    <row r="3238" spans="27:34">
      <c r="AA3238" s="2"/>
      <c r="AB3238" s="2"/>
      <c r="AC3238" s="2"/>
      <c r="AD3238" s="2"/>
      <c r="AE3238" s="2"/>
      <c r="AF3238" s="2"/>
      <c r="AG3238" s="2"/>
      <c r="AH3238" s="2"/>
    </row>
    <row r="3239" spans="27:34">
      <c r="AA3239" s="2"/>
      <c r="AB3239" s="2"/>
      <c r="AC3239" s="2"/>
      <c r="AD3239" s="2"/>
      <c r="AE3239" s="2"/>
      <c r="AF3239" s="2"/>
      <c r="AG3239" s="2"/>
      <c r="AH3239" s="2"/>
    </row>
    <row r="3240" spans="27:34">
      <c r="AA3240" s="2"/>
      <c r="AB3240" s="2"/>
      <c r="AC3240" s="2"/>
      <c r="AD3240" s="2"/>
      <c r="AE3240" s="2"/>
      <c r="AF3240" s="2"/>
      <c r="AG3240" s="2"/>
      <c r="AH3240" s="2"/>
    </row>
    <row r="3241" spans="27:34">
      <c r="AA3241" s="2"/>
      <c r="AB3241" s="2"/>
      <c r="AC3241" s="2"/>
      <c r="AD3241" s="2"/>
      <c r="AE3241" s="2"/>
      <c r="AF3241" s="2"/>
      <c r="AG3241" s="2"/>
      <c r="AH3241" s="2"/>
    </row>
    <row r="3242" spans="27:34">
      <c r="AA3242" s="2"/>
      <c r="AB3242" s="2"/>
      <c r="AC3242" s="2"/>
      <c r="AD3242" s="2"/>
      <c r="AE3242" s="2"/>
      <c r="AF3242" s="2"/>
      <c r="AG3242" s="2"/>
      <c r="AH3242" s="2"/>
    </row>
    <row r="3243" spans="27:34">
      <c r="AA3243" s="2"/>
      <c r="AB3243" s="2"/>
      <c r="AC3243" s="2"/>
      <c r="AD3243" s="2"/>
      <c r="AE3243" s="2"/>
      <c r="AF3243" s="2"/>
      <c r="AG3243" s="2"/>
      <c r="AH3243" s="2"/>
    </row>
    <row r="3244" spans="27:34">
      <c r="AA3244" s="2"/>
      <c r="AB3244" s="2"/>
      <c r="AC3244" s="2"/>
      <c r="AD3244" s="2"/>
      <c r="AE3244" s="2"/>
      <c r="AF3244" s="2"/>
      <c r="AG3244" s="2"/>
      <c r="AH3244" s="2"/>
    </row>
    <row r="3245" spans="27:34">
      <c r="AA3245" s="2"/>
      <c r="AB3245" s="2"/>
      <c r="AC3245" s="2"/>
      <c r="AD3245" s="2"/>
      <c r="AE3245" s="2"/>
      <c r="AF3245" s="2"/>
      <c r="AG3245" s="2"/>
      <c r="AH3245" s="2"/>
    </row>
    <row r="3246" spans="27:34">
      <c r="AA3246" s="2"/>
      <c r="AB3246" s="2"/>
      <c r="AC3246" s="2"/>
      <c r="AD3246" s="2"/>
      <c r="AE3246" s="2"/>
      <c r="AF3246" s="2"/>
      <c r="AG3246" s="2"/>
      <c r="AH3246" s="2"/>
    </row>
    <row r="3247" spans="27:34">
      <c r="AA3247" s="2"/>
      <c r="AB3247" s="2"/>
      <c r="AC3247" s="2"/>
      <c r="AD3247" s="2"/>
      <c r="AE3247" s="2"/>
      <c r="AF3247" s="2"/>
      <c r="AG3247" s="2"/>
      <c r="AH3247" s="2"/>
    </row>
    <row r="3248" spans="27:34">
      <c r="AA3248" s="2"/>
      <c r="AB3248" s="2"/>
      <c r="AC3248" s="2"/>
      <c r="AD3248" s="2"/>
      <c r="AE3248" s="2"/>
      <c r="AF3248" s="2"/>
      <c r="AG3248" s="2"/>
      <c r="AH3248" s="2"/>
    </row>
    <row r="3249" spans="27:34">
      <c r="AA3249" s="2"/>
      <c r="AB3249" s="2"/>
      <c r="AC3249" s="2"/>
      <c r="AD3249" s="2"/>
      <c r="AE3249" s="2"/>
      <c r="AF3249" s="2"/>
      <c r="AG3249" s="2"/>
      <c r="AH3249" s="2"/>
    </row>
    <row r="3250" spans="27:34">
      <c r="AA3250" s="2"/>
      <c r="AB3250" s="2"/>
      <c r="AC3250" s="2"/>
      <c r="AD3250" s="2"/>
      <c r="AE3250" s="2"/>
      <c r="AF3250" s="2"/>
      <c r="AG3250" s="2"/>
      <c r="AH3250" s="2"/>
    </row>
    <row r="3251" spans="27:34">
      <c r="AA3251" s="2"/>
      <c r="AB3251" s="2"/>
      <c r="AC3251" s="2"/>
      <c r="AD3251" s="2"/>
      <c r="AE3251" s="2"/>
      <c r="AF3251" s="2"/>
      <c r="AG3251" s="2"/>
      <c r="AH3251" s="2"/>
    </row>
    <row r="3252" spans="27:34">
      <c r="AA3252" s="2"/>
      <c r="AB3252" s="2"/>
      <c r="AC3252" s="2"/>
      <c r="AD3252" s="2"/>
      <c r="AE3252" s="2"/>
      <c r="AF3252" s="2"/>
      <c r="AG3252" s="2"/>
      <c r="AH3252" s="2"/>
    </row>
    <row r="3253" spans="27:34">
      <c r="AA3253" s="2"/>
      <c r="AB3253" s="2"/>
      <c r="AC3253" s="2"/>
      <c r="AD3253" s="2"/>
      <c r="AE3253" s="2"/>
      <c r="AF3253" s="2"/>
      <c r="AG3253" s="2"/>
      <c r="AH3253" s="2"/>
    </row>
    <row r="3254" spans="27:34">
      <c r="AA3254" s="2"/>
      <c r="AB3254" s="2"/>
      <c r="AC3254" s="2"/>
      <c r="AD3254" s="2"/>
      <c r="AE3254" s="2"/>
      <c r="AF3254" s="2"/>
      <c r="AG3254" s="2"/>
      <c r="AH3254" s="2"/>
    </row>
    <row r="3255" spans="27:34">
      <c r="AA3255" s="2"/>
      <c r="AB3255" s="2"/>
      <c r="AC3255" s="2"/>
      <c r="AD3255" s="2"/>
      <c r="AE3255" s="2"/>
      <c r="AF3255" s="2"/>
      <c r="AG3255" s="2"/>
      <c r="AH3255" s="2"/>
    </row>
    <row r="3256" spans="27:34">
      <c r="AA3256" s="2"/>
      <c r="AB3256" s="2"/>
      <c r="AC3256" s="2"/>
      <c r="AD3256" s="2"/>
      <c r="AE3256" s="2"/>
      <c r="AF3256" s="2"/>
      <c r="AG3256" s="2"/>
      <c r="AH3256" s="2"/>
    </row>
    <row r="3257" spans="27:34">
      <c r="AA3257" s="2"/>
      <c r="AB3257" s="2"/>
      <c r="AC3257" s="2"/>
      <c r="AD3257" s="2"/>
      <c r="AE3257" s="2"/>
      <c r="AF3257" s="2"/>
      <c r="AG3257" s="2"/>
      <c r="AH3257" s="2"/>
    </row>
    <row r="3258" spans="27:34">
      <c r="AA3258" s="2"/>
      <c r="AB3258" s="2"/>
      <c r="AC3258" s="2"/>
      <c r="AD3258" s="2"/>
      <c r="AE3258" s="2"/>
      <c r="AF3258" s="2"/>
      <c r="AG3258" s="2"/>
      <c r="AH3258" s="2"/>
    </row>
    <row r="3259" spans="27:34">
      <c r="AA3259" s="2"/>
      <c r="AB3259" s="2"/>
      <c r="AC3259" s="2"/>
      <c r="AD3259" s="2"/>
      <c r="AE3259" s="2"/>
      <c r="AF3259" s="2"/>
      <c r="AG3259" s="2"/>
      <c r="AH3259" s="2"/>
    </row>
    <row r="3260" spans="27:34">
      <c r="AA3260" s="2"/>
      <c r="AB3260" s="2"/>
      <c r="AC3260" s="2"/>
      <c r="AD3260" s="2"/>
      <c r="AE3260" s="2"/>
      <c r="AF3260" s="2"/>
      <c r="AG3260" s="2"/>
      <c r="AH3260" s="2"/>
    </row>
    <row r="3261" spans="27:34">
      <c r="AA3261" s="2"/>
      <c r="AB3261" s="2"/>
      <c r="AC3261" s="2"/>
      <c r="AD3261" s="2"/>
      <c r="AE3261" s="2"/>
      <c r="AF3261" s="2"/>
      <c r="AG3261" s="2"/>
      <c r="AH3261" s="2"/>
    </row>
    <row r="3262" spans="27:34">
      <c r="AA3262" s="2"/>
      <c r="AB3262" s="2"/>
      <c r="AC3262" s="2"/>
      <c r="AD3262" s="2"/>
      <c r="AE3262" s="2"/>
      <c r="AF3262" s="2"/>
      <c r="AG3262" s="2"/>
      <c r="AH3262" s="2"/>
    </row>
    <row r="3263" spans="27:34">
      <c r="AA3263" s="2"/>
      <c r="AB3263" s="2"/>
      <c r="AC3263" s="2"/>
      <c r="AD3263" s="2"/>
      <c r="AE3263" s="2"/>
      <c r="AF3263" s="2"/>
      <c r="AG3263" s="2"/>
      <c r="AH3263" s="2"/>
    </row>
    <row r="3264" spans="27:34">
      <c r="AA3264" s="2"/>
      <c r="AB3264" s="2"/>
      <c r="AC3264" s="2"/>
      <c r="AD3264" s="2"/>
      <c r="AE3264" s="2"/>
      <c r="AF3264" s="2"/>
      <c r="AG3264" s="2"/>
      <c r="AH3264" s="2"/>
    </row>
    <row r="3265" spans="27:34">
      <c r="AA3265" s="2"/>
      <c r="AB3265" s="2"/>
      <c r="AC3265" s="2"/>
      <c r="AD3265" s="2"/>
      <c r="AE3265" s="2"/>
      <c r="AF3265" s="2"/>
      <c r="AG3265" s="2"/>
      <c r="AH3265" s="2"/>
    </row>
    <row r="3266" spans="27:34">
      <c r="AA3266" s="2"/>
      <c r="AB3266" s="2"/>
      <c r="AC3266" s="2"/>
      <c r="AD3266" s="2"/>
      <c r="AE3266" s="2"/>
      <c r="AF3266" s="2"/>
      <c r="AG3266" s="2"/>
      <c r="AH3266" s="2"/>
    </row>
    <row r="3267" spans="27:34">
      <c r="AA3267" s="2"/>
      <c r="AB3267" s="2"/>
      <c r="AC3267" s="2"/>
      <c r="AD3267" s="2"/>
      <c r="AE3267" s="2"/>
      <c r="AF3267" s="2"/>
      <c r="AG3267" s="2"/>
      <c r="AH3267" s="2"/>
    </row>
    <row r="3268" spans="27:34">
      <c r="AA3268" s="2"/>
      <c r="AB3268" s="2"/>
      <c r="AC3268" s="2"/>
      <c r="AD3268" s="2"/>
      <c r="AE3268" s="2"/>
      <c r="AF3268" s="2"/>
      <c r="AG3268" s="2"/>
      <c r="AH3268" s="2"/>
    </row>
    <row r="3269" spans="27:34">
      <c r="AA3269" s="2"/>
      <c r="AB3269" s="2"/>
      <c r="AC3269" s="2"/>
      <c r="AD3269" s="2"/>
      <c r="AE3269" s="2"/>
      <c r="AF3269" s="2"/>
      <c r="AG3269" s="2"/>
      <c r="AH3269" s="2"/>
    </row>
    <row r="3270" spans="27:34">
      <c r="AA3270" s="2"/>
      <c r="AB3270" s="2"/>
      <c r="AC3270" s="2"/>
      <c r="AD3270" s="2"/>
      <c r="AE3270" s="2"/>
      <c r="AF3270" s="2"/>
      <c r="AG3270" s="2"/>
      <c r="AH3270" s="2"/>
    </row>
    <row r="3271" spans="27:34">
      <c r="AA3271" s="2"/>
      <c r="AB3271" s="2"/>
      <c r="AC3271" s="2"/>
      <c r="AD3271" s="2"/>
      <c r="AE3271" s="2"/>
      <c r="AF3271" s="2"/>
      <c r="AG3271" s="2"/>
      <c r="AH3271" s="2"/>
    </row>
    <row r="3272" spans="27:34">
      <c r="AA3272" s="2"/>
      <c r="AB3272" s="2"/>
      <c r="AC3272" s="2"/>
      <c r="AD3272" s="2"/>
      <c r="AE3272" s="2"/>
      <c r="AF3272" s="2"/>
      <c r="AG3272" s="2"/>
      <c r="AH3272" s="2"/>
    </row>
    <row r="3273" spans="27:34">
      <c r="AA3273" s="2"/>
      <c r="AB3273" s="2"/>
      <c r="AC3273" s="2"/>
      <c r="AD3273" s="2"/>
      <c r="AE3273" s="2"/>
      <c r="AF3273" s="2"/>
      <c r="AG3273" s="2"/>
      <c r="AH3273" s="2"/>
    </row>
    <row r="3274" spans="27:34">
      <c r="AA3274" s="2"/>
      <c r="AB3274" s="2"/>
      <c r="AC3274" s="2"/>
      <c r="AD3274" s="2"/>
      <c r="AE3274" s="2"/>
      <c r="AF3274" s="2"/>
      <c r="AG3274" s="2"/>
      <c r="AH3274" s="2"/>
    </row>
    <row r="3275" spans="27:34">
      <c r="AA3275" s="2"/>
      <c r="AB3275" s="2"/>
      <c r="AC3275" s="2"/>
      <c r="AD3275" s="2"/>
      <c r="AE3275" s="2"/>
      <c r="AF3275" s="2"/>
      <c r="AG3275" s="2"/>
      <c r="AH3275" s="2"/>
    </row>
    <row r="3276" spans="27:34">
      <c r="AA3276" s="2"/>
      <c r="AB3276" s="2"/>
      <c r="AC3276" s="2"/>
      <c r="AD3276" s="2"/>
      <c r="AE3276" s="2"/>
      <c r="AF3276" s="2"/>
      <c r="AG3276" s="2"/>
      <c r="AH3276" s="2"/>
    </row>
    <row r="3277" spans="27:34">
      <c r="AA3277" s="2"/>
      <c r="AB3277" s="2"/>
      <c r="AC3277" s="2"/>
      <c r="AD3277" s="2"/>
      <c r="AE3277" s="2"/>
      <c r="AF3277" s="2"/>
      <c r="AG3277" s="2"/>
      <c r="AH3277" s="2"/>
    </row>
    <row r="3278" spans="27:34">
      <c r="AA3278" s="2"/>
      <c r="AB3278" s="2"/>
      <c r="AC3278" s="2"/>
      <c r="AD3278" s="2"/>
      <c r="AE3278" s="2"/>
      <c r="AF3278" s="2"/>
      <c r="AG3278" s="2"/>
      <c r="AH3278" s="2"/>
    </row>
    <row r="3279" spans="27:34">
      <c r="AA3279" s="2"/>
      <c r="AB3279" s="2"/>
      <c r="AC3279" s="2"/>
      <c r="AD3279" s="2"/>
      <c r="AE3279" s="2"/>
      <c r="AF3279" s="2"/>
      <c r="AG3279" s="2"/>
      <c r="AH3279" s="2"/>
    </row>
    <row r="3280" spans="27:34">
      <c r="AA3280" s="2"/>
      <c r="AB3280" s="2"/>
      <c r="AC3280" s="2"/>
      <c r="AD3280" s="2"/>
      <c r="AE3280" s="2"/>
      <c r="AF3280" s="2"/>
      <c r="AG3280" s="2"/>
      <c r="AH3280" s="2"/>
    </row>
    <row r="3281" spans="27:34">
      <c r="AA3281" s="2"/>
      <c r="AB3281" s="2"/>
      <c r="AC3281" s="2"/>
      <c r="AD3281" s="2"/>
      <c r="AE3281" s="2"/>
      <c r="AF3281" s="2"/>
      <c r="AG3281" s="2"/>
      <c r="AH3281" s="2"/>
    </row>
    <row r="3282" spans="27:34">
      <c r="AA3282" s="2"/>
      <c r="AB3282" s="2"/>
      <c r="AC3282" s="2"/>
      <c r="AD3282" s="2"/>
      <c r="AE3282" s="2"/>
      <c r="AF3282" s="2"/>
      <c r="AG3282" s="2"/>
      <c r="AH3282" s="2"/>
    </row>
    <row r="3283" spans="27:34">
      <c r="AA3283" s="2"/>
      <c r="AB3283" s="2"/>
      <c r="AC3283" s="2"/>
      <c r="AD3283" s="2"/>
      <c r="AE3283" s="2"/>
      <c r="AF3283" s="2"/>
      <c r="AG3283" s="2"/>
      <c r="AH3283" s="2"/>
    </row>
    <row r="3284" spans="27:34">
      <c r="AA3284" s="2"/>
      <c r="AB3284" s="2"/>
      <c r="AC3284" s="2"/>
      <c r="AD3284" s="2"/>
      <c r="AE3284" s="2"/>
      <c r="AF3284" s="2"/>
      <c r="AG3284" s="2"/>
      <c r="AH3284" s="2"/>
    </row>
    <row r="3285" spans="27:34">
      <c r="AA3285" s="2"/>
      <c r="AB3285" s="2"/>
      <c r="AC3285" s="2"/>
      <c r="AD3285" s="2"/>
      <c r="AE3285" s="2"/>
      <c r="AF3285" s="2"/>
      <c r="AG3285" s="2"/>
      <c r="AH3285" s="2"/>
    </row>
    <row r="3286" spans="27:34">
      <c r="AA3286" s="2"/>
      <c r="AB3286" s="2"/>
      <c r="AC3286" s="2"/>
      <c r="AD3286" s="2"/>
      <c r="AE3286" s="2"/>
      <c r="AF3286" s="2"/>
      <c r="AG3286" s="2"/>
      <c r="AH3286" s="2"/>
    </row>
    <row r="3287" spans="27:34">
      <c r="AA3287" s="2"/>
      <c r="AB3287" s="2"/>
      <c r="AC3287" s="2"/>
      <c r="AD3287" s="2"/>
      <c r="AE3287" s="2"/>
      <c r="AF3287" s="2"/>
      <c r="AG3287" s="2"/>
      <c r="AH3287" s="2"/>
    </row>
    <row r="3288" spans="27:34">
      <c r="AA3288" s="2"/>
      <c r="AB3288" s="2"/>
      <c r="AC3288" s="2"/>
      <c r="AD3288" s="2"/>
      <c r="AE3288" s="2"/>
      <c r="AF3288" s="2"/>
      <c r="AG3288" s="2"/>
      <c r="AH3288" s="2"/>
    </row>
    <row r="3289" spans="27:34">
      <c r="AA3289" s="2"/>
      <c r="AB3289" s="2"/>
      <c r="AC3289" s="2"/>
      <c r="AD3289" s="2"/>
      <c r="AE3289" s="2"/>
      <c r="AF3289" s="2"/>
      <c r="AG3289" s="2"/>
      <c r="AH3289" s="2"/>
    </row>
    <row r="3290" spans="27:34">
      <c r="AA3290" s="2"/>
      <c r="AB3290" s="2"/>
      <c r="AC3290" s="2"/>
      <c r="AD3290" s="2"/>
      <c r="AE3290" s="2"/>
      <c r="AF3290" s="2"/>
      <c r="AG3290" s="2"/>
      <c r="AH3290" s="2"/>
    </row>
    <row r="3291" spans="27:34">
      <c r="AA3291" s="2"/>
      <c r="AB3291" s="2"/>
      <c r="AC3291" s="2"/>
      <c r="AD3291" s="2"/>
      <c r="AE3291" s="2"/>
      <c r="AF3291" s="2"/>
      <c r="AG3291" s="2"/>
      <c r="AH3291" s="2"/>
    </row>
    <row r="3292" spans="27:34">
      <c r="AA3292" s="2"/>
      <c r="AB3292" s="2"/>
      <c r="AC3292" s="2"/>
      <c r="AD3292" s="2"/>
      <c r="AE3292" s="2"/>
      <c r="AF3292" s="2"/>
      <c r="AG3292" s="2"/>
      <c r="AH3292" s="2"/>
    </row>
    <row r="3293" spans="27:34">
      <c r="AA3293" s="2"/>
      <c r="AB3293" s="2"/>
      <c r="AC3293" s="2"/>
      <c r="AD3293" s="2"/>
      <c r="AE3293" s="2"/>
      <c r="AF3293" s="2"/>
      <c r="AG3293" s="2"/>
      <c r="AH3293" s="2"/>
    </row>
    <row r="3294" spans="27:34">
      <c r="AA3294" s="2"/>
      <c r="AB3294" s="2"/>
      <c r="AC3294" s="2"/>
      <c r="AD3294" s="2"/>
      <c r="AE3294" s="2"/>
      <c r="AF3294" s="2"/>
      <c r="AG3294" s="2"/>
      <c r="AH3294" s="2"/>
    </row>
    <row r="3295" spans="27:34">
      <c r="AA3295" s="2"/>
      <c r="AB3295" s="2"/>
      <c r="AC3295" s="2"/>
      <c r="AD3295" s="2"/>
      <c r="AE3295" s="2"/>
      <c r="AF3295" s="2"/>
      <c r="AG3295" s="2"/>
      <c r="AH3295" s="2"/>
    </row>
    <row r="3296" spans="27:34">
      <c r="AA3296" s="2"/>
      <c r="AB3296" s="2"/>
      <c r="AC3296" s="2"/>
      <c r="AD3296" s="2"/>
      <c r="AE3296" s="2"/>
      <c r="AF3296" s="2"/>
      <c r="AG3296" s="2"/>
      <c r="AH3296" s="2"/>
    </row>
    <row r="3297" spans="27:34">
      <c r="AA3297" s="2"/>
      <c r="AB3297" s="2"/>
      <c r="AC3297" s="2"/>
      <c r="AD3297" s="2"/>
      <c r="AE3297" s="2"/>
      <c r="AF3297" s="2"/>
      <c r="AG3297" s="2"/>
      <c r="AH3297" s="2"/>
    </row>
    <row r="3298" spans="27:34">
      <c r="AA3298" s="2"/>
      <c r="AB3298" s="2"/>
      <c r="AC3298" s="2"/>
      <c r="AD3298" s="2"/>
      <c r="AE3298" s="2"/>
      <c r="AF3298" s="2"/>
      <c r="AG3298" s="2"/>
      <c r="AH3298" s="2"/>
    </row>
    <row r="3299" spans="27:34">
      <c r="AA3299" s="2"/>
      <c r="AB3299" s="2"/>
      <c r="AC3299" s="2"/>
      <c r="AD3299" s="2"/>
      <c r="AE3299" s="2"/>
      <c r="AF3299" s="2"/>
      <c r="AG3299" s="2"/>
      <c r="AH3299" s="2"/>
    </row>
    <row r="3300" spans="27:34">
      <c r="AA3300" s="2"/>
      <c r="AB3300" s="2"/>
      <c r="AC3300" s="2"/>
      <c r="AD3300" s="2"/>
      <c r="AE3300" s="2"/>
      <c r="AF3300" s="2"/>
      <c r="AG3300" s="2"/>
      <c r="AH3300" s="2"/>
    </row>
    <row r="3301" spans="27:34">
      <c r="AA3301" s="2"/>
      <c r="AB3301" s="2"/>
      <c r="AC3301" s="2"/>
      <c r="AD3301" s="2"/>
      <c r="AE3301" s="2"/>
      <c r="AF3301" s="2"/>
      <c r="AG3301" s="2"/>
      <c r="AH3301" s="2"/>
    </row>
    <row r="3302" spans="27:34">
      <c r="AA3302" s="2"/>
      <c r="AB3302" s="2"/>
      <c r="AC3302" s="2"/>
      <c r="AD3302" s="2"/>
      <c r="AE3302" s="2"/>
      <c r="AF3302" s="2"/>
      <c r="AG3302" s="2"/>
      <c r="AH3302" s="2"/>
    </row>
    <row r="3303" spans="27:34">
      <c r="AA3303" s="2"/>
      <c r="AB3303" s="2"/>
      <c r="AC3303" s="2"/>
      <c r="AD3303" s="2"/>
      <c r="AE3303" s="2"/>
      <c r="AF3303" s="2"/>
      <c r="AG3303" s="2"/>
      <c r="AH3303" s="2"/>
    </row>
    <row r="3304" spans="27:34">
      <c r="AA3304" s="2"/>
      <c r="AB3304" s="2"/>
      <c r="AC3304" s="2"/>
      <c r="AD3304" s="2"/>
      <c r="AE3304" s="2"/>
      <c r="AF3304" s="2"/>
      <c r="AG3304" s="2"/>
      <c r="AH3304" s="2"/>
    </row>
    <row r="3305" spans="27:34">
      <c r="AA3305" s="2"/>
      <c r="AB3305" s="2"/>
      <c r="AC3305" s="2"/>
      <c r="AD3305" s="2"/>
      <c r="AE3305" s="2"/>
      <c r="AF3305" s="2"/>
      <c r="AG3305" s="2"/>
      <c r="AH3305" s="2"/>
    </row>
    <row r="3306" spans="27:34">
      <c r="AA3306" s="2"/>
      <c r="AB3306" s="2"/>
      <c r="AC3306" s="2"/>
      <c r="AD3306" s="2"/>
      <c r="AE3306" s="2"/>
      <c r="AF3306" s="2"/>
      <c r="AG3306" s="2"/>
      <c r="AH3306" s="2"/>
    </row>
    <row r="3307" spans="27:34">
      <c r="AA3307" s="2"/>
      <c r="AB3307" s="2"/>
      <c r="AC3307" s="2"/>
      <c r="AD3307" s="2"/>
      <c r="AE3307" s="2"/>
      <c r="AF3307" s="2"/>
      <c r="AG3307" s="2"/>
      <c r="AH3307" s="2"/>
    </row>
    <row r="3308" spans="27:34">
      <c r="AA3308" s="2"/>
      <c r="AB3308" s="2"/>
      <c r="AC3308" s="2"/>
      <c r="AD3308" s="2"/>
      <c r="AE3308" s="2"/>
      <c r="AF3308" s="2"/>
      <c r="AG3308" s="2"/>
      <c r="AH3308" s="2"/>
    </row>
    <row r="3309" spans="27:34">
      <c r="AA3309" s="2"/>
      <c r="AB3309" s="2"/>
      <c r="AC3309" s="2"/>
      <c r="AD3309" s="2"/>
      <c r="AE3309" s="2"/>
      <c r="AF3309" s="2"/>
      <c r="AG3309" s="2"/>
      <c r="AH3309" s="2"/>
    </row>
    <row r="3310" spans="27:34">
      <c r="AA3310" s="2"/>
      <c r="AB3310" s="2"/>
      <c r="AC3310" s="2"/>
      <c r="AD3310" s="2"/>
      <c r="AE3310" s="2"/>
      <c r="AF3310" s="2"/>
      <c r="AG3310" s="2"/>
      <c r="AH3310" s="2"/>
    </row>
    <row r="3311" spans="27:34">
      <c r="AA3311" s="2"/>
      <c r="AB3311" s="2"/>
      <c r="AC3311" s="2"/>
      <c r="AD3311" s="2"/>
      <c r="AE3311" s="2"/>
      <c r="AF3311" s="2"/>
      <c r="AG3311" s="2"/>
      <c r="AH3311" s="2"/>
    </row>
    <row r="3312" spans="27:34">
      <c r="AA3312" s="2"/>
      <c r="AB3312" s="2"/>
      <c r="AC3312" s="2"/>
      <c r="AD3312" s="2"/>
      <c r="AE3312" s="2"/>
      <c r="AF3312" s="2"/>
      <c r="AG3312" s="2"/>
      <c r="AH3312" s="2"/>
    </row>
    <row r="3313" spans="27:34">
      <c r="AA3313" s="2"/>
      <c r="AB3313" s="2"/>
      <c r="AC3313" s="2"/>
      <c r="AD3313" s="2"/>
      <c r="AE3313" s="2"/>
      <c r="AF3313" s="2"/>
      <c r="AG3313" s="2"/>
      <c r="AH3313" s="2"/>
    </row>
    <row r="3314" spans="27:34">
      <c r="AA3314" s="2"/>
      <c r="AB3314" s="2"/>
      <c r="AC3314" s="2"/>
      <c r="AD3314" s="2"/>
      <c r="AE3314" s="2"/>
      <c r="AF3314" s="2"/>
      <c r="AG3314" s="2"/>
      <c r="AH3314" s="2"/>
    </row>
    <row r="3315" spans="27:34">
      <c r="AA3315" s="2"/>
      <c r="AB3315" s="2"/>
      <c r="AC3315" s="2"/>
      <c r="AD3315" s="2"/>
      <c r="AE3315" s="2"/>
      <c r="AF3315" s="2"/>
      <c r="AG3315" s="2"/>
      <c r="AH3315" s="2"/>
    </row>
    <row r="3316" spans="27:34">
      <c r="AA3316" s="2"/>
      <c r="AB3316" s="2"/>
      <c r="AC3316" s="2"/>
      <c r="AD3316" s="2"/>
      <c r="AE3316" s="2"/>
      <c r="AF3316" s="2"/>
      <c r="AG3316" s="2"/>
      <c r="AH3316" s="2"/>
    </row>
    <row r="3317" spans="27:34">
      <c r="AA3317" s="2"/>
      <c r="AB3317" s="2"/>
      <c r="AC3317" s="2"/>
      <c r="AD3317" s="2"/>
      <c r="AE3317" s="2"/>
      <c r="AF3317" s="2"/>
      <c r="AG3317" s="2"/>
      <c r="AH3317" s="2"/>
    </row>
    <row r="3318" spans="27:34">
      <c r="AA3318" s="2"/>
      <c r="AB3318" s="2"/>
      <c r="AC3318" s="2"/>
      <c r="AD3318" s="2"/>
      <c r="AE3318" s="2"/>
      <c r="AF3318" s="2"/>
      <c r="AG3318" s="2"/>
      <c r="AH3318" s="2"/>
    </row>
    <row r="3319" spans="27:34">
      <c r="AA3319" s="2"/>
      <c r="AB3319" s="2"/>
      <c r="AC3319" s="2"/>
      <c r="AD3319" s="2"/>
      <c r="AE3319" s="2"/>
      <c r="AF3319" s="2"/>
      <c r="AG3319" s="2"/>
      <c r="AH3319" s="2"/>
    </row>
    <row r="3320" spans="27:34">
      <c r="AA3320" s="2"/>
      <c r="AB3320" s="2"/>
      <c r="AC3320" s="2"/>
      <c r="AD3320" s="2"/>
      <c r="AE3320" s="2"/>
      <c r="AF3320" s="2"/>
      <c r="AG3320" s="2"/>
      <c r="AH3320" s="2"/>
    </row>
    <row r="3321" spans="27:34">
      <c r="AA3321" s="2"/>
      <c r="AB3321" s="2"/>
      <c r="AC3321" s="2"/>
      <c r="AD3321" s="2"/>
      <c r="AE3321" s="2"/>
      <c r="AF3321" s="2"/>
      <c r="AG3321" s="2"/>
      <c r="AH3321" s="2"/>
    </row>
    <row r="3322" spans="27:34">
      <c r="AA3322" s="2"/>
      <c r="AB3322" s="2"/>
      <c r="AC3322" s="2"/>
      <c r="AD3322" s="2"/>
      <c r="AE3322" s="2"/>
      <c r="AF3322" s="2"/>
      <c r="AG3322" s="2"/>
      <c r="AH3322" s="2"/>
    </row>
    <row r="3323" spans="27:34">
      <c r="AA3323" s="2"/>
      <c r="AB3323" s="2"/>
      <c r="AC3323" s="2"/>
      <c r="AD3323" s="2"/>
      <c r="AE3323" s="2"/>
      <c r="AF3323" s="2"/>
      <c r="AG3323" s="2"/>
      <c r="AH3323" s="2"/>
    </row>
    <row r="3324" spans="27:34">
      <c r="AA3324" s="2"/>
      <c r="AB3324" s="2"/>
      <c r="AC3324" s="2"/>
      <c r="AD3324" s="2"/>
      <c r="AE3324" s="2"/>
      <c r="AF3324" s="2"/>
      <c r="AG3324" s="2"/>
      <c r="AH3324" s="2"/>
    </row>
    <row r="3325" spans="27:34">
      <c r="AA3325" s="2"/>
      <c r="AB3325" s="2"/>
      <c r="AC3325" s="2"/>
      <c r="AD3325" s="2"/>
      <c r="AE3325" s="2"/>
      <c r="AF3325" s="2"/>
      <c r="AG3325" s="2"/>
      <c r="AH3325" s="2"/>
    </row>
    <row r="3326" spans="27:34">
      <c r="AA3326" s="2"/>
      <c r="AB3326" s="2"/>
      <c r="AC3326" s="2"/>
      <c r="AD3326" s="2"/>
      <c r="AE3326" s="2"/>
      <c r="AF3326" s="2"/>
      <c r="AG3326" s="2"/>
      <c r="AH3326" s="2"/>
    </row>
    <row r="3327" spans="27:34">
      <c r="AA3327" s="2"/>
      <c r="AB3327" s="2"/>
      <c r="AC3327" s="2"/>
      <c r="AD3327" s="2"/>
      <c r="AE3327" s="2"/>
      <c r="AF3327" s="2"/>
      <c r="AG3327" s="2"/>
      <c r="AH3327" s="2"/>
    </row>
    <row r="3328" spans="27:34">
      <c r="AA3328" s="2"/>
      <c r="AB3328" s="2"/>
      <c r="AC3328" s="2"/>
      <c r="AD3328" s="2"/>
      <c r="AE3328" s="2"/>
      <c r="AF3328" s="2"/>
      <c r="AG3328" s="2"/>
      <c r="AH3328" s="2"/>
    </row>
    <row r="3329" spans="27:34">
      <c r="AA3329" s="2"/>
      <c r="AB3329" s="2"/>
      <c r="AC3329" s="2"/>
      <c r="AD3329" s="2"/>
      <c r="AE3329" s="2"/>
      <c r="AF3329" s="2"/>
      <c r="AG3329" s="2"/>
      <c r="AH3329" s="2"/>
    </row>
    <row r="3330" spans="27:34">
      <c r="AA3330" s="2"/>
      <c r="AB3330" s="2"/>
      <c r="AC3330" s="2"/>
      <c r="AD3330" s="2"/>
      <c r="AE3330" s="2"/>
      <c r="AF3330" s="2"/>
      <c r="AG3330" s="2"/>
      <c r="AH3330" s="2"/>
    </row>
    <row r="3331" spans="27:34">
      <c r="AA3331" s="2"/>
      <c r="AB3331" s="2"/>
      <c r="AC3331" s="2"/>
      <c r="AD3331" s="2"/>
      <c r="AE3331" s="2"/>
      <c r="AF3331" s="2"/>
      <c r="AG3331" s="2"/>
      <c r="AH3331" s="2"/>
    </row>
    <row r="3332" spans="27:34">
      <c r="AA3332" s="2"/>
      <c r="AB3332" s="2"/>
      <c r="AC3332" s="2"/>
      <c r="AD3332" s="2"/>
      <c r="AE3332" s="2"/>
      <c r="AF3332" s="2"/>
      <c r="AG3332" s="2"/>
      <c r="AH3332" s="2"/>
    </row>
    <row r="3333" spans="27:34">
      <c r="AA3333" s="2"/>
      <c r="AB3333" s="2"/>
      <c r="AC3333" s="2"/>
      <c r="AD3333" s="2"/>
      <c r="AE3333" s="2"/>
      <c r="AF3333" s="2"/>
      <c r="AG3333" s="2"/>
      <c r="AH3333" s="2"/>
    </row>
    <row r="3334" spans="27:34">
      <c r="AA3334" s="2"/>
      <c r="AB3334" s="2"/>
      <c r="AC3334" s="2"/>
      <c r="AD3334" s="2"/>
      <c r="AE3334" s="2"/>
      <c r="AF3334" s="2"/>
      <c r="AG3334" s="2"/>
      <c r="AH3334" s="2"/>
    </row>
    <row r="3335" spans="27:34">
      <c r="AA3335" s="2"/>
      <c r="AB3335" s="2"/>
      <c r="AC3335" s="2"/>
      <c r="AD3335" s="2"/>
      <c r="AE3335" s="2"/>
      <c r="AF3335" s="2"/>
      <c r="AG3335" s="2"/>
      <c r="AH3335" s="2"/>
    </row>
    <row r="3336" spans="27:34">
      <c r="AA3336" s="2"/>
      <c r="AB3336" s="2"/>
      <c r="AC3336" s="2"/>
      <c r="AD3336" s="2"/>
      <c r="AE3336" s="2"/>
      <c r="AF3336" s="2"/>
      <c r="AG3336" s="2"/>
      <c r="AH3336" s="2"/>
    </row>
    <row r="3337" spans="27:34">
      <c r="AA3337" s="2"/>
      <c r="AB3337" s="2"/>
      <c r="AC3337" s="2"/>
      <c r="AD3337" s="2"/>
      <c r="AE3337" s="2"/>
      <c r="AF3337" s="2"/>
      <c r="AG3337" s="2"/>
      <c r="AH3337" s="2"/>
    </row>
    <row r="3338" spans="27:34">
      <c r="AA3338" s="2"/>
      <c r="AB3338" s="2"/>
      <c r="AC3338" s="2"/>
      <c r="AD3338" s="2"/>
      <c r="AE3338" s="2"/>
      <c r="AF3338" s="2"/>
      <c r="AG3338" s="2"/>
      <c r="AH3338" s="2"/>
    </row>
    <row r="3339" spans="27:34">
      <c r="AA3339" s="2"/>
      <c r="AB3339" s="2"/>
      <c r="AC3339" s="2"/>
      <c r="AD3339" s="2"/>
      <c r="AE3339" s="2"/>
      <c r="AF3339" s="2"/>
      <c r="AG3339" s="2"/>
      <c r="AH3339" s="2"/>
    </row>
    <row r="3340" spans="27:34">
      <c r="AA3340" s="2"/>
      <c r="AB3340" s="2"/>
      <c r="AC3340" s="2"/>
      <c r="AD3340" s="2"/>
      <c r="AE3340" s="2"/>
      <c r="AF3340" s="2"/>
      <c r="AG3340" s="2"/>
      <c r="AH3340" s="2"/>
    </row>
    <row r="3341" spans="27:34">
      <c r="AA3341" s="2"/>
      <c r="AB3341" s="2"/>
      <c r="AC3341" s="2"/>
      <c r="AD3341" s="2"/>
      <c r="AE3341" s="2"/>
      <c r="AF3341" s="2"/>
      <c r="AG3341" s="2"/>
      <c r="AH3341" s="2"/>
    </row>
    <row r="3342" spans="27:34">
      <c r="AA3342" s="2"/>
      <c r="AB3342" s="2"/>
      <c r="AC3342" s="2"/>
      <c r="AD3342" s="2"/>
      <c r="AE3342" s="2"/>
      <c r="AF3342" s="2"/>
      <c r="AG3342" s="2"/>
      <c r="AH3342" s="2"/>
    </row>
    <row r="3343" spans="27:34">
      <c r="AA3343" s="2"/>
      <c r="AB3343" s="2"/>
      <c r="AC3343" s="2"/>
      <c r="AD3343" s="2"/>
      <c r="AE3343" s="2"/>
      <c r="AF3343" s="2"/>
      <c r="AG3343" s="2"/>
      <c r="AH3343" s="2"/>
    </row>
    <row r="3344" spans="27:34">
      <c r="AA3344" s="2"/>
      <c r="AB3344" s="2"/>
      <c r="AC3344" s="2"/>
      <c r="AD3344" s="2"/>
      <c r="AE3344" s="2"/>
      <c r="AF3344" s="2"/>
      <c r="AG3344" s="2"/>
      <c r="AH3344" s="2"/>
    </row>
    <row r="3345" spans="27:34">
      <c r="AA3345" s="2"/>
      <c r="AB3345" s="2"/>
      <c r="AC3345" s="2"/>
      <c r="AD3345" s="2"/>
      <c r="AE3345" s="2"/>
      <c r="AF3345" s="2"/>
      <c r="AG3345" s="2"/>
      <c r="AH3345" s="2"/>
    </row>
    <row r="3346" spans="27:34">
      <c r="AA3346" s="2"/>
      <c r="AB3346" s="2"/>
      <c r="AC3346" s="2"/>
      <c r="AD3346" s="2"/>
      <c r="AE3346" s="2"/>
      <c r="AF3346" s="2"/>
      <c r="AG3346" s="2"/>
      <c r="AH3346" s="2"/>
    </row>
    <row r="3347" spans="27:34">
      <c r="AA3347" s="2"/>
      <c r="AB3347" s="2"/>
      <c r="AC3347" s="2"/>
      <c r="AD3347" s="2"/>
      <c r="AE3347" s="2"/>
      <c r="AF3347" s="2"/>
      <c r="AG3347" s="2"/>
      <c r="AH3347" s="2"/>
    </row>
    <row r="3348" spans="27:34">
      <c r="AA3348" s="2"/>
      <c r="AB3348" s="2"/>
      <c r="AC3348" s="2"/>
      <c r="AD3348" s="2"/>
      <c r="AE3348" s="2"/>
      <c r="AF3348" s="2"/>
      <c r="AG3348" s="2"/>
      <c r="AH3348" s="2"/>
    </row>
    <row r="3349" spans="27:34">
      <c r="AA3349" s="2"/>
      <c r="AB3349" s="2"/>
      <c r="AC3349" s="2"/>
      <c r="AD3349" s="2"/>
      <c r="AE3349" s="2"/>
      <c r="AF3349" s="2"/>
      <c r="AG3349" s="2"/>
      <c r="AH3349" s="2"/>
    </row>
    <row r="3350" spans="27:34">
      <c r="AA3350" s="2"/>
      <c r="AB3350" s="2"/>
      <c r="AC3350" s="2"/>
      <c r="AD3350" s="2"/>
      <c r="AE3350" s="2"/>
      <c r="AF3350" s="2"/>
      <c r="AG3350" s="2"/>
      <c r="AH3350" s="2"/>
    </row>
    <row r="3351" spans="27:34">
      <c r="AA3351" s="2"/>
      <c r="AB3351" s="2"/>
      <c r="AC3351" s="2"/>
      <c r="AD3351" s="2"/>
      <c r="AE3351" s="2"/>
      <c r="AF3351" s="2"/>
      <c r="AG3351" s="2"/>
      <c r="AH3351" s="2"/>
    </row>
    <row r="3352" spans="27:34">
      <c r="AA3352" s="2"/>
      <c r="AB3352" s="2"/>
      <c r="AC3352" s="2"/>
      <c r="AD3352" s="2"/>
      <c r="AE3352" s="2"/>
      <c r="AF3352" s="2"/>
      <c r="AG3352" s="2"/>
      <c r="AH3352" s="2"/>
    </row>
    <row r="3353" spans="27:34">
      <c r="AA3353" s="2"/>
      <c r="AB3353" s="2"/>
      <c r="AC3353" s="2"/>
      <c r="AD3353" s="2"/>
      <c r="AE3353" s="2"/>
      <c r="AF3353" s="2"/>
      <c r="AG3353" s="2"/>
      <c r="AH3353" s="2"/>
    </row>
    <row r="3354" spans="27:34">
      <c r="AA3354" s="2"/>
      <c r="AB3354" s="2"/>
      <c r="AC3354" s="2"/>
      <c r="AD3354" s="2"/>
      <c r="AE3354" s="2"/>
      <c r="AF3354" s="2"/>
      <c r="AG3354" s="2"/>
      <c r="AH3354" s="2"/>
    </row>
    <row r="3355" spans="27:34">
      <c r="AA3355" s="2"/>
      <c r="AB3355" s="2"/>
      <c r="AC3355" s="2"/>
      <c r="AD3355" s="2"/>
      <c r="AE3355" s="2"/>
      <c r="AF3355" s="2"/>
      <c r="AG3355" s="2"/>
      <c r="AH3355" s="2"/>
    </row>
    <row r="3356" spans="27:34">
      <c r="AA3356" s="2"/>
      <c r="AB3356" s="2"/>
      <c r="AC3356" s="2"/>
      <c r="AD3356" s="2"/>
      <c r="AE3356" s="2"/>
      <c r="AF3356" s="2"/>
      <c r="AG3356" s="2"/>
      <c r="AH3356" s="2"/>
    </row>
    <row r="3357" spans="27:34">
      <c r="AA3357" s="2"/>
      <c r="AB3357" s="2"/>
      <c r="AC3357" s="2"/>
      <c r="AD3357" s="2"/>
      <c r="AE3357" s="2"/>
      <c r="AF3357" s="2"/>
      <c r="AG3357" s="2"/>
      <c r="AH3357" s="2"/>
    </row>
    <row r="3358" spans="27:34">
      <c r="AA3358" s="2"/>
      <c r="AB3358" s="2"/>
      <c r="AC3358" s="2"/>
      <c r="AD3358" s="2"/>
      <c r="AE3358" s="2"/>
      <c r="AF3358" s="2"/>
      <c r="AG3358" s="2"/>
      <c r="AH3358" s="2"/>
    </row>
    <row r="3359" spans="27:34">
      <c r="AA3359" s="2"/>
      <c r="AB3359" s="2"/>
      <c r="AC3359" s="2"/>
      <c r="AD3359" s="2"/>
      <c r="AE3359" s="2"/>
      <c r="AF3359" s="2"/>
      <c r="AG3359" s="2"/>
      <c r="AH3359" s="2"/>
    </row>
    <row r="3360" spans="27:34">
      <c r="AA3360" s="2"/>
      <c r="AB3360" s="2"/>
      <c r="AC3360" s="2"/>
      <c r="AD3360" s="2"/>
      <c r="AE3360" s="2"/>
      <c r="AF3360" s="2"/>
      <c r="AG3360" s="2"/>
      <c r="AH3360" s="2"/>
    </row>
    <row r="3361" spans="27:34">
      <c r="AA3361" s="2"/>
      <c r="AB3361" s="2"/>
      <c r="AC3361" s="2"/>
      <c r="AD3361" s="2"/>
      <c r="AE3361" s="2"/>
      <c r="AF3361" s="2"/>
      <c r="AG3361" s="2"/>
      <c r="AH3361" s="2"/>
    </row>
    <row r="3362" spans="27:34">
      <c r="AA3362" s="2"/>
      <c r="AB3362" s="2"/>
      <c r="AC3362" s="2"/>
      <c r="AD3362" s="2"/>
      <c r="AE3362" s="2"/>
      <c r="AF3362" s="2"/>
      <c r="AG3362" s="2"/>
      <c r="AH3362" s="2"/>
    </row>
    <row r="3363" spans="27:34">
      <c r="AA3363" s="2"/>
      <c r="AB3363" s="2"/>
      <c r="AC3363" s="2"/>
      <c r="AD3363" s="2"/>
      <c r="AE3363" s="2"/>
      <c r="AF3363" s="2"/>
      <c r="AG3363" s="2"/>
      <c r="AH3363" s="2"/>
    </row>
    <row r="3364" spans="27:34">
      <c r="AA3364" s="2"/>
      <c r="AB3364" s="2"/>
      <c r="AC3364" s="2"/>
      <c r="AD3364" s="2"/>
      <c r="AE3364" s="2"/>
      <c r="AF3364" s="2"/>
      <c r="AG3364" s="2"/>
      <c r="AH3364" s="2"/>
    </row>
    <row r="3365" spans="27:34">
      <c r="AA3365" s="2"/>
      <c r="AB3365" s="2"/>
      <c r="AC3365" s="2"/>
      <c r="AD3365" s="2"/>
      <c r="AE3365" s="2"/>
      <c r="AF3365" s="2"/>
      <c r="AG3365" s="2"/>
      <c r="AH3365" s="2"/>
    </row>
    <row r="3366" spans="27:34">
      <c r="AA3366" s="2"/>
      <c r="AB3366" s="2"/>
      <c r="AC3366" s="2"/>
      <c r="AD3366" s="2"/>
      <c r="AE3366" s="2"/>
      <c r="AF3366" s="2"/>
      <c r="AG3366" s="2"/>
      <c r="AH3366" s="2"/>
    </row>
    <row r="3367" spans="27:34">
      <c r="AA3367" s="2"/>
      <c r="AB3367" s="2"/>
      <c r="AC3367" s="2"/>
      <c r="AD3367" s="2"/>
      <c r="AE3367" s="2"/>
      <c r="AF3367" s="2"/>
      <c r="AG3367" s="2"/>
      <c r="AH3367" s="2"/>
    </row>
    <row r="3368" spans="27:34">
      <c r="AA3368" s="2"/>
      <c r="AB3368" s="2"/>
      <c r="AC3368" s="2"/>
      <c r="AD3368" s="2"/>
      <c r="AE3368" s="2"/>
      <c r="AF3368" s="2"/>
      <c r="AG3368" s="2"/>
      <c r="AH3368" s="2"/>
    </row>
    <row r="3369" spans="27:34">
      <c r="AA3369" s="2"/>
      <c r="AB3369" s="2"/>
      <c r="AC3369" s="2"/>
      <c r="AD3369" s="2"/>
      <c r="AE3369" s="2"/>
      <c r="AF3369" s="2"/>
      <c r="AG3369" s="2"/>
      <c r="AH3369" s="2"/>
    </row>
    <row r="3370" spans="27:34">
      <c r="AA3370" s="2"/>
      <c r="AB3370" s="2"/>
      <c r="AC3370" s="2"/>
      <c r="AD3370" s="2"/>
      <c r="AE3370" s="2"/>
      <c r="AF3370" s="2"/>
      <c r="AG3370" s="2"/>
      <c r="AH3370" s="2"/>
    </row>
    <row r="3371" spans="27:34">
      <c r="AA3371" s="2"/>
      <c r="AB3371" s="2"/>
      <c r="AC3371" s="2"/>
      <c r="AD3371" s="2"/>
      <c r="AE3371" s="2"/>
      <c r="AF3371" s="2"/>
      <c r="AG3371" s="2"/>
      <c r="AH3371" s="2"/>
    </row>
    <row r="3372" spans="27:34">
      <c r="AA3372" s="2"/>
      <c r="AB3372" s="2"/>
      <c r="AC3372" s="2"/>
      <c r="AD3372" s="2"/>
      <c r="AE3372" s="2"/>
      <c r="AF3372" s="2"/>
      <c r="AG3372" s="2"/>
      <c r="AH3372" s="2"/>
    </row>
    <row r="3373" spans="27:34">
      <c r="AA3373" s="2"/>
      <c r="AB3373" s="2"/>
      <c r="AC3373" s="2"/>
      <c r="AD3373" s="2"/>
      <c r="AE3373" s="2"/>
      <c r="AF3373" s="2"/>
      <c r="AG3373" s="2"/>
      <c r="AH3373" s="2"/>
    </row>
    <row r="3374" spans="27:34">
      <c r="AA3374" s="2"/>
      <c r="AB3374" s="2"/>
      <c r="AC3374" s="2"/>
      <c r="AD3374" s="2"/>
      <c r="AE3374" s="2"/>
      <c r="AF3374" s="2"/>
      <c r="AG3374" s="2"/>
      <c r="AH3374" s="2"/>
    </row>
    <row r="3375" spans="27:34">
      <c r="AA3375" s="2"/>
      <c r="AB3375" s="2"/>
      <c r="AC3375" s="2"/>
      <c r="AD3375" s="2"/>
      <c r="AE3375" s="2"/>
      <c r="AF3375" s="2"/>
      <c r="AG3375" s="2"/>
      <c r="AH3375" s="2"/>
    </row>
    <row r="3376" spans="27:34">
      <c r="AA3376" s="2"/>
      <c r="AB3376" s="2"/>
      <c r="AC3376" s="2"/>
      <c r="AD3376" s="2"/>
      <c r="AE3376" s="2"/>
      <c r="AF3376" s="2"/>
      <c r="AG3376" s="2"/>
      <c r="AH3376" s="2"/>
    </row>
    <row r="3377" spans="27:34">
      <c r="AA3377" s="2"/>
      <c r="AB3377" s="2"/>
      <c r="AC3377" s="2"/>
      <c r="AD3377" s="2"/>
      <c r="AE3377" s="2"/>
      <c r="AF3377" s="2"/>
      <c r="AG3377" s="2"/>
      <c r="AH3377" s="2"/>
    </row>
    <row r="3378" spans="27:34">
      <c r="AA3378" s="2"/>
      <c r="AB3378" s="2"/>
      <c r="AC3378" s="2"/>
      <c r="AD3378" s="2"/>
      <c r="AE3378" s="2"/>
      <c r="AF3378" s="2"/>
      <c r="AG3378" s="2"/>
      <c r="AH3378" s="2"/>
    </row>
    <row r="3379" spans="27:34">
      <c r="AA3379" s="2"/>
      <c r="AB3379" s="2"/>
      <c r="AC3379" s="2"/>
      <c r="AD3379" s="2"/>
      <c r="AE3379" s="2"/>
      <c r="AF3379" s="2"/>
      <c r="AG3379" s="2"/>
      <c r="AH3379" s="2"/>
    </row>
    <row r="3380" spans="27:34">
      <c r="AA3380" s="2"/>
      <c r="AB3380" s="2"/>
      <c r="AC3380" s="2"/>
      <c r="AD3380" s="2"/>
      <c r="AE3380" s="2"/>
      <c r="AF3380" s="2"/>
      <c r="AG3380" s="2"/>
      <c r="AH3380" s="2"/>
    </row>
    <row r="3381" spans="27:34">
      <c r="AA3381" s="2"/>
      <c r="AB3381" s="2"/>
      <c r="AC3381" s="2"/>
      <c r="AD3381" s="2"/>
      <c r="AE3381" s="2"/>
      <c r="AF3381" s="2"/>
      <c r="AG3381" s="2"/>
      <c r="AH3381" s="2"/>
    </row>
    <row r="3382" spans="27:34">
      <c r="AA3382" s="2"/>
      <c r="AB3382" s="2"/>
      <c r="AC3382" s="2"/>
      <c r="AD3382" s="2"/>
      <c r="AE3382" s="2"/>
      <c r="AF3382" s="2"/>
      <c r="AG3382" s="2"/>
      <c r="AH3382" s="2"/>
    </row>
    <row r="3383" spans="27:34">
      <c r="AA3383" s="2"/>
      <c r="AB3383" s="2"/>
      <c r="AC3383" s="2"/>
      <c r="AD3383" s="2"/>
      <c r="AE3383" s="2"/>
      <c r="AF3383" s="2"/>
      <c r="AG3383" s="2"/>
      <c r="AH3383" s="2"/>
    </row>
    <row r="3384" spans="27:34">
      <c r="AA3384" s="2"/>
      <c r="AB3384" s="2"/>
      <c r="AC3384" s="2"/>
      <c r="AD3384" s="2"/>
      <c r="AE3384" s="2"/>
      <c r="AF3384" s="2"/>
      <c r="AG3384" s="2"/>
      <c r="AH3384" s="2"/>
    </row>
    <row r="3385" spans="27:34">
      <c r="AA3385" s="2"/>
      <c r="AB3385" s="2"/>
      <c r="AC3385" s="2"/>
      <c r="AD3385" s="2"/>
      <c r="AE3385" s="2"/>
      <c r="AF3385" s="2"/>
      <c r="AG3385" s="2"/>
      <c r="AH3385" s="2"/>
    </row>
    <row r="3386" spans="27:34">
      <c r="AA3386" s="2"/>
      <c r="AB3386" s="2"/>
      <c r="AC3386" s="2"/>
      <c r="AD3386" s="2"/>
      <c r="AE3386" s="2"/>
      <c r="AF3386" s="2"/>
      <c r="AG3386" s="2"/>
      <c r="AH3386" s="2"/>
    </row>
    <row r="3387" spans="27:34">
      <c r="AA3387" s="2"/>
      <c r="AB3387" s="2"/>
      <c r="AC3387" s="2"/>
      <c r="AD3387" s="2"/>
      <c r="AE3387" s="2"/>
      <c r="AF3387" s="2"/>
      <c r="AG3387" s="2"/>
      <c r="AH3387" s="2"/>
    </row>
    <row r="3388" spans="27:34">
      <c r="AA3388" s="2"/>
      <c r="AB3388" s="2"/>
      <c r="AC3388" s="2"/>
      <c r="AD3388" s="2"/>
      <c r="AE3388" s="2"/>
      <c r="AF3388" s="2"/>
      <c r="AG3388" s="2"/>
      <c r="AH3388" s="2"/>
    </row>
    <row r="3389" spans="27:34">
      <c r="AA3389" s="2"/>
      <c r="AB3389" s="2"/>
      <c r="AC3389" s="2"/>
      <c r="AD3389" s="2"/>
      <c r="AE3389" s="2"/>
      <c r="AF3389" s="2"/>
      <c r="AG3389" s="2"/>
      <c r="AH3389" s="2"/>
    </row>
    <row r="3390" spans="27:34">
      <c r="AA3390" s="2"/>
      <c r="AB3390" s="2"/>
      <c r="AC3390" s="2"/>
      <c r="AD3390" s="2"/>
      <c r="AE3390" s="2"/>
      <c r="AF3390" s="2"/>
      <c r="AG3390" s="2"/>
      <c r="AH3390" s="2"/>
    </row>
    <row r="3391" spans="27:34">
      <c r="AA3391" s="2"/>
      <c r="AB3391" s="2"/>
      <c r="AC3391" s="2"/>
      <c r="AD3391" s="2"/>
      <c r="AE3391" s="2"/>
      <c r="AF3391" s="2"/>
      <c r="AG3391" s="2"/>
      <c r="AH3391" s="2"/>
    </row>
    <row r="3392" spans="27:34">
      <c r="AA3392" s="2"/>
      <c r="AB3392" s="2"/>
      <c r="AC3392" s="2"/>
      <c r="AD3392" s="2"/>
      <c r="AE3392" s="2"/>
      <c r="AF3392" s="2"/>
      <c r="AG3392" s="2"/>
      <c r="AH3392" s="2"/>
    </row>
    <row r="3393" spans="27:34">
      <c r="AA3393" s="2"/>
      <c r="AB3393" s="2"/>
      <c r="AC3393" s="2"/>
      <c r="AD3393" s="2"/>
      <c r="AE3393" s="2"/>
      <c r="AF3393" s="2"/>
      <c r="AG3393" s="2"/>
      <c r="AH3393" s="2"/>
    </row>
    <row r="3394" spans="27:34">
      <c r="AA3394" s="2"/>
      <c r="AB3394" s="2"/>
      <c r="AC3394" s="2"/>
      <c r="AD3394" s="2"/>
      <c r="AE3394" s="2"/>
      <c r="AF3394" s="2"/>
      <c r="AG3394" s="2"/>
      <c r="AH3394" s="2"/>
    </row>
    <row r="3395" spans="27:34">
      <c r="AA3395" s="2"/>
      <c r="AB3395" s="2"/>
      <c r="AC3395" s="2"/>
      <c r="AD3395" s="2"/>
      <c r="AE3395" s="2"/>
      <c r="AF3395" s="2"/>
      <c r="AG3395" s="2"/>
      <c r="AH3395" s="2"/>
    </row>
    <row r="3396" spans="27:34">
      <c r="AA3396" s="2"/>
      <c r="AB3396" s="2"/>
      <c r="AC3396" s="2"/>
      <c r="AD3396" s="2"/>
      <c r="AE3396" s="2"/>
      <c r="AF3396" s="2"/>
      <c r="AG3396" s="2"/>
      <c r="AH3396" s="2"/>
    </row>
    <row r="3397" spans="27:34">
      <c r="AA3397" s="2"/>
      <c r="AB3397" s="2"/>
      <c r="AC3397" s="2"/>
      <c r="AD3397" s="2"/>
      <c r="AE3397" s="2"/>
      <c r="AF3397" s="2"/>
      <c r="AG3397" s="2"/>
      <c r="AH3397" s="2"/>
    </row>
    <row r="3398" spans="27:34">
      <c r="AA3398" s="2"/>
      <c r="AB3398" s="2"/>
      <c r="AC3398" s="2"/>
      <c r="AD3398" s="2"/>
      <c r="AE3398" s="2"/>
      <c r="AF3398" s="2"/>
      <c r="AG3398" s="2"/>
      <c r="AH3398" s="2"/>
    </row>
    <row r="3399" spans="27:34">
      <c r="AA3399" s="2"/>
      <c r="AB3399" s="2"/>
      <c r="AC3399" s="2"/>
      <c r="AD3399" s="2"/>
      <c r="AE3399" s="2"/>
      <c r="AF3399" s="2"/>
      <c r="AG3399" s="2"/>
      <c r="AH3399" s="2"/>
    </row>
    <row r="3400" spans="27:34">
      <c r="AA3400" s="2"/>
      <c r="AB3400" s="2"/>
      <c r="AC3400" s="2"/>
      <c r="AD3400" s="2"/>
      <c r="AE3400" s="2"/>
      <c r="AF3400" s="2"/>
      <c r="AG3400" s="2"/>
      <c r="AH3400" s="2"/>
    </row>
    <row r="3401" spans="27:34">
      <c r="AA3401" s="2"/>
      <c r="AB3401" s="2"/>
      <c r="AC3401" s="2"/>
      <c r="AD3401" s="2"/>
      <c r="AE3401" s="2"/>
      <c r="AF3401" s="2"/>
      <c r="AG3401" s="2"/>
      <c r="AH3401" s="2"/>
    </row>
    <row r="3402" spans="27:34">
      <c r="AA3402" s="2"/>
      <c r="AB3402" s="2"/>
      <c r="AC3402" s="2"/>
      <c r="AD3402" s="2"/>
      <c r="AE3402" s="2"/>
      <c r="AF3402" s="2"/>
      <c r="AG3402" s="2"/>
      <c r="AH3402" s="2"/>
    </row>
    <row r="3403" spans="27:34">
      <c r="AA3403" s="2"/>
      <c r="AB3403" s="2"/>
      <c r="AC3403" s="2"/>
      <c r="AD3403" s="2"/>
      <c r="AE3403" s="2"/>
      <c r="AF3403" s="2"/>
      <c r="AG3403" s="2"/>
      <c r="AH3403" s="2"/>
    </row>
    <row r="3404" spans="27:34">
      <c r="AA3404" s="2"/>
      <c r="AB3404" s="2"/>
      <c r="AC3404" s="2"/>
      <c r="AD3404" s="2"/>
      <c r="AE3404" s="2"/>
      <c r="AF3404" s="2"/>
      <c r="AG3404" s="2"/>
      <c r="AH3404" s="2"/>
    </row>
    <row r="3405" spans="27:34">
      <c r="AA3405" s="2"/>
      <c r="AB3405" s="2"/>
      <c r="AC3405" s="2"/>
      <c r="AD3405" s="2"/>
      <c r="AE3405" s="2"/>
      <c r="AF3405" s="2"/>
      <c r="AG3405" s="2"/>
      <c r="AH3405" s="2"/>
    </row>
    <row r="3406" spans="27:34">
      <c r="AA3406" s="2"/>
      <c r="AB3406" s="2"/>
      <c r="AC3406" s="2"/>
      <c r="AD3406" s="2"/>
      <c r="AE3406" s="2"/>
      <c r="AF3406" s="2"/>
      <c r="AG3406" s="2"/>
      <c r="AH3406" s="2"/>
    </row>
    <row r="3407" spans="27:34">
      <c r="AA3407" s="2"/>
      <c r="AB3407" s="2"/>
      <c r="AC3407" s="2"/>
      <c r="AD3407" s="2"/>
      <c r="AE3407" s="2"/>
      <c r="AF3407" s="2"/>
      <c r="AG3407" s="2"/>
      <c r="AH3407" s="2"/>
    </row>
    <row r="3408" spans="27:34">
      <c r="AA3408" s="2"/>
      <c r="AB3408" s="2"/>
      <c r="AC3408" s="2"/>
      <c r="AD3408" s="2"/>
      <c r="AE3408" s="2"/>
      <c r="AF3408" s="2"/>
      <c r="AG3408" s="2"/>
      <c r="AH3408" s="2"/>
    </row>
    <row r="3409" spans="27:34">
      <c r="AA3409" s="2"/>
      <c r="AB3409" s="2"/>
      <c r="AC3409" s="2"/>
      <c r="AD3409" s="2"/>
      <c r="AE3409" s="2"/>
      <c r="AF3409" s="2"/>
      <c r="AG3409" s="2"/>
      <c r="AH3409" s="2"/>
    </row>
    <row r="3410" spans="27:34">
      <c r="AA3410" s="2"/>
      <c r="AB3410" s="2"/>
      <c r="AC3410" s="2"/>
      <c r="AD3410" s="2"/>
      <c r="AE3410" s="2"/>
      <c r="AF3410" s="2"/>
      <c r="AG3410" s="2"/>
      <c r="AH3410" s="2"/>
    </row>
    <row r="3411" spans="27:34">
      <c r="AA3411" s="2"/>
      <c r="AB3411" s="2"/>
      <c r="AC3411" s="2"/>
      <c r="AD3411" s="2"/>
      <c r="AE3411" s="2"/>
      <c r="AF3411" s="2"/>
      <c r="AG3411" s="2"/>
      <c r="AH3411" s="2"/>
    </row>
    <row r="3412" spans="27:34">
      <c r="AA3412" s="2"/>
      <c r="AB3412" s="2"/>
      <c r="AC3412" s="2"/>
      <c r="AD3412" s="2"/>
      <c r="AE3412" s="2"/>
      <c r="AF3412" s="2"/>
      <c r="AG3412" s="2"/>
      <c r="AH3412" s="2"/>
    </row>
    <row r="3413" spans="27:34">
      <c r="AA3413" s="2"/>
      <c r="AB3413" s="2"/>
      <c r="AC3413" s="2"/>
      <c r="AD3413" s="2"/>
      <c r="AE3413" s="2"/>
      <c r="AF3413" s="2"/>
      <c r="AG3413" s="2"/>
      <c r="AH3413" s="2"/>
    </row>
    <row r="3414" spans="27:34">
      <c r="AA3414" s="2"/>
      <c r="AB3414" s="2"/>
      <c r="AC3414" s="2"/>
      <c r="AD3414" s="2"/>
      <c r="AE3414" s="2"/>
      <c r="AF3414" s="2"/>
      <c r="AG3414" s="2"/>
      <c r="AH3414" s="2"/>
    </row>
    <row r="3415" spans="27:34">
      <c r="AA3415" s="2"/>
      <c r="AB3415" s="2"/>
      <c r="AC3415" s="2"/>
      <c r="AD3415" s="2"/>
      <c r="AE3415" s="2"/>
      <c r="AF3415" s="2"/>
      <c r="AG3415" s="2"/>
      <c r="AH3415" s="2"/>
    </row>
    <row r="3416" spans="27:34">
      <c r="AA3416" s="2"/>
      <c r="AB3416" s="2"/>
      <c r="AC3416" s="2"/>
      <c r="AD3416" s="2"/>
      <c r="AE3416" s="2"/>
      <c r="AF3416" s="2"/>
      <c r="AG3416" s="2"/>
      <c r="AH3416" s="2"/>
    </row>
    <row r="3417" spans="27:34">
      <c r="AA3417" s="2"/>
      <c r="AB3417" s="2"/>
      <c r="AC3417" s="2"/>
      <c r="AD3417" s="2"/>
      <c r="AE3417" s="2"/>
      <c r="AF3417" s="2"/>
      <c r="AG3417" s="2"/>
      <c r="AH3417" s="2"/>
    </row>
    <row r="3418" spans="27:34">
      <c r="AA3418" s="2"/>
      <c r="AB3418" s="2"/>
      <c r="AC3418" s="2"/>
      <c r="AD3418" s="2"/>
      <c r="AE3418" s="2"/>
      <c r="AF3418" s="2"/>
      <c r="AG3418" s="2"/>
      <c r="AH3418" s="2"/>
    </row>
    <row r="3419" spans="27:34">
      <c r="AA3419" s="2"/>
      <c r="AB3419" s="2"/>
      <c r="AC3419" s="2"/>
      <c r="AD3419" s="2"/>
      <c r="AE3419" s="2"/>
      <c r="AF3419" s="2"/>
      <c r="AG3419" s="2"/>
      <c r="AH3419" s="2"/>
    </row>
    <row r="3420" spans="27:34">
      <c r="AA3420" s="2"/>
      <c r="AB3420" s="2"/>
      <c r="AC3420" s="2"/>
      <c r="AD3420" s="2"/>
      <c r="AE3420" s="2"/>
      <c r="AF3420" s="2"/>
      <c r="AG3420" s="2"/>
      <c r="AH3420" s="2"/>
    </row>
    <row r="3421" spans="27:34">
      <c r="AA3421" s="2"/>
      <c r="AB3421" s="2"/>
      <c r="AC3421" s="2"/>
      <c r="AD3421" s="2"/>
      <c r="AE3421" s="2"/>
      <c r="AF3421" s="2"/>
      <c r="AG3421" s="2"/>
      <c r="AH3421" s="2"/>
    </row>
    <row r="3422" spans="27:34">
      <c r="AA3422" s="2"/>
      <c r="AB3422" s="2"/>
      <c r="AC3422" s="2"/>
      <c r="AD3422" s="2"/>
      <c r="AE3422" s="2"/>
      <c r="AF3422" s="2"/>
      <c r="AG3422" s="2"/>
      <c r="AH3422" s="2"/>
    </row>
    <row r="3423" spans="27:34">
      <c r="AA3423" s="2"/>
      <c r="AB3423" s="2"/>
      <c r="AC3423" s="2"/>
      <c r="AD3423" s="2"/>
      <c r="AE3423" s="2"/>
      <c r="AF3423" s="2"/>
      <c r="AG3423" s="2"/>
      <c r="AH3423" s="2"/>
    </row>
    <row r="3424" spans="27:34">
      <c r="AA3424" s="2"/>
      <c r="AB3424" s="2"/>
      <c r="AC3424" s="2"/>
      <c r="AD3424" s="2"/>
      <c r="AE3424" s="2"/>
      <c r="AF3424" s="2"/>
      <c r="AG3424" s="2"/>
      <c r="AH3424" s="2"/>
    </row>
    <row r="3425" spans="27:34">
      <c r="AA3425" s="2"/>
      <c r="AB3425" s="2"/>
      <c r="AC3425" s="2"/>
      <c r="AD3425" s="2"/>
      <c r="AE3425" s="2"/>
      <c r="AF3425" s="2"/>
      <c r="AG3425" s="2"/>
      <c r="AH3425" s="2"/>
    </row>
    <row r="3426" spans="27:34">
      <c r="AA3426" s="2"/>
      <c r="AB3426" s="2"/>
      <c r="AC3426" s="2"/>
      <c r="AD3426" s="2"/>
      <c r="AE3426" s="2"/>
      <c r="AF3426" s="2"/>
      <c r="AG3426" s="2"/>
      <c r="AH3426" s="2"/>
    </row>
    <row r="3427" spans="27:34">
      <c r="AA3427" s="2"/>
      <c r="AB3427" s="2"/>
      <c r="AC3427" s="2"/>
      <c r="AD3427" s="2"/>
      <c r="AE3427" s="2"/>
      <c r="AF3427" s="2"/>
      <c r="AG3427" s="2"/>
      <c r="AH3427" s="2"/>
    </row>
    <row r="3428" spans="27:34">
      <c r="AA3428" s="2"/>
      <c r="AB3428" s="2"/>
      <c r="AC3428" s="2"/>
      <c r="AD3428" s="2"/>
      <c r="AE3428" s="2"/>
      <c r="AF3428" s="2"/>
      <c r="AG3428" s="2"/>
      <c r="AH3428" s="2"/>
    </row>
    <row r="3429" spans="27:34">
      <c r="AA3429" s="2"/>
      <c r="AB3429" s="2"/>
      <c r="AC3429" s="2"/>
      <c r="AD3429" s="2"/>
      <c r="AE3429" s="2"/>
      <c r="AF3429" s="2"/>
      <c r="AG3429" s="2"/>
      <c r="AH3429" s="2"/>
    </row>
    <row r="3430" spans="27:34">
      <c r="AA3430" s="2"/>
      <c r="AB3430" s="2"/>
      <c r="AC3430" s="2"/>
      <c r="AD3430" s="2"/>
      <c r="AE3430" s="2"/>
      <c r="AF3430" s="2"/>
      <c r="AG3430" s="2"/>
      <c r="AH3430" s="2"/>
    </row>
    <row r="3431" spans="27:34">
      <c r="AA3431" s="2"/>
      <c r="AB3431" s="2"/>
      <c r="AC3431" s="2"/>
      <c r="AD3431" s="2"/>
      <c r="AE3431" s="2"/>
      <c r="AF3431" s="2"/>
      <c r="AG3431" s="2"/>
      <c r="AH3431" s="2"/>
    </row>
    <row r="3432" spans="27:34">
      <c r="AA3432" s="2"/>
      <c r="AB3432" s="2"/>
      <c r="AC3432" s="2"/>
      <c r="AD3432" s="2"/>
      <c r="AE3432" s="2"/>
      <c r="AF3432" s="2"/>
      <c r="AG3432" s="2"/>
      <c r="AH3432" s="2"/>
    </row>
    <row r="3433" spans="27:34">
      <c r="AA3433" s="2"/>
      <c r="AB3433" s="2"/>
      <c r="AC3433" s="2"/>
      <c r="AD3433" s="2"/>
      <c r="AE3433" s="2"/>
      <c r="AF3433" s="2"/>
      <c r="AG3433" s="2"/>
      <c r="AH3433" s="2"/>
    </row>
    <row r="3434" spans="27:34">
      <c r="AA3434" s="2"/>
      <c r="AB3434" s="2"/>
      <c r="AC3434" s="2"/>
      <c r="AD3434" s="2"/>
      <c r="AE3434" s="2"/>
      <c r="AF3434" s="2"/>
      <c r="AG3434" s="2"/>
      <c r="AH3434" s="2"/>
    </row>
    <row r="3435" spans="27:34">
      <c r="AA3435" s="2"/>
      <c r="AB3435" s="2"/>
      <c r="AC3435" s="2"/>
      <c r="AD3435" s="2"/>
      <c r="AE3435" s="2"/>
      <c r="AF3435" s="2"/>
      <c r="AG3435" s="2"/>
      <c r="AH3435" s="2"/>
    </row>
    <row r="3436" spans="27:34">
      <c r="AA3436" s="2"/>
      <c r="AB3436" s="2"/>
      <c r="AC3436" s="2"/>
      <c r="AD3436" s="2"/>
      <c r="AE3436" s="2"/>
      <c r="AF3436" s="2"/>
      <c r="AG3436" s="2"/>
      <c r="AH3436" s="2"/>
    </row>
    <row r="3437" spans="27:34">
      <c r="AA3437" s="2"/>
      <c r="AB3437" s="2"/>
      <c r="AC3437" s="2"/>
      <c r="AD3437" s="2"/>
      <c r="AE3437" s="2"/>
      <c r="AF3437" s="2"/>
      <c r="AG3437" s="2"/>
      <c r="AH3437" s="2"/>
    </row>
    <row r="3438" spans="27:34">
      <c r="AA3438" s="2"/>
      <c r="AB3438" s="2"/>
      <c r="AC3438" s="2"/>
      <c r="AD3438" s="2"/>
      <c r="AE3438" s="2"/>
      <c r="AF3438" s="2"/>
      <c r="AG3438" s="2"/>
      <c r="AH3438" s="2"/>
    </row>
    <row r="3439" spans="27:34">
      <c r="AA3439" s="2"/>
      <c r="AB3439" s="2"/>
      <c r="AC3439" s="2"/>
      <c r="AD3439" s="2"/>
      <c r="AE3439" s="2"/>
      <c r="AF3439" s="2"/>
      <c r="AG3439" s="2"/>
      <c r="AH3439" s="2"/>
    </row>
    <row r="3440" spans="27:34">
      <c r="AA3440" s="2"/>
      <c r="AB3440" s="2"/>
      <c r="AC3440" s="2"/>
      <c r="AD3440" s="2"/>
      <c r="AE3440" s="2"/>
      <c r="AF3440" s="2"/>
      <c r="AG3440" s="2"/>
      <c r="AH3440" s="2"/>
    </row>
    <row r="3441" spans="27:34">
      <c r="AA3441" s="2"/>
      <c r="AB3441" s="2"/>
      <c r="AC3441" s="2"/>
      <c r="AD3441" s="2"/>
      <c r="AE3441" s="2"/>
      <c r="AF3441" s="2"/>
      <c r="AG3441" s="2"/>
      <c r="AH3441" s="2"/>
    </row>
    <row r="3442" spans="27:34">
      <c r="AA3442" s="2"/>
      <c r="AB3442" s="2"/>
      <c r="AC3442" s="2"/>
      <c r="AD3442" s="2"/>
      <c r="AE3442" s="2"/>
      <c r="AF3442" s="2"/>
      <c r="AG3442" s="2"/>
      <c r="AH3442" s="2"/>
    </row>
    <row r="3443" spans="27:34">
      <c r="AA3443" s="2"/>
      <c r="AB3443" s="2"/>
      <c r="AC3443" s="2"/>
      <c r="AD3443" s="2"/>
      <c r="AE3443" s="2"/>
      <c r="AF3443" s="2"/>
      <c r="AG3443" s="2"/>
      <c r="AH3443" s="2"/>
    </row>
    <row r="3444" spans="27:34">
      <c r="AA3444" s="2"/>
      <c r="AB3444" s="2"/>
      <c r="AC3444" s="2"/>
      <c r="AD3444" s="2"/>
      <c r="AE3444" s="2"/>
      <c r="AF3444" s="2"/>
      <c r="AG3444" s="2"/>
      <c r="AH3444" s="2"/>
    </row>
    <row r="3445" spans="27:34">
      <c r="AA3445" s="2"/>
      <c r="AB3445" s="2"/>
      <c r="AC3445" s="2"/>
      <c r="AD3445" s="2"/>
      <c r="AE3445" s="2"/>
      <c r="AF3445" s="2"/>
      <c r="AG3445" s="2"/>
      <c r="AH3445" s="2"/>
    </row>
    <row r="3446" spans="27:34">
      <c r="AA3446" s="2"/>
      <c r="AB3446" s="2"/>
      <c r="AC3446" s="2"/>
      <c r="AD3446" s="2"/>
      <c r="AE3446" s="2"/>
      <c r="AF3446" s="2"/>
      <c r="AG3446" s="2"/>
      <c r="AH3446" s="2"/>
    </row>
    <row r="3447" spans="27:34">
      <c r="AA3447" s="2"/>
      <c r="AB3447" s="2"/>
      <c r="AC3447" s="2"/>
      <c r="AD3447" s="2"/>
      <c r="AE3447" s="2"/>
      <c r="AF3447" s="2"/>
      <c r="AG3447" s="2"/>
      <c r="AH3447" s="2"/>
    </row>
    <row r="3448" spans="27:34">
      <c r="AA3448" s="2"/>
      <c r="AB3448" s="2"/>
      <c r="AC3448" s="2"/>
      <c r="AD3448" s="2"/>
      <c r="AE3448" s="2"/>
      <c r="AF3448" s="2"/>
      <c r="AG3448" s="2"/>
      <c r="AH3448" s="2"/>
    </row>
    <row r="3449" spans="27:34">
      <c r="AA3449" s="2"/>
      <c r="AB3449" s="2"/>
      <c r="AC3449" s="2"/>
      <c r="AD3449" s="2"/>
      <c r="AE3449" s="2"/>
      <c r="AF3449" s="2"/>
      <c r="AG3449" s="2"/>
      <c r="AH3449" s="2"/>
    </row>
    <row r="3450" spans="27:34">
      <c r="AA3450" s="2"/>
      <c r="AB3450" s="2"/>
      <c r="AC3450" s="2"/>
      <c r="AD3450" s="2"/>
      <c r="AE3450" s="2"/>
      <c r="AF3450" s="2"/>
      <c r="AG3450" s="2"/>
      <c r="AH3450" s="2"/>
    </row>
    <row r="3451" spans="27:34">
      <c r="AA3451" s="2"/>
      <c r="AB3451" s="2"/>
      <c r="AC3451" s="2"/>
      <c r="AD3451" s="2"/>
      <c r="AE3451" s="2"/>
      <c r="AF3451" s="2"/>
      <c r="AG3451" s="2"/>
      <c r="AH3451" s="2"/>
    </row>
    <row r="3452" spans="27:34">
      <c r="AA3452" s="2"/>
      <c r="AB3452" s="2"/>
      <c r="AC3452" s="2"/>
      <c r="AD3452" s="2"/>
      <c r="AE3452" s="2"/>
      <c r="AF3452" s="2"/>
      <c r="AG3452" s="2"/>
      <c r="AH3452" s="2"/>
    </row>
    <row r="3453" spans="27:34">
      <c r="AA3453" s="2"/>
      <c r="AB3453" s="2"/>
      <c r="AC3453" s="2"/>
      <c r="AD3453" s="2"/>
      <c r="AE3453" s="2"/>
      <c r="AF3453" s="2"/>
      <c r="AG3453" s="2"/>
      <c r="AH3453" s="2"/>
    </row>
    <row r="3454" spans="27:34">
      <c r="AA3454" s="2"/>
      <c r="AB3454" s="2"/>
      <c r="AC3454" s="2"/>
      <c r="AD3454" s="2"/>
      <c r="AE3454" s="2"/>
      <c r="AF3454" s="2"/>
      <c r="AG3454" s="2"/>
      <c r="AH3454" s="2"/>
    </row>
    <row r="3455" spans="27:34">
      <c r="AA3455" s="2"/>
      <c r="AB3455" s="2"/>
      <c r="AC3455" s="2"/>
      <c r="AD3455" s="2"/>
      <c r="AE3455" s="2"/>
      <c r="AF3455" s="2"/>
      <c r="AG3455" s="2"/>
      <c r="AH3455" s="2"/>
    </row>
    <row r="3456" spans="27:34">
      <c r="AA3456" s="2"/>
      <c r="AB3456" s="2"/>
      <c r="AC3456" s="2"/>
      <c r="AD3456" s="2"/>
      <c r="AE3456" s="2"/>
      <c r="AF3456" s="2"/>
      <c r="AG3456" s="2"/>
      <c r="AH3456" s="2"/>
    </row>
    <row r="3457" spans="27:34">
      <c r="AA3457" s="2"/>
      <c r="AB3457" s="2"/>
      <c r="AC3457" s="2"/>
      <c r="AD3457" s="2"/>
      <c r="AE3457" s="2"/>
      <c r="AF3457" s="2"/>
      <c r="AG3457" s="2"/>
      <c r="AH3457" s="2"/>
    </row>
    <row r="3458" spans="27:34">
      <c r="AA3458" s="2"/>
      <c r="AB3458" s="2"/>
      <c r="AC3458" s="2"/>
      <c r="AD3458" s="2"/>
      <c r="AE3458" s="2"/>
      <c r="AF3458" s="2"/>
      <c r="AG3458" s="2"/>
      <c r="AH3458" s="2"/>
    </row>
    <row r="3459" spans="27:34">
      <c r="AA3459" s="2"/>
      <c r="AB3459" s="2"/>
      <c r="AC3459" s="2"/>
      <c r="AD3459" s="2"/>
      <c r="AE3459" s="2"/>
      <c r="AF3459" s="2"/>
      <c r="AG3459" s="2"/>
      <c r="AH3459" s="2"/>
    </row>
    <row r="3460" spans="27:34">
      <c r="AA3460" s="2"/>
      <c r="AB3460" s="2"/>
      <c r="AC3460" s="2"/>
      <c r="AD3460" s="2"/>
      <c r="AE3460" s="2"/>
      <c r="AF3460" s="2"/>
      <c r="AG3460" s="2"/>
      <c r="AH3460" s="2"/>
    </row>
    <row r="3461" spans="27:34">
      <c r="AA3461" s="2"/>
      <c r="AB3461" s="2"/>
      <c r="AC3461" s="2"/>
      <c r="AD3461" s="2"/>
      <c r="AE3461" s="2"/>
      <c r="AF3461" s="2"/>
      <c r="AG3461" s="2"/>
      <c r="AH3461" s="2"/>
    </row>
    <row r="3462" spans="27:34">
      <c r="AA3462" s="2"/>
      <c r="AB3462" s="2"/>
      <c r="AC3462" s="2"/>
      <c r="AD3462" s="2"/>
      <c r="AE3462" s="2"/>
      <c r="AF3462" s="2"/>
      <c r="AG3462" s="2"/>
      <c r="AH3462" s="2"/>
    </row>
    <row r="3463" spans="27:34">
      <c r="AA3463" s="2"/>
      <c r="AB3463" s="2"/>
      <c r="AC3463" s="2"/>
      <c r="AD3463" s="2"/>
      <c r="AE3463" s="2"/>
      <c r="AF3463" s="2"/>
      <c r="AG3463" s="2"/>
      <c r="AH3463" s="2"/>
    </row>
    <row r="3464" spans="27:34">
      <c r="AA3464" s="2"/>
      <c r="AB3464" s="2"/>
      <c r="AC3464" s="2"/>
      <c r="AD3464" s="2"/>
      <c r="AE3464" s="2"/>
      <c r="AF3464" s="2"/>
      <c r="AG3464" s="2"/>
      <c r="AH3464" s="2"/>
    </row>
    <row r="3465" spans="27:34">
      <c r="AA3465" s="2"/>
      <c r="AB3465" s="2"/>
      <c r="AC3465" s="2"/>
      <c r="AD3465" s="2"/>
      <c r="AE3465" s="2"/>
      <c r="AF3465" s="2"/>
      <c r="AG3465" s="2"/>
      <c r="AH3465" s="2"/>
    </row>
    <row r="3466" spans="27:34">
      <c r="AA3466" s="2"/>
      <c r="AB3466" s="2"/>
      <c r="AC3466" s="2"/>
      <c r="AD3466" s="2"/>
      <c r="AE3466" s="2"/>
      <c r="AF3466" s="2"/>
      <c r="AG3466" s="2"/>
      <c r="AH3466" s="2"/>
    </row>
    <row r="3467" spans="27:34">
      <c r="AA3467" s="2"/>
      <c r="AB3467" s="2"/>
      <c r="AC3467" s="2"/>
      <c r="AD3467" s="2"/>
      <c r="AE3467" s="2"/>
      <c r="AF3467" s="2"/>
      <c r="AG3467" s="2"/>
      <c r="AH3467" s="2"/>
    </row>
    <row r="3468" spans="27:34">
      <c r="AA3468" s="2"/>
      <c r="AB3468" s="2"/>
      <c r="AC3468" s="2"/>
      <c r="AD3468" s="2"/>
      <c r="AE3468" s="2"/>
      <c r="AF3468" s="2"/>
      <c r="AG3468" s="2"/>
      <c r="AH3468" s="2"/>
    </row>
    <row r="3469" spans="27:34">
      <c r="AA3469" s="2"/>
      <c r="AB3469" s="2"/>
      <c r="AC3469" s="2"/>
      <c r="AD3469" s="2"/>
      <c r="AE3469" s="2"/>
      <c r="AF3469" s="2"/>
      <c r="AG3469" s="2"/>
      <c r="AH3469" s="2"/>
    </row>
    <row r="3470" spans="27:34">
      <c r="AA3470" s="2"/>
      <c r="AB3470" s="2"/>
      <c r="AC3470" s="2"/>
      <c r="AD3470" s="2"/>
      <c r="AE3470" s="2"/>
      <c r="AF3470" s="2"/>
      <c r="AG3470" s="2"/>
      <c r="AH3470" s="2"/>
    </row>
    <row r="3471" spans="27:34">
      <c r="AA3471" s="2"/>
      <c r="AB3471" s="2"/>
      <c r="AC3471" s="2"/>
      <c r="AD3471" s="2"/>
      <c r="AE3471" s="2"/>
      <c r="AF3471" s="2"/>
      <c r="AG3471" s="2"/>
      <c r="AH3471" s="2"/>
    </row>
    <row r="3472" spans="27:34">
      <c r="AA3472" s="2"/>
      <c r="AB3472" s="2"/>
      <c r="AC3472" s="2"/>
      <c r="AD3472" s="2"/>
      <c r="AE3472" s="2"/>
      <c r="AF3472" s="2"/>
      <c r="AG3472" s="2"/>
      <c r="AH3472" s="2"/>
    </row>
    <row r="3473" spans="27:34">
      <c r="AA3473" s="2"/>
      <c r="AB3473" s="2"/>
      <c r="AC3473" s="2"/>
      <c r="AD3473" s="2"/>
      <c r="AE3473" s="2"/>
      <c r="AF3473" s="2"/>
      <c r="AG3473" s="2"/>
      <c r="AH3473" s="2"/>
    </row>
    <row r="3474" spans="27:34">
      <c r="AA3474" s="2"/>
      <c r="AB3474" s="2"/>
      <c r="AC3474" s="2"/>
      <c r="AD3474" s="2"/>
      <c r="AE3474" s="2"/>
      <c r="AF3474" s="2"/>
      <c r="AG3474" s="2"/>
      <c r="AH3474" s="2"/>
    </row>
    <row r="3475" spans="27:34">
      <c r="AA3475" s="2"/>
      <c r="AB3475" s="2"/>
      <c r="AC3475" s="2"/>
      <c r="AD3475" s="2"/>
      <c r="AE3475" s="2"/>
      <c r="AF3475" s="2"/>
      <c r="AG3475" s="2"/>
      <c r="AH3475" s="2"/>
    </row>
    <row r="3476" spans="27:34">
      <c r="AA3476" s="2"/>
      <c r="AB3476" s="2"/>
      <c r="AC3476" s="2"/>
      <c r="AD3476" s="2"/>
      <c r="AE3476" s="2"/>
      <c r="AF3476" s="2"/>
      <c r="AG3476" s="2"/>
      <c r="AH3476" s="2"/>
    </row>
    <row r="3477" spans="27:34">
      <c r="AA3477" s="2"/>
      <c r="AB3477" s="2"/>
      <c r="AC3477" s="2"/>
      <c r="AD3477" s="2"/>
      <c r="AE3477" s="2"/>
      <c r="AF3477" s="2"/>
      <c r="AG3477" s="2"/>
      <c r="AH3477" s="2"/>
    </row>
    <row r="3478" spans="27:34">
      <c r="AA3478" s="2"/>
      <c r="AB3478" s="2"/>
      <c r="AC3478" s="2"/>
      <c r="AD3478" s="2"/>
      <c r="AE3478" s="2"/>
      <c r="AF3478" s="2"/>
      <c r="AG3478" s="2"/>
      <c r="AH3478" s="2"/>
    </row>
    <row r="3479" spans="27:34">
      <c r="AA3479" s="2"/>
      <c r="AB3479" s="2"/>
      <c r="AC3479" s="2"/>
      <c r="AD3479" s="2"/>
      <c r="AE3479" s="2"/>
      <c r="AF3479" s="2"/>
      <c r="AG3479" s="2"/>
      <c r="AH3479" s="2"/>
    </row>
    <row r="3480" spans="27:34">
      <c r="AA3480" s="2"/>
      <c r="AB3480" s="2"/>
      <c r="AC3480" s="2"/>
      <c r="AD3480" s="2"/>
      <c r="AE3480" s="2"/>
      <c r="AF3480" s="2"/>
      <c r="AG3480" s="2"/>
      <c r="AH3480" s="2"/>
    </row>
    <row r="3481" spans="27:34">
      <c r="AA3481" s="2"/>
      <c r="AB3481" s="2"/>
      <c r="AC3481" s="2"/>
      <c r="AD3481" s="2"/>
      <c r="AE3481" s="2"/>
      <c r="AF3481" s="2"/>
      <c r="AG3481" s="2"/>
      <c r="AH3481" s="2"/>
    </row>
    <row r="3482" spans="27:34">
      <c r="AA3482" s="2"/>
      <c r="AB3482" s="2"/>
      <c r="AC3482" s="2"/>
      <c r="AD3482" s="2"/>
      <c r="AE3482" s="2"/>
      <c r="AF3482" s="2"/>
      <c r="AG3482" s="2"/>
      <c r="AH3482" s="2"/>
    </row>
    <row r="3483" spans="27:34">
      <c r="AA3483" s="2"/>
      <c r="AB3483" s="2"/>
      <c r="AC3483" s="2"/>
      <c r="AD3483" s="2"/>
      <c r="AE3483" s="2"/>
      <c r="AF3483" s="2"/>
      <c r="AG3483" s="2"/>
      <c r="AH3483" s="2"/>
    </row>
    <row r="3484" spans="27:34">
      <c r="AA3484" s="2"/>
      <c r="AB3484" s="2"/>
      <c r="AC3484" s="2"/>
      <c r="AD3484" s="2"/>
      <c r="AE3484" s="2"/>
      <c r="AF3484" s="2"/>
      <c r="AG3484" s="2"/>
      <c r="AH3484" s="2"/>
    </row>
    <row r="3485" spans="27:34">
      <c r="AA3485" s="2"/>
      <c r="AB3485" s="2"/>
      <c r="AC3485" s="2"/>
      <c r="AD3485" s="2"/>
      <c r="AE3485" s="2"/>
      <c r="AF3485" s="2"/>
      <c r="AG3485" s="2"/>
      <c r="AH3485" s="2"/>
    </row>
    <row r="3486" spans="27:34">
      <c r="AA3486" s="2"/>
      <c r="AB3486" s="2"/>
      <c r="AC3486" s="2"/>
      <c r="AD3486" s="2"/>
      <c r="AE3486" s="2"/>
      <c r="AF3486" s="2"/>
      <c r="AG3486" s="2"/>
      <c r="AH3486" s="2"/>
    </row>
    <row r="3487" spans="27:34">
      <c r="AA3487" s="2"/>
      <c r="AB3487" s="2"/>
      <c r="AC3487" s="2"/>
      <c r="AD3487" s="2"/>
      <c r="AE3487" s="2"/>
      <c r="AF3487" s="2"/>
      <c r="AG3487" s="2"/>
      <c r="AH3487" s="2"/>
    </row>
    <row r="3488" spans="27:34">
      <c r="AA3488" s="2"/>
      <c r="AB3488" s="2"/>
      <c r="AC3488" s="2"/>
      <c r="AD3488" s="2"/>
      <c r="AE3488" s="2"/>
      <c r="AF3488" s="2"/>
      <c r="AG3488" s="2"/>
      <c r="AH3488" s="2"/>
    </row>
    <row r="3489" spans="27:34">
      <c r="AA3489" s="2"/>
      <c r="AB3489" s="2"/>
      <c r="AC3489" s="2"/>
      <c r="AD3489" s="2"/>
      <c r="AE3489" s="2"/>
      <c r="AF3489" s="2"/>
      <c r="AG3489" s="2"/>
      <c r="AH3489" s="2"/>
    </row>
    <row r="3490" spans="27:34">
      <c r="AA3490" s="2"/>
      <c r="AB3490" s="2"/>
      <c r="AC3490" s="2"/>
      <c r="AD3490" s="2"/>
      <c r="AE3490" s="2"/>
      <c r="AF3490" s="2"/>
      <c r="AG3490" s="2"/>
      <c r="AH3490" s="2"/>
    </row>
    <row r="3491" spans="27:34">
      <c r="AA3491" s="2"/>
      <c r="AB3491" s="2"/>
      <c r="AC3491" s="2"/>
      <c r="AD3491" s="2"/>
      <c r="AE3491" s="2"/>
      <c r="AF3491" s="2"/>
      <c r="AG3491" s="2"/>
      <c r="AH3491" s="2"/>
    </row>
    <row r="3492" spans="27:34">
      <c r="AA3492" s="2"/>
      <c r="AB3492" s="2"/>
      <c r="AC3492" s="2"/>
      <c r="AD3492" s="2"/>
      <c r="AE3492" s="2"/>
      <c r="AF3492" s="2"/>
      <c r="AG3492" s="2"/>
      <c r="AH3492" s="2"/>
    </row>
    <row r="3493" spans="27:34">
      <c r="AA3493" s="2"/>
      <c r="AB3493" s="2"/>
      <c r="AC3493" s="2"/>
      <c r="AD3493" s="2"/>
      <c r="AE3493" s="2"/>
      <c r="AF3493" s="2"/>
      <c r="AG3493" s="2"/>
      <c r="AH3493" s="2"/>
    </row>
    <row r="3494" spans="27:34">
      <c r="AA3494" s="2"/>
      <c r="AB3494" s="2"/>
      <c r="AC3494" s="2"/>
      <c r="AD3494" s="2"/>
      <c r="AE3494" s="2"/>
      <c r="AF3494" s="2"/>
      <c r="AG3494" s="2"/>
      <c r="AH3494" s="2"/>
    </row>
    <row r="3495" spans="27:34">
      <c r="AA3495" s="2"/>
      <c r="AB3495" s="2"/>
      <c r="AC3495" s="2"/>
      <c r="AD3495" s="2"/>
      <c r="AE3495" s="2"/>
      <c r="AF3495" s="2"/>
      <c r="AG3495" s="2"/>
      <c r="AH3495" s="2"/>
    </row>
    <row r="3496" spans="27:34">
      <c r="AA3496" s="2"/>
      <c r="AB3496" s="2"/>
      <c r="AC3496" s="2"/>
      <c r="AD3496" s="2"/>
      <c r="AE3496" s="2"/>
      <c r="AF3496" s="2"/>
      <c r="AG3496" s="2"/>
      <c r="AH3496" s="2"/>
    </row>
    <row r="3497" spans="27:34">
      <c r="AA3497" s="2"/>
      <c r="AB3497" s="2"/>
      <c r="AC3497" s="2"/>
      <c r="AD3497" s="2"/>
      <c r="AE3497" s="2"/>
      <c r="AF3497" s="2"/>
      <c r="AG3497" s="2"/>
      <c r="AH3497" s="2"/>
    </row>
    <row r="3498" spans="27:34">
      <c r="AA3498" s="2"/>
      <c r="AB3498" s="2"/>
      <c r="AC3498" s="2"/>
      <c r="AD3498" s="2"/>
      <c r="AE3498" s="2"/>
      <c r="AF3498" s="2"/>
      <c r="AG3498" s="2"/>
      <c r="AH3498" s="2"/>
    </row>
    <row r="3499" spans="27:34">
      <c r="AA3499" s="2"/>
      <c r="AB3499" s="2"/>
      <c r="AC3499" s="2"/>
      <c r="AD3499" s="2"/>
      <c r="AE3499" s="2"/>
      <c r="AF3499" s="2"/>
      <c r="AG3499" s="2"/>
      <c r="AH3499" s="2"/>
    </row>
    <row r="3500" spans="27:34">
      <c r="AA3500" s="2"/>
      <c r="AB3500" s="2"/>
      <c r="AC3500" s="2"/>
      <c r="AD3500" s="2"/>
      <c r="AE3500" s="2"/>
      <c r="AF3500" s="2"/>
      <c r="AG3500" s="2"/>
      <c r="AH3500" s="2"/>
    </row>
    <row r="3501" spans="27:34">
      <c r="AA3501" s="2"/>
      <c r="AB3501" s="2"/>
      <c r="AC3501" s="2"/>
      <c r="AD3501" s="2"/>
      <c r="AE3501" s="2"/>
      <c r="AF3501" s="2"/>
      <c r="AG3501" s="2"/>
      <c r="AH3501" s="2"/>
    </row>
    <row r="3502" spans="27:34">
      <c r="AA3502" s="2"/>
      <c r="AB3502" s="2"/>
      <c r="AC3502" s="2"/>
      <c r="AD3502" s="2"/>
      <c r="AE3502" s="2"/>
      <c r="AF3502" s="2"/>
      <c r="AG3502" s="2"/>
      <c r="AH3502" s="2"/>
    </row>
    <row r="3503" spans="27:34">
      <c r="AA3503" s="2"/>
      <c r="AB3503" s="2"/>
      <c r="AC3503" s="2"/>
      <c r="AD3503" s="2"/>
      <c r="AE3503" s="2"/>
      <c r="AF3503" s="2"/>
      <c r="AG3503" s="2"/>
      <c r="AH3503" s="2"/>
    </row>
    <row r="3504" spans="27:34">
      <c r="AA3504" s="2"/>
      <c r="AB3504" s="2"/>
      <c r="AC3504" s="2"/>
      <c r="AD3504" s="2"/>
      <c r="AE3504" s="2"/>
      <c r="AF3504" s="2"/>
      <c r="AG3504" s="2"/>
      <c r="AH3504" s="2"/>
    </row>
    <row r="3505" spans="27:34">
      <c r="AA3505" s="2"/>
      <c r="AB3505" s="2"/>
      <c r="AC3505" s="2"/>
      <c r="AD3505" s="2"/>
      <c r="AE3505" s="2"/>
      <c r="AF3505" s="2"/>
      <c r="AG3505" s="2"/>
      <c r="AH3505" s="2"/>
    </row>
    <row r="3506" spans="27:34">
      <c r="AA3506" s="2"/>
      <c r="AB3506" s="2"/>
      <c r="AC3506" s="2"/>
      <c r="AD3506" s="2"/>
      <c r="AE3506" s="2"/>
      <c r="AF3506" s="2"/>
      <c r="AG3506" s="2"/>
      <c r="AH3506" s="2"/>
    </row>
    <row r="3507" spans="27:34">
      <c r="AA3507" s="2"/>
      <c r="AB3507" s="2"/>
      <c r="AC3507" s="2"/>
      <c r="AD3507" s="2"/>
      <c r="AE3507" s="2"/>
      <c r="AF3507" s="2"/>
      <c r="AG3507" s="2"/>
      <c r="AH3507" s="2"/>
    </row>
    <row r="3508" spans="27:34">
      <c r="AA3508" s="2"/>
      <c r="AB3508" s="2"/>
      <c r="AC3508" s="2"/>
      <c r="AD3508" s="2"/>
      <c r="AE3508" s="2"/>
      <c r="AF3508" s="2"/>
      <c r="AG3508" s="2"/>
      <c r="AH3508" s="2"/>
    </row>
    <row r="3509" spans="27:34">
      <c r="AA3509" s="2"/>
      <c r="AB3509" s="2"/>
      <c r="AC3509" s="2"/>
      <c r="AD3509" s="2"/>
      <c r="AE3509" s="2"/>
      <c r="AF3509" s="2"/>
      <c r="AG3509" s="2"/>
      <c r="AH3509" s="2"/>
    </row>
    <row r="3510" spans="27:34">
      <c r="AA3510" s="2"/>
      <c r="AB3510" s="2"/>
      <c r="AC3510" s="2"/>
      <c r="AD3510" s="2"/>
      <c r="AE3510" s="2"/>
      <c r="AF3510" s="2"/>
      <c r="AG3510" s="2"/>
      <c r="AH3510" s="2"/>
    </row>
    <row r="3511" spans="27:34">
      <c r="AA3511" s="2"/>
      <c r="AB3511" s="2"/>
      <c r="AC3511" s="2"/>
      <c r="AD3511" s="2"/>
      <c r="AE3511" s="2"/>
      <c r="AF3511" s="2"/>
      <c r="AG3511" s="2"/>
      <c r="AH3511" s="2"/>
    </row>
    <row r="3512" spans="27:34">
      <c r="AA3512" s="2"/>
      <c r="AB3512" s="2"/>
      <c r="AC3512" s="2"/>
      <c r="AD3512" s="2"/>
      <c r="AE3512" s="2"/>
      <c r="AF3512" s="2"/>
      <c r="AG3512" s="2"/>
      <c r="AH3512" s="2"/>
    </row>
    <row r="3513" spans="27:34">
      <c r="AA3513" s="2"/>
      <c r="AB3513" s="2"/>
      <c r="AC3513" s="2"/>
      <c r="AD3513" s="2"/>
      <c r="AE3513" s="2"/>
      <c r="AF3513" s="2"/>
      <c r="AG3513" s="2"/>
      <c r="AH3513" s="2"/>
    </row>
    <row r="3514" spans="27:34">
      <c r="AA3514" s="2"/>
      <c r="AB3514" s="2"/>
      <c r="AC3514" s="2"/>
      <c r="AD3514" s="2"/>
      <c r="AE3514" s="2"/>
      <c r="AF3514" s="2"/>
      <c r="AG3514" s="2"/>
      <c r="AH3514" s="2"/>
    </row>
    <row r="3515" spans="27:34">
      <c r="AA3515" s="2"/>
      <c r="AB3515" s="2"/>
      <c r="AC3515" s="2"/>
      <c r="AD3515" s="2"/>
      <c r="AE3515" s="2"/>
      <c r="AF3515" s="2"/>
      <c r="AG3515" s="2"/>
      <c r="AH3515" s="2"/>
    </row>
    <row r="3516" spans="27:34">
      <c r="AA3516" s="2"/>
      <c r="AB3516" s="2"/>
      <c r="AC3516" s="2"/>
      <c r="AD3516" s="2"/>
      <c r="AE3516" s="2"/>
      <c r="AF3516" s="2"/>
      <c r="AG3516" s="2"/>
      <c r="AH3516" s="2"/>
    </row>
    <row r="3517" spans="27:34">
      <c r="AA3517" s="2"/>
      <c r="AB3517" s="2"/>
      <c r="AC3517" s="2"/>
      <c r="AD3517" s="2"/>
      <c r="AE3517" s="2"/>
      <c r="AF3517" s="2"/>
      <c r="AG3517" s="2"/>
      <c r="AH3517" s="2"/>
    </row>
    <row r="3518" spans="27:34">
      <c r="AA3518" s="2"/>
      <c r="AB3518" s="2"/>
      <c r="AC3518" s="2"/>
      <c r="AD3518" s="2"/>
      <c r="AE3518" s="2"/>
      <c r="AF3518" s="2"/>
      <c r="AG3518" s="2"/>
      <c r="AH3518" s="2"/>
    </row>
    <row r="3519" spans="27:34">
      <c r="AA3519" s="2"/>
      <c r="AB3519" s="2"/>
      <c r="AC3519" s="2"/>
      <c r="AD3519" s="2"/>
      <c r="AE3519" s="2"/>
      <c r="AF3519" s="2"/>
      <c r="AG3519" s="2"/>
      <c r="AH3519" s="2"/>
    </row>
    <row r="3520" spans="27:34">
      <c r="AA3520" s="2"/>
      <c r="AB3520" s="2"/>
      <c r="AC3520" s="2"/>
      <c r="AD3520" s="2"/>
      <c r="AE3520" s="2"/>
      <c r="AF3520" s="2"/>
      <c r="AG3520" s="2"/>
      <c r="AH3520" s="2"/>
    </row>
    <row r="3521" spans="27:34">
      <c r="AA3521" s="2"/>
      <c r="AB3521" s="2"/>
      <c r="AC3521" s="2"/>
      <c r="AD3521" s="2"/>
      <c r="AE3521" s="2"/>
      <c r="AF3521" s="2"/>
      <c r="AG3521" s="2"/>
      <c r="AH3521" s="2"/>
    </row>
    <row r="3522" spans="27:34">
      <c r="AA3522" s="2"/>
      <c r="AB3522" s="2"/>
      <c r="AC3522" s="2"/>
      <c r="AD3522" s="2"/>
      <c r="AE3522" s="2"/>
      <c r="AF3522" s="2"/>
      <c r="AG3522" s="2"/>
      <c r="AH3522" s="2"/>
    </row>
    <row r="3523" spans="27:34">
      <c r="AA3523" s="2"/>
      <c r="AB3523" s="2"/>
      <c r="AC3523" s="2"/>
      <c r="AD3523" s="2"/>
      <c r="AE3523" s="2"/>
      <c r="AF3523" s="2"/>
      <c r="AG3523" s="2"/>
      <c r="AH3523" s="2"/>
    </row>
    <row r="3524" spans="27:34">
      <c r="AA3524" s="2"/>
      <c r="AB3524" s="2"/>
      <c r="AC3524" s="2"/>
      <c r="AD3524" s="2"/>
      <c r="AE3524" s="2"/>
      <c r="AF3524" s="2"/>
      <c r="AG3524" s="2"/>
      <c r="AH3524" s="2"/>
    </row>
    <row r="3525" spans="27:34">
      <c r="AA3525" s="2"/>
      <c r="AB3525" s="2"/>
      <c r="AC3525" s="2"/>
      <c r="AD3525" s="2"/>
      <c r="AE3525" s="2"/>
      <c r="AF3525" s="2"/>
      <c r="AG3525" s="2"/>
      <c r="AH3525" s="2"/>
    </row>
    <row r="3526" spans="27:34">
      <c r="AA3526" s="2"/>
      <c r="AB3526" s="2"/>
      <c r="AC3526" s="2"/>
      <c r="AD3526" s="2"/>
      <c r="AE3526" s="2"/>
      <c r="AF3526" s="2"/>
      <c r="AG3526" s="2"/>
      <c r="AH3526" s="2"/>
    </row>
    <row r="3527" spans="27:34">
      <c r="AA3527" s="2"/>
      <c r="AB3527" s="2"/>
      <c r="AC3527" s="2"/>
      <c r="AD3527" s="2"/>
      <c r="AE3527" s="2"/>
      <c r="AF3527" s="2"/>
      <c r="AG3527" s="2"/>
      <c r="AH3527" s="2"/>
    </row>
    <row r="3528" spans="27:34">
      <c r="AA3528" s="2"/>
      <c r="AB3528" s="2"/>
      <c r="AC3528" s="2"/>
      <c r="AD3528" s="2"/>
      <c r="AE3528" s="2"/>
      <c r="AF3528" s="2"/>
      <c r="AG3528" s="2"/>
      <c r="AH3528" s="2"/>
    </row>
    <row r="3529" spans="27:34">
      <c r="AA3529" s="2"/>
      <c r="AB3529" s="2"/>
      <c r="AC3529" s="2"/>
      <c r="AD3529" s="2"/>
      <c r="AE3529" s="2"/>
      <c r="AF3529" s="2"/>
      <c r="AG3529" s="2"/>
      <c r="AH3529" s="2"/>
    </row>
    <row r="3530" spans="27:34">
      <c r="AA3530" s="2"/>
      <c r="AB3530" s="2"/>
      <c r="AC3530" s="2"/>
      <c r="AD3530" s="2"/>
      <c r="AE3530" s="2"/>
      <c r="AF3530" s="2"/>
      <c r="AG3530" s="2"/>
      <c r="AH3530" s="2"/>
    </row>
    <row r="3531" spans="27:34">
      <c r="AA3531" s="2"/>
      <c r="AB3531" s="2"/>
      <c r="AC3531" s="2"/>
      <c r="AD3531" s="2"/>
      <c r="AE3531" s="2"/>
      <c r="AF3531" s="2"/>
      <c r="AG3531" s="2"/>
      <c r="AH3531" s="2"/>
    </row>
    <row r="3532" spans="27:34">
      <c r="AA3532" s="2"/>
      <c r="AB3532" s="2"/>
      <c r="AC3532" s="2"/>
      <c r="AD3532" s="2"/>
      <c r="AE3532" s="2"/>
      <c r="AF3532" s="2"/>
      <c r="AG3532" s="2"/>
      <c r="AH3532" s="2"/>
    </row>
    <row r="3533" spans="27:34">
      <c r="AA3533" s="2"/>
      <c r="AB3533" s="2"/>
      <c r="AC3533" s="2"/>
      <c r="AD3533" s="2"/>
      <c r="AE3533" s="2"/>
      <c r="AF3533" s="2"/>
      <c r="AG3533" s="2"/>
      <c r="AH3533" s="2"/>
    </row>
    <row r="3534" spans="27:34">
      <c r="AA3534" s="2"/>
      <c r="AB3534" s="2"/>
      <c r="AC3534" s="2"/>
      <c r="AD3534" s="2"/>
      <c r="AE3534" s="2"/>
      <c r="AF3534" s="2"/>
      <c r="AG3534" s="2"/>
      <c r="AH3534" s="2"/>
    </row>
    <row r="3535" spans="27:34">
      <c r="AA3535" s="2"/>
      <c r="AB3535" s="2"/>
      <c r="AC3535" s="2"/>
      <c r="AD3535" s="2"/>
      <c r="AE3535" s="2"/>
      <c r="AF3535" s="2"/>
      <c r="AG3535" s="2"/>
      <c r="AH3535" s="2"/>
    </row>
    <row r="3536" spans="27:34">
      <c r="AA3536" s="2"/>
      <c r="AB3536" s="2"/>
      <c r="AC3536" s="2"/>
      <c r="AD3536" s="2"/>
      <c r="AE3536" s="2"/>
      <c r="AF3536" s="2"/>
      <c r="AG3536" s="2"/>
      <c r="AH3536" s="2"/>
    </row>
    <row r="3537" spans="27:34">
      <c r="AA3537" s="2"/>
      <c r="AB3537" s="2"/>
      <c r="AC3537" s="2"/>
      <c r="AD3537" s="2"/>
      <c r="AE3537" s="2"/>
      <c r="AF3537" s="2"/>
      <c r="AG3537" s="2"/>
      <c r="AH3537" s="2"/>
    </row>
    <row r="3538" spans="27:34">
      <c r="AA3538" s="2"/>
      <c r="AB3538" s="2"/>
      <c r="AC3538" s="2"/>
      <c r="AD3538" s="2"/>
      <c r="AE3538" s="2"/>
      <c r="AF3538" s="2"/>
      <c r="AG3538" s="2"/>
      <c r="AH3538" s="2"/>
    </row>
    <row r="3539" spans="27:34">
      <c r="AA3539" s="2"/>
      <c r="AB3539" s="2"/>
      <c r="AC3539" s="2"/>
      <c r="AD3539" s="2"/>
      <c r="AE3539" s="2"/>
      <c r="AF3539" s="2"/>
      <c r="AG3539" s="2"/>
      <c r="AH3539" s="2"/>
    </row>
    <row r="3540" spans="27:34">
      <c r="AA3540" s="2"/>
      <c r="AB3540" s="2"/>
      <c r="AC3540" s="2"/>
      <c r="AD3540" s="2"/>
      <c r="AE3540" s="2"/>
      <c r="AF3540" s="2"/>
      <c r="AG3540" s="2"/>
      <c r="AH3540" s="2"/>
    </row>
    <row r="3541" spans="27:34">
      <c r="AA3541" s="2"/>
      <c r="AB3541" s="2"/>
      <c r="AC3541" s="2"/>
      <c r="AD3541" s="2"/>
      <c r="AE3541" s="2"/>
      <c r="AF3541" s="2"/>
      <c r="AG3541" s="2"/>
      <c r="AH3541" s="2"/>
    </row>
    <row r="3542" spans="27:34">
      <c r="AA3542" s="2"/>
      <c r="AB3542" s="2"/>
      <c r="AC3542" s="2"/>
      <c r="AD3542" s="2"/>
      <c r="AE3542" s="2"/>
      <c r="AF3542" s="2"/>
      <c r="AG3542" s="2"/>
      <c r="AH3542" s="2"/>
    </row>
    <row r="3543" spans="27:34">
      <c r="AA3543" s="2"/>
      <c r="AB3543" s="2"/>
      <c r="AC3543" s="2"/>
      <c r="AD3543" s="2"/>
      <c r="AE3543" s="2"/>
      <c r="AF3543" s="2"/>
      <c r="AG3543" s="2"/>
      <c r="AH3543" s="2"/>
    </row>
    <row r="3544" spans="27:34">
      <c r="AA3544" s="2"/>
      <c r="AB3544" s="2"/>
      <c r="AC3544" s="2"/>
      <c r="AD3544" s="2"/>
      <c r="AE3544" s="2"/>
      <c r="AF3544" s="2"/>
      <c r="AG3544" s="2"/>
      <c r="AH3544" s="2"/>
    </row>
    <row r="3545" spans="27:34">
      <c r="AA3545" s="2"/>
      <c r="AB3545" s="2"/>
      <c r="AC3545" s="2"/>
      <c r="AD3545" s="2"/>
      <c r="AE3545" s="2"/>
      <c r="AF3545" s="2"/>
      <c r="AG3545" s="2"/>
      <c r="AH3545" s="2"/>
    </row>
    <row r="3546" spans="27:34">
      <c r="AA3546" s="2"/>
      <c r="AB3546" s="2"/>
      <c r="AC3546" s="2"/>
      <c r="AD3546" s="2"/>
      <c r="AE3546" s="2"/>
      <c r="AF3546" s="2"/>
      <c r="AG3546" s="2"/>
      <c r="AH3546" s="2"/>
    </row>
    <row r="3547" spans="27:34">
      <c r="AA3547" s="2"/>
      <c r="AB3547" s="2"/>
      <c r="AC3547" s="2"/>
      <c r="AD3547" s="2"/>
      <c r="AE3547" s="2"/>
      <c r="AF3547" s="2"/>
      <c r="AG3547" s="2"/>
      <c r="AH3547" s="2"/>
    </row>
    <row r="3548" spans="27:34">
      <c r="AA3548" s="2"/>
      <c r="AB3548" s="2"/>
      <c r="AC3548" s="2"/>
      <c r="AD3548" s="2"/>
      <c r="AE3548" s="2"/>
      <c r="AF3548" s="2"/>
      <c r="AG3548" s="2"/>
      <c r="AH3548" s="2"/>
    </row>
    <row r="3549" spans="27:34">
      <c r="AA3549" s="2"/>
      <c r="AB3549" s="2"/>
      <c r="AC3549" s="2"/>
      <c r="AD3549" s="2"/>
      <c r="AE3549" s="2"/>
      <c r="AF3549" s="2"/>
      <c r="AG3549" s="2"/>
      <c r="AH3549" s="2"/>
    </row>
    <row r="3550" spans="27:34">
      <c r="AA3550" s="2"/>
      <c r="AB3550" s="2"/>
      <c r="AC3550" s="2"/>
      <c r="AD3550" s="2"/>
      <c r="AE3550" s="2"/>
      <c r="AF3550" s="2"/>
      <c r="AG3550" s="2"/>
      <c r="AH3550" s="2"/>
    </row>
    <row r="3551" spans="27:34">
      <c r="AA3551" s="2"/>
      <c r="AB3551" s="2"/>
      <c r="AC3551" s="2"/>
      <c r="AD3551" s="2"/>
      <c r="AE3551" s="2"/>
      <c r="AF3551" s="2"/>
      <c r="AG3551" s="2"/>
      <c r="AH3551" s="2"/>
    </row>
    <row r="3552" spans="27:34">
      <c r="AA3552" s="2"/>
      <c r="AB3552" s="2"/>
      <c r="AC3552" s="2"/>
      <c r="AD3552" s="2"/>
      <c r="AE3552" s="2"/>
      <c r="AF3552" s="2"/>
      <c r="AG3552" s="2"/>
      <c r="AH3552" s="2"/>
    </row>
    <row r="3553" spans="27:34">
      <c r="AA3553" s="2"/>
      <c r="AB3553" s="2"/>
      <c r="AC3553" s="2"/>
      <c r="AD3553" s="2"/>
      <c r="AE3553" s="2"/>
      <c r="AF3553" s="2"/>
      <c r="AG3553" s="2"/>
      <c r="AH3553" s="2"/>
    </row>
    <row r="3554" spans="27:34">
      <c r="AA3554" s="2"/>
      <c r="AB3554" s="2"/>
      <c r="AC3554" s="2"/>
      <c r="AD3554" s="2"/>
      <c r="AE3554" s="2"/>
      <c r="AF3554" s="2"/>
      <c r="AG3554" s="2"/>
      <c r="AH3554" s="2"/>
    </row>
    <row r="3555" spans="27:34">
      <c r="AA3555" s="2"/>
      <c r="AB3555" s="2"/>
      <c r="AC3555" s="2"/>
      <c r="AD3555" s="2"/>
      <c r="AE3555" s="2"/>
      <c r="AF3555" s="2"/>
      <c r="AG3555" s="2"/>
      <c r="AH3555" s="2"/>
    </row>
    <row r="3556" spans="27:34">
      <c r="AA3556" s="2"/>
      <c r="AB3556" s="2"/>
      <c r="AC3556" s="2"/>
      <c r="AD3556" s="2"/>
      <c r="AE3556" s="2"/>
      <c r="AF3556" s="2"/>
      <c r="AG3556" s="2"/>
      <c r="AH3556" s="2"/>
    </row>
    <row r="3557" spans="27:34">
      <c r="AA3557" s="2"/>
      <c r="AB3557" s="2"/>
      <c r="AC3557" s="2"/>
      <c r="AD3557" s="2"/>
      <c r="AE3557" s="2"/>
      <c r="AF3557" s="2"/>
      <c r="AG3557" s="2"/>
      <c r="AH3557" s="2"/>
    </row>
    <row r="3558" spans="27:34">
      <c r="AA3558" s="2"/>
      <c r="AB3558" s="2"/>
      <c r="AC3558" s="2"/>
      <c r="AD3558" s="2"/>
      <c r="AE3558" s="2"/>
      <c r="AF3558" s="2"/>
      <c r="AG3558" s="2"/>
      <c r="AH3558" s="2"/>
    </row>
    <row r="3559" spans="27:34">
      <c r="AA3559" s="2"/>
      <c r="AB3559" s="2"/>
      <c r="AC3559" s="2"/>
      <c r="AD3559" s="2"/>
      <c r="AE3559" s="2"/>
      <c r="AF3559" s="2"/>
      <c r="AG3559" s="2"/>
      <c r="AH3559" s="2"/>
    </row>
    <row r="3560" spans="27:34">
      <c r="AA3560" s="2"/>
      <c r="AB3560" s="2"/>
      <c r="AC3560" s="2"/>
      <c r="AD3560" s="2"/>
      <c r="AE3560" s="2"/>
      <c r="AF3560" s="2"/>
      <c r="AG3560" s="2"/>
      <c r="AH3560" s="2"/>
    </row>
    <row r="3561" spans="27:34">
      <c r="AA3561" s="2"/>
      <c r="AB3561" s="2"/>
      <c r="AC3561" s="2"/>
      <c r="AD3561" s="2"/>
      <c r="AE3561" s="2"/>
      <c r="AF3561" s="2"/>
      <c r="AG3561" s="2"/>
      <c r="AH3561" s="2"/>
    </row>
    <row r="3562" spans="27:34">
      <c r="AA3562" s="2"/>
      <c r="AB3562" s="2"/>
      <c r="AC3562" s="2"/>
      <c r="AD3562" s="2"/>
      <c r="AE3562" s="2"/>
      <c r="AF3562" s="2"/>
      <c r="AG3562" s="2"/>
      <c r="AH3562" s="2"/>
    </row>
    <row r="3563" spans="27:34">
      <c r="AA3563" s="2"/>
      <c r="AB3563" s="2"/>
      <c r="AC3563" s="2"/>
      <c r="AD3563" s="2"/>
      <c r="AE3563" s="2"/>
      <c r="AF3563" s="2"/>
      <c r="AG3563" s="2"/>
      <c r="AH3563" s="2"/>
    </row>
    <row r="3564" spans="27:34">
      <c r="AA3564" s="2"/>
      <c r="AB3564" s="2"/>
      <c r="AC3564" s="2"/>
      <c r="AD3564" s="2"/>
      <c r="AE3564" s="2"/>
      <c r="AF3564" s="2"/>
      <c r="AG3564" s="2"/>
      <c r="AH3564" s="2"/>
    </row>
    <row r="3565" spans="27:34">
      <c r="AA3565" s="2"/>
      <c r="AB3565" s="2"/>
      <c r="AC3565" s="2"/>
      <c r="AD3565" s="2"/>
      <c r="AE3565" s="2"/>
      <c r="AF3565" s="2"/>
      <c r="AG3565" s="2"/>
      <c r="AH3565" s="2"/>
    </row>
    <row r="3566" spans="27:34">
      <c r="AA3566" s="2"/>
      <c r="AB3566" s="2"/>
      <c r="AC3566" s="2"/>
      <c r="AD3566" s="2"/>
      <c r="AE3566" s="2"/>
      <c r="AF3566" s="2"/>
      <c r="AG3566" s="2"/>
      <c r="AH3566" s="2"/>
    </row>
    <row r="3567" spans="27:34">
      <c r="AA3567" s="2"/>
      <c r="AB3567" s="2"/>
      <c r="AC3567" s="2"/>
      <c r="AD3567" s="2"/>
      <c r="AE3567" s="2"/>
      <c r="AF3567" s="2"/>
      <c r="AG3567" s="2"/>
      <c r="AH3567" s="2"/>
    </row>
    <row r="3568" spans="27:34">
      <c r="AA3568" s="2"/>
      <c r="AB3568" s="2"/>
      <c r="AC3568" s="2"/>
      <c r="AD3568" s="2"/>
      <c r="AE3568" s="2"/>
      <c r="AF3568" s="2"/>
      <c r="AG3568" s="2"/>
      <c r="AH3568" s="2"/>
    </row>
    <row r="3569" spans="27:34">
      <c r="AA3569" s="2"/>
      <c r="AB3569" s="2"/>
      <c r="AC3569" s="2"/>
      <c r="AD3569" s="2"/>
      <c r="AE3569" s="2"/>
      <c r="AF3569" s="2"/>
      <c r="AG3569" s="2"/>
      <c r="AH3569" s="2"/>
    </row>
    <row r="3570" spans="27:34">
      <c r="AA3570" s="2"/>
      <c r="AB3570" s="2"/>
      <c r="AC3570" s="2"/>
      <c r="AD3570" s="2"/>
      <c r="AE3570" s="2"/>
      <c r="AF3570" s="2"/>
      <c r="AG3570" s="2"/>
      <c r="AH3570" s="2"/>
    </row>
    <row r="3571" spans="27:34">
      <c r="AA3571" s="2"/>
      <c r="AB3571" s="2"/>
      <c r="AC3571" s="2"/>
      <c r="AD3571" s="2"/>
      <c r="AE3571" s="2"/>
      <c r="AF3571" s="2"/>
      <c r="AG3571" s="2"/>
      <c r="AH3571" s="2"/>
    </row>
    <row r="3572" spans="27:34">
      <c r="AA3572" s="2"/>
      <c r="AB3572" s="2"/>
      <c r="AC3572" s="2"/>
      <c r="AD3572" s="2"/>
      <c r="AE3572" s="2"/>
      <c r="AF3572" s="2"/>
      <c r="AG3572" s="2"/>
      <c r="AH3572" s="2"/>
    </row>
    <row r="3573" spans="27:34">
      <c r="AA3573" s="2"/>
      <c r="AB3573" s="2"/>
      <c r="AC3573" s="2"/>
      <c r="AD3573" s="2"/>
      <c r="AE3573" s="2"/>
      <c r="AF3573" s="2"/>
      <c r="AG3573" s="2"/>
      <c r="AH3573" s="2"/>
    </row>
    <row r="3574" spans="27:34">
      <c r="AA3574" s="2"/>
      <c r="AB3574" s="2"/>
      <c r="AC3574" s="2"/>
      <c r="AD3574" s="2"/>
      <c r="AE3574" s="2"/>
      <c r="AF3574" s="2"/>
      <c r="AG3574" s="2"/>
      <c r="AH3574" s="2"/>
    </row>
    <row r="3575" spans="27:34">
      <c r="AA3575" s="2"/>
      <c r="AB3575" s="2"/>
      <c r="AC3575" s="2"/>
      <c r="AD3575" s="2"/>
      <c r="AE3575" s="2"/>
      <c r="AF3575" s="2"/>
      <c r="AG3575" s="2"/>
      <c r="AH3575" s="2"/>
    </row>
    <row r="3576" spans="27:34">
      <c r="AA3576" s="2"/>
      <c r="AB3576" s="2"/>
      <c r="AC3576" s="2"/>
      <c r="AD3576" s="2"/>
      <c r="AE3576" s="2"/>
      <c r="AF3576" s="2"/>
      <c r="AG3576" s="2"/>
      <c r="AH3576" s="2"/>
    </row>
    <row r="3577" spans="27:34">
      <c r="AA3577" s="2"/>
      <c r="AB3577" s="2"/>
      <c r="AC3577" s="2"/>
      <c r="AD3577" s="2"/>
      <c r="AE3577" s="2"/>
      <c r="AF3577" s="2"/>
      <c r="AG3577" s="2"/>
      <c r="AH3577" s="2"/>
    </row>
    <row r="3578" spans="27:34">
      <c r="AA3578" s="2"/>
      <c r="AB3578" s="2"/>
      <c r="AC3578" s="2"/>
      <c r="AD3578" s="2"/>
      <c r="AE3578" s="2"/>
      <c r="AF3578" s="2"/>
      <c r="AG3578" s="2"/>
      <c r="AH3578" s="2"/>
    </row>
    <row r="3579" spans="27:34">
      <c r="AA3579" s="2"/>
      <c r="AB3579" s="2"/>
      <c r="AC3579" s="2"/>
      <c r="AD3579" s="2"/>
      <c r="AE3579" s="2"/>
      <c r="AF3579" s="2"/>
      <c r="AG3579" s="2"/>
      <c r="AH3579" s="2"/>
    </row>
    <row r="3580" spans="27:34">
      <c r="AA3580" s="2"/>
      <c r="AB3580" s="2"/>
      <c r="AC3580" s="2"/>
      <c r="AD3580" s="2"/>
      <c r="AE3580" s="2"/>
      <c r="AF3580" s="2"/>
      <c r="AG3580" s="2"/>
      <c r="AH3580" s="2"/>
    </row>
    <row r="3581" spans="27:34">
      <c r="AA3581" s="2"/>
      <c r="AB3581" s="2"/>
      <c r="AC3581" s="2"/>
      <c r="AD3581" s="2"/>
      <c r="AE3581" s="2"/>
      <c r="AF3581" s="2"/>
      <c r="AG3581" s="2"/>
      <c r="AH3581" s="2"/>
    </row>
    <row r="3582" spans="27:34">
      <c r="AA3582" s="2"/>
      <c r="AB3582" s="2"/>
      <c r="AC3582" s="2"/>
      <c r="AD3582" s="2"/>
      <c r="AE3582" s="2"/>
      <c r="AF3582" s="2"/>
      <c r="AG3582" s="2"/>
      <c r="AH3582" s="2"/>
    </row>
    <row r="3583" spans="27:34">
      <c r="AA3583" s="2"/>
      <c r="AB3583" s="2"/>
      <c r="AC3583" s="2"/>
      <c r="AD3583" s="2"/>
      <c r="AE3583" s="2"/>
      <c r="AF3583" s="2"/>
      <c r="AG3583" s="2"/>
      <c r="AH3583" s="2"/>
    </row>
    <row r="3584" spans="27:34">
      <c r="AA3584" s="2"/>
      <c r="AB3584" s="2"/>
      <c r="AC3584" s="2"/>
      <c r="AD3584" s="2"/>
      <c r="AE3584" s="2"/>
      <c r="AF3584" s="2"/>
      <c r="AG3584" s="2"/>
      <c r="AH3584" s="2"/>
    </row>
    <row r="3585" spans="27:34">
      <c r="AA3585" s="2"/>
      <c r="AB3585" s="2"/>
      <c r="AC3585" s="2"/>
      <c r="AD3585" s="2"/>
      <c r="AE3585" s="2"/>
      <c r="AF3585" s="2"/>
      <c r="AG3585" s="2"/>
      <c r="AH3585" s="2"/>
    </row>
    <row r="3586" spans="27:34">
      <c r="AA3586" s="2"/>
      <c r="AB3586" s="2"/>
      <c r="AC3586" s="2"/>
      <c r="AD3586" s="2"/>
      <c r="AE3586" s="2"/>
      <c r="AF3586" s="2"/>
      <c r="AG3586" s="2"/>
      <c r="AH3586" s="2"/>
    </row>
    <row r="3587" spans="27:34">
      <c r="AA3587" s="2"/>
      <c r="AB3587" s="2"/>
      <c r="AC3587" s="2"/>
      <c r="AD3587" s="2"/>
      <c r="AE3587" s="2"/>
      <c r="AF3587" s="2"/>
      <c r="AG3587" s="2"/>
      <c r="AH3587" s="2"/>
    </row>
    <row r="3588" spans="27:34">
      <c r="AA3588" s="2"/>
      <c r="AB3588" s="2"/>
      <c r="AC3588" s="2"/>
      <c r="AD3588" s="2"/>
      <c r="AE3588" s="2"/>
      <c r="AF3588" s="2"/>
      <c r="AG3588" s="2"/>
      <c r="AH3588" s="2"/>
    </row>
    <row r="3589" spans="27:34">
      <c r="AA3589" s="2"/>
      <c r="AB3589" s="2"/>
      <c r="AC3589" s="2"/>
      <c r="AD3589" s="2"/>
      <c r="AE3589" s="2"/>
      <c r="AF3589" s="2"/>
      <c r="AG3589" s="2"/>
      <c r="AH3589" s="2"/>
    </row>
    <row r="3590" spans="27:34">
      <c r="AA3590" s="2"/>
      <c r="AB3590" s="2"/>
      <c r="AC3590" s="2"/>
      <c r="AD3590" s="2"/>
      <c r="AE3590" s="2"/>
      <c r="AF3590" s="2"/>
      <c r="AG3590" s="2"/>
      <c r="AH3590" s="2"/>
    </row>
    <row r="3591" spans="27:34">
      <c r="AA3591" s="2"/>
      <c r="AB3591" s="2"/>
      <c r="AC3591" s="2"/>
      <c r="AD3591" s="2"/>
      <c r="AE3591" s="2"/>
      <c r="AF3591" s="2"/>
      <c r="AG3591" s="2"/>
      <c r="AH3591" s="2"/>
    </row>
    <row r="3592" spans="27:34">
      <c r="AA3592" s="2"/>
      <c r="AB3592" s="2"/>
      <c r="AC3592" s="2"/>
      <c r="AD3592" s="2"/>
      <c r="AE3592" s="2"/>
      <c r="AF3592" s="2"/>
      <c r="AG3592" s="2"/>
      <c r="AH3592" s="2"/>
    </row>
    <row r="3593" spans="27:34">
      <c r="AA3593" s="2"/>
      <c r="AB3593" s="2"/>
      <c r="AC3593" s="2"/>
      <c r="AD3593" s="2"/>
      <c r="AE3593" s="2"/>
      <c r="AF3593" s="2"/>
      <c r="AG3593" s="2"/>
      <c r="AH3593" s="2"/>
    </row>
    <row r="3594" spans="27:34">
      <c r="AA3594" s="2"/>
      <c r="AB3594" s="2"/>
      <c r="AC3594" s="2"/>
      <c r="AD3594" s="2"/>
      <c r="AE3594" s="2"/>
      <c r="AF3594" s="2"/>
      <c r="AG3594" s="2"/>
      <c r="AH3594" s="2"/>
    </row>
    <row r="3595" spans="27:34">
      <c r="AA3595" s="2"/>
      <c r="AB3595" s="2"/>
      <c r="AC3595" s="2"/>
      <c r="AD3595" s="2"/>
      <c r="AE3595" s="2"/>
      <c r="AF3595" s="2"/>
      <c r="AG3595" s="2"/>
      <c r="AH3595" s="2"/>
    </row>
    <row r="3596" spans="27:34">
      <c r="AA3596" s="2"/>
      <c r="AB3596" s="2"/>
      <c r="AC3596" s="2"/>
      <c r="AD3596" s="2"/>
      <c r="AE3596" s="2"/>
      <c r="AF3596" s="2"/>
      <c r="AG3596" s="2"/>
      <c r="AH3596" s="2"/>
    </row>
    <row r="3597" spans="27:34">
      <c r="AA3597" s="2"/>
      <c r="AB3597" s="2"/>
      <c r="AC3597" s="2"/>
      <c r="AD3597" s="2"/>
      <c r="AE3597" s="2"/>
      <c r="AF3597" s="2"/>
      <c r="AG3597" s="2"/>
      <c r="AH3597" s="2"/>
    </row>
    <row r="3598" spans="27:34">
      <c r="AA3598" s="2"/>
      <c r="AB3598" s="2"/>
      <c r="AC3598" s="2"/>
      <c r="AD3598" s="2"/>
      <c r="AE3598" s="2"/>
      <c r="AF3598" s="2"/>
      <c r="AG3598" s="2"/>
      <c r="AH3598" s="2"/>
    </row>
    <row r="3599" spans="27:34">
      <c r="AA3599" s="2"/>
      <c r="AB3599" s="2"/>
      <c r="AC3599" s="2"/>
      <c r="AD3599" s="2"/>
      <c r="AE3599" s="2"/>
      <c r="AF3599" s="2"/>
      <c r="AG3599" s="2"/>
      <c r="AH3599" s="2"/>
    </row>
    <row r="3600" spans="27:34">
      <c r="AA3600" s="2"/>
      <c r="AB3600" s="2"/>
      <c r="AC3600" s="2"/>
      <c r="AD3600" s="2"/>
      <c r="AE3600" s="2"/>
      <c r="AF3600" s="2"/>
      <c r="AG3600" s="2"/>
      <c r="AH3600" s="2"/>
    </row>
    <row r="3601" spans="27:34">
      <c r="AA3601" s="2"/>
      <c r="AB3601" s="2"/>
      <c r="AC3601" s="2"/>
      <c r="AD3601" s="2"/>
      <c r="AE3601" s="2"/>
      <c r="AF3601" s="2"/>
      <c r="AG3601" s="2"/>
      <c r="AH3601" s="2"/>
    </row>
    <row r="3602" spans="27:34">
      <c r="AA3602" s="2"/>
      <c r="AB3602" s="2"/>
      <c r="AC3602" s="2"/>
      <c r="AD3602" s="2"/>
      <c r="AE3602" s="2"/>
      <c r="AF3602" s="2"/>
      <c r="AG3602" s="2"/>
      <c r="AH3602" s="2"/>
    </row>
    <row r="3603" spans="27:34">
      <c r="AA3603" s="2"/>
      <c r="AB3603" s="2"/>
      <c r="AC3603" s="2"/>
      <c r="AD3603" s="2"/>
      <c r="AE3603" s="2"/>
      <c r="AF3603" s="2"/>
      <c r="AG3603" s="2"/>
      <c r="AH3603" s="2"/>
    </row>
    <row r="3604" spans="27:34">
      <c r="AA3604" s="2"/>
      <c r="AB3604" s="2"/>
      <c r="AC3604" s="2"/>
      <c r="AD3604" s="2"/>
      <c r="AE3604" s="2"/>
      <c r="AF3604" s="2"/>
      <c r="AG3604" s="2"/>
      <c r="AH3604" s="2"/>
    </row>
    <row r="3605" spans="27:34">
      <c r="AA3605" s="2"/>
      <c r="AB3605" s="2"/>
      <c r="AC3605" s="2"/>
      <c r="AD3605" s="2"/>
      <c r="AE3605" s="2"/>
      <c r="AF3605" s="2"/>
      <c r="AG3605" s="2"/>
      <c r="AH3605" s="2"/>
    </row>
    <row r="3606" spans="27:34">
      <c r="AA3606" s="2"/>
      <c r="AB3606" s="2"/>
      <c r="AC3606" s="2"/>
      <c r="AD3606" s="2"/>
      <c r="AE3606" s="2"/>
      <c r="AF3606" s="2"/>
      <c r="AG3606" s="2"/>
      <c r="AH3606" s="2"/>
    </row>
    <row r="3607" spans="27:34">
      <c r="AA3607" s="2"/>
      <c r="AB3607" s="2"/>
      <c r="AC3607" s="2"/>
      <c r="AD3607" s="2"/>
      <c r="AE3607" s="2"/>
      <c r="AF3607" s="2"/>
      <c r="AG3607" s="2"/>
      <c r="AH3607" s="2"/>
    </row>
    <row r="3608" spans="27:34">
      <c r="AA3608" s="2"/>
      <c r="AB3608" s="2"/>
      <c r="AC3608" s="2"/>
      <c r="AD3608" s="2"/>
      <c r="AE3608" s="2"/>
      <c r="AF3608" s="2"/>
      <c r="AG3608" s="2"/>
      <c r="AH3608" s="2"/>
    </row>
    <row r="3609" spans="27:34">
      <c r="AA3609" s="2"/>
      <c r="AB3609" s="2"/>
      <c r="AC3609" s="2"/>
      <c r="AD3609" s="2"/>
      <c r="AE3609" s="2"/>
      <c r="AF3609" s="2"/>
      <c r="AG3609" s="2"/>
      <c r="AH3609" s="2"/>
    </row>
    <row r="3610" spans="27:34">
      <c r="AA3610" s="2"/>
      <c r="AB3610" s="2"/>
      <c r="AC3610" s="2"/>
      <c r="AD3610" s="2"/>
      <c r="AE3610" s="2"/>
      <c r="AF3610" s="2"/>
      <c r="AG3610" s="2"/>
      <c r="AH3610" s="2"/>
    </row>
    <row r="3611" spans="27:34">
      <c r="AA3611" s="2"/>
      <c r="AB3611" s="2"/>
      <c r="AC3611" s="2"/>
      <c r="AD3611" s="2"/>
      <c r="AE3611" s="2"/>
      <c r="AF3611" s="2"/>
      <c r="AG3611" s="2"/>
      <c r="AH3611" s="2"/>
    </row>
    <row r="3612" spans="27:34">
      <c r="AA3612" s="2"/>
      <c r="AB3612" s="2"/>
      <c r="AC3612" s="2"/>
      <c r="AD3612" s="2"/>
      <c r="AE3612" s="2"/>
      <c r="AF3612" s="2"/>
      <c r="AG3612" s="2"/>
      <c r="AH3612" s="2"/>
    </row>
    <row r="3613" spans="27:34">
      <c r="AA3613" s="2"/>
      <c r="AB3613" s="2"/>
      <c r="AC3613" s="2"/>
      <c r="AD3613" s="2"/>
      <c r="AE3613" s="2"/>
      <c r="AF3613" s="2"/>
      <c r="AG3613" s="2"/>
      <c r="AH3613" s="2"/>
    </row>
    <row r="3614" spans="27:34">
      <c r="AA3614" s="2"/>
      <c r="AB3614" s="2"/>
      <c r="AC3614" s="2"/>
      <c r="AD3614" s="2"/>
      <c r="AE3614" s="2"/>
      <c r="AF3614" s="2"/>
      <c r="AG3614" s="2"/>
      <c r="AH3614" s="2"/>
    </row>
    <row r="3615" spans="27:34">
      <c r="AA3615" s="2"/>
      <c r="AB3615" s="2"/>
      <c r="AC3615" s="2"/>
      <c r="AD3615" s="2"/>
      <c r="AE3615" s="2"/>
      <c r="AF3615" s="2"/>
      <c r="AG3615" s="2"/>
      <c r="AH3615" s="2"/>
    </row>
    <row r="3616" spans="27:34">
      <c r="AA3616" s="2"/>
      <c r="AB3616" s="2"/>
      <c r="AC3616" s="2"/>
      <c r="AD3616" s="2"/>
      <c r="AE3616" s="2"/>
      <c r="AF3616" s="2"/>
      <c r="AG3616" s="2"/>
      <c r="AH3616" s="2"/>
    </row>
    <row r="3617" spans="27:34">
      <c r="AA3617" s="2"/>
      <c r="AB3617" s="2"/>
      <c r="AC3617" s="2"/>
      <c r="AD3617" s="2"/>
      <c r="AE3617" s="2"/>
      <c r="AF3617" s="2"/>
      <c r="AG3617" s="2"/>
      <c r="AH3617" s="2"/>
    </row>
    <row r="3618" spans="27:34">
      <c r="AA3618" s="2"/>
      <c r="AB3618" s="2"/>
      <c r="AC3618" s="2"/>
      <c r="AD3618" s="2"/>
      <c r="AE3618" s="2"/>
      <c r="AF3618" s="2"/>
      <c r="AG3618" s="2"/>
      <c r="AH3618" s="2"/>
    </row>
    <row r="3619" spans="27:34">
      <c r="AA3619" s="2"/>
      <c r="AB3619" s="2"/>
      <c r="AC3619" s="2"/>
      <c r="AD3619" s="2"/>
      <c r="AE3619" s="2"/>
      <c r="AF3619" s="2"/>
      <c r="AG3619" s="2"/>
      <c r="AH3619" s="2"/>
    </row>
    <row r="3620" spans="27:34">
      <c r="AA3620" s="2"/>
      <c r="AB3620" s="2"/>
      <c r="AC3620" s="2"/>
      <c r="AD3620" s="2"/>
      <c r="AE3620" s="2"/>
      <c r="AF3620" s="2"/>
      <c r="AG3620" s="2"/>
      <c r="AH3620" s="2"/>
    </row>
    <row r="3621" spans="27:34">
      <c r="AA3621" s="2"/>
      <c r="AB3621" s="2"/>
      <c r="AC3621" s="2"/>
      <c r="AD3621" s="2"/>
      <c r="AE3621" s="2"/>
      <c r="AF3621" s="2"/>
      <c r="AG3621" s="2"/>
      <c r="AH3621" s="2"/>
    </row>
    <row r="3622" spans="27:34">
      <c r="AA3622" s="2"/>
      <c r="AB3622" s="2"/>
      <c r="AC3622" s="2"/>
      <c r="AD3622" s="2"/>
      <c r="AE3622" s="2"/>
      <c r="AF3622" s="2"/>
      <c r="AG3622" s="2"/>
      <c r="AH3622" s="2"/>
    </row>
    <row r="3623" spans="27:34">
      <c r="AA3623" s="2"/>
      <c r="AB3623" s="2"/>
      <c r="AC3623" s="2"/>
      <c r="AD3623" s="2"/>
      <c r="AE3623" s="2"/>
      <c r="AF3623" s="2"/>
      <c r="AG3623" s="2"/>
      <c r="AH3623" s="2"/>
    </row>
    <row r="3624" spans="27:34">
      <c r="AA3624" s="2"/>
      <c r="AB3624" s="2"/>
      <c r="AC3624" s="2"/>
      <c r="AD3624" s="2"/>
      <c r="AE3624" s="2"/>
      <c r="AF3624" s="2"/>
      <c r="AG3624" s="2"/>
      <c r="AH3624" s="2"/>
    </row>
    <row r="3625" spans="27:34">
      <c r="AA3625" s="2"/>
      <c r="AB3625" s="2"/>
      <c r="AC3625" s="2"/>
      <c r="AD3625" s="2"/>
      <c r="AE3625" s="2"/>
      <c r="AF3625" s="2"/>
      <c r="AG3625" s="2"/>
      <c r="AH3625" s="2"/>
    </row>
    <row r="3626" spans="27:34">
      <c r="AA3626" s="2"/>
      <c r="AB3626" s="2"/>
      <c r="AC3626" s="2"/>
      <c r="AD3626" s="2"/>
      <c r="AE3626" s="2"/>
      <c r="AF3626" s="2"/>
      <c r="AG3626" s="2"/>
      <c r="AH3626" s="2"/>
    </row>
    <row r="3627" spans="27:34">
      <c r="AA3627" s="2"/>
      <c r="AB3627" s="2"/>
      <c r="AC3627" s="2"/>
      <c r="AD3627" s="2"/>
      <c r="AE3627" s="2"/>
      <c r="AF3627" s="2"/>
      <c r="AG3627" s="2"/>
      <c r="AH3627" s="2"/>
    </row>
    <row r="3628" spans="27:34">
      <c r="AA3628" s="2"/>
      <c r="AB3628" s="2"/>
      <c r="AC3628" s="2"/>
      <c r="AD3628" s="2"/>
      <c r="AE3628" s="2"/>
      <c r="AF3628" s="2"/>
      <c r="AG3628" s="2"/>
      <c r="AH3628" s="2"/>
    </row>
    <row r="3629" spans="27:34">
      <c r="AA3629" s="2"/>
      <c r="AB3629" s="2"/>
      <c r="AC3629" s="2"/>
      <c r="AD3629" s="2"/>
      <c r="AE3629" s="2"/>
      <c r="AF3629" s="2"/>
      <c r="AG3629" s="2"/>
      <c r="AH3629" s="2"/>
    </row>
    <row r="3630" spans="27:34">
      <c r="AA3630" s="2"/>
      <c r="AB3630" s="2"/>
      <c r="AC3630" s="2"/>
      <c r="AD3630" s="2"/>
      <c r="AE3630" s="2"/>
      <c r="AF3630" s="2"/>
      <c r="AG3630" s="2"/>
      <c r="AH3630" s="2"/>
    </row>
    <row r="3631" spans="27:34">
      <c r="AA3631" s="2"/>
      <c r="AB3631" s="2"/>
      <c r="AC3631" s="2"/>
      <c r="AD3631" s="2"/>
      <c r="AE3631" s="2"/>
      <c r="AF3631" s="2"/>
      <c r="AG3631" s="2"/>
      <c r="AH3631" s="2"/>
    </row>
    <row r="3632" spans="27:34">
      <c r="AA3632" s="2"/>
      <c r="AB3632" s="2"/>
      <c r="AC3632" s="2"/>
      <c r="AD3632" s="2"/>
      <c r="AE3632" s="2"/>
      <c r="AF3632" s="2"/>
      <c r="AG3632" s="2"/>
      <c r="AH3632" s="2"/>
    </row>
    <row r="3633" spans="27:34">
      <c r="AA3633" s="2"/>
      <c r="AB3633" s="2"/>
      <c r="AC3633" s="2"/>
      <c r="AD3633" s="2"/>
      <c r="AE3633" s="2"/>
      <c r="AF3633" s="2"/>
      <c r="AG3633" s="2"/>
      <c r="AH3633" s="2"/>
    </row>
    <row r="3634" spans="27:34">
      <c r="AA3634" s="2"/>
      <c r="AB3634" s="2"/>
      <c r="AC3634" s="2"/>
      <c r="AD3634" s="2"/>
      <c r="AE3634" s="2"/>
      <c r="AF3634" s="2"/>
      <c r="AG3634" s="2"/>
      <c r="AH3634" s="2"/>
    </row>
    <row r="3635" spans="27:34">
      <c r="AA3635" s="2"/>
      <c r="AB3635" s="2"/>
      <c r="AC3635" s="2"/>
      <c r="AD3635" s="2"/>
      <c r="AE3635" s="2"/>
      <c r="AF3635" s="2"/>
      <c r="AG3635" s="2"/>
      <c r="AH3635" s="2"/>
    </row>
    <row r="3636" spans="27:34">
      <c r="AA3636" s="2"/>
      <c r="AB3636" s="2"/>
      <c r="AC3636" s="2"/>
      <c r="AD3636" s="2"/>
      <c r="AE3636" s="2"/>
      <c r="AF3636" s="2"/>
      <c r="AG3636" s="2"/>
      <c r="AH3636" s="2"/>
    </row>
    <row r="3637" spans="27:34">
      <c r="AA3637" s="2"/>
      <c r="AB3637" s="2"/>
      <c r="AC3637" s="2"/>
      <c r="AD3637" s="2"/>
      <c r="AE3637" s="2"/>
      <c r="AF3637" s="2"/>
      <c r="AG3637" s="2"/>
      <c r="AH3637" s="2"/>
    </row>
    <row r="3638" spans="27:34">
      <c r="AA3638" s="2"/>
      <c r="AB3638" s="2"/>
      <c r="AC3638" s="2"/>
      <c r="AD3638" s="2"/>
      <c r="AE3638" s="2"/>
      <c r="AF3638" s="2"/>
      <c r="AG3638" s="2"/>
      <c r="AH3638" s="2"/>
    </row>
    <row r="3639" spans="27:34">
      <c r="AA3639" s="2"/>
      <c r="AB3639" s="2"/>
      <c r="AC3639" s="2"/>
      <c r="AD3639" s="2"/>
      <c r="AE3639" s="2"/>
      <c r="AF3639" s="2"/>
      <c r="AG3639" s="2"/>
      <c r="AH3639" s="2"/>
    </row>
    <row r="3640" spans="27:34">
      <c r="AA3640" s="2"/>
      <c r="AB3640" s="2"/>
      <c r="AC3640" s="2"/>
      <c r="AD3640" s="2"/>
      <c r="AE3640" s="2"/>
      <c r="AF3640" s="2"/>
      <c r="AG3640" s="2"/>
      <c r="AH3640" s="2"/>
    </row>
    <row r="3641" spans="27:34">
      <c r="AA3641" s="2"/>
      <c r="AB3641" s="2"/>
      <c r="AC3641" s="2"/>
      <c r="AD3641" s="2"/>
      <c r="AE3641" s="2"/>
      <c r="AF3641" s="2"/>
      <c r="AG3641" s="2"/>
      <c r="AH3641" s="2"/>
    </row>
    <row r="3642" spans="27:34">
      <c r="AA3642" s="2"/>
      <c r="AB3642" s="2"/>
      <c r="AC3642" s="2"/>
      <c r="AD3642" s="2"/>
      <c r="AE3642" s="2"/>
      <c r="AF3642" s="2"/>
      <c r="AG3642" s="2"/>
      <c r="AH3642" s="2"/>
    </row>
    <row r="3643" spans="27:34">
      <c r="AA3643" s="2"/>
      <c r="AB3643" s="2"/>
      <c r="AC3643" s="2"/>
      <c r="AD3643" s="2"/>
      <c r="AE3643" s="2"/>
      <c r="AF3643" s="2"/>
      <c r="AG3643" s="2"/>
      <c r="AH3643" s="2"/>
    </row>
    <row r="3644" spans="27:34">
      <c r="AA3644" s="2"/>
      <c r="AB3644" s="2"/>
      <c r="AC3644" s="2"/>
      <c r="AD3644" s="2"/>
      <c r="AE3644" s="2"/>
      <c r="AF3644" s="2"/>
      <c r="AG3644" s="2"/>
      <c r="AH3644" s="2"/>
    </row>
    <row r="3645" spans="27:34">
      <c r="AA3645" s="2"/>
      <c r="AB3645" s="2"/>
      <c r="AC3645" s="2"/>
      <c r="AD3645" s="2"/>
      <c r="AE3645" s="2"/>
      <c r="AF3645" s="2"/>
      <c r="AG3645" s="2"/>
      <c r="AH3645" s="2"/>
    </row>
    <row r="3646" spans="27:34">
      <c r="AA3646" s="2"/>
      <c r="AB3646" s="2"/>
      <c r="AC3646" s="2"/>
      <c r="AD3646" s="2"/>
      <c r="AE3646" s="2"/>
      <c r="AF3646" s="2"/>
      <c r="AG3646" s="2"/>
      <c r="AH3646" s="2"/>
    </row>
    <row r="3647" spans="27:34">
      <c r="AA3647" s="2"/>
      <c r="AB3647" s="2"/>
      <c r="AC3647" s="2"/>
      <c r="AD3647" s="2"/>
      <c r="AE3647" s="2"/>
      <c r="AF3647" s="2"/>
      <c r="AG3647" s="2"/>
      <c r="AH3647" s="2"/>
    </row>
    <row r="3648" spans="27:34">
      <c r="AA3648" s="2"/>
      <c r="AB3648" s="2"/>
      <c r="AC3648" s="2"/>
      <c r="AD3648" s="2"/>
      <c r="AE3648" s="2"/>
      <c r="AF3648" s="2"/>
      <c r="AG3648" s="2"/>
      <c r="AH3648" s="2"/>
    </row>
    <row r="3649" spans="27:34">
      <c r="AA3649" s="2"/>
      <c r="AB3649" s="2"/>
      <c r="AC3649" s="2"/>
      <c r="AD3649" s="2"/>
      <c r="AE3649" s="2"/>
      <c r="AF3649" s="2"/>
      <c r="AG3649" s="2"/>
      <c r="AH3649" s="2"/>
    </row>
    <row r="3650" spans="27:34">
      <c r="AA3650" s="2"/>
      <c r="AB3650" s="2"/>
      <c r="AC3650" s="2"/>
      <c r="AD3650" s="2"/>
      <c r="AE3650" s="2"/>
      <c r="AF3650" s="2"/>
      <c r="AG3650" s="2"/>
      <c r="AH3650" s="2"/>
    </row>
    <row r="3651" spans="27:34">
      <c r="AA3651" s="2"/>
      <c r="AB3651" s="2"/>
      <c r="AC3651" s="2"/>
      <c r="AD3651" s="2"/>
      <c r="AE3651" s="2"/>
      <c r="AF3651" s="2"/>
      <c r="AG3651" s="2"/>
      <c r="AH3651" s="2"/>
    </row>
    <row r="3652" spans="27:34">
      <c r="AA3652" s="2"/>
      <c r="AB3652" s="2"/>
      <c r="AC3652" s="2"/>
      <c r="AD3652" s="2"/>
      <c r="AE3652" s="2"/>
      <c r="AF3652" s="2"/>
      <c r="AG3652" s="2"/>
      <c r="AH3652" s="2"/>
    </row>
    <row r="3653" spans="27:34">
      <c r="AA3653" s="2"/>
      <c r="AB3653" s="2"/>
      <c r="AC3653" s="2"/>
      <c r="AD3653" s="2"/>
      <c r="AE3653" s="2"/>
      <c r="AF3653" s="2"/>
      <c r="AG3653" s="2"/>
      <c r="AH3653" s="2"/>
    </row>
    <row r="3654" spans="27:34">
      <c r="AA3654" s="2"/>
      <c r="AB3654" s="2"/>
      <c r="AC3654" s="2"/>
      <c r="AD3654" s="2"/>
      <c r="AE3654" s="2"/>
      <c r="AF3654" s="2"/>
      <c r="AG3654" s="2"/>
      <c r="AH3654" s="2"/>
    </row>
    <row r="3655" spans="27:34">
      <c r="AA3655" s="2"/>
      <c r="AB3655" s="2"/>
      <c r="AC3655" s="2"/>
      <c r="AD3655" s="2"/>
      <c r="AE3655" s="2"/>
      <c r="AF3655" s="2"/>
      <c r="AG3655" s="2"/>
      <c r="AH3655" s="2"/>
    </row>
    <row r="3656" spans="27:34">
      <c r="AA3656" s="2"/>
      <c r="AB3656" s="2"/>
      <c r="AC3656" s="2"/>
      <c r="AD3656" s="2"/>
      <c r="AE3656" s="2"/>
      <c r="AF3656" s="2"/>
      <c r="AG3656" s="2"/>
      <c r="AH3656" s="2"/>
    </row>
    <row r="3657" spans="27:34">
      <c r="AA3657" s="2"/>
      <c r="AB3657" s="2"/>
      <c r="AC3657" s="2"/>
      <c r="AD3657" s="2"/>
      <c r="AE3657" s="2"/>
      <c r="AF3657" s="2"/>
      <c r="AG3657" s="2"/>
      <c r="AH3657" s="2"/>
    </row>
    <row r="3658" spans="27:34">
      <c r="AA3658" s="2"/>
      <c r="AB3658" s="2"/>
      <c r="AC3658" s="2"/>
      <c r="AD3658" s="2"/>
      <c r="AE3658" s="2"/>
      <c r="AF3658" s="2"/>
      <c r="AG3658" s="2"/>
      <c r="AH3658" s="2"/>
    </row>
    <row r="3659" spans="27:34">
      <c r="AA3659" s="2"/>
      <c r="AB3659" s="2"/>
      <c r="AC3659" s="2"/>
      <c r="AD3659" s="2"/>
      <c r="AE3659" s="2"/>
      <c r="AF3659" s="2"/>
      <c r="AG3659" s="2"/>
      <c r="AH3659" s="2"/>
    </row>
    <row r="3660" spans="27:34">
      <c r="AA3660" s="2"/>
      <c r="AB3660" s="2"/>
      <c r="AC3660" s="2"/>
      <c r="AD3660" s="2"/>
      <c r="AE3660" s="2"/>
      <c r="AF3660" s="2"/>
      <c r="AG3660" s="2"/>
      <c r="AH3660" s="2"/>
    </row>
    <row r="3661" spans="27:34">
      <c r="AA3661" s="2"/>
      <c r="AB3661" s="2"/>
      <c r="AC3661" s="2"/>
      <c r="AD3661" s="2"/>
      <c r="AE3661" s="2"/>
      <c r="AF3661" s="2"/>
      <c r="AG3661" s="2"/>
      <c r="AH3661" s="2"/>
    </row>
    <row r="3662" spans="27:34">
      <c r="AA3662" s="2"/>
      <c r="AB3662" s="2"/>
      <c r="AC3662" s="2"/>
      <c r="AD3662" s="2"/>
      <c r="AE3662" s="2"/>
      <c r="AF3662" s="2"/>
      <c r="AG3662" s="2"/>
      <c r="AH3662" s="2"/>
    </row>
    <row r="3663" spans="27:34">
      <c r="AA3663" s="2"/>
      <c r="AB3663" s="2"/>
      <c r="AC3663" s="2"/>
      <c r="AD3663" s="2"/>
      <c r="AE3663" s="2"/>
      <c r="AF3663" s="2"/>
      <c r="AG3663" s="2"/>
      <c r="AH3663" s="2"/>
    </row>
    <row r="3664" spans="27:34">
      <c r="AA3664" s="2"/>
      <c r="AB3664" s="2"/>
      <c r="AC3664" s="2"/>
      <c r="AD3664" s="2"/>
      <c r="AE3664" s="2"/>
      <c r="AF3664" s="2"/>
      <c r="AG3664" s="2"/>
      <c r="AH3664" s="2"/>
    </row>
    <row r="3665" spans="27:34">
      <c r="AA3665" s="2"/>
      <c r="AB3665" s="2"/>
      <c r="AC3665" s="2"/>
      <c r="AD3665" s="2"/>
      <c r="AE3665" s="2"/>
      <c r="AF3665" s="2"/>
      <c r="AG3665" s="2"/>
      <c r="AH3665" s="2"/>
    </row>
    <row r="3666" spans="27:34">
      <c r="AA3666" s="2"/>
      <c r="AB3666" s="2"/>
      <c r="AC3666" s="2"/>
      <c r="AD3666" s="2"/>
      <c r="AE3666" s="2"/>
      <c r="AF3666" s="2"/>
      <c r="AG3666" s="2"/>
      <c r="AH3666" s="2"/>
    </row>
    <row r="3667" spans="27:34">
      <c r="AA3667" s="2"/>
      <c r="AB3667" s="2"/>
      <c r="AC3667" s="2"/>
      <c r="AD3667" s="2"/>
      <c r="AE3667" s="2"/>
      <c r="AF3667" s="2"/>
      <c r="AG3667" s="2"/>
      <c r="AH3667" s="2"/>
    </row>
    <row r="3668" spans="27:34">
      <c r="AA3668" s="2"/>
      <c r="AB3668" s="2"/>
      <c r="AC3668" s="2"/>
      <c r="AD3668" s="2"/>
      <c r="AE3668" s="2"/>
      <c r="AF3668" s="2"/>
      <c r="AG3668" s="2"/>
      <c r="AH3668" s="2"/>
    </row>
    <row r="3669" spans="27:34">
      <c r="AA3669" s="2"/>
      <c r="AB3669" s="2"/>
      <c r="AC3669" s="2"/>
      <c r="AD3669" s="2"/>
      <c r="AE3669" s="2"/>
      <c r="AF3669" s="2"/>
      <c r="AG3669" s="2"/>
      <c r="AH3669" s="2"/>
    </row>
    <row r="3670" spans="27:34">
      <c r="AA3670" s="2"/>
      <c r="AB3670" s="2"/>
      <c r="AC3670" s="2"/>
      <c r="AD3670" s="2"/>
      <c r="AE3670" s="2"/>
      <c r="AF3670" s="2"/>
      <c r="AG3670" s="2"/>
      <c r="AH3670" s="2"/>
    </row>
    <row r="3671" spans="27:34">
      <c r="AA3671" s="2"/>
      <c r="AB3671" s="2"/>
      <c r="AC3671" s="2"/>
      <c r="AD3671" s="2"/>
      <c r="AE3671" s="2"/>
      <c r="AF3671" s="2"/>
      <c r="AG3671" s="2"/>
      <c r="AH3671" s="2"/>
    </row>
    <row r="3672" spans="27:34">
      <c r="AA3672" s="2"/>
      <c r="AB3672" s="2"/>
      <c r="AC3672" s="2"/>
      <c r="AD3672" s="2"/>
      <c r="AE3672" s="2"/>
      <c r="AF3672" s="2"/>
      <c r="AG3672" s="2"/>
      <c r="AH3672" s="2"/>
    </row>
    <row r="3673" spans="27:34">
      <c r="AA3673" s="2"/>
      <c r="AB3673" s="2"/>
      <c r="AC3673" s="2"/>
      <c r="AD3673" s="2"/>
      <c r="AE3673" s="2"/>
      <c r="AF3673" s="2"/>
      <c r="AG3673" s="2"/>
      <c r="AH3673" s="2"/>
    </row>
    <row r="3674" spans="27:34">
      <c r="AA3674" s="2"/>
      <c r="AB3674" s="2"/>
      <c r="AC3674" s="2"/>
      <c r="AD3674" s="2"/>
      <c r="AE3674" s="2"/>
      <c r="AF3674" s="2"/>
      <c r="AG3674" s="2"/>
      <c r="AH3674" s="2"/>
    </row>
    <row r="3675" spans="27:34">
      <c r="AA3675" s="2"/>
      <c r="AB3675" s="2"/>
      <c r="AC3675" s="2"/>
      <c r="AD3675" s="2"/>
      <c r="AE3675" s="2"/>
      <c r="AF3675" s="2"/>
      <c r="AG3675" s="2"/>
      <c r="AH3675" s="2"/>
    </row>
    <row r="3676" spans="27:34">
      <c r="AA3676" s="2"/>
      <c r="AB3676" s="2"/>
      <c r="AC3676" s="2"/>
      <c r="AD3676" s="2"/>
      <c r="AE3676" s="2"/>
      <c r="AF3676" s="2"/>
      <c r="AG3676" s="2"/>
      <c r="AH3676" s="2"/>
    </row>
    <row r="3677" spans="27:34">
      <c r="AA3677" s="2"/>
      <c r="AB3677" s="2"/>
      <c r="AC3677" s="2"/>
      <c r="AD3677" s="2"/>
      <c r="AE3677" s="2"/>
      <c r="AF3677" s="2"/>
      <c r="AG3677" s="2"/>
      <c r="AH3677" s="2"/>
    </row>
    <row r="3678" spans="27:34">
      <c r="AA3678" s="2"/>
      <c r="AB3678" s="2"/>
      <c r="AC3678" s="2"/>
      <c r="AD3678" s="2"/>
      <c r="AE3678" s="2"/>
      <c r="AF3678" s="2"/>
      <c r="AG3678" s="2"/>
      <c r="AH3678" s="2"/>
    </row>
    <row r="3679" spans="27:34">
      <c r="AA3679" s="2"/>
      <c r="AB3679" s="2"/>
      <c r="AC3679" s="2"/>
      <c r="AD3679" s="2"/>
      <c r="AE3679" s="2"/>
      <c r="AF3679" s="2"/>
      <c r="AG3679" s="2"/>
      <c r="AH3679" s="2"/>
    </row>
    <row r="3680" spans="27:34">
      <c r="AA3680" s="2"/>
      <c r="AB3680" s="2"/>
      <c r="AC3680" s="2"/>
      <c r="AD3680" s="2"/>
      <c r="AE3680" s="2"/>
      <c r="AF3680" s="2"/>
      <c r="AG3680" s="2"/>
      <c r="AH3680" s="2"/>
    </row>
    <row r="3681" spans="27:34">
      <c r="AA3681" s="2"/>
      <c r="AB3681" s="2"/>
      <c r="AC3681" s="2"/>
      <c r="AD3681" s="2"/>
      <c r="AE3681" s="2"/>
      <c r="AF3681" s="2"/>
      <c r="AG3681" s="2"/>
      <c r="AH3681" s="2"/>
    </row>
    <row r="3682" spans="27:34">
      <c r="AA3682" s="2"/>
      <c r="AB3682" s="2"/>
      <c r="AC3682" s="2"/>
      <c r="AD3682" s="2"/>
      <c r="AE3682" s="2"/>
      <c r="AF3682" s="2"/>
      <c r="AG3682" s="2"/>
      <c r="AH3682" s="2"/>
    </row>
    <row r="3683" spans="27:34">
      <c r="AA3683" s="2"/>
      <c r="AB3683" s="2"/>
      <c r="AC3683" s="2"/>
      <c r="AD3683" s="2"/>
      <c r="AE3683" s="2"/>
      <c r="AF3683" s="2"/>
      <c r="AG3683" s="2"/>
      <c r="AH3683" s="2"/>
    </row>
    <row r="3684" spans="27:34">
      <c r="AA3684" s="2"/>
      <c r="AB3684" s="2"/>
      <c r="AC3684" s="2"/>
      <c r="AD3684" s="2"/>
      <c r="AE3684" s="2"/>
      <c r="AF3684" s="2"/>
      <c r="AG3684" s="2"/>
      <c r="AH3684" s="2"/>
    </row>
    <row r="3685" spans="27:34">
      <c r="AA3685" s="2"/>
      <c r="AB3685" s="2"/>
      <c r="AC3685" s="2"/>
      <c r="AD3685" s="2"/>
      <c r="AE3685" s="2"/>
      <c r="AF3685" s="2"/>
      <c r="AG3685" s="2"/>
      <c r="AH3685" s="2"/>
    </row>
    <row r="3686" spans="27:34">
      <c r="AA3686" s="2"/>
      <c r="AB3686" s="2"/>
      <c r="AC3686" s="2"/>
      <c r="AD3686" s="2"/>
      <c r="AE3686" s="2"/>
      <c r="AF3686" s="2"/>
      <c r="AG3686" s="2"/>
      <c r="AH3686" s="2"/>
    </row>
    <row r="3687" spans="27:34">
      <c r="AA3687" s="2"/>
      <c r="AB3687" s="2"/>
      <c r="AC3687" s="2"/>
      <c r="AD3687" s="2"/>
      <c r="AE3687" s="2"/>
      <c r="AF3687" s="2"/>
      <c r="AG3687" s="2"/>
      <c r="AH3687" s="2"/>
    </row>
    <row r="3688" spans="27:34">
      <c r="AA3688" s="2"/>
      <c r="AB3688" s="2"/>
      <c r="AC3688" s="2"/>
      <c r="AD3688" s="2"/>
      <c r="AE3688" s="2"/>
      <c r="AF3688" s="2"/>
      <c r="AG3688" s="2"/>
      <c r="AH3688" s="2"/>
    </row>
    <row r="3689" spans="27:34">
      <c r="AA3689" s="2"/>
      <c r="AB3689" s="2"/>
      <c r="AC3689" s="2"/>
      <c r="AD3689" s="2"/>
      <c r="AE3689" s="2"/>
      <c r="AF3689" s="2"/>
      <c r="AG3689" s="2"/>
      <c r="AH3689" s="2"/>
    </row>
    <row r="3690" spans="27:34">
      <c r="AA3690" s="2"/>
      <c r="AB3690" s="2"/>
      <c r="AC3690" s="2"/>
      <c r="AD3690" s="2"/>
      <c r="AE3690" s="2"/>
      <c r="AF3690" s="2"/>
      <c r="AG3690" s="2"/>
      <c r="AH3690" s="2"/>
    </row>
    <row r="3691" spans="27:34">
      <c r="AA3691" s="2"/>
      <c r="AB3691" s="2"/>
      <c r="AC3691" s="2"/>
      <c r="AD3691" s="2"/>
      <c r="AE3691" s="2"/>
      <c r="AF3691" s="2"/>
      <c r="AG3691" s="2"/>
      <c r="AH3691" s="2"/>
    </row>
    <row r="3692" spans="27:34">
      <c r="AA3692" s="2"/>
      <c r="AB3692" s="2"/>
      <c r="AC3692" s="2"/>
      <c r="AD3692" s="2"/>
      <c r="AE3692" s="2"/>
      <c r="AF3692" s="2"/>
      <c r="AG3692" s="2"/>
      <c r="AH3692" s="2"/>
    </row>
    <row r="3693" spans="27:34">
      <c r="AA3693" s="2"/>
      <c r="AB3693" s="2"/>
      <c r="AC3693" s="2"/>
      <c r="AD3693" s="2"/>
      <c r="AE3693" s="2"/>
      <c r="AF3693" s="2"/>
      <c r="AG3693" s="2"/>
      <c r="AH3693" s="2"/>
    </row>
    <row r="3694" spans="27:34">
      <c r="AA3694" s="2"/>
      <c r="AB3694" s="2"/>
      <c r="AC3694" s="2"/>
      <c r="AD3694" s="2"/>
      <c r="AE3694" s="2"/>
      <c r="AF3694" s="2"/>
      <c r="AG3694" s="2"/>
      <c r="AH3694" s="2"/>
    </row>
    <row r="3695" spans="27:34">
      <c r="AA3695" s="2"/>
      <c r="AB3695" s="2"/>
      <c r="AC3695" s="2"/>
      <c r="AD3695" s="2"/>
      <c r="AE3695" s="2"/>
      <c r="AF3695" s="2"/>
      <c r="AG3695" s="2"/>
      <c r="AH3695" s="2"/>
    </row>
    <row r="3696" spans="27:34">
      <c r="AA3696" s="2"/>
      <c r="AB3696" s="2"/>
      <c r="AC3696" s="2"/>
      <c r="AD3696" s="2"/>
      <c r="AE3696" s="2"/>
      <c r="AF3696" s="2"/>
      <c r="AG3696" s="2"/>
      <c r="AH3696" s="2"/>
    </row>
    <row r="3697" spans="27:34">
      <c r="AA3697" s="2"/>
      <c r="AB3697" s="2"/>
      <c r="AC3697" s="2"/>
      <c r="AD3697" s="2"/>
      <c r="AE3697" s="2"/>
      <c r="AF3697" s="2"/>
      <c r="AG3697" s="2"/>
      <c r="AH3697" s="2"/>
    </row>
    <row r="3698" spans="27:34">
      <c r="AA3698" s="2"/>
      <c r="AB3698" s="2"/>
      <c r="AC3698" s="2"/>
      <c r="AD3698" s="2"/>
      <c r="AE3698" s="2"/>
      <c r="AF3698" s="2"/>
      <c r="AG3698" s="2"/>
      <c r="AH3698" s="2"/>
    </row>
    <row r="3699" spans="27:34">
      <c r="AA3699" s="2"/>
      <c r="AB3699" s="2"/>
      <c r="AC3699" s="2"/>
      <c r="AD3699" s="2"/>
      <c r="AE3699" s="2"/>
      <c r="AF3699" s="2"/>
      <c r="AG3699" s="2"/>
      <c r="AH3699" s="2"/>
    </row>
    <row r="3700" spans="27:34">
      <c r="AA3700" s="2"/>
      <c r="AB3700" s="2"/>
      <c r="AC3700" s="2"/>
      <c r="AD3700" s="2"/>
      <c r="AE3700" s="2"/>
      <c r="AF3700" s="2"/>
      <c r="AG3700" s="2"/>
      <c r="AH3700" s="2"/>
    </row>
    <row r="3701" spans="27:34">
      <c r="AA3701" s="2"/>
      <c r="AB3701" s="2"/>
      <c r="AC3701" s="2"/>
      <c r="AD3701" s="2"/>
      <c r="AE3701" s="2"/>
      <c r="AF3701" s="2"/>
      <c r="AG3701" s="2"/>
      <c r="AH3701" s="2"/>
    </row>
    <row r="3702" spans="27:34">
      <c r="AA3702" s="2"/>
      <c r="AB3702" s="2"/>
      <c r="AC3702" s="2"/>
      <c r="AD3702" s="2"/>
      <c r="AE3702" s="2"/>
      <c r="AF3702" s="2"/>
      <c r="AG3702" s="2"/>
      <c r="AH3702" s="2"/>
    </row>
    <row r="3703" spans="27:34">
      <c r="AA3703" s="2"/>
      <c r="AB3703" s="2"/>
      <c r="AC3703" s="2"/>
      <c r="AD3703" s="2"/>
      <c r="AE3703" s="2"/>
      <c r="AF3703" s="2"/>
      <c r="AG3703" s="2"/>
      <c r="AH3703" s="2"/>
    </row>
    <row r="3704" spans="27:34">
      <c r="AA3704" s="2"/>
      <c r="AB3704" s="2"/>
      <c r="AC3704" s="2"/>
      <c r="AD3704" s="2"/>
      <c r="AE3704" s="2"/>
      <c r="AF3704" s="2"/>
      <c r="AG3704" s="2"/>
      <c r="AH3704" s="2"/>
    </row>
    <row r="3705" spans="27:34">
      <c r="AA3705" s="2"/>
      <c r="AB3705" s="2"/>
      <c r="AC3705" s="2"/>
      <c r="AD3705" s="2"/>
      <c r="AE3705" s="2"/>
      <c r="AF3705" s="2"/>
      <c r="AG3705" s="2"/>
      <c r="AH3705" s="2"/>
    </row>
    <row r="3706" spans="27:34">
      <c r="AA3706" s="2"/>
      <c r="AB3706" s="2"/>
      <c r="AC3706" s="2"/>
      <c r="AD3706" s="2"/>
      <c r="AE3706" s="2"/>
      <c r="AF3706" s="2"/>
      <c r="AG3706" s="2"/>
      <c r="AH3706" s="2"/>
    </row>
    <row r="3707" spans="27:34">
      <c r="AA3707" s="2"/>
      <c r="AB3707" s="2"/>
      <c r="AC3707" s="2"/>
      <c r="AD3707" s="2"/>
      <c r="AE3707" s="2"/>
      <c r="AF3707" s="2"/>
      <c r="AG3707" s="2"/>
      <c r="AH3707" s="2"/>
    </row>
    <row r="3708" spans="27:34">
      <c r="AA3708" s="2"/>
      <c r="AB3708" s="2"/>
      <c r="AC3708" s="2"/>
      <c r="AD3708" s="2"/>
      <c r="AE3708" s="2"/>
      <c r="AF3708" s="2"/>
      <c r="AG3708" s="2"/>
      <c r="AH3708" s="2"/>
    </row>
    <row r="3709" spans="27:34">
      <c r="AA3709" s="2"/>
      <c r="AB3709" s="2"/>
      <c r="AC3709" s="2"/>
      <c r="AD3709" s="2"/>
      <c r="AE3709" s="2"/>
      <c r="AF3709" s="2"/>
      <c r="AG3709" s="2"/>
      <c r="AH3709" s="2"/>
    </row>
    <row r="3710" spans="27:34">
      <c r="AA3710" s="2"/>
      <c r="AB3710" s="2"/>
      <c r="AC3710" s="2"/>
      <c r="AD3710" s="2"/>
      <c r="AE3710" s="2"/>
      <c r="AF3710" s="2"/>
      <c r="AG3710" s="2"/>
      <c r="AH3710" s="2"/>
    </row>
    <row r="3711" spans="27:34">
      <c r="AA3711" s="2"/>
      <c r="AB3711" s="2"/>
      <c r="AC3711" s="2"/>
      <c r="AD3711" s="2"/>
      <c r="AE3711" s="2"/>
      <c r="AF3711" s="2"/>
      <c r="AG3711" s="2"/>
      <c r="AH3711" s="2"/>
    </row>
    <row r="3712" spans="27:34">
      <c r="AA3712" s="2"/>
      <c r="AB3712" s="2"/>
      <c r="AC3712" s="2"/>
      <c r="AD3712" s="2"/>
      <c r="AE3712" s="2"/>
      <c r="AF3712" s="2"/>
      <c r="AG3712" s="2"/>
      <c r="AH3712" s="2"/>
    </row>
    <row r="3713" spans="27:34">
      <c r="AA3713" s="2"/>
      <c r="AB3713" s="2"/>
      <c r="AC3713" s="2"/>
      <c r="AD3713" s="2"/>
      <c r="AE3713" s="2"/>
      <c r="AF3713" s="2"/>
      <c r="AG3713" s="2"/>
      <c r="AH3713" s="2"/>
    </row>
    <row r="3714" spans="27:34">
      <c r="AA3714" s="2"/>
      <c r="AB3714" s="2"/>
      <c r="AC3714" s="2"/>
      <c r="AD3714" s="2"/>
      <c r="AE3714" s="2"/>
      <c r="AF3714" s="2"/>
      <c r="AG3714" s="2"/>
      <c r="AH3714" s="2"/>
    </row>
    <row r="3715" spans="27:34">
      <c r="AA3715" s="2"/>
      <c r="AB3715" s="2"/>
      <c r="AC3715" s="2"/>
      <c r="AD3715" s="2"/>
      <c r="AE3715" s="2"/>
      <c r="AF3715" s="2"/>
      <c r="AG3715" s="2"/>
      <c r="AH3715" s="2"/>
    </row>
    <row r="3716" spans="27:34">
      <c r="AA3716" s="2"/>
      <c r="AB3716" s="2"/>
      <c r="AC3716" s="2"/>
      <c r="AD3716" s="2"/>
      <c r="AE3716" s="2"/>
      <c r="AF3716" s="2"/>
      <c r="AG3716" s="2"/>
      <c r="AH3716" s="2"/>
    </row>
    <row r="3717" spans="27:34">
      <c r="AA3717" s="2"/>
      <c r="AB3717" s="2"/>
      <c r="AC3717" s="2"/>
      <c r="AD3717" s="2"/>
      <c r="AE3717" s="2"/>
      <c r="AF3717" s="2"/>
      <c r="AG3717" s="2"/>
      <c r="AH3717" s="2"/>
    </row>
    <row r="3718" spans="27:34">
      <c r="AA3718" s="2"/>
      <c r="AB3718" s="2"/>
      <c r="AC3718" s="2"/>
      <c r="AD3718" s="2"/>
      <c r="AE3718" s="2"/>
      <c r="AF3718" s="2"/>
      <c r="AG3718" s="2"/>
      <c r="AH3718" s="2"/>
    </row>
    <row r="3719" spans="27:34">
      <c r="AA3719" s="2"/>
      <c r="AB3719" s="2"/>
      <c r="AC3719" s="2"/>
      <c r="AD3719" s="2"/>
      <c r="AE3719" s="2"/>
      <c r="AF3719" s="2"/>
      <c r="AG3719" s="2"/>
      <c r="AH3719" s="2"/>
    </row>
    <row r="3720" spans="27:34">
      <c r="AA3720" s="2"/>
      <c r="AB3720" s="2"/>
      <c r="AC3720" s="2"/>
      <c r="AD3720" s="2"/>
      <c r="AE3720" s="2"/>
      <c r="AF3720" s="2"/>
      <c r="AG3720" s="2"/>
      <c r="AH3720" s="2"/>
    </row>
    <row r="3721" spans="27:34">
      <c r="AA3721" s="2"/>
      <c r="AB3721" s="2"/>
      <c r="AC3721" s="2"/>
      <c r="AD3721" s="2"/>
      <c r="AE3721" s="2"/>
      <c r="AF3721" s="2"/>
      <c r="AG3721" s="2"/>
      <c r="AH3721" s="2"/>
    </row>
    <row r="3722" spans="27:34">
      <c r="AA3722" s="2"/>
      <c r="AB3722" s="2"/>
      <c r="AC3722" s="2"/>
      <c r="AD3722" s="2"/>
      <c r="AE3722" s="2"/>
      <c r="AF3722" s="2"/>
      <c r="AG3722" s="2"/>
      <c r="AH3722" s="2"/>
    </row>
    <row r="3723" spans="27:34">
      <c r="AA3723" s="2"/>
      <c r="AB3723" s="2"/>
      <c r="AC3723" s="2"/>
      <c r="AD3723" s="2"/>
      <c r="AE3723" s="2"/>
      <c r="AF3723" s="2"/>
      <c r="AG3723" s="2"/>
      <c r="AH3723" s="2"/>
    </row>
    <row r="3724" spans="27:34">
      <c r="AA3724" s="2"/>
      <c r="AB3724" s="2"/>
      <c r="AC3724" s="2"/>
      <c r="AD3724" s="2"/>
      <c r="AE3724" s="2"/>
      <c r="AF3724" s="2"/>
      <c r="AG3724" s="2"/>
      <c r="AH3724" s="2"/>
    </row>
    <row r="3725" spans="27:34">
      <c r="AA3725" s="2"/>
      <c r="AB3725" s="2"/>
      <c r="AC3725" s="2"/>
      <c r="AD3725" s="2"/>
      <c r="AE3725" s="2"/>
      <c r="AF3725" s="2"/>
      <c r="AG3725" s="2"/>
      <c r="AH3725" s="2"/>
    </row>
    <row r="3726" spans="27:34">
      <c r="AA3726" s="2"/>
      <c r="AB3726" s="2"/>
      <c r="AC3726" s="2"/>
      <c r="AD3726" s="2"/>
      <c r="AE3726" s="2"/>
      <c r="AF3726" s="2"/>
      <c r="AG3726" s="2"/>
      <c r="AH3726" s="2"/>
    </row>
    <row r="3727" spans="27:34">
      <c r="AA3727" s="2"/>
      <c r="AB3727" s="2"/>
      <c r="AC3727" s="2"/>
      <c r="AD3727" s="2"/>
      <c r="AE3727" s="2"/>
      <c r="AF3727" s="2"/>
      <c r="AG3727" s="2"/>
      <c r="AH3727" s="2"/>
    </row>
    <row r="3728" spans="27:34">
      <c r="AA3728" s="2"/>
      <c r="AB3728" s="2"/>
      <c r="AC3728" s="2"/>
      <c r="AD3728" s="2"/>
      <c r="AE3728" s="2"/>
      <c r="AF3728" s="2"/>
      <c r="AG3728" s="2"/>
      <c r="AH3728" s="2"/>
    </row>
    <row r="3729" spans="27:34">
      <c r="AA3729" s="2"/>
      <c r="AB3729" s="2"/>
      <c r="AC3729" s="2"/>
      <c r="AD3729" s="2"/>
      <c r="AE3729" s="2"/>
      <c r="AF3729" s="2"/>
      <c r="AG3729" s="2"/>
      <c r="AH3729" s="2"/>
    </row>
    <row r="3730" spans="27:34">
      <c r="AA3730" s="2"/>
      <c r="AB3730" s="2"/>
      <c r="AC3730" s="2"/>
      <c r="AD3730" s="2"/>
      <c r="AE3730" s="2"/>
      <c r="AF3730" s="2"/>
      <c r="AG3730" s="2"/>
      <c r="AH3730" s="2"/>
    </row>
    <row r="3731" spans="27:34">
      <c r="AA3731" s="2"/>
      <c r="AB3731" s="2"/>
      <c r="AC3731" s="2"/>
      <c r="AD3731" s="2"/>
      <c r="AE3731" s="2"/>
      <c r="AF3731" s="2"/>
      <c r="AG3731" s="2"/>
      <c r="AH3731" s="2"/>
    </row>
    <row r="3732" spans="27:34">
      <c r="AA3732" s="2"/>
      <c r="AB3732" s="2"/>
      <c r="AC3732" s="2"/>
      <c r="AD3732" s="2"/>
      <c r="AE3732" s="2"/>
      <c r="AF3732" s="2"/>
      <c r="AG3732" s="2"/>
      <c r="AH3732" s="2"/>
    </row>
    <row r="3733" spans="27:34">
      <c r="AA3733" s="2"/>
      <c r="AB3733" s="2"/>
      <c r="AC3733" s="2"/>
      <c r="AD3733" s="2"/>
      <c r="AE3733" s="2"/>
      <c r="AF3733" s="2"/>
      <c r="AG3733" s="2"/>
      <c r="AH3733" s="2"/>
    </row>
    <row r="3734" spans="27:34">
      <c r="AA3734" s="2"/>
      <c r="AB3734" s="2"/>
      <c r="AC3734" s="2"/>
      <c r="AD3734" s="2"/>
      <c r="AE3734" s="2"/>
      <c r="AF3734" s="2"/>
      <c r="AG3734" s="2"/>
      <c r="AH3734" s="2"/>
    </row>
    <row r="3735" spans="27:34">
      <c r="AA3735" s="2"/>
      <c r="AB3735" s="2"/>
      <c r="AC3735" s="2"/>
      <c r="AD3735" s="2"/>
      <c r="AE3735" s="2"/>
      <c r="AF3735" s="2"/>
      <c r="AG3735" s="2"/>
      <c r="AH3735" s="2"/>
    </row>
    <row r="3736" spans="27:34">
      <c r="AA3736" s="2"/>
      <c r="AB3736" s="2"/>
      <c r="AC3736" s="2"/>
      <c r="AD3736" s="2"/>
      <c r="AE3736" s="2"/>
      <c r="AF3736" s="2"/>
      <c r="AG3736" s="2"/>
      <c r="AH3736" s="2"/>
    </row>
    <row r="3737" spans="27:34">
      <c r="AA3737" s="2"/>
      <c r="AB3737" s="2"/>
      <c r="AC3737" s="2"/>
      <c r="AD3737" s="2"/>
      <c r="AE3737" s="2"/>
      <c r="AF3737" s="2"/>
      <c r="AG3737" s="2"/>
      <c r="AH3737" s="2"/>
    </row>
    <row r="3738" spans="27:34">
      <c r="AA3738" s="2"/>
      <c r="AB3738" s="2"/>
      <c r="AC3738" s="2"/>
      <c r="AD3738" s="2"/>
      <c r="AE3738" s="2"/>
      <c r="AF3738" s="2"/>
      <c r="AG3738" s="2"/>
      <c r="AH3738" s="2"/>
    </row>
    <row r="3739" spans="27:34">
      <c r="AA3739" s="2"/>
      <c r="AB3739" s="2"/>
      <c r="AC3739" s="2"/>
      <c r="AD3739" s="2"/>
      <c r="AE3739" s="2"/>
      <c r="AF3739" s="2"/>
      <c r="AG3739" s="2"/>
      <c r="AH3739" s="2"/>
    </row>
    <row r="3740" spans="27:34">
      <c r="AA3740" s="2"/>
      <c r="AB3740" s="2"/>
      <c r="AC3740" s="2"/>
      <c r="AD3740" s="2"/>
      <c r="AE3740" s="2"/>
      <c r="AF3740" s="2"/>
      <c r="AG3740" s="2"/>
      <c r="AH3740" s="2"/>
    </row>
    <row r="3741" spans="27:34">
      <c r="AA3741" s="2"/>
      <c r="AB3741" s="2"/>
      <c r="AC3741" s="2"/>
      <c r="AD3741" s="2"/>
      <c r="AE3741" s="2"/>
      <c r="AF3741" s="2"/>
      <c r="AG3741" s="2"/>
      <c r="AH3741" s="2"/>
    </row>
    <row r="3742" spans="27:34">
      <c r="AA3742" s="2"/>
      <c r="AB3742" s="2"/>
      <c r="AC3742" s="2"/>
      <c r="AD3742" s="2"/>
      <c r="AE3742" s="2"/>
      <c r="AF3742" s="2"/>
      <c r="AG3742" s="2"/>
      <c r="AH3742" s="2"/>
    </row>
    <row r="3743" spans="27:34">
      <c r="AA3743" s="2"/>
      <c r="AB3743" s="2"/>
      <c r="AC3743" s="2"/>
      <c r="AD3743" s="2"/>
      <c r="AE3743" s="2"/>
      <c r="AF3743" s="2"/>
      <c r="AG3743" s="2"/>
      <c r="AH3743" s="2"/>
    </row>
    <row r="3744" spans="27:34">
      <c r="AA3744" s="2"/>
      <c r="AB3744" s="2"/>
      <c r="AC3744" s="2"/>
      <c r="AD3744" s="2"/>
      <c r="AE3744" s="2"/>
      <c r="AF3744" s="2"/>
      <c r="AG3744" s="2"/>
      <c r="AH3744" s="2"/>
    </row>
    <row r="3745" spans="27:34">
      <c r="AA3745" s="2"/>
      <c r="AB3745" s="2"/>
      <c r="AC3745" s="2"/>
      <c r="AD3745" s="2"/>
      <c r="AE3745" s="2"/>
      <c r="AF3745" s="2"/>
      <c r="AG3745" s="2"/>
      <c r="AH3745" s="2"/>
    </row>
    <row r="3746" spans="27:34">
      <c r="AA3746" s="2"/>
      <c r="AB3746" s="2"/>
      <c r="AC3746" s="2"/>
      <c r="AD3746" s="2"/>
      <c r="AE3746" s="2"/>
      <c r="AF3746" s="2"/>
      <c r="AG3746" s="2"/>
      <c r="AH3746" s="2"/>
    </row>
    <row r="3747" spans="27:34">
      <c r="AA3747" s="2"/>
      <c r="AB3747" s="2"/>
      <c r="AC3747" s="2"/>
      <c r="AD3747" s="2"/>
      <c r="AE3747" s="2"/>
      <c r="AF3747" s="2"/>
      <c r="AG3747" s="2"/>
      <c r="AH3747" s="2"/>
    </row>
    <row r="3748" spans="27:34">
      <c r="AA3748" s="2"/>
      <c r="AB3748" s="2"/>
      <c r="AC3748" s="2"/>
      <c r="AD3748" s="2"/>
      <c r="AE3748" s="2"/>
      <c r="AF3748" s="2"/>
      <c r="AG3748" s="2"/>
      <c r="AH3748" s="2"/>
    </row>
    <row r="3749" spans="27:34">
      <c r="AA3749" s="2"/>
      <c r="AB3749" s="2"/>
      <c r="AC3749" s="2"/>
      <c r="AD3749" s="2"/>
      <c r="AE3749" s="2"/>
      <c r="AF3749" s="2"/>
      <c r="AG3749" s="2"/>
      <c r="AH3749" s="2"/>
    </row>
    <row r="3750" spans="27:34">
      <c r="AA3750" s="2"/>
      <c r="AB3750" s="2"/>
      <c r="AC3750" s="2"/>
      <c r="AD3750" s="2"/>
      <c r="AE3750" s="2"/>
      <c r="AF3750" s="2"/>
      <c r="AG3750" s="2"/>
      <c r="AH3750" s="2"/>
    </row>
    <row r="3751" spans="27:34">
      <c r="AA3751" s="2"/>
      <c r="AB3751" s="2"/>
      <c r="AC3751" s="2"/>
      <c r="AD3751" s="2"/>
      <c r="AE3751" s="2"/>
      <c r="AF3751" s="2"/>
      <c r="AG3751" s="2"/>
      <c r="AH3751" s="2"/>
    </row>
    <row r="3752" spans="27:34">
      <c r="AA3752" s="2"/>
      <c r="AB3752" s="2"/>
      <c r="AC3752" s="2"/>
      <c r="AD3752" s="2"/>
      <c r="AE3752" s="2"/>
      <c r="AF3752" s="2"/>
      <c r="AG3752" s="2"/>
      <c r="AH3752" s="2"/>
    </row>
    <row r="3753" spans="27:34">
      <c r="AA3753" s="2"/>
      <c r="AB3753" s="2"/>
      <c r="AC3753" s="2"/>
      <c r="AD3753" s="2"/>
      <c r="AE3753" s="2"/>
      <c r="AF3753" s="2"/>
      <c r="AG3753" s="2"/>
      <c r="AH3753" s="2"/>
    </row>
    <row r="3754" spans="27:34">
      <c r="AA3754" s="2"/>
      <c r="AB3754" s="2"/>
      <c r="AC3754" s="2"/>
      <c r="AD3754" s="2"/>
      <c r="AE3754" s="2"/>
      <c r="AF3754" s="2"/>
      <c r="AG3754" s="2"/>
      <c r="AH3754" s="2"/>
    </row>
    <row r="3755" spans="27:34">
      <c r="AA3755" s="2"/>
      <c r="AB3755" s="2"/>
      <c r="AC3755" s="2"/>
      <c r="AD3755" s="2"/>
      <c r="AE3755" s="2"/>
      <c r="AF3755" s="2"/>
      <c r="AG3755" s="2"/>
      <c r="AH3755" s="2"/>
    </row>
    <row r="3756" spans="27:34">
      <c r="AA3756" s="2"/>
      <c r="AB3756" s="2"/>
      <c r="AC3756" s="2"/>
      <c r="AD3756" s="2"/>
      <c r="AE3756" s="2"/>
      <c r="AF3756" s="2"/>
      <c r="AG3756" s="2"/>
      <c r="AH3756" s="2"/>
    </row>
    <row r="3757" spans="27:34">
      <c r="AA3757" s="2"/>
      <c r="AB3757" s="2"/>
      <c r="AC3757" s="2"/>
      <c r="AD3757" s="2"/>
      <c r="AE3757" s="2"/>
      <c r="AF3757" s="2"/>
      <c r="AG3757" s="2"/>
      <c r="AH3757" s="2"/>
    </row>
    <row r="3758" spans="27:34">
      <c r="AA3758" s="2"/>
      <c r="AB3758" s="2"/>
      <c r="AC3758" s="2"/>
      <c r="AD3758" s="2"/>
      <c r="AE3758" s="2"/>
      <c r="AF3758" s="2"/>
      <c r="AG3758" s="2"/>
      <c r="AH3758" s="2"/>
    </row>
    <row r="3759" spans="27:34">
      <c r="AA3759" s="2"/>
      <c r="AB3759" s="2"/>
      <c r="AC3759" s="2"/>
      <c r="AD3759" s="2"/>
      <c r="AE3759" s="2"/>
      <c r="AF3759" s="2"/>
      <c r="AG3759" s="2"/>
      <c r="AH3759" s="2"/>
    </row>
    <row r="3760" spans="27:34">
      <c r="AA3760" s="2"/>
      <c r="AB3760" s="2"/>
      <c r="AC3760" s="2"/>
      <c r="AD3760" s="2"/>
      <c r="AE3760" s="2"/>
      <c r="AF3760" s="2"/>
      <c r="AG3760" s="2"/>
      <c r="AH3760" s="2"/>
    </row>
    <row r="3761" spans="27:34">
      <c r="AA3761" s="2"/>
      <c r="AB3761" s="2"/>
      <c r="AC3761" s="2"/>
      <c r="AD3761" s="2"/>
      <c r="AE3761" s="2"/>
      <c r="AF3761" s="2"/>
      <c r="AG3761" s="2"/>
      <c r="AH3761" s="2"/>
    </row>
    <row r="3762" spans="27:34">
      <c r="AA3762" s="2"/>
      <c r="AB3762" s="2"/>
      <c r="AC3762" s="2"/>
      <c r="AD3762" s="2"/>
      <c r="AE3762" s="2"/>
      <c r="AF3762" s="2"/>
      <c r="AG3762" s="2"/>
      <c r="AH3762" s="2"/>
    </row>
    <row r="3763" spans="27:34">
      <c r="AA3763" s="2"/>
      <c r="AB3763" s="2"/>
      <c r="AC3763" s="2"/>
      <c r="AD3763" s="2"/>
      <c r="AE3763" s="2"/>
      <c r="AF3763" s="2"/>
      <c r="AG3763" s="2"/>
      <c r="AH3763" s="2"/>
    </row>
    <row r="3764" spans="27:34">
      <c r="AA3764" s="2"/>
      <c r="AB3764" s="2"/>
      <c r="AC3764" s="2"/>
      <c r="AD3764" s="2"/>
      <c r="AE3764" s="2"/>
      <c r="AF3764" s="2"/>
      <c r="AG3764" s="2"/>
      <c r="AH3764" s="2"/>
    </row>
    <row r="3765" spans="27:34">
      <c r="AA3765" s="2"/>
      <c r="AB3765" s="2"/>
      <c r="AC3765" s="2"/>
      <c r="AD3765" s="2"/>
      <c r="AE3765" s="2"/>
      <c r="AF3765" s="2"/>
      <c r="AG3765" s="2"/>
      <c r="AH3765" s="2"/>
    </row>
    <row r="3766" spans="27:34">
      <c r="AA3766" s="2"/>
      <c r="AB3766" s="2"/>
      <c r="AC3766" s="2"/>
      <c r="AD3766" s="2"/>
      <c r="AE3766" s="2"/>
      <c r="AF3766" s="2"/>
      <c r="AG3766" s="2"/>
      <c r="AH3766" s="2"/>
    </row>
    <row r="3767" spans="27:34">
      <c r="AA3767" s="2"/>
      <c r="AB3767" s="2"/>
      <c r="AC3767" s="2"/>
      <c r="AD3767" s="2"/>
      <c r="AE3767" s="2"/>
      <c r="AF3767" s="2"/>
      <c r="AG3767" s="2"/>
      <c r="AH3767" s="2"/>
    </row>
    <row r="3768" spans="27:34">
      <c r="AA3768" s="2"/>
      <c r="AB3768" s="2"/>
      <c r="AC3768" s="2"/>
      <c r="AD3768" s="2"/>
      <c r="AE3768" s="2"/>
      <c r="AF3768" s="2"/>
      <c r="AG3768" s="2"/>
      <c r="AH3768" s="2"/>
    </row>
    <row r="3769" spans="27:34">
      <c r="AA3769" s="2"/>
      <c r="AB3769" s="2"/>
      <c r="AC3769" s="2"/>
      <c r="AD3769" s="2"/>
      <c r="AE3769" s="2"/>
      <c r="AF3769" s="2"/>
      <c r="AG3769" s="2"/>
      <c r="AH3769" s="2"/>
    </row>
    <row r="3770" spans="27:34">
      <c r="AA3770" s="2"/>
      <c r="AB3770" s="2"/>
      <c r="AC3770" s="2"/>
      <c r="AD3770" s="2"/>
      <c r="AE3770" s="2"/>
      <c r="AF3770" s="2"/>
      <c r="AG3770" s="2"/>
      <c r="AH3770" s="2"/>
    </row>
    <row r="3771" spans="27:34">
      <c r="AA3771" s="2"/>
      <c r="AB3771" s="2"/>
      <c r="AC3771" s="2"/>
      <c r="AD3771" s="2"/>
      <c r="AE3771" s="2"/>
      <c r="AF3771" s="2"/>
      <c r="AG3771" s="2"/>
      <c r="AH3771" s="2"/>
    </row>
    <row r="3772" spans="27:34">
      <c r="AA3772" s="2"/>
      <c r="AB3772" s="2"/>
      <c r="AC3772" s="2"/>
      <c r="AD3772" s="2"/>
      <c r="AE3772" s="2"/>
      <c r="AF3772" s="2"/>
      <c r="AG3772" s="2"/>
      <c r="AH3772" s="2"/>
    </row>
    <row r="3773" spans="27:34">
      <c r="AA3773" s="2"/>
      <c r="AB3773" s="2"/>
      <c r="AC3773" s="2"/>
      <c r="AD3773" s="2"/>
      <c r="AE3773" s="2"/>
      <c r="AF3773" s="2"/>
      <c r="AG3773" s="2"/>
      <c r="AH3773" s="2"/>
    </row>
    <row r="3774" spans="27:34">
      <c r="AA3774" s="2"/>
      <c r="AB3774" s="2"/>
      <c r="AC3774" s="2"/>
      <c r="AD3774" s="2"/>
      <c r="AE3774" s="2"/>
      <c r="AF3774" s="2"/>
      <c r="AG3774" s="2"/>
      <c r="AH3774" s="2"/>
    </row>
    <row r="3775" spans="27:34">
      <c r="AA3775" s="2"/>
      <c r="AB3775" s="2"/>
      <c r="AC3775" s="2"/>
      <c r="AD3775" s="2"/>
      <c r="AE3775" s="2"/>
      <c r="AF3775" s="2"/>
      <c r="AG3775" s="2"/>
      <c r="AH3775" s="2"/>
    </row>
    <row r="3776" spans="27:34">
      <c r="AA3776" s="2"/>
      <c r="AB3776" s="2"/>
      <c r="AC3776" s="2"/>
      <c r="AD3776" s="2"/>
      <c r="AE3776" s="2"/>
      <c r="AF3776" s="2"/>
      <c r="AG3776" s="2"/>
      <c r="AH3776" s="2"/>
    </row>
    <row r="3777" spans="27:34">
      <c r="AA3777" s="2"/>
      <c r="AB3777" s="2"/>
      <c r="AC3777" s="2"/>
      <c r="AD3777" s="2"/>
      <c r="AE3777" s="2"/>
      <c r="AF3777" s="2"/>
      <c r="AG3777" s="2"/>
      <c r="AH3777" s="2"/>
    </row>
    <row r="3778" spans="27:34">
      <c r="AA3778" s="2"/>
      <c r="AB3778" s="2"/>
      <c r="AC3778" s="2"/>
      <c r="AD3778" s="2"/>
      <c r="AE3778" s="2"/>
      <c r="AF3778" s="2"/>
      <c r="AG3778" s="2"/>
      <c r="AH3778" s="2"/>
    </row>
    <row r="3779" spans="27:34">
      <c r="AA3779" s="2"/>
      <c r="AB3779" s="2"/>
      <c r="AC3779" s="2"/>
      <c r="AD3779" s="2"/>
      <c r="AE3779" s="2"/>
      <c r="AF3779" s="2"/>
      <c r="AG3779" s="2"/>
      <c r="AH3779" s="2"/>
    </row>
    <row r="3780" spans="27:34">
      <c r="AA3780" s="2"/>
      <c r="AB3780" s="2"/>
      <c r="AC3780" s="2"/>
      <c r="AD3780" s="2"/>
      <c r="AE3780" s="2"/>
      <c r="AF3780" s="2"/>
      <c r="AG3780" s="2"/>
      <c r="AH3780" s="2"/>
    </row>
    <row r="3781" spans="27:34">
      <c r="AA3781" s="2"/>
      <c r="AB3781" s="2"/>
      <c r="AC3781" s="2"/>
      <c r="AD3781" s="2"/>
      <c r="AE3781" s="2"/>
      <c r="AF3781" s="2"/>
      <c r="AG3781" s="2"/>
      <c r="AH3781" s="2"/>
    </row>
    <row r="3782" spans="27:34">
      <c r="AA3782" s="2"/>
      <c r="AB3782" s="2"/>
      <c r="AC3782" s="2"/>
      <c r="AD3782" s="2"/>
      <c r="AE3782" s="2"/>
      <c r="AF3782" s="2"/>
      <c r="AG3782" s="2"/>
      <c r="AH3782" s="2"/>
    </row>
    <row r="3783" spans="27:34">
      <c r="AA3783" s="2"/>
      <c r="AB3783" s="2"/>
      <c r="AC3783" s="2"/>
      <c r="AD3783" s="2"/>
      <c r="AE3783" s="2"/>
      <c r="AF3783" s="2"/>
      <c r="AG3783" s="2"/>
      <c r="AH3783" s="2"/>
    </row>
    <row r="3784" spans="27:34">
      <c r="AA3784" s="2"/>
      <c r="AB3784" s="2"/>
      <c r="AC3784" s="2"/>
      <c r="AD3784" s="2"/>
      <c r="AE3784" s="2"/>
      <c r="AF3784" s="2"/>
      <c r="AG3784" s="2"/>
      <c r="AH3784" s="2"/>
    </row>
    <row r="3785" spans="27:34">
      <c r="AA3785" s="2"/>
      <c r="AB3785" s="2"/>
      <c r="AC3785" s="2"/>
      <c r="AD3785" s="2"/>
      <c r="AE3785" s="2"/>
      <c r="AF3785" s="2"/>
      <c r="AG3785" s="2"/>
      <c r="AH3785" s="2"/>
    </row>
    <row r="3786" spans="27:34">
      <c r="AA3786" s="2"/>
      <c r="AB3786" s="2"/>
      <c r="AC3786" s="2"/>
      <c r="AD3786" s="2"/>
      <c r="AE3786" s="2"/>
      <c r="AF3786" s="2"/>
      <c r="AG3786" s="2"/>
      <c r="AH3786" s="2"/>
    </row>
    <row r="3787" spans="27:34">
      <c r="AA3787" s="2"/>
      <c r="AB3787" s="2"/>
      <c r="AC3787" s="2"/>
      <c r="AD3787" s="2"/>
      <c r="AE3787" s="2"/>
      <c r="AF3787" s="2"/>
      <c r="AG3787" s="2"/>
      <c r="AH3787" s="2"/>
    </row>
    <row r="3788" spans="27:34">
      <c r="AA3788" s="2"/>
      <c r="AB3788" s="2"/>
      <c r="AC3788" s="2"/>
      <c r="AD3788" s="2"/>
      <c r="AE3788" s="2"/>
      <c r="AF3788" s="2"/>
      <c r="AG3788" s="2"/>
      <c r="AH3788" s="2"/>
    </row>
    <row r="3789" spans="27:34">
      <c r="AA3789" s="2"/>
      <c r="AB3789" s="2"/>
      <c r="AC3789" s="2"/>
      <c r="AD3789" s="2"/>
      <c r="AE3789" s="2"/>
      <c r="AF3789" s="2"/>
      <c r="AG3789" s="2"/>
      <c r="AH3789" s="2"/>
    </row>
    <row r="3790" spans="27:34">
      <c r="AA3790" s="2"/>
      <c r="AB3790" s="2"/>
      <c r="AC3790" s="2"/>
      <c r="AD3790" s="2"/>
      <c r="AE3790" s="2"/>
      <c r="AF3790" s="2"/>
      <c r="AG3790" s="2"/>
      <c r="AH3790" s="2"/>
    </row>
    <row r="3791" spans="27:34">
      <c r="AA3791" s="2"/>
      <c r="AB3791" s="2"/>
      <c r="AC3791" s="2"/>
      <c r="AD3791" s="2"/>
      <c r="AE3791" s="2"/>
      <c r="AF3791" s="2"/>
      <c r="AG3791" s="2"/>
      <c r="AH3791" s="2"/>
    </row>
    <row r="3792" spans="27:34">
      <c r="AA3792" s="2"/>
      <c r="AB3792" s="2"/>
      <c r="AC3792" s="2"/>
      <c r="AD3792" s="2"/>
      <c r="AE3792" s="2"/>
      <c r="AF3792" s="2"/>
      <c r="AG3792" s="2"/>
      <c r="AH3792" s="2"/>
    </row>
    <row r="3793" spans="27:34">
      <c r="AA3793" s="2"/>
      <c r="AB3793" s="2"/>
      <c r="AC3793" s="2"/>
      <c r="AD3793" s="2"/>
      <c r="AE3793" s="2"/>
      <c r="AF3793" s="2"/>
      <c r="AG3793" s="2"/>
      <c r="AH3793" s="2"/>
    </row>
    <row r="3794" spans="27:34">
      <c r="AA3794" s="2"/>
      <c r="AB3794" s="2"/>
      <c r="AC3794" s="2"/>
      <c r="AD3794" s="2"/>
      <c r="AE3794" s="2"/>
      <c r="AF3794" s="2"/>
      <c r="AG3794" s="2"/>
      <c r="AH3794" s="2"/>
    </row>
    <row r="3795" spans="27:34">
      <c r="AA3795" s="2"/>
      <c r="AB3795" s="2"/>
      <c r="AC3795" s="2"/>
      <c r="AD3795" s="2"/>
      <c r="AE3795" s="2"/>
      <c r="AF3795" s="2"/>
      <c r="AG3795" s="2"/>
      <c r="AH3795" s="2"/>
    </row>
    <row r="3796" spans="27:34">
      <c r="AA3796" s="2"/>
      <c r="AB3796" s="2"/>
      <c r="AC3796" s="2"/>
      <c r="AD3796" s="2"/>
      <c r="AE3796" s="2"/>
      <c r="AF3796" s="2"/>
      <c r="AG3796" s="2"/>
      <c r="AH3796" s="2"/>
    </row>
    <row r="3797" spans="27:34">
      <c r="AA3797" s="2"/>
      <c r="AB3797" s="2"/>
      <c r="AC3797" s="2"/>
      <c r="AD3797" s="2"/>
      <c r="AE3797" s="2"/>
      <c r="AF3797" s="2"/>
      <c r="AG3797" s="2"/>
      <c r="AH3797" s="2"/>
    </row>
    <row r="3798" spans="27:34">
      <c r="AA3798" s="2"/>
      <c r="AB3798" s="2"/>
      <c r="AC3798" s="2"/>
      <c r="AD3798" s="2"/>
      <c r="AE3798" s="2"/>
      <c r="AF3798" s="2"/>
      <c r="AG3798" s="2"/>
      <c r="AH3798" s="2"/>
    </row>
    <row r="3799" spans="27:34">
      <c r="AA3799" s="2"/>
      <c r="AB3799" s="2"/>
      <c r="AC3799" s="2"/>
      <c r="AD3799" s="2"/>
      <c r="AE3799" s="2"/>
      <c r="AF3799" s="2"/>
      <c r="AG3799" s="2"/>
      <c r="AH3799" s="2"/>
    </row>
    <row r="3800" spans="27:34">
      <c r="AA3800" s="2"/>
      <c r="AB3800" s="2"/>
      <c r="AC3800" s="2"/>
      <c r="AD3800" s="2"/>
      <c r="AE3800" s="2"/>
      <c r="AF3800" s="2"/>
      <c r="AG3800" s="2"/>
      <c r="AH3800" s="2"/>
    </row>
    <row r="3801" spans="27:34">
      <c r="AA3801" s="2"/>
      <c r="AB3801" s="2"/>
      <c r="AC3801" s="2"/>
      <c r="AD3801" s="2"/>
      <c r="AE3801" s="2"/>
      <c r="AF3801" s="2"/>
      <c r="AG3801" s="2"/>
      <c r="AH3801" s="2"/>
    </row>
    <row r="3802" spans="27:34">
      <c r="AA3802" s="2"/>
      <c r="AB3802" s="2"/>
      <c r="AC3802" s="2"/>
      <c r="AD3802" s="2"/>
      <c r="AE3802" s="2"/>
      <c r="AF3802" s="2"/>
      <c r="AG3802" s="2"/>
      <c r="AH3802" s="2"/>
    </row>
    <row r="3803" spans="27:34">
      <c r="AA3803" s="2"/>
      <c r="AB3803" s="2"/>
      <c r="AC3803" s="2"/>
      <c r="AD3803" s="2"/>
      <c r="AE3803" s="2"/>
      <c r="AF3803" s="2"/>
      <c r="AG3803" s="2"/>
      <c r="AH3803" s="2"/>
    </row>
    <row r="3804" spans="27:34">
      <c r="AA3804" s="2"/>
      <c r="AB3804" s="2"/>
      <c r="AC3804" s="2"/>
      <c r="AD3804" s="2"/>
      <c r="AE3804" s="2"/>
      <c r="AF3804" s="2"/>
      <c r="AG3804" s="2"/>
      <c r="AH3804" s="2"/>
    </row>
    <row r="3805" spans="27:34">
      <c r="AA3805" s="2"/>
      <c r="AB3805" s="2"/>
      <c r="AC3805" s="2"/>
      <c r="AD3805" s="2"/>
      <c r="AE3805" s="2"/>
      <c r="AF3805" s="2"/>
      <c r="AG3805" s="2"/>
      <c r="AH3805" s="2"/>
    </row>
    <row r="3806" spans="27:34">
      <c r="AA3806" s="2"/>
      <c r="AB3806" s="2"/>
      <c r="AC3806" s="2"/>
      <c r="AD3806" s="2"/>
      <c r="AE3806" s="2"/>
      <c r="AF3806" s="2"/>
      <c r="AG3806" s="2"/>
      <c r="AH3806" s="2"/>
    </row>
    <row r="3807" spans="27:34">
      <c r="AA3807" s="2"/>
      <c r="AB3807" s="2"/>
      <c r="AC3807" s="2"/>
      <c r="AD3807" s="2"/>
      <c r="AE3807" s="2"/>
      <c r="AF3807" s="2"/>
      <c r="AG3807" s="2"/>
      <c r="AH3807" s="2"/>
    </row>
    <row r="3808" spans="27:34">
      <c r="AA3808" s="2"/>
      <c r="AB3808" s="2"/>
      <c r="AC3808" s="2"/>
      <c r="AD3808" s="2"/>
      <c r="AE3808" s="2"/>
      <c r="AF3808" s="2"/>
      <c r="AG3808" s="2"/>
      <c r="AH3808" s="2"/>
    </row>
    <row r="3809" spans="27:34">
      <c r="AA3809" s="2"/>
      <c r="AB3809" s="2"/>
      <c r="AC3809" s="2"/>
      <c r="AD3809" s="2"/>
      <c r="AE3809" s="2"/>
      <c r="AF3809" s="2"/>
      <c r="AG3809" s="2"/>
      <c r="AH3809" s="2"/>
    </row>
    <row r="3810" spans="27:34">
      <c r="AA3810" s="2"/>
      <c r="AB3810" s="2"/>
      <c r="AC3810" s="2"/>
      <c r="AD3810" s="2"/>
      <c r="AE3810" s="2"/>
      <c r="AF3810" s="2"/>
      <c r="AG3810" s="2"/>
      <c r="AH3810" s="2"/>
    </row>
    <row r="3811" spans="27:34">
      <c r="AA3811" s="2"/>
      <c r="AB3811" s="2"/>
      <c r="AC3811" s="2"/>
      <c r="AD3811" s="2"/>
      <c r="AE3811" s="2"/>
      <c r="AF3811" s="2"/>
      <c r="AG3811" s="2"/>
      <c r="AH3811" s="2"/>
    </row>
    <row r="8180" spans="18:18">
      <c r="R8180" s="3"/>
    </row>
  </sheetData>
  <sortState ref="AA4:AH3811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7479"/>
  <sheetViews>
    <sheetView topLeftCell="I98" zoomScale="75" zoomScaleNormal="75" zoomScalePageLayoutView="75" workbookViewId="0">
      <selection activeCell="V4" sqref="V4:V143"/>
    </sheetView>
  </sheetViews>
  <sheetFormatPr baseColWidth="12" defaultRowHeight="18" x14ac:dyDescent="0"/>
  <cols>
    <col min="11" max="11" width="16.1640625" bestFit="1" customWidth="1"/>
    <col min="14" max="14" width="15" bestFit="1" customWidth="1"/>
    <col min="27" max="27" width="15" bestFit="1" customWidth="1"/>
    <col min="40" max="40" width="15" bestFit="1" customWidth="1"/>
    <col min="50" max="50" width="16.6640625" bestFit="1" customWidth="1"/>
  </cols>
  <sheetData>
    <row r="2" spans="1:51" ht="28">
      <c r="A2" s="1" t="s">
        <v>18</v>
      </c>
      <c r="N2" s="1" t="s">
        <v>19</v>
      </c>
      <c r="AA2" s="1" t="s">
        <v>20</v>
      </c>
      <c r="AN2" s="1" t="s">
        <v>21</v>
      </c>
    </row>
    <row r="3" spans="1:5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13</v>
      </c>
      <c r="I3" s="2" t="s">
        <v>23</v>
      </c>
      <c r="K3" t="s">
        <v>14</v>
      </c>
      <c r="L3">
        <f>AVERAGE(H4:H1048576)</f>
        <v>1027.9924189406097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13</v>
      </c>
      <c r="V3" s="2" t="s">
        <v>23</v>
      </c>
      <c r="X3" t="s">
        <v>14</v>
      </c>
      <c r="Y3">
        <f>AVERAGE(U4:U1048576)</f>
        <v>687.36527857142755</v>
      </c>
      <c r="AA3" t="s">
        <v>0</v>
      </c>
      <c r="AB3" t="s">
        <v>1</v>
      </c>
      <c r="AC3" t="s">
        <v>2</v>
      </c>
      <c r="AD3" t="s">
        <v>3</v>
      </c>
      <c r="AE3" t="s">
        <v>4</v>
      </c>
      <c r="AF3" t="s">
        <v>5</v>
      </c>
      <c r="AG3" t="s">
        <v>6</v>
      </c>
      <c r="AH3" t="s">
        <v>13</v>
      </c>
      <c r="AI3" s="2" t="s">
        <v>23</v>
      </c>
      <c r="AK3" t="s">
        <v>14</v>
      </c>
      <c r="AL3">
        <f>AVERAGE(AH4:AH1048576)</f>
        <v>1272.6688571428579</v>
      </c>
      <c r="AN3" t="s">
        <v>0</v>
      </c>
      <c r="AO3" t="s">
        <v>1</v>
      </c>
      <c r="AP3" t="s">
        <v>2</v>
      </c>
      <c r="AQ3" t="s">
        <v>3</v>
      </c>
      <c r="AR3" t="s">
        <v>4</v>
      </c>
      <c r="AS3" t="s">
        <v>5</v>
      </c>
      <c r="AT3" t="s">
        <v>6</v>
      </c>
      <c r="AU3" t="s">
        <v>13</v>
      </c>
      <c r="AV3" s="2" t="s">
        <v>23</v>
      </c>
      <c r="AX3" t="s">
        <v>14</v>
      </c>
      <c r="AY3">
        <f>AVERAGE(AU4:AU1048576)</f>
        <v>1015.227525943399</v>
      </c>
    </row>
    <row r="4" spans="1:51">
      <c r="A4">
        <v>60823</v>
      </c>
      <c r="B4" t="s">
        <v>25</v>
      </c>
      <c r="C4" t="s">
        <v>26</v>
      </c>
      <c r="D4">
        <v>361622</v>
      </c>
      <c r="E4">
        <v>0</v>
      </c>
      <c r="F4">
        <v>2.4961929999999999</v>
      </c>
      <c r="G4">
        <v>2.4961929999999999</v>
      </c>
      <c r="H4">
        <v>2496.1929999999902</v>
      </c>
      <c r="I4">
        <f>D4/H4*1000*8 /1024 /1024</f>
        <v>1.1052658625273359</v>
      </c>
      <c r="K4" t="s">
        <v>10</v>
      </c>
      <c r="L4">
        <f>_xlfn.STDEV.P(H4:H1048576)</f>
        <v>968.73664785262258</v>
      </c>
      <c r="N4">
        <v>57540</v>
      </c>
      <c r="O4" t="s">
        <v>25</v>
      </c>
      <c r="P4" t="s">
        <v>36</v>
      </c>
      <c r="Q4">
        <v>1970872</v>
      </c>
      <c r="R4">
        <v>0</v>
      </c>
      <c r="S4">
        <v>0.155192</v>
      </c>
      <c r="T4">
        <v>0.155192</v>
      </c>
      <c r="U4">
        <v>155.19200000000001</v>
      </c>
      <c r="V4">
        <f>Q4/U4*1000*8 /1024 /1024</f>
        <v>96.890046256210042</v>
      </c>
      <c r="X4" t="s">
        <v>10</v>
      </c>
      <c r="Y4">
        <f>_xlfn.STDEV.P(U4:U1048576)</f>
        <v>594.79323681730057</v>
      </c>
      <c r="AA4" s="2">
        <v>45846</v>
      </c>
      <c r="AB4" s="2" t="s">
        <v>26</v>
      </c>
      <c r="AC4" s="2" t="s">
        <v>25</v>
      </c>
      <c r="AD4" s="2">
        <v>53170</v>
      </c>
      <c r="AE4" s="2">
        <v>4.0860000000000002E-3</v>
      </c>
      <c r="AF4" s="2">
        <v>1.025423</v>
      </c>
      <c r="AG4" s="2">
        <v>1.0213369999999999</v>
      </c>
      <c r="AH4" s="2">
        <v>1021.337</v>
      </c>
      <c r="AI4">
        <f>AD4/AH4*1000*8 /1024 /1024</f>
        <v>0.39718027176785181</v>
      </c>
      <c r="AJ4" s="2"/>
      <c r="AK4" t="s">
        <v>10</v>
      </c>
      <c r="AL4">
        <f>_xlfn.STDEV.P(AH4:AH1048576)</f>
        <v>1100.9372658086486</v>
      </c>
      <c r="AN4">
        <v>39488</v>
      </c>
      <c r="AO4" t="s">
        <v>25</v>
      </c>
      <c r="AP4" t="s">
        <v>39</v>
      </c>
      <c r="AQ4">
        <v>1036788</v>
      </c>
      <c r="AR4">
        <v>0</v>
      </c>
      <c r="AS4">
        <v>0.29206900000000002</v>
      </c>
      <c r="AT4">
        <v>0.29206900000000002</v>
      </c>
      <c r="AU4">
        <v>292.06900000000002</v>
      </c>
      <c r="AV4">
        <f>AQ4/AU4*1000*8 /1024 /1024</f>
        <v>27.082862944255037</v>
      </c>
      <c r="AW4" s="2"/>
      <c r="AX4" t="s">
        <v>10</v>
      </c>
      <c r="AY4">
        <f>_xlfn.STDEV.P(AU4:AU1048576)</f>
        <v>1047.3505861115004</v>
      </c>
    </row>
    <row r="5" spans="1:51">
      <c r="A5">
        <v>36452</v>
      </c>
      <c r="B5" t="s">
        <v>38</v>
      </c>
      <c r="C5" t="s">
        <v>25</v>
      </c>
      <c r="D5">
        <v>648328</v>
      </c>
      <c r="E5">
        <v>0.61245700000000003</v>
      </c>
      <c r="F5">
        <v>0.90400400000000003</v>
      </c>
      <c r="G5">
        <v>0.291547</v>
      </c>
      <c r="H5">
        <v>291.54700000000003</v>
      </c>
      <c r="I5">
        <f t="shared" ref="I5:I68" si="0">D5/H5*1000*8 /1024 /1024</f>
        <v>16.965875476874224</v>
      </c>
      <c r="K5" t="s">
        <v>9</v>
      </c>
      <c r="L5">
        <f>VARPA(H4:H1048576)</f>
        <v>938450.69289273606</v>
      </c>
      <c r="N5">
        <v>57541</v>
      </c>
      <c r="O5" t="s">
        <v>25</v>
      </c>
      <c r="P5" t="s">
        <v>36</v>
      </c>
      <c r="Q5">
        <v>1965290</v>
      </c>
      <c r="R5">
        <v>0.99999899999999997</v>
      </c>
      <c r="S5">
        <v>1.3804399999999999</v>
      </c>
      <c r="T5">
        <v>0.38044099999999897</v>
      </c>
      <c r="U5">
        <v>380.44099999999901</v>
      </c>
      <c r="V5">
        <f t="shared" ref="V5:V68" si="1">Q5/U5*1000*8 /1024 /1024</f>
        <v>39.412084339806569</v>
      </c>
      <c r="X5" t="s">
        <v>9</v>
      </c>
      <c r="Y5">
        <f>VARPA(U4:U1048576)</f>
        <v>353778.99456360145</v>
      </c>
      <c r="AA5" s="2">
        <v>50941</v>
      </c>
      <c r="AB5" s="2" t="s">
        <v>25</v>
      </c>
      <c r="AC5" s="2" t="s">
        <v>26</v>
      </c>
      <c r="AD5" s="2">
        <v>1997530</v>
      </c>
      <c r="AE5" s="2">
        <v>0.99999899999999997</v>
      </c>
      <c r="AF5" s="2">
        <v>1.196205</v>
      </c>
      <c r="AG5" s="2">
        <v>0.19620599999999999</v>
      </c>
      <c r="AH5" s="2">
        <v>196.20599999999999</v>
      </c>
      <c r="AI5">
        <f t="shared" ref="AI5:AI68" si="2">AD5/AH5*1000*8 /1024 /1024</f>
        <v>77.673182563264191</v>
      </c>
      <c r="AJ5" s="2"/>
      <c r="AK5" t="s">
        <v>9</v>
      </c>
      <c r="AL5">
        <f>VARPA(AH4:AH1048576)</f>
        <v>1212062.8632462227</v>
      </c>
      <c r="AN5">
        <v>39489</v>
      </c>
      <c r="AO5" t="s">
        <v>25</v>
      </c>
      <c r="AP5" t="s">
        <v>39</v>
      </c>
      <c r="AQ5">
        <v>2875266</v>
      </c>
      <c r="AR5">
        <v>0.99999899999999997</v>
      </c>
      <c r="AS5">
        <v>1.2760689999999999</v>
      </c>
      <c r="AT5">
        <v>0.27606999999999898</v>
      </c>
      <c r="AU5">
        <v>276.06999999999903</v>
      </c>
      <c r="AV5">
        <f t="shared" ref="AV5:AV68" si="3">AQ5/AU5*1000*8 /1024 /1024</f>
        <v>79.460059754008554</v>
      </c>
      <c r="AW5" s="2"/>
      <c r="AX5" t="s">
        <v>9</v>
      </c>
      <c r="AY5">
        <f>VARPA(AU4:AU1048576)</f>
        <v>1096943.2502281033</v>
      </c>
    </row>
    <row r="6" spans="1:51">
      <c r="A6">
        <v>60824</v>
      </c>
      <c r="B6" t="s">
        <v>25</v>
      </c>
      <c r="C6" t="s">
        <v>26</v>
      </c>
      <c r="D6">
        <v>2171902</v>
      </c>
      <c r="E6">
        <v>0.99999899999999997</v>
      </c>
      <c r="F6">
        <v>2.2720690000000001</v>
      </c>
      <c r="G6">
        <v>1.27207</v>
      </c>
      <c r="H6">
        <v>1272.07</v>
      </c>
      <c r="I6">
        <f t="shared" si="0"/>
        <v>13.026246386764045</v>
      </c>
      <c r="K6" t="s">
        <v>15</v>
      </c>
      <c r="L6">
        <f>COUNT(H4:H1048576)</f>
        <v>623</v>
      </c>
      <c r="N6">
        <v>57542</v>
      </c>
      <c r="O6" t="s">
        <v>25</v>
      </c>
      <c r="P6" t="s">
        <v>36</v>
      </c>
      <c r="Q6">
        <v>4449694</v>
      </c>
      <c r="R6">
        <v>1.9999990000000001</v>
      </c>
      <c r="S6">
        <v>2.3551709999999999</v>
      </c>
      <c r="T6">
        <v>0.35517199999999899</v>
      </c>
      <c r="U6">
        <v>355.171999999999</v>
      </c>
      <c r="V6">
        <f t="shared" si="1"/>
        <v>95.583185243589114</v>
      </c>
      <c r="X6" t="s">
        <v>15</v>
      </c>
      <c r="Y6">
        <f>COUNT(U4:U1048576)</f>
        <v>140</v>
      </c>
      <c r="AA6" s="2">
        <v>47093</v>
      </c>
      <c r="AB6" s="2" t="s">
        <v>28</v>
      </c>
      <c r="AC6" s="2" t="s">
        <v>27</v>
      </c>
      <c r="AD6" s="2">
        <v>2434546</v>
      </c>
      <c r="AE6" s="2">
        <v>4.6820000000000004E-3</v>
      </c>
      <c r="AF6" s="2">
        <v>1.2315339999999999</v>
      </c>
      <c r="AG6" s="2">
        <v>1.2268520000000001</v>
      </c>
      <c r="AH6" s="2">
        <v>1226.8520000000001</v>
      </c>
      <c r="AI6">
        <f t="shared" si="2"/>
        <v>15.13965167638522</v>
      </c>
      <c r="AJ6" s="2"/>
      <c r="AK6" t="s">
        <v>15</v>
      </c>
      <c r="AL6">
        <f>COUNT(AH4:AH1048576)</f>
        <v>217</v>
      </c>
      <c r="AN6">
        <v>39490</v>
      </c>
      <c r="AO6" t="s">
        <v>25</v>
      </c>
      <c r="AP6" t="s">
        <v>39</v>
      </c>
      <c r="AQ6">
        <v>3981182</v>
      </c>
      <c r="AR6">
        <v>1.9999990000000001</v>
      </c>
      <c r="AS6">
        <v>2.5800689999999999</v>
      </c>
      <c r="AT6">
        <v>0.58006999999999898</v>
      </c>
      <c r="AU6">
        <v>580.06999999999903</v>
      </c>
      <c r="AV6">
        <f t="shared" si="3"/>
        <v>52.362659987089472</v>
      </c>
      <c r="AW6" s="2"/>
      <c r="AX6" t="s">
        <v>15</v>
      </c>
      <c r="AY6">
        <f>COUNT(AU4:AU1048576)</f>
        <v>424</v>
      </c>
    </row>
    <row r="7" spans="1:51">
      <c r="A7">
        <v>56615</v>
      </c>
      <c r="B7" t="s">
        <v>38</v>
      </c>
      <c r="C7" t="s">
        <v>25</v>
      </c>
      <c r="D7">
        <v>403310</v>
      </c>
      <c r="E7">
        <v>2.4843829999999998</v>
      </c>
      <c r="F7">
        <v>2.6480039999999998</v>
      </c>
      <c r="G7">
        <v>0.16362099999999999</v>
      </c>
      <c r="H7">
        <v>163.62100000000001</v>
      </c>
      <c r="I7">
        <f t="shared" si="0"/>
        <v>18.805722421928955</v>
      </c>
      <c r="K7" t="s">
        <v>7</v>
      </c>
      <c r="L7">
        <f>L4/SQRT(L6)</f>
        <v>38.811614255425347</v>
      </c>
      <c r="N7">
        <v>33498</v>
      </c>
      <c r="O7" t="s">
        <v>40</v>
      </c>
      <c r="P7" t="s">
        <v>27</v>
      </c>
      <c r="Q7">
        <v>6208978</v>
      </c>
      <c r="R7">
        <v>0</v>
      </c>
      <c r="S7">
        <v>1.0379309999999999</v>
      </c>
      <c r="T7">
        <v>1.0379309999999999</v>
      </c>
      <c r="U7">
        <v>1037.931</v>
      </c>
      <c r="V7">
        <f t="shared" si="1"/>
        <v>45.639587600574181</v>
      </c>
      <c r="X7" t="s">
        <v>7</v>
      </c>
      <c r="Y7">
        <f>Y4/SQRT(Y6)</f>
        <v>50.269203477988775</v>
      </c>
      <c r="AA7" s="2">
        <v>48332</v>
      </c>
      <c r="AB7" s="2" t="s">
        <v>40</v>
      </c>
      <c r="AC7" s="2" t="s">
        <v>27</v>
      </c>
      <c r="AD7" s="2">
        <v>2709752</v>
      </c>
      <c r="AE7" s="2">
        <v>0.61591700000000005</v>
      </c>
      <c r="AF7" s="2">
        <v>1.0235339999999999</v>
      </c>
      <c r="AG7" s="2">
        <v>0.40761700000000001</v>
      </c>
      <c r="AH7" s="2">
        <v>407.61700000000002</v>
      </c>
      <c r="AI7">
        <f t="shared" si="2"/>
        <v>50.71860861996371</v>
      </c>
      <c r="AJ7" s="2"/>
      <c r="AK7" t="s">
        <v>7</v>
      </c>
      <c r="AL7">
        <f>AL4/SQRT(AL6)</f>
        <v>74.736491412161612</v>
      </c>
      <c r="AN7">
        <v>39491</v>
      </c>
      <c r="AO7" t="s">
        <v>25</v>
      </c>
      <c r="AP7" t="s">
        <v>39</v>
      </c>
      <c r="AQ7">
        <v>3017612</v>
      </c>
      <c r="AR7">
        <v>2.9999989999999999</v>
      </c>
      <c r="AS7">
        <v>3.5760689999999999</v>
      </c>
      <c r="AT7">
        <v>0.57606999999999997</v>
      </c>
      <c r="AU7">
        <v>576.07000000000005</v>
      </c>
      <c r="AV7">
        <f t="shared" si="3"/>
        <v>39.964852344740002</v>
      </c>
      <c r="AW7" s="2"/>
      <c r="AX7" t="s">
        <v>7</v>
      </c>
      <c r="AY7">
        <f>AY4/SQRT(AY6)</f>
        <v>50.863840861084739</v>
      </c>
    </row>
    <row r="8" spans="1:51">
      <c r="A8">
        <v>60826</v>
      </c>
      <c r="B8" t="s">
        <v>25</v>
      </c>
      <c r="C8" t="s">
        <v>26</v>
      </c>
      <c r="D8">
        <v>5098304</v>
      </c>
      <c r="E8">
        <v>2.9999989999999999</v>
      </c>
      <c r="F8">
        <v>5.1680739999999998</v>
      </c>
      <c r="G8">
        <v>2.168075</v>
      </c>
      <c r="H8">
        <v>2168.0749999999998</v>
      </c>
      <c r="I8">
        <f t="shared" si="0"/>
        <v>17.940787406455037</v>
      </c>
      <c r="K8" t="s">
        <v>11</v>
      </c>
      <c r="L8">
        <f>L7*1.96</f>
        <v>76.070763940633682</v>
      </c>
      <c r="N8">
        <v>34708</v>
      </c>
      <c r="O8" t="s">
        <v>32</v>
      </c>
      <c r="P8" t="s">
        <v>27</v>
      </c>
      <c r="Q8">
        <v>3524910</v>
      </c>
      <c r="R8">
        <v>5.0000000000000001E-3</v>
      </c>
      <c r="S8">
        <v>0.83793099999999998</v>
      </c>
      <c r="T8">
        <v>0.83293099999999998</v>
      </c>
      <c r="U8">
        <v>832.93099999999902</v>
      </c>
      <c r="V8">
        <f t="shared" si="1"/>
        <v>32.287103105957719</v>
      </c>
      <c r="X8" t="s">
        <v>11</v>
      </c>
      <c r="Y8">
        <f>Y7*1.96</f>
        <v>98.527638816858001</v>
      </c>
      <c r="AA8" s="2">
        <v>47095</v>
      </c>
      <c r="AB8" s="2" t="s">
        <v>28</v>
      </c>
      <c r="AC8" s="2" t="s">
        <v>27</v>
      </c>
      <c r="AD8" s="2">
        <v>9628424</v>
      </c>
      <c r="AE8" s="2">
        <v>2.004607</v>
      </c>
      <c r="AF8" s="2">
        <v>4.5355340000000002</v>
      </c>
      <c r="AG8" s="2">
        <v>2.5309270000000001</v>
      </c>
      <c r="AH8" s="2">
        <v>2530.9270000000001</v>
      </c>
      <c r="AI8">
        <f t="shared" si="2"/>
        <v>29.024561123318154</v>
      </c>
      <c r="AJ8" s="2"/>
      <c r="AK8" t="s">
        <v>11</v>
      </c>
      <c r="AL8">
        <f>AL7*1.96</f>
        <v>146.48352316783675</v>
      </c>
      <c r="AN8">
        <v>55845</v>
      </c>
      <c r="AO8" t="s">
        <v>38</v>
      </c>
      <c r="AP8" t="s">
        <v>29</v>
      </c>
      <c r="AQ8">
        <v>92724</v>
      </c>
      <c r="AR8">
        <v>0</v>
      </c>
      <c r="AS8">
        <v>4.0787139999999997</v>
      </c>
      <c r="AT8">
        <v>4.0787139999999997</v>
      </c>
      <c r="AU8">
        <v>4078.7139999999999</v>
      </c>
      <c r="AV8">
        <f t="shared" si="3"/>
        <v>0.17344387925106419</v>
      </c>
      <c r="AW8" s="2"/>
      <c r="AX8" t="s">
        <v>11</v>
      </c>
      <c r="AY8">
        <f>AY7*1.96</f>
        <v>99.69312808772608</v>
      </c>
    </row>
    <row r="9" spans="1:51">
      <c r="A9">
        <v>52078</v>
      </c>
      <c r="B9" t="s">
        <v>38</v>
      </c>
      <c r="C9" t="s">
        <v>25</v>
      </c>
      <c r="D9">
        <v>678114</v>
      </c>
      <c r="E9">
        <v>3.6484800000000002</v>
      </c>
      <c r="F9">
        <v>3.9680040000000001</v>
      </c>
      <c r="G9">
        <v>0.31952399999999898</v>
      </c>
      <c r="H9">
        <v>319.52399999999898</v>
      </c>
      <c r="I9">
        <f t="shared" si="0"/>
        <v>16.19158261402611</v>
      </c>
      <c r="K9" t="s">
        <v>12</v>
      </c>
      <c r="L9">
        <f>L7*2.576</f>
        <v>99.978718321975691</v>
      </c>
      <c r="N9">
        <v>33500</v>
      </c>
      <c r="O9" t="s">
        <v>40</v>
      </c>
      <c r="P9" t="s">
        <v>27</v>
      </c>
      <c r="Q9">
        <v>2001004</v>
      </c>
      <c r="R9">
        <v>1</v>
      </c>
      <c r="S9">
        <v>1.337931</v>
      </c>
      <c r="T9">
        <v>0.33793099999999998</v>
      </c>
      <c r="U9">
        <v>337.93099999999998</v>
      </c>
      <c r="V9">
        <f t="shared" si="1"/>
        <v>45.176231167337043</v>
      </c>
      <c r="X9" t="s">
        <v>12</v>
      </c>
      <c r="Y9">
        <f>Y7*2.576</f>
        <v>129.49346815929908</v>
      </c>
      <c r="AA9" s="2">
        <v>47096</v>
      </c>
      <c r="AB9" s="2" t="s">
        <v>28</v>
      </c>
      <c r="AC9" s="2" t="s">
        <v>27</v>
      </c>
      <c r="AD9" s="2">
        <v>2955710</v>
      </c>
      <c r="AE9" s="2">
        <v>3.00515</v>
      </c>
      <c r="AF9" s="2">
        <v>3.9915340000000001</v>
      </c>
      <c r="AG9" s="2">
        <v>0.98638400000000004</v>
      </c>
      <c r="AH9" s="2">
        <v>986.38400000000001</v>
      </c>
      <c r="AI9">
        <f t="shared" si="2"/>
        <v>22.861560720734456</v>
      </c>
      <c r="AJ9" s="2"/>
      <c r="AK9" t="s">
        <v>12</v>
      </c>
      <c r="AL9">
        <f>AL7*2.576</f>
        <v>192.52120187772832</v>
      </c>
      <c r="AN9">
        <v>55848</v>
      </c>
      <c r="AO9" t="s">
        <v>38</v>
      </c>
      <c r="AP9" t="s">
        <v>29</v>
      </c>
      <c r="AQ9">
        <v>2848406</v>
      </c>
      <c r="AR9">
        <v>3</v>
      </c>
      <c r="AS9">
        <v>3.6670699999999998</v>
      </c>
      <c r="AT9">
        <v>0.66706999999999905</v>
      </c>
      <c r="AU9">
        <v>667.06999999999903</v>
      </c>
      <c r="AV9">
        <f t="shared" si="3"/>
        <v>32.577710224084008</v>
      </c>
      <c r="AW9" s="2"/>
      <c r="AX9" t="s">
        <v>12</v>
      </c>
      <c r="AY9">
        <f>AY7*2.576</f>
        <v>131.0252540581543</v>
      </c>
    </row>
    <row r="10" spans="1:51">
      <c r="A10">
        <v>36977</v>
      </c>
      <c r="B10" t="s">
        <v>38</v>
      </c>
      <c r="C10" t="s">
        <v>25</v>
      </c>
      <c r="D10">
        <v>1897988</v>
      </c>
      <c r="E10">
        <v>4.648542</v>
      </c>
      <c r="F10">
        <v>5.1920039999999998</v>
      </c>
      <c r="G10">
        <v>0.543461999999999</v>
      </c>
      <c r="H10">
        <v>543.46199999999897</v>
      </c>
      <c r="I10">
        <f t="shared" si="0"/>
        <v>26.64491586822658</v>
      </c>
      <c r="K10" t="s">
        <v>16</v>
      </c>
      <c r="L10">
        <f>_xlfn.PERCENTILE.EXC(H4:H1048576,0.95)</f>
        <v>3251.8311999999996</v>
      </c>
      <c r="N10">
        <v>34709</v>
      </c>
      <c r="O10" t="s">
        <v>32</v>
      </c>
      <c r="P10" t="s">
        <v>27</v>
      </c>
      <c r="Q10">
        <v>4132480</v>
      </c>
      <c r="R10">
        <v>1.0051699999999999</v>
      </c>
      <c r="S10">
        <v>1.489574</v>
      </c>
      <c r="T10">
        <v>0.484404</v>
      </c>
      <c r="U10">
        <v>484.404</v>
      </c>
      <c r="V10">
        <f t="shared" si="1"/>
        <v>65.086828995012439</v>
      </c>
      <c r="X10" t="s">
        <v>16</v>
      </c>
      <c r="Y10">
        <f>_xlfn.PERCENTILE.EXC(U4:U1048576,0.95)</f>
        <v>1855.4552999999905</v>
      </c>
      <c r="AA10" s="2">
        <v>47097</v>
      </c>
      <c r="AB10" s="2" t="s">
        <v>28</v>
      </c>
      <c r="AC10" s="2" t="s">
        <v>27</v>
      </c>
      <c r="AD10" s="2">
        <v>3171774</v>
      </c>
      <c r="AE10" s="2">
        <v>4.0050520000000001</v>
      </c>
      <c r="AF10" s="2">
        <v>5.4235340000000001</v>
      </c>
      <c r="AG10" s="2">
        <v>1.418482</v>
      </c>
      <c r="AH10" s="2">
        <v>1418.482</v>
      </c>
      <c r="AI10">
        <f t="shared" si="2"/>
        <v>17.059585676773438</v>
      </c>
      <c r="AJ10" s="2"/>
      <c r="AK10" t="s">
        <v>16</v>
      </c>
      <c r="AL10">
        <f>_xlfn.PERCENTILE.EXC(AH4:AH1048576,0.95)</f>
        <v>3661.321299999996</v>
      </c>
      <c r="AN10">
        <v>33206</v>
      </c>
      <c r="AO10" t="s">
        <v>31</v>
      </c>
      <c r="AP10" t="s">
        <v>30</v>
      </c>
      <c r="AQ10">
        <v>2722544</v>
      </c>
      <c r="AR10">
        <v>0</v>
      </c>
      <c r="AS10">
        <v>4.0587910000000003</v>
      </c>
      <c r="AT10">
        <v>4.0587910000000003</v>
      </c>
      <c r="AU10">
        <v>4058.7910000000002</v>
      </c>
      <c r="AV10">
        <f t="shared" si="3"/>
        <v>5.117623032249627</v>
      </c>
      <c r="AW10" s="2"/>
      <c r="AX10" t="s">
        <v>16</v>
      </c>
      <c r="AY10">
        <f>_xlfn.PERCENTILE.EXC(AU4:AU1048576,0.95)</f>
        <v>3746.7127499999901</v>
      </c>
    </row>
    <row r="11" spans="1:51">
      <c r="A11">
        <v>56625</v>
      </c>
      <c r="B11" t="s">
        <v>27</v>
      </c>
      <c r="C11" t="s">
        <v>40</v>
      </c>
      <c r="D11">
        <v>2434104</v>
      </c>
      <c r="E11" s="3">
        <v>6.0000000000000002E-6</v>
      </c>
      <c r="F11">
        <v>2.4958100000000001</v>
      </c>
      <c r="G11">
        <v>2.4958040000000001</v>
      </c>
      <c r="H11">
        <v>2495.8040000000001</v>
      </c>
      <c r="I11">
        <f t="shared" si="0"/>
        <v>7.4407845111610325</v>
      </c>
      <c r="K11" t="s">
        <v>17</v>
      </c>
      <c r="L11">
        <f>_xlfn.PERCENTILE.EXC(H4:H1048576,0.99)</f>
        <v>4494.8903999999939</v>
      </c>
      <c r="N11">
        <v>34064</v>
      </c>
      <c r="O11" t="s">
        <v>31</v>
      </c>
      <c r="P11" t="s">
        <v>32</v>
      </c>
      <c r="Q11">
        <v>1950178</v>
      </c>
      <c r="R11">
        <v>1</v>
      </c>
      <c r="S11">
        <v>1.1633709999999999</v>
      </c>
      <c r="T11">
        <v>0.16337099999999899</v>
      </c>
      <c r="U11">
        <v>163.37099999999899</v>
      </c>
      <c r="V11">
        <f t="shared" si="1"/>
        <v>91.07294053512652</v>
      </c>
      <c r="X11" t="s">
        <v>17</v>
      </c>
      <c r="Y11">
        <f>_xlfn.PERCENTILE.EXC(U4:U1048576,0.99)</f>
        <v>2671.14878</v>
      </c>
      <c r="AA11" s="2">
        <v>51857</v>
      </c>
      <c r="AB11" s="2" t="s">
        <v>37</v>
      </c>
      <c r="AC11" s="2" t="s">
        <v>28</v>
      </c>
      <c r="AD11" s="2">
        <v>4045262</v>
      </c>
      <c r="AE11" s="2">
        <v>0.99999899999999997</v>
      </c>
      <c r="AF11" s="2">
        <v>2.1690689999999999</v>
      </c>
      <c r="AG11" s="2">
        <v>1.1690700000000001</v>
      </c>
      <c r="AH11" s="2">
        <v>1169.07</v>
      </c>
      <c r="AI11">
        <f t="shared" si="2"/>
        <v>26.399531063386657</v>
      </c>
      <c r="AJ11" s="2"/>
      <c r="AK11" t="s">
        <v>17</v>
      </c>
      <c r="AL11">
        <f>_xlfn.PERCENTILE.EXC(AH4:AH1048576,0.99)</f>
        <v>5466.2925599999917</v>
      </c>
      <c r="AN11">
        <v>35889</v>
      </c>
      <c r="AO11" t="s">
        <v>28</v>
      </c>
      <c r="AP11" t="s">
        <v>31</v>
      </c>
      <c r="AQ11">
        <v>1227386</v>
      </c>
      <c r="AR11">
        <v>3.607E-3</v>
      </c>
      <c r="AS11">
        <v>0.98423000000000005</v>
      </c>
      <c r="AT11">
        <v>0.98062300000000002</v>
      </c>
      <c r="AU11">
        <v>980.62300000000005</v>
      </c>
      <c r="AV11">
        <f t="shared" si="3"/>
        <v>9.5492478109658983</v>
      </c>
      <c r="AW11" s="2"/>
      <c r="AX11" t="s">
        <v>17</v>
      </c>
      <c r="AY11">
        <f>_xlfn.PERCENTILE.EXC(AU4:AU1048576,0.99)</f>
        <v>4701.5812499999902</v>
      </c>
    </row>
    <row r="12" spans="1:51">
      <c r="A12">
        <v>36630</v>
      </c>
      <c r="B12" t="s">
        <v>31</v>
      </c>
      <c r="C12" t="s">
        <v>27</v>
      </c>
      <c r="D12">
        <v>719180</v>
      </c>
      <c r="E12">
        <v>6.0700000000000001E-4</v>
      </c>
      <c r="F12">
        <v>0.90353799999999995</v>
      </c>
      <c r="G12">
        <v>0.90293099999999904</v>
      </c>
      <c r="H12">
        <v>902.93099999999902</v>
      </c>
      <c r="I12">
        <f t="shared" si="0"/>
        <v>6.0767743703387982</v>
      </c>
      <c r="N12">
        <v>44983</v>
      </c>
      <c r="O12" t="s">
        <v>36</v>
      </c>
      <c r="P12" t="s">
        <v>29</v>
      </c>
      <c r="Q12">
        <v>6471652</v>
      </c>
      <c r="R12">
        <v>1.0690000000000001E-3</v>
      </c>
      <c r="S12">
        <v>1.181</v>
      </c>
      <c r="T12">
        <v>1.1799310000000001</v>
      </c>
      <c r="U12">
        <v>1179.931</v>
      </c>
      <c r="V12">
        <f t="shared" si="1"/>
        <v>41.845486199577032</v>
      </c>
      <c r="AA12" s="2">
        <v>51858</v>
      </c>
      <c r="AB12" s="2" t="s">
        <v>37</v>
      </c>
      <c r="AC12" s="2" t="s">
        <v>28</v>
      </c>
      <c r="AD12" s="2">
        <v>4529874</v>
      </c>
      <c r="AE12" s="2">
        <v>2.0000040000000001</v>
      </c>
      <c r="AF12" s="2">
        <v>3.1370689999999999</v>
      </c>
      <c r="AG12" s="2">
        <v>1.137065</v>
      </c>
      <c r="AH12" s="2">
        <v>1137.0650000000001</v>
      </c>
      <c r="AI12">
        <f t="shared" si="2"/>
        <v>30.39421310378172</v>
      </c>
      <c r="AJ12" s="2"/>
      <c r="AN12">
        <v>35890</v>
      </c>
      <c r="AO12" t="s">
        <v>28</v>
      </c>
      <c r="AP12" t="s">
        <v>31</v>
      </c>
      <c r="AQ12">
        <v>1925810</v>
      </c>
      <c r="AR12">
        <v>1.0036069999999999</v>
      </c>
      <c r="AS12">
        <v>2.738534</v>
      </c>
      <c r="AT12">
        <v>1.7349270000000001</v>
      </c>
      <c r="AU12">
        <v>1734.9269999999999</v>
      </c>
      <c r="AV12">
        <f t="shared" si="3"/>
        <v>8.4688083603670723</v>
      </c>
      <c r="AW12" s="2"/>
    </row>
    <row r="13" spans="1:51">
      <c r="A13">
        <v>35026</v>
      </c>
      <c r="B13" t="s">
        <v>27</v>
      </c>
      <c r="C13" t="s">
        <v>40</v>
      </c>
      <c r="D13">
        <v>4919136</v>
      </c>
      <c r="E13">
        <v>1.000006</v>
      </c>
      <c r="F13">
        <v>2.2716080000000001</v>
      </c>
      <c r="G13">
        <v>1.2716019999999999</v>
      </c>
      <c r="H13">
        <v>1271.6020000000001</v>
      </c>
      <c r="I13">
        <f t="shared" si="0"/>
        <v>29.513974731775349</v>
      </c>
      <c r="K13" t="s">
        <v>41</v>
      </c>
      <c r="L13">
        <f>AVERAGE(I4:I1048576)</f>
        <v>15.66080584679694</v>
      </c>
      <c r="N13">
        <v>56966</v>
      </c>
      <c r="O13" t="s">
        <v>29</v>
      </c>
      <c r="P13" t="s">
        <v>34</v>
      </c>
      <c r="Q13">
        <v>2516324</v>
      </c>
      <c r="R13">
        <v>0.99999899999999997</v>
      </c>
      <c r="S13">
        <v>2.7649460000000001</v>
      </c>
      <c r="T13">
        <v>1.764947</v>
      </c>
      <c r="U13">
        <v>1764.9469999999999</v>
      </c>
      <c r="V13">
        <f t="shared" si="1"/>
        <v>10.877396638229435</v>
      </c>
      <c r="X13" t="s">
        <v>41</v>
      </c>
      <c r="Y13">
        <f>AVERAGE(V4:V1048576)</f>
        <v>55.200854236801405</v>
      </c>
      <c r="AA13" s="2">
        <v>51859</v>
      </c>
      <c r="AB13" s="2" t="s">
        <v>37</v>
      </c>
      <c r="AC13" s="2" t="s">
        <v>28</v>
      </c>
      <c r="AD13" s="2">
        <v>4362162</v>
      </c>
      <c r="AE13" s="2">
        <v>2.9999989999999999</v>
      </c>
      <c r="AF13" s="2">
        <v>4.0773109999999999</v>
      </c>
      <c r="AG13" s="2">
        <v>1.077312</v>
      </c>
      <c r="AH13" s="2">
        <v>1077.3119999999999</v>
      </c>
      <c r="AI13">
        <f t="shared" si="2"/>
        <v>30.892308734356032</v>
      </c>
      <c r="AJ13" s="2"/>
      <c r="AK13" t="s">
        <v>41</v>
      </c>
      <c r="AL13">
        <f>AVERAGE(AI4:AI1048576)</f>
        <v>30.384411727328736</v>
      </c>
      <c r="AN13">
        <v>55845</v>
      </c>
      <c r="AO13" t="s">
        <v>38</v>
      </c>
      <c r="AP13" t="s">
        <v>29</v>
      </c>
      <c r="AQ13">
        <v>92724</v>
      </c>
      <c r="AR13">
        <v>0</v>
      </c>
      <c r="AS13">
        <v>4.076092</v>
      </c>
      <c r="AT13">
        <v>4.076092</v>
      </c>
      <c r="AU13">
        <v>4076.0920000000001</v>
      </c>
      <c r="AV13">
        <f t="shared" si="3"/>
        <v>0.17355544931655736</v>
      </c>
      <c r="AW13" s="2"/>
      <c r="AX13" t="s">
        <v>41</v>
      </c>
      <c r="AY13">
        <f>AVERAGE(AV4:AV1048576)</f>
        <v>44.098456556051488</v>
      </c>
    </row>
    <row r="14" spans="1:51">
      <c r="A14">
        <v>36631</v>
      </c>
      <c r="B14" t="s">
        <v>31</v>
      </c>
      <c r="C14" t="s">
        <v>27</v>
      </c>
      <c r="D14">
        <v>344412</v>
      </c>
      <c r="E14">
        <v>1.000769</v>
      </c>
      <c r="F14">
        <v>2.6475379999999999</v>
      </c>
      <c r="G14">
        <v>1.6467689999999999</v>
      </c>
      <c r="H14">
        <v>1646.769</v>
      </c>
      <c r="I14">
        <f t="shared" si="0"/>
        <v>1.5956427582113064</v>
      </c>
      <c r="K14" t="s">
        <v>10</v>
      </c>
      <c r="L14">
        <f>_xlfn.STDEV.P(I4:I1048576)</f>
        <v>14.313693273392477</v>
      </c>
      <c r="N14">
        <v>57540</v>
      </c>
      <c r="O14" t="s">
        <v>25</v>
      </c>
      <c r="P14" t="s">
        <v>36</v>
      </c>
      <c r="Q14">
        <v>1972600</v>
      </c>
      <c r="R14">
        <v>0</v>
      </c>
      <c r="S14">
        <v>0.16272700000000001</v>
      </c>
      <c r="T14">
        <v>0.16272700000000001</v>
      </c>
      <c r="U14">
        <v>162.727</v>
      </c>
      <c r="V14">
        <f t="shared" si="1"/>
        <v>92.484613200905514</v>
      </c>
      <c r="X14" t="s">
        <v>10</v>
      </c>
      <c r="Y14">
        <f>_xlfn.STDEV.P(V4:V1048576)</f>
        <v>31.569374879588569</v>
      </c>
      <c r="AA14" s="2">
        <v>51860</v>
      </c>
      <c r="AB14" s="2" t="s">
        <v>37</v>
      </c>
      <c r="AC14" s="2" t="s">
        <v>28</v>
      </c>
      <c r="AD14" s="2">
        <v>7452956</v>
      </c>
      <c r="AE14" s="2">
        <v>4.0001189999999998</v>
      </c>
      <c r="AF14" s="2">
        <v>5.785069</v>
      </c>
      <c r="AG14" s="2">
        <v>1.78495</v>
      </c>
      <c r="AH14" s="2">
        <v>1784.95</v>
      </c>
      <c r="AI14">
        <f t="shared" si="2"/>
        <v>31.856097788759836</v>
      </c>
      <c r="AJ14" s="2"/>
      <c r="AK14" t="s">
        <v>10</v>
      </c>
      <c r="AL14">
        <f>_xlfn.STDEV.P(AI4:AI1048576)</f>
        <v>24.043247621203985</v>
      </c>
      <c r="AN14">
        <v>33616</v>
      </c>
      <c r="AO14" t="s">
        <v>29</v>
      </c>
      <c r="AP14" t="s">
        <v>26</v>
      </c>
      <c r="AQ14">
        <v>2769942</v>
      </c>
      <c r="AR14">
        <v>1.000926</v>
      </c>
      <c r="AS14">
        <v>1.2790010000000001</v>
      </c>
      <c r="AT14">
        <v>0.27807500000000002</v>
      </c>
      <c r="AU14">
        <v>278.07499999999999</v>
      </c>
      <c r="AV14">
        <f t="shared" si="3"/>
        <v>75.997412017188481</v>
      </c>
      <c r="AW14" s="2"/>
      <c r="AX14" t="s">
        <v>10</v>
      </c>
      <c r="AY14">
        <f>_xlfn.STDEV.P(AV4:AV1048576)</f>
        <v>26.729388049760502</v>
      </c>
    </row>
    <row r="15" spans="1:51">
      <c r="A15">
        <v>35242</v>
      </c>
      <c r="B15" t="s">
        <v>27</v>
      </c>
      <c r="C15" t="s">
        <v>40</v>
      </c>
      <c r="D15">
        <v>2092</v>
      </c>
      <c r="E15">
        <v>3.000006</v>
      </c>
      <c r="F15">
        <v>5.1676029999999997</v>
      </c>
      <c r="G15">
        <v>2.16759699999999</v>
      </c>
      <c r="H15">
        <v>2167.5969999999902</v>
      </c>
      <c r="I15">
        <f t="shared" si="0"/>
        <v>7.3633121652110943E-3</v>
      </c>
      <c r="K15" t="s">
        <v>9</v>
      </c>
      <c r="L15">
        <f>VARPA(I4:I1048576)</f>
        <v>204.88181512476106</v>
      </c>
      <c r="N15">
        <v>44983</v>
      </c>
      <c r="O15" t="s">
        <v>36</v>
      </c>
      <c r="P15" t="s">
        <v>29</v>
      </c>
      <c r="Q15">
        <v>6469924</v>
      </c>
      <c r="R15">
        <v>3.9309999999999996E-3</v>
      </c>
      <c r="S15">
        <v>1.138946</v>
      </c>
      <c r="T15">
        <v>1.1350150000000001</v>
      </c>
      <c r="U15">
        <v>1135.0150000000001</v>
      </c>
      <c r="V15">
        <f t="shared" si="1"/>
        <v>43.489824172546726</v>
      </c>
      <c r="X15" t="s">
        <v>9</v>
      </c>
      <c r="Y15">
        <f>VARPA(V4:V1048576)</f>
        <v>996.6254302879978</v>
      </c>
      <c r="AA15" s="2">
        <v>45846</v>
      </c>
      <c r="AB15" s="2" t="s">
        <v>26</v>
      </c>
      <c r="AC15" s="2" t="s">
        <v>25</v>
      </c>
      <c r="AD15" s="2">
        <v>53170</v>
      </c>
      <c r="AE15" s="2">
        <v>3.9269999999999999E-3</v>
      </c>
      <c r="AF15" s="2">
        <v>1.0272289999999999</v>
      </c>
      <c r="AG15" s="2">
        <v>1.0233019999999999</v>
      </c>
      <c r="AH15" s="2">
        <v>1023.302</v>
      </c>
      <c r="AI15">
        <f t="shared" si="2"/>
        <v>0.39641758466861443</v>
      </c>
      <c r="AJ15" s="2"/>
      <c r="AK15" t="s">
        <v>9</v>
      </c>
      <c r="AL15">
        <f>VARPA(AI4:AI1048576)</f>
        <v>578.07775617453115</v>
      </c>
      <c r="AN15">
        <v>33617</v>
      </c>
      <c r="AO15" t="s">
        <v>29</v>
      </c>
      <c r="AP15" t="s">
        <v>26</v>
      </c>
      <c r="AQ15">
        <v>2774354</v>
      </c>
      <c r="AR15">
        <v>2.0009260000000002</v>
      </c>
      <c r="AS15">
        <v>2.3069959999999998</v>
      </c>
      <c r="AT15">
        <v>0.30606999999999901</v>
      </c>
      <c r="AU15">
        <v>306.06999999999903</v>
      </c>
      <c r="AV15">
        <f t="shared" si="3"/>
        <v>69.156210132818089</v>
      </c>
      <c r="AW15" s="2"/>
      <c r="AX15" t="s">
        <v>9</v>
      </c>
      <c r="AY15">
        <f>VARPA(AV4:AV1048576)</f>
        <v>714.46018551467944</v>
      </c>
    </row>
    <row r="16" spans="1:51">
      <c r="A16">
        <v>36633</v>
      </c>
      <c r="B16" t="s">
        <v>31</v>
      </c>
      <c r="C16" t="s">
        <v>27</v>
      </c>
      <c r="D16">
        <v>35966</v>
      </c>
      <c r="E16">
        <v>3.000607</v>
      </c>
      <c r="F16">
        <v>3.9675419999999999</v>
      </c>
      <c r="G16">
        <v>0.96693499999999899</v>
      </c>
      <c r="H16">
        <v>966.93499999999904</v>
      </c>
      <c r="I16">
        <f t="shared" si="0"/>
        <v>0.28378205744019797</v>
      </c>
      <c r="K16" t="s">
        <v>15</v>
      </c>
      <c r="L16">
        <f>COUNT(I4:I1048576)</f>
        <v>623</v>
      </c>
      <c r="N16">
        <v>57541</v>
      </c>
      <c r="O16" t="s">
        <v>25</v>
      </c>
      <c r="P16" t="s">
        <v>36</v>
      </c>
      <c r="Q16">
        <v>1965452</v>
      </c>
      <c r="R16">
        <v>1</v>
      </c>
      <c r="S16">
        <v>1.4199310000000001</v>
      </c>
      <c r="T16">
        <v>0.419931</v>
      </c>
      <c r="U16">
        <v>419.93099999999998</v>
      </c>
      <c r="V16">
        <f t="shared" si="1"/>
        <v>35.708744389517264</v>
      </c>
      <c r="X16" t="s">
        <v>15</v>
      </c>
      <c r="Y16">
        <f>COUNT(V4:V1048576)</f>
        <v>140</v>
      </c>
      <c r="AA16" s="2">
        <v>50941</v>
      </c>
      <c r="AB16" s="2" t="s">
        <v>25</v>
      </c>
      <c r="AC16" s="2" t="s">
        <v>26</v>
      </c>
      <c r="AD16" s="2">
        <v>1997530</v>
      </c>
      <c r="AE16" s="2">
        <v>1</v>
      </c>
      <c r="AF16" s="2">
        <v>1.195927</v>
      </c>
      <c r="AG16" s="2">
        <v>0.19592699999999999</v>
      </c>
      <c r="AH16" s="2">
        <v>195.92699999999999</v>
      </c>
      <c r="AI16">
        <f t="shared" si="2"/>
        <v>77.783789156205174</v>
      </c>
      <c r="AJ16" s="2"/>
      <c r="AK16" t="s">
        <v>15</v>
      </c>
      <c r="AL16">
        <f>COUNT(AI4:AI1048576)</f>
        <v>217</v>
      </c>
      <c r="AN16">
        <v>55848</v>
      </c>
      <c r="AO16" t="s">
        <v>38</v>
      </c>
      <c r="AP16" t="s">
        <v>29</v>
      </c>
      <c r="AQ16">
        <v>2848406</v>
      </c>
      <c r="AR16">
        <v>3</v>
      </c>
      <c r="AS16">
        <v>3.6669269999999998</v>
      </c>
      <c r="AT16">
        <v>0.66692699999999905</v>
      </c>
      <c r="AU16">
        <v>666.926999999999</v>
      </c>
      <c r="AV16">
        <f t="shared" si="3"/>
        <v>32.584695415209943</v>
      </c>
      <c r="AW16" s="2"/>
      <c r="AX16" t="s">
        <v>15</v>
      </c>
      <c r="AY16">
        <f>COUNT(AV4:AV1048576)</f>
        <v>424</v>
      </c>
    </row>
    <row r="17" spans="1:51">
      <c r="A17">
        <v>36634</v>
      </c>
      <c r="B17" t="s">
        <v>31</v>
      </c>
      <c r="C17" t="s">
        <v>27</v>
      </c>
      <c r="D17">
        <v>990794</v>
      </c>
      <c r="E17">
        <v>4.0006069999999996</v>
      </c>
      <c r="F17">
        <v>5.1915380000000004</v>
      </c>
      <c r="G17">
        <v>1.190931</v>
      </c>
      <c r="H17">
        <v>1190.931</v>
      </c>
      <c r="I17">
        <f t="shared" si="0"/>
        <v>6.3472680828656847</v>
      </c>
      <c r="K17" t="s">
        <v>7</v>
      </c>
      <c r="L17">
        <f>L14/SQRT(L16)</f>
        <v>0.57346601176783529</v>
      </c>
      <c r="N17">
        <v>57542</v>
      </c>
      <c r="O17" t="s">
        <v>25</v>
      </c>
      <c r="P17" t="s">
        <v>36</v>
      </c>
      <c r="Q17">
        <v>4450990</v>
      </c>
      <c r="R17">
        <v>2</v>
      </c>
      <c r="S17">
        <v>2.399931</v>
      </c>
      <c r="T17">
        <v>0.39993099999999998</v>
      </c>
      <c r="U17">
        <v>399.93099999999998</v>
      </c>
      <c r="V17">
        <f t="shared" si="1"/>
        <v>84.910543980457717</v>
      </c>
      <c r="X17" t="s">
        <v>7</v>
      </c>
      <c r="Y17">
        <f>Y14/SQRT(Y16)</f>
        <v>2.668099149860383</v>
      </c>
      <c r="AA17" s="2">
        <v>48332</v>
      </c>
      <c r="AB17" s="2" t="s">
        <v>40</v>
      </c>
      <c r="AC17" s="2" t="s">
        <v>27</v>
      </c>
      <c r="AD17" s="2">
        <v>2709752</v>
      </c>
      <c r="AE17" s="2">
        <v>0.61568000000000001</v>
      </c>
      <c r="AF17" s="2">
        <v>1.023463</v>
      </c>
      <c r="AG17" s="2">
        <v>0.40778300000000001</v>
      </c>
      <c r="AH17" s="2">
        <v>407.78300000000002</v>
      </c>
      <c r="AI17">
        <f t="shared" si="2"/>
        <v>50.697962126532367</v>
      </c>
      <c r="AJ17" s="2"/>
      <c r="AK17" t="s">
        <v>7</v>
      </c>
      <c r="AL17">
        <f>AL14/SQRT(AL16)</f>
        <v>1.6321619997509498</v>
      </c>
      <c r="AN17">
        <v>33618</v>
      </c>
      <c r="AO17" t="s">
        <v>29</v>
      </c>
      <c r="AP17" t="s">
        <v>26</v>
      </c>
      <c r="AQ17">
        <v>5185730</v>
      </c>
      <c r="AR17">
        <v>3.0009260000000002</v>
      </c>
      <c r="AS17">
        <v>3.491158</v>
      </c>
      <c r="AT17">
        <v>0.490231999999999</v>
      </c>
      <c r="AU17">
        <v>490.231999999999</v>
      </c>
      <c r="AV17">
        <f t="shared" si="3"/>
        <v>80.704605375697909</v>
      </c>
      <c r="AW17" s="2"/>
      <c r="AX17" t="s">
        <v>7</v>
      </c>
      <c r="AY17">
        <f>AY14/SQRT(AY16)</f>
        <v>1.298093836109679</v>
      </c>
    </row>
    <row r="18" spans="1:51">
      <c r="A18">
        <v>36452</v>
      </c>
      <c r="B18" t="s">
        <v>38</v>
      </c>
      <c r="C18" t="s">
        <v>25</v>
      </c>
      <c r="D18">
        <v>648328</v>
      </c>
      <c r="E18">
        <v>0</v>
      </c>
      <c r="F18">
        <v>0.29169099999999998</v>
      </c>
      <c r="G18">
        <v>0.29169099999999998</v>
      </c>
      <c r="H18">
        <v>291.69099999999997</v>
      </c>
      <c r="I18">
        <f t="shared" si="0"/>
        <v>16.957499880545683</v>
      </c>
      <c r="K18" t="s">
        <v>11</v>
      </c>
      <c r="L18">
        <f>L17*1.96</f>
        <v>1.1239933830649571</v>
      </c>
      <c r="N18">
        <v>35676</v>
      </c>
      <c r="O18" t="s">
        <v>35</v>
      </c>
      <c r="P18" t="s">
        <v>37</v>
      </c>
      <c r="Q18">
        <v>2497448</v>
      </c>
      <c r="R18">
        <v>0</v>
      </c>
      <c r="S18">
        <v>1.6434740000000001</v>
      </c>
      <c r="T18">
        <v>1.6434740000000001</v>
      </c>
      <c r="U18">
        <v>1643.4739999999999</v>
      </c>
      <c r="V18">
        <f t="shared" si="1"/>
        <v>11.593743565934874</v>
      </c>
      <c r="X18" t="s">
        <v>11</v>
      </c>
      <c r="Y18">
        <f>Y17*1.96</f>
        <v>5.2294743337263503</v>
      </c>
      <c r="AA18" s="2">
        <v>47093</v>
      </c>
      <c r="AB18" s="2" t="s">
        <v>28</v>
      </c>
      <c r="AC18" s="2" t="s">
        <v>27</v>
      </c>
      <c r="AD18" s="2">
        <v>2434546</v>
      </c>
      <c r="AE18" s="2">
        <v>1.926E-3</v>
      </c>
      <c r="AF18" s="2">
        <v>1.2291000000000001</v>
      </c>
      <c r="AG18" s="2">
        <v>1.227174</v>
      </c>
      <c r="AH18" s="2">
        <v>1227.174</v>
      </c>
      <c r="AI18">
        <f t="shared" si="2"/>
        <v>15.135679160800802</v>
      </c>
      <c r="AJ18" s="2"/>
      <c r="AK18" t="s">
        <v>11</v>
      </c>
      <c r="AL18">
        <f>AL17*1.96</f>
        <v>3.1990375195118617</v>
      </c>
      <c r="AN18">
        <v>55849</v>
      </c>
      <c r="AO18" t="s">
        <v>38</v>
      </c>
      <c r="AP18" t="s">
        <v>29</v>
      </c>
      <c r="AQ18">
        <v>2512832</v>
      </c>
      <c r="AR18">
        <v>4</v>
      </c>
      <c r="AS18">
        <v>4.314927</v>
      </c>
      <c r="AT18">
        <v>0.31492699999999901</v>
      </c>
      <c r="AU18">
        <v>314.926999999999</v>
      </c>
      <c r="AV18">
        <f t="shared" si="3"/>
        <v>60.875652829862354</v>
      </c>
      <c r="AW18" s="2"/>
      <c r="AX18" t="s">
        <v>11</v>
      </c>
      <c r="AY18">
        <f>AY17*1.96</f>
        <v>2.5442639187749707</v>
      </c>
    </row>
    <row r="19" spans="1:51">
      <c r="A19">
        <v>56615</v>
      </c>
      <c r="B19" t="s">
        <v>38</v>
      </c>
      <c r="C19" t="s">
        <v>25</v>
      </c>
      <c r="D19">
        <v>403310</v>
      </c>
      <c r="E19">
        <v>1.871926</v>
      </c>
      <c r="F19">
        <v>2.0356909999999999</v>
      </c>
      <c r="G19">
        <v>0.16376499999999899</v>
      </c>
      <c r="H19">
        <v>163.76499999999899</v>
      </c>
      <c r="I19">
        <f t="shared" si="0"/>
        <v>18.789186385359855</v>
      </c>
      <c r="K19" t="s">
        <v>12</v>
      </c>
      <c r="L19">
        <f>L17*2.576</f>
        <v>1.4772484463139437</v>
      </c>
      <c r="N19">
        <v>33498</v>
      </c>
      <c r="O19" t="s">
        <v>40</v>
      </c>
      <c r="P19" t="s">
        <v>27</v>
      </c>
      <c r="Q19">
        <v>6217342</v>
      </c>
      <c r="R19">
        <v>0</v>
      </c>
      <c r="S19">
        <v>0.99731300000000001</v>
      </c>
      <c r="T19">
        <v>0.99731300000000001</v>
      </c>
      <c r="U19">
        <v>997.31299999999999</v>
      </c>
      <c r="V19">
        <f t="shared" si="1"/>
        <v>47.562355101869656</v>
      </c>
      <c r="X19" t="s">
        <v>12</v>
      </c>
      <c r="Y19">
        <f>Y17*2.576</f>
        <v>6.8730234100403464</v>
      </c>
      <c r="AA19" s="2">
        <v>51857</v>
      </c>
      <c r="AB19" s="2" t="s">
        <v>37</v>
      </c>
      <c r="AC19" s="2" t="s">
        <v>28</v>
      </c>
      <c r="AD19" s="2">
        <v>4045262</v>
      </c>
      <c r="AE19" s="2">
        <v>1</v>
      </c>
      <c r="AF19" s="2">
        <v>2.168927</v>
      </c>
      <c r="AG19" s="2">
        <v>1.168927</v>
      </c>
      <c r="AH19" s="2">
        <v>1168.9269999999999</v>
      </c>
      <c r="AI19">
        <f t="shared" si="2"/>
        <v>26.40276063455925</v>
      </c>
      <c r="AJ19" s="2"/>
      <c r="AK19" t="s">
        <v>12</v>
      </c>
      <c r="AL19">
        <f>AL17*2.576</f>
        <v>4.2044493113584469</v>
      </c>
      <c r="AN19">
        <v>33619</v>
      </c>
      <c r="AO19" t="s">
        <v>29</v>
      </c>
      <c r="AP19" t="s">
        <v>26</v>
      </c>
      <c r="AQ19">
        <v>1943596</v>
      </c>
      <c r="AR19">
        <v>4.0009259999999998</v>
      </c>
      <c r="AS19">
        <v>4.1951179999999999</v>
      </c>
      <c r="AT19">
        <v>0.194192</v>
      </c>
      <c r="AU19">
        <v>194.19200000000001</v>
      </c>
      <c r="AV19">
        <f t="shared" si="3"/>
        <v>76.359791821287047</v>
      </c>
      <c r="AW19" s="2"/>
      <c r="AX19" t="s">
        <v>12</v>
      </c>
      <c r="AY19">
        <f>AY17*2.576</f>
        <v>3.3438897218185333</v>
      </c>
    </row>
    <row r="20" spans="1:51">
      <c r="A20">
        <v>52078</v>
      </c>
      <c r="B20" t="s">
        <v>38</v>
      </c>
      <c r="C20" t="s">
        <v>25</v>
      </c>
      <c r="D20">
        <v>678114</v>
      </c>
      <c r="E20">
        <v>3.0360239999999998</v>
      </c>
      <c r="F20">
        <v>3.3556910000000002</v>
      </c>
      <c r="G20">
        <v>0.31966699999999998</v>
      </c>
      <c r="H20">
        <v>319.66699999999997</v>
      </c>
      <c r="I20">
        <f t="shared" si="0"/>
        <v>16.184339463141526</v>
      </c>
      <c r="N20">
        <v>34594</v>
      </c>
      <c r="O20" t="s">
        <v>28</v>
      </c>
      <c r="P20" t="s">
        <v>40</v>
      </c>
      <c r="Q20">
        <v>3063994</v>
      </c>
      <c r="R20">
        <v>4.0699999999999998E-3</v>
      </c>
      <c r="S20">
        <v>1.6855340000000001</v>
      </c>
      <c r="T20">
        <v>1.6814640000000001</v>
      </c>
      <c r="U20">
        <v>1681.4639999999999</v>
      </c>
      <c r="V20">
        <f t="shared" si="1"/>
        <v>13.902420192988261</v>
      </c>
      <c r="AA20" s="2">
        <v>51858</v>
      </c>
      <c r="AB20" s="2" t="s">
        <v>37</v>
      </c>
      <c r="AC20" s="2" t="s">
        <v>28</v>
      </c>
      <c r="AD20" s="2">
        <v>4529874</v>
      </c>
      <c r="AE20" s="2">
        <v>2.0003479999999998</v>
      </c>
      <c r="AF20" s="2">
        <v>3.136927</v>
      </c>
      <c r="AG20" s="2">
        <v>1.136579</v>
      </c>
      <c r="AH20" s="2">
        <v>1136.579</v>
      </c>
      <c r="AI20">
        <f t="shared" si="2"/>
        <v>30.407209637738831</v>
      </c>
      <c r="AJ20" s="2"/>
      <c r="AN20">
        <v>33206</v>
      </c>
      <c r="AO20" t="s">
        <v>31</v>
      </c>
      <c r="AP20" t="s">
        <v>30</v>
      </c>
      <c r="AQ20">
        <v>2722544</v>
      </c>
      <c r="AR20">
        <v>0</v>
      </c>
      <c r="AS20">
        <v>4.0584100000000003</v>
      </c>
      <c r="AT20">
        <v>4.0584100000000003</v>
      </c>
      <c r="AU20">
        <v>4058.41</v>
      </c>
      <c r="AV20">
        <f t="shared" si="3"/>
        <v>5.1181034702475845</v>
      </c>
      <c r="AW20" s="2"/>
    </row>
    <row r="21" spans="1:51">
      <c r="A21">
        <v>36630</v>
      </c>
      <c r="B21" t="s">
        <v>31</v>
      </c>
      <c r="C21" t="s">
        <v>27</v>
      </c>
      <c r="D21">
        <v>719180</v>
      </c>
      <c r="E21">
        <v>0</v>
      </c>
      <c r="F21">
        <v>0.90307499999999996</v>
      </c>
      <c r="G21">
        <v>0.90307499999999996</v>
      </c>
      <c r="H21">
        <v>903.07499999999902</v>
      </c>
      <c r="I21">
        <f t="shared" si="0"/>
        <v>6.0758053970981161</v>
      </c>
      <c r="N21">
        <v>33500</v>
      </c>
      <c r="O21" t="s">
        <v>40</v>
      </c>
      <c r="P21" t="s">
        <v>27</v>
      </c>
      <c r="Q21">
        <v>2000518</v>
      </c>
      <c r="R21">
        <v>1</v>
      </c>
      <c r="S21">
        <v>1.2941940000000001</v>
      </c>
      <c r="T21">
        <v>0.29419400000000001</v>
      </c>
      <c r="U21">
        <v>294.19400000000002</v>
      </c>
      <c r="V21">
        <f t="shared" si="1"/>
        <v>51.879851692649027</v>
      </c>
      <c r="AA21" s="2">
        <v>47095</v>
      </c>
      <c r="AB21" s="2" t="s">
        <v>28</v>
      </c>
      <c r="AC21" s="2" t="s">
        <v>27</v>
      </c>
      <c r="AD21" s="2">
        <v>9628424</v>
      </c>
      <c r="AE21" s="2">
        <v>2.0019260000000001</v>
      </c>
      <c r="AF21" s="2">
        <v>4.5329959999999998</v>
      </c>
      <c r="AG21" s="2">
        <v>2.5310700000000002</v>
      </c>
      <c r="AH21" s="2">
        <v>2531.0700000000002</v>
      </c>
      <c r="AI21">
        <f t="shared" si="2"/>
        <v>29.022921298168853</v>
      </c>
      <c r="AJ21" s="2"/>
      <c r="AN21">
        <v>58928</v>
      </c>
      <c r="AO21" t="s">
        <v>36</v>
      </c>
      <c r="AP21" t="s">
        <v>39</v>
      </c>
      <c r="AQ21">
        <v>995558</v>
      </c>
      <c r="AR21">
        <v>0</v>
      </c>
      <c r="AS21">
        <v>0.21883900000000001</v>
      </c>
      <c r="AT21">
        <v>0.21883900000000001</v>
      </c>
      <c r="AU21">
        <v>218.839</v>
      </c>
      <c r="AV21">
        <f t="shared" si="3"/>
        <v>34.708186204205774</v>
      </c>
      <c r="AW21" s="2"/>
    </row>
    <row r="22" spans="1:51">
      <c r="A22">
        <v>36631</v>
      </c>
      <c r="B22" t="s">
        <v>31</v>
      </c>
      <c r="C22" t="s">
        <v>27</v>
      </c>
      <c r="D22">
        <v>344412</v>
      </c>
      <c r="E22">
        <v>1</v>
      </c>
      <c r="F22">
        <v>2.6470750000000001</v>
      </c>
      <c r="G22">
        <v>1.6470750000000001</v>
      </c>
      <c r="H22">
        <v>1647.075</v>
      </c>
      <c r="I22">
        <f t="shared" si="0"/>
        <v>1.595346313493238</v>
      </c>
      <c r="N22">
        <v>35676</v>
      </c>
      <c r="O22" t="s">
        <v>35</v>
      </c>
      <c r="P22" t="s">
        <v>37</v>
      </c>
      <c r="Q22">
        <v>2496152</v>
      </c>
      <c r="R22">
        <v>0</v>
      </c>
      <c r="S22">
        <v>1.6369720000000001</v>
      </c>
      <c r="T22">
        <v>1.6369720000000001</v>
      </c>
      <c r="U22">
        <v>1636.972</v>
      </c>
      <c r="V22">
        <f t="shared" si="1"/>
        <v>11.633753306695992</v>
      </c>
      <c r="AA22" s="2">
        <v>51859</v>
      </c>
      <c r="AB22" s="2" t="s">
        <v>37</v>
      </c>
      <c r="AC22" s="2" t="s">
        <v>28</v>
      </c>
      <c r="AD22" s="2">
        <v>4362162</v>
      </c>
      <c r="AE22" s="2">
        <v>3.0006810000000002</v>
      </c>
      <c r="AF22" s="2">
        <v>4.0770520000000001</v>
      </c>
      <c r="AG22" s="2">
        <v>1.076371</v>
      </c>
      <c r="AH22" s="2">
        <v>1076.3710000000001</v>
      </c>
      <c r="AI22">
        <f t="shared" si="2"/>
        <v>30.919315837407883</v>
      </c>
      <c r="AJ22" s="2"/>
      <c r="AN22">
        <v>58929</v>
      </c>
      <c r="AO22" t="s">
        <v>36</v>
      </c>
      <c r="AP22" t="s">
        <v>39</v>
      </c>
      <c r="AQ22">
        <v>2677174</v>
      </c>
      <c r="AR22">
        <v>0.99999899999999997</v>
      </c>
      <c r="AS22">
        <v>1.485069</v>
      </c>
      <c r="AT22">
        <v>0.48507</v>
      </c>
      <c r="AU22">
        <v>485.07</v>
      </c>
      <c r="AV22">
        <f t="shared" si="3"/>
        <v>42.107771403724591</v>
      </c>
      <c r="AW22" s="2"/>
    </row>
    <row r="23" spans="1:51">
      <c r="A23">
        <v>36633</v>
      </c>
      <c r="B23" t="s">
        <v>31</v>
      </c>
      <c r="C23" t="s">
        <v>27</v>
      </c>
      <c r="D23">
        <v>35966</v>
      </c>
      <c r="E23">
        <v>3</v>
      </c>
      <c r="F23">
        <v>3.9671940000000001</v>
      </c>
      <c r="G23">
        <v>0.967194</v>
      </c>
      <c r="H23">
        <v>967.19399999999996</v>
      </c>
      <c r="I23">
        <f t="shared" si="0"/>
        <v>0.28370606487523448</v>
      </c>
      <c r="N23">
        <v>56966</v>
      </c>
      <c r="O23" t="s">
        <v>29</v>
      </c>
      <c r="P23" t="s">
        <v>34</v>
      </c>
      <c r="Q23">
        <v>2516378</v>
      </c>
      <c r="R23">
        <v>1</v>
      </c>
      <c r="S23">
        <v>2.8049309999999998</v>
      </c>
      <c r="T23">
        <v>1.8049309999999901</v>
      </c>
      <c r="U23">
        <v>1804.93099999999</v>
      </c>
      <c r="V23">
        <f t="shared" si="1"/>
        <v>10.636661762559299</v>
      </c>
      <c r="AA23" s="2">
        <v>47096</v>
      </c>
      <c r="AB23" s="2" t="s">
        <v>28</v>
      </c>
      <c r="AC23" s="2" t="s">
        <v>27</v>
      </c>
      <c r="AD23" s="2">
        <v>2955710</v>
      </c>
      <c r="AE23" s="2">
        <v>3.0021260000000001</v>
      </c>
      <c r="AF23" s="2">
        <v>3.9889960000000002</v>
      </c>
      <c r="AG23" s="2">
        <v>0.98687000000000002</v>
      </c>
      <c r="AH23" s="2">
        <v>986.87</v>
      </c>
      <c r="AI23">
        <f t="shared" si="2"/>
        <v>22.850302177552198</v>
      </c>
      <c r="AJ23" s="2"/>
      <c r="AN23">
        <v>58930</v>
      </c>
      <c r="AO23" t="s">
        <v>36</v>
      </c>
      <c r="AP23" t="s">
        <v>39</v>
      </c>
      <c r="AQ23">
        <v>2646788</v>
      </c>
      <c r="AR23">
        <v>1.9999990000000001</v>
      </c>
      <c r="AS23">
        <v>2.5570689999999998</v>
      </c>
      <c r="AT23">
        <v>0.55706999999999895</v>
      </c>
      <c r="AU23">
        <v>557.06999999999903</v>
      </c>
      <c r="AV23">
        <f t="shared" si="3"/>
        <v>36.249286252316871</v>
      </c>
      <c r="AW23" s="2"/>
    </row>
    <row r="24" spans="1:51">
      <c r="A24">
        <v>57805</v>
      </c>
      <c r="B24" t="s">
        <v>29</v>
      </c>
      <c r="C24" t="s">
        <v>26</v>
      </c>
      <c r="D24">
        <v>1406878</v>
      </c>
      <c r="E24" s="3">
        <v>1.4E-5</v>
      </c>
      <c r="F24">
        <v>1.003001</v>
      </c>
      <c r="G24">
        <v>1.0029870000000001</v>
      </c>
      <c r="H24">
        <v>1002.987</v>
      </c>
      <c r="I24">
        <f t="shared" si="0"/>
        <v>10.701661456565178</v>
      </c>
      <c r="N24">
        <v>34594</v>
      </c>
      <c r="O24" t="s">
        <v>28</v>
      </c>
      <c r="P24" t="s">
        <v>40</v>
      </c>
      <c r="Q24">
        <v>3062914</v>
      </c>
      <c r="R24">
        <v>1E-3</v>
      </c>
      <c r="S24">
        <v>1.677799</v>
      </c>
      <c r="T24">
        <v>1.6767989999999999</v>
      </c>
      <c r="U24">
        <v>1676.799</v>
      </c>
      <c r="V24">
        <f t="shared" si="1"/>
        <v>13.936183956031142</v>
      </c>
      <c r="AA24" s="2">
        <v>51860</v>
      </c>
      <c r="AB24" s="2" t="s">
        <v>37</v>
      </c>
      <c r="AC24" s="2" t="s">
        <v>28</v>
      </c>
      <c r="AD24" s="2">
        <v>7452956</v>
      </c>
      <c r="AE24" s="2">
        <v>4.0004629999999999</v>
      </c>
      <c r="AF24" s="2">
        <v>5.7849269999999997</v>
      </c>
      <c r="AG24" s="2">
        <v>1.7844640000000001</v>
      </c>
      <c r="AH24" s="2">
        <v>1784.4639999999999</v>
      </c>
      <c r="AI24">
        <f t="shared" si="2"/>
        <v>31.864773818943323</v>
      </c>
      <c r="AJ24" s="2"/>
      <c r="AN24">
        <v>58931</v>
      </c>
      <c r="AO24" t="s">
        <v>36</v>
      </c>
      <c r="AP24" t="s">
        <v>39</v>
      </c>
      <c r="AQ24">
        <v>4152542</v>
      </c>
      <c r="AR24">
        <v>2.9999989999999999</v>
      </c>
      <c r="AS24">
        <v>3.6650689999999999</v>
      </c>
      <c r="AT24">
        <v>0.66507000000000005</v>
      </c>
      <c r="AU24">
        <v>665.07</v>
      </c>
      <c r="AV24">
        <f t="shared" si="3"/>
        <v>47.636160442639024</v>
      </c>
      <c r="AW24" s="2"/>
    </row>
    <row r="25" spans="1:51">
      <c r="A25">
        <v>35200</v>
      </c>
      <c r="B25" t="s">
        <v>29</v>
      </c>
      <c r="C25" t="s">
        <v>26</v>
      </c>
      <c r="D25">
        <v>951256</v>
      </c>
      <c r="E25">
        <v>0.99772000000000005</v>
      </c>
      <c r="F25">
        <v>2.0699459999999998</v>
      </c>
      <c r="G25">
        <v>1.0722259999999899</v>
      </c>
      <c r="H25">
        <v>1072.2259999999901</v>
      </c>
      <c r="I25">
        <f t="shared" si="0"/>
        <v>6.7686358325752378</v>
      </c>
      <c r="N25">
        <v>34708</v>
      </c>
      <c r="O25" t="s">
        <v>32</v>
      </c>
      <c r="P25" t="s">
        <v>27</v>
      </c>
      <c r="Q25">
        <v>3531232</v>
      </c>
      <c r="R25">
        <v>9.9310000000000006E-3</v>
      </c>
      <c r="S25">
        <v>0.79696299999999998</v>
      </c>
      <c r="T25">
        <v>0.78703199999999995</v>
      </c>
      <c r="U25">
        <v>787.03199999999902</v>
      </c>
      <c r="V25">
        <f t="shared" si="1"/>
        <v>34.231342701916866</v>
      </c>
      <c r="AA25" s="2">
        <v>47097</v>
      </c>
      <c r="AB25" s="2" t="s">
        <v>28</v>
      </c>
      <c r="AC25" s="2" t="s">
        <v>27</v>
      </c>
      <c r="AD25" s="2">
        <v>3171774</v>
      </c>
      <c r="AE25" s="2">
        <v>4.0020280000000001</v>
      </c>
      <c r="AF25" s="2">
        <v>5.4209959999999997</v>
      </c>
      <c r="AG25" s="2">
        <v>1.418968</v>
      </c>
      <c r="AH25" s="2">
        <v>1418.9680000000001</v>
      </c>
      <c r="AI25">
        <f t="shared" si="2"/>
        <v>17.053742727081186</v>
      </c>
      <c r="AJ25" s="2"/>
      <c r="AN25">
        <v>37571</v>
      </c>
      <c r="AO25" t="s">
        <v>37</v>
      </c>
      <c r="AP25" t="s">
        <v>32</v>
      </c>
      <c r="AQ25">
        <v>1212448</v>
      </c>
      <c r="AR25">
        <v>0</v>
      </c>
      <c r="AS25">
        <v>0.22196399999999999</v>
      </c>
      <c r="AT25">
        <v>0.22196399999999999</v>
      </c>
      <c r="AU25">
        <v>221.964</v>
      </c>
      <c r="AV25">
        <f t="shared" si="3"/>
        <v>41.674524430200393</v>
      </c>
      <c r="AW25" s="2"/>
    </row>
    <row r="26" spans="1:51">
      <c r="A26">
        <v>34819</v>
      </c>
      <c r="B26" t="s">
        <v>29</v>
      </c>
      <c r="C26" t="s">
        <v>26</v>
      </c>
      <c r="D26">
        <v>1245448</v>
      </c>
      <c r="E26">
        <v>2.2129050000000001</v>
      </c>
      <c r="F26">
        <v>2.506996</v>
      </c>
      <c r="G26">
        <v>0.29409099999999899</v>
      </c>
      <c r="H26">
        <v>294.09099999999899</v>
      </c>
      <c r="I26">
        <f t="shared" si="0"/>
        <v>32.309775410183526</v>
      </c>
      <c r="N26">
        <v>34064</v>
      </c>
      <c r="O26" t="s">
        <v>31</v>
      </c>
      <c r="P26" t="s">
        <v>32</v>
      </c>
      <c r="Q26">
        <v>1951204</v>
      </c>
      <c r="R26">
        <v>1</v>
      </c>
      <c r="S26">
        <v>1.206931</v>
      </c>
      <c r="T26">
        <v>0.206930999999999</v>
      </c>
      <c r="U26">
        <v>206.93099999999899</v>
      </c>
      <c r="V26">
        <f t="shared" si="1"/>
        <v>71.939463526263339</v>
      </c>
      <c r="AA26" s="2">
        <v>39558</v>
      </c>
      <c r="AB26" s="2" t="s">
        <v>25</v>
      </c>
      <c r="AC26" s="2" t="s">
        <v>36</v>
      </c>
      <c r="AD26" s="2">
        <v>200082</v>
      </c>
      <c r="AE26" s="2">
        <v>0</v>
      </c>
      <c r="AF26" s="2">
        <v>4.400074</v>
      </c>
      <c r="AG26" s="2">
        <v>4.400074</v>
      </c>
      <c r="AH26" s="2">
        <v>4400.0739999999996</v>
      </c>
      <c r="AI26">
        <f t="shared" si="2"/>
        <v>0.34692701000064152</v>
      </c>
      <c r="AJ26" s="2"/>
      <c r="AN26">
        <v>58566</v>
      </c>
      <c r="AO26" t="s">
        <v>40</v>
      </c>
      <c r="AP26" t="s">
        <v>37</v>
      </c>
      <c r="AQ26">
        <v>1950196</v>
      </c>
      <c r="AR26">
        <v>6.1200000000000002E-4</v>
      </c>
      <c r="AS26">
        <v>0.371062</v>
      </c>
      <c r="AT26">
        <v>0.37045</v>
      </c>
      <c r="AU26">
        <v>370.45</v>
      </c>
      <c r="AV26">
        <f t="shared" si="3"/>
        <v>40.164164387273921</v>
      </c>
      <c r="AW26" s="2"/>
    </row>
    <row r="27" spans="1:51">
      <c r="A27">
        <v>59296</v>
      </c>
      <c r="B27" t="s">
        <v>29</v>
      </c>
      <c r="C27" t="s">
        <v>26</v>
      </c>
      <c r="D27">
        <v>1844432</v>
      </c>
      <c r="E27">
        <v>5.4798770000000001</v>
      </c>
      <c r="F27">
        <v>6.3351499999999996</v>
      </c>
      <c r="G27">
        <v>0.85527299999999895</v>
      </c>
      <c r="H27">
        <v>855.272999999999</v>
      </c>
      <c r="I27">
        <f t="shared" si="0"/>
        <v>16.453108439132905</v>
      </c>
      <c r="N27">
        <v>34709</v>
      </c>
      <c r="O27" t="s">
        <v>32</v>
      </c>
      <c r="P27" t="s">
        <v>27</v>
      </c>
      <c r="Q27">
        <v>4131508</v>
      </c>
      <c r="R27">
        <v>1.00993</v>
      </c>
      <c r="S27">
        <v>1.490318</v>
      </c>
      <c r="T27">
        <v>0.48038799999999998</v>
      </c>
      <c r="U27">
        <v>480.38799999999998</v>
      </c>
      <c r="V27">
        <f t="shared" si="1"/>
        <v>65.61551192164589</v>
      </c>
      <c r="AA27" s="2">
        <v>39560</v>
      </c>
      <c r="AB27" s="2" t="s">
        <v>25</v>
      </c>
      <c r="AC27" s="2" t="s">
        <v>36</v>
      </c>
      <c r="AD27" s="2">
        <v>2186176</v>
      </c>
      <c r="AE27" s="2">
        <v>1.9999990000000001</v>
      </c>
      <c r="AF27" s="2">
        <v>3.4520689999999998</v>
      </c>
      <c r="AG27" s="2">
        <v>1.45207</v>
      </c>
      <c r="AH27" s="2">
        <v>1452.07</v>
      </c>
      <c r="AI27">
        <f t="shared" si="2"/>
        <v>11.486498046753946</v>
      </c>
      <c r="AJ27" s="2"/>
      <c r="AN27">
        <v>58567</v>
      </c>
      <c r="AO27" t="s">
        <v>40</v>
      </c>
      <c r="AP27" t="s">
        <v>37</v>
      </c>
      <c r="AQ27">
        <v>2517834</v>
      </c>
      <c r="AR27">
        <v>1.0006440000000001</v>
      </c>
      <c r="AS27">
        <v>1.8885270000000001</v>
      </c>
      <c r="AT27">
        <v>0.88788299999999998</v>
      </c>
      <c r="AU27">
        <v>887.88299999999902</v>
      </c>
      <c r="AV27">
        <f t="shared" si="3"/>
        <v>21.635225531061337</v>
      </c>
      <c r="AW27" s="2"/>
    </row>
    <row r="28" spans="1:51">
      <c r="A28">
        <v>38377</v>
      </c>
      <c r="B28" t="s">
        <v>30</v>
      </c>
      <c r="C28" t="s">
        <v>40</v>
      </c>
      <c r="D28">
        <v>21276</v>
      </c>
      <c r="E28">
        <v>0</v>
      </c>
      <c r="F28">
        <v>1.0060750000000001</v>
      </c>
      <c r="G28">
        <v>1.0060750000000001</v>
      </c>
      <c r="H28">
        <v>1006.075</v>
      </c>
      <c r="I28">
        <f t="shared" si="0"/>
        <v>0.16134284029210047</v>
      </c>
      <c r="N28">
        <v>60823</v>
      </c>
      <c r="O28" t="s">
        <v>25</v>
      </c>
      <c r="P28" t="s">
        <v>26</v>
      </c>
      <c r="Q28">
        <v>2863676</v>
      </c>
      <c r="R28">
        <v>0</v>
      </c>
      <c r="S28">
        <v>0.22566</v>
      </c>
      <c r="T28">
        <v>0.22566</v>
      </c>
      <c r="U28">
        <v>225.66</v>
      </c>
      <c r="V28">
        <f t="shared" si="1"/>
        <v>96.818727349427789</v>
      </c>
      <c r="AA28" s="2">
        <v>39561</v>
      </c>
      <c r="AB28" s="2" t="s">
        <v>25</v>
      </c>
      <c r="AC28" s="2" t="s">
        <v>36</v>
      </c>
      <c r="AD28" s="2">
        <v>2490662</v>
      </c>
      <c r="AE28" s="2">
        <v>2.9999989999999999</v>
      </c>
      <c r="AF28" s="2">
        <v>3.3080690000000001</v>
      </c>
      <c r="AG28" s="2">
        <v>0.30807000000000001</v>
      </c>
      <c r="AH28" s="2">
        <v>308.07</v>
      </c>
      <c r="AI28">
        <f t="shared" si="2"/>
        <v>61.681575752238736</v>
      </c>
      <c r="AJ28" s="2"/>
      <c r="AN28">
        <v>58568</v>
      </c>
      <c r="AO28" t="s">
        <v>40</v>
      </c>
      <c r="AP28" t="s">
        <v>37</v>
      </c>
      <c r="AQ28">
        <v>2122104</v>
      </c>
      <c r="AR28">
        <v>2.0006059999999999</v>
      </c>
      <c r="AS28">
        <v>2.8965269999999999</v>
      </c>
      <c r="AT28">
        <v>0.89592099999999997</v>
      </c>
      <c r="AU28">
        <v>895.92099999999903</v>
      </c>
      <c r="AV28">
        <f t="shared" si="3"/>
        <v>18.071201202275386</v>
      </c>
      <c r="AW28" s="2"/>
    </row>
    <row r="29" spans="1:51">
      <c r="A29">
        <v>38378</v>
      </c>
      <c r="B29" t="s">
        <v>30</v>
      </c>
      <c r="C29" t="s">
        <v>40</v>
      </c>
      <c r="D29">
        <v>193158</v>
      </c>
      <c r="E29">
        <v>1</v>
      </c>
      <c r="F29">
        <v>2.1100699999999999</v>
      </c>
      <c r="G29">
        <v>1.1100699999999999</v>
      </c>
      <c r="H29">
        <v>1110.07</v>
      </c>
      <c r="I29">
        <f t="shared" si="0"/>
        <v>1.3275546486862879</v>
      </c>
      <c r="N29">
        <v>45778</v>
      </c>
      <c r="O29" t="s">
        <v>30</v>
      </c>
      <c r="P29" t="s">
        <v>27</v>
      </c>
      <c r="Q29">
        <v>2940778</v>
      </c>
      <c r="R29">
        <v>0</v>
      </c>
      <c r="S29">
        <v>0.66493100000000005</v>
      </c>
      <c r="T29">
        <v>0.66493100000000005</v>
      </c>
      <c r="U29">
        <v>664.93100000000004</v>
      </c>
      <c r="V29">
        <f t="shared" si="1"/>
        <v>33.742381676926342</v>
      </c>
      <c r="AA29" s="2">
        <v>39562</v>
      </c>
      <c r="AB29" s="2" t="s">
        <v>25</v>
      </c>
      <c r="AC29" s="2" t="s">
        <v>36</v>
      </c>
      <c r="AD29" s="2">
        <v>2461688</v>
      </c>
      <c r="AE29" s="2">
        <v>3.9999989999999999</v>
      </c>
      <c r="AF29" s="2">
        <v>4.2760689999999997</v>
      </c>
      <c r="AG29" s="2">
        <v>0.27606999999999998</v>
      </c>
      <c r="AH29" s="2">
        <v>276.07</v>
      </c>
      <c r="AI29">
        <f t="shared" si="2"/>
        <v>68.030531984075608</v>
      </c>
      <c r="AJ29" s="2"/>
      <c r="AN29">
        <v>58569</v>
      </c>
      <c r="AO29" t="s">
        <v>40</v>
      </c>
      <c r="AP29" t="s">
        <v>37</v>
      </c>
      <c r="AQ29">
        <v>2135712</v>
      </c>
      <c r="AR29">
        <v>3.0005999999999999</v>
      </c>
      <c r="AS29">
        <v>3.8645269999999998</v>
      </c>
      <c r="AT29">
        <v>0.863926999999999</v>
      </c>
      <c r="AU29">
        <v>863.926999999999</v>
      </c>
      <c r="AV29">
        <f t="shared" si="3"/>
        <v>18.860609117581717</v>
      </c>
      <c r="AW29" s="2"/>
    </row>
    <row r="30" spans="1:51">
      <c r="A30">
        <v>38379</v>
      </c>
      <c r="B30" t="s">
        <v>30</v>
      </c>
      <c r="C30" t="s">
        <v>40</v>
      </c>
      <c r="D30">
        <v>647034</v>
      </c>
      <c r="E30">
        <v>2</v>
      </c>
      <c r="F30">
        <v>2.5100699999999998</v>
      </c>
      <c r="G30">
        <v>0.51006999999999902</v>
      </c>
      <c r="H30">
        <v>510.06999999999903</v>
      </c>
      <c r="I30">
        <f t="shared" si="0"/>
        <v>9.6780396046284274</v>
      </c>
      <c r="N30">
        <v>55618</v>
      </c>
      <c r="O30" t="s">
        <v>35</v>
      </c>
      <c r="P30" t="s">
        <v>27</v>
      </c>
      <c r="Q30">
        <v>16856230</v>
      </c>
      <c r="R30">
        <v>5.0000000000000001E-3</v>
      </c>
      <c r="S30">
        <v>2.6762069999999998</v>
      </c>
      <c r="T30">
        <v>2.6712069999999999</v>
      </c>
      <c r="U30">
        <v>2671.2069999999999</v>
      </c>
      <c r="V30">
        <f t="shared" si="1"/>
        <v>48.144089536861877</v>
      </c>
      <c r="AA30" s="2">
        <v>57233</v>
      </c>
      <c r="AB30" s="2" t="s">
        <v>34</v>
      </c>
      <c r="AC30" s="2" t="s">
        <v>29</v>
      </c>
      <c r="AD30" s="2">
        <v>1292954</v>
      </c>
      <c r="AE30" s="2">
        <v>2.6069999999999999E-3</v>
      </c>
      <c r="AF30" s="2">
        <v>0.33220499999999997</v>
      </c>
      <c r="AG30" s="2">
        <v>0.329598</v>
      </c>
      <c r="AH30" s="2">
        <v>329.59800000000001</v>
      </c>
      <c r="AI30">
        <f t="shared" si="2"/>
        <v>29.928750103938167</v>
      </c>
      <c r="AJ30" s="2"/>
      <c r="AN30">
        <v>33616</v>
      </c>
      <c r="AO30" t="s">
        <v>29</v>
      </c>
      <c r="AP30" t="s">
        <v>26</v>
      </c>
      <c r="AQ30">
        <v>2769942</v>
      </c>
      <c r="AR30">
        <v>1</v>
      </c>
      <c r="AS30">
        <v>1.277927</v>
      </c>
      <c r="AT30">
        <v>0.27792699999999998</v>
      </c>
      <c r="AU30">
        <v>277.92700000000002</v>
      </c>
      <c r="AV30">
        <f t="shared" si="3"/>
        <v>76.037881697998699</v>
      </c>
      <c r="AW30" s="2"/>
    </row>
    <row r="31" spans="1:51">
      <c r="A31">
        <v>38381</v>
      </c>
      <c r="B31" t="s">
        <v>30</v>
      </c>
      <c r="C31" t="s">
        <v>40</v>
      </c>
      <c r="D31">
        <v>955036</v>
      </c>
      <c r="E31">
        <v>4.0001369999999996</v>
      </c>
      <c r="F31">
        <v>6.3782680000000003</v>
      </c>
      <c r="G31">
        <v>2.3781310000000002</v>
      </c>
      <c r="H31">
        <v>2378.1309999999999</v>
      </c>
      <c r="I31">
        <f t="shared" si="0"/>
        <v>3.0638961585997051</v>
      </c>
      <c r="N31">
        <v>59088</v>
      </c>
      <c r="O31" t="s">
        <v>36</v>
      </c>
      <c r="P31" t="s">
        <v>38</v>
      </c>
      <c r="Q31">
        <v>4385872</v>
      </c>
      <c r="R31">
        <v>2.0699999999999998E-3</v>
      </c>
      <c r="S31">
        <v>1.0180009999999999</v>
      </c>
      <c r="T31">
        <v>1.0159309999999999</v>
      </c>
      <c r="U31">
        <v>1015.93099999999</v>
      </c>
      <c r="V31">
        <f t="shared" si="1"/>
        <v>32.936831193814172</v>
      </c>
      <c r="AA31" s="2">
        <v>33994</v>
      </c>
      <c r="AB31" s="2" t="s">
        <v>30</v>
      </c>
      <c r="AC31" s="2" t="s">
        <v>32</v>
      </c>
      <c r="AD31" s="2">
        <v>1030870</v>
      </c>
      <c r="AE31" s="2">
        <v>0</v>
      </c>
      <c r="AF31" s="2">
        <v>0.29407499999999998</v>
      </c>
      <c r="AG31" s="2">
        <v>0.29407499999999998</v>
      </c>
      <c r="AH31" s="2">
        <v>294.07499999999999</v>
      </c>
      <c r="AI31">
        <f t="shared" si="2"/>
        <v>26.744585362338476</v>
      </c>
      <c r="AJ31" s="2"/>
      <c r="AN31">
        <v>33617</v>
      </c>
      <c r="AO31" t="s">
        <v>29</v>
      </c>
      <c r="AP31" t="s">
        <v>26</v>
      </c>
      <c r="AQ31">
        <v>2774354</v>
      </c>
      <c r="AR31">
        <v>2</v>
      </c>
      <c r="AS31">
        <v>2.3059270000000001</v>
      </c>
      <c r="AT31">
        <v>0.305927</v>
      </c>
      <c r="AU31">
        <v>305.92700000000002</v>
      </c>
      <c r="AV31">
        <f t="shared" si="3"/>
        <v>69.188535942729999</v>
      </c>
      <c r="AW31" s="2"/>
    </row>
    <row r="32" spans="1:51">
      <c r="A32">
        <v>60823</v>
      </c>
      <c r="B32" t="s">
        <v>25</v>
      </c>
      <c r="C32" t="s">
        <v>26</v>
      </c>
      <c r="D32">
        <v>361622</v>
      </c>
      <c r="E32">
        <v>0</v>
      </c>
      <c r="F32">
        <v>2.495927</v>
      </c>
      <c r="G32">
        <v>2.495927</v>
      </c>
      <c r="H32">
        <v>2495.9270000000001</v>
      </c>
      <c r="I32">
        <f t="shared" si="0"/>
        <v>1.1053836547221483</v>
      </c>
      <c r="N32">
        <v>59090</v>
      </c>
      <c r="O32" t="s">
        <v>36</v>
      </c>
      <c r="P32" t="s">
        <v>38</v>
      </c>
      <c r="Q32">
        <v>3509426</v>
      </c>
      <c r="R32">
        <v>1.00207</v>
      </c>
      <c r="S32">
        <v>1.4974959999999999</v>
      </c>
      <c r="T32">
        <v>0.49542599999999898</v>
      </c>
      <c r="U32">
        <v>495.42599999999902</v>
      </c>
      <c r="V32">
        <f t="shared" si="1"/>
        <v>54.043985443288435</v>
      </c>
      <c r="AA32" s="2">
        <v>36018</v>
      </c>
      <c r="AB32" s="2" t="s">
        <v>28</v>
      </c>
      <c r="AC32" s="2" t="s">
        <v>30</v>
      </c>
      <c r="AD32" s="2">
        <v>793068</v>
      </c>
      <c r="AE32" s="2">
        <v>0.206506</v>
      </c>
      <c r="AF32" s="2">
        <v>0.37000100000000002</v>
      </c>
      <c r="AG32" s="2">
        <v>0.163495</v>
      </c>
      <c r="AH32" s="2">
        <v>163.495</v>
      </c>
      <c r="AI32">
        <f t="shared" si="2"/>
        <v>37.00803487635325</v>
      </c>
      <c r="AJ32" s="2"/>
      <c r="AN32">
        <v>33618</v>
      </c>
      <c r="AO32" t="s">
        <v>29</v>
      </c>
      <c r="AP32" t="s">
        <v>26</v>
      </c>
      <c r="AQ32">
        <v>5185730</v>
      </c>
      <c r="AR32">
        <v>3</v>
      </c>
      <c r="AS32">
        <v>3.4899269999999998</v>
      </c>
      <c r="AT32">
        <v>0.489926999999999</v>
      </c>
      <c r="AU32">
        <v>489.926999999999</v>
      </c>
      <c r="AV32">
        <f t="shared" si="3"/>
        <v>80.754847359992695</v>
      </c>
      <c r="AW32" s="2"/>
    </row>
    <row r="33" spans="1:49">
      <c r="A33">
        <v>57805</v>
      </c>
      <c r="B33" t="s">
        <v>29</v>
      </c>
      <c r="C33" t="s">
        <v>26</v>
      </c>
      <c r="D33">
        <v>1406878</v>
      </c>
      <c r="E33">
        <v>5.2129999999999998E-3</v>
      </c>
      <c r="F33">
        <v>1.0079309999999999</v>
      </c>
      <c r="G33">
        <v>1.002718</v>
      </c>
      <c r="H33">
        <v>1002.718</v>
      </c>
      <c r="I33">
        <f t="shared" si="0"/>
        <v>10.704532400271999</v>
      </c>
      <c r="N33">
        <v>59092</v>
      </c>
      <c r="O33" t="s">
        <v>36</v>
      </c>
      <c r="P33" t="s">
        <v>38</v>
      </c>
      <c r="Q33">
        <v>2863458</v>
      </c>
      <c r="R33">
        <v>2.0020699999999998</v>
      </c>
      <c r="S33">
        <v>2.88727</v>
      </c>
      <c r="T33">
        <v>0.88519999999999999</v>
      </c>
      <c r="U33">
        <v>885.2</v>
      </c>
      <c r="V33">
        <f t="shared" si="1"/>
        <v>24.679677819322258</v>
      </c>
      <c r="AA33" s="2">
        <v>33995</v>
      </c>
      <c r="AB33" s="2" t="s">
        <v>30</v>
      </c>
      <c r="AC33" s="2" t="s">
        <v>32</v>
      </c>
      <c r="AD33" s="2">
        <v>2620492</v>
      </c>
      <c r="AE33" s="2">
        <v>1</v>
      </c>
      <c r="AF33" s="2">
        <v>1.6380699999999999</v>
      </c>
      <c r="AG33" s="2">
        <v>0.63807000000000003</v>
      </c>
      <c r="AH33" s="2">
        <v>638.07000000000005</v>
      </c>
      <c r="AI33">
        <f t="shared" si="2"/>
        <v>31.333188104728904</v>
      </c>
      <c r="AJ33" s="2"/>
      <c r="AN33">
        <v>33619</v>
      </c>
      <c r="AO33" t="s">
        <v>29</v>
      </c>
      <c r="AP33" t="s">
        <v>26</v>
      </c>
      <c r="AQ33">
        <v>1943596</v>
      </c>
      <c r="AR33">
        <v>4</v>
      </c>
      <c r="AS33">
        <v>4.1939270000000004</v>
      </c>
      <c r="AT33">
        <v>0.19392699999999999</v>
      </c>
      <c r="AU33">
        <v>193.92699999999999</v>
      </c>
      <c r="AV33">
        <f t="shared" si="3"/>
        <v>76.464136986388567</v>
      </c>
      <c r="AW33" s="2"/>
    </row>
    <row r="34" spans="1:49">
      <c r="A34">
        <v>60824</v>
      </c>
      <c r="B34" t="s">
        <v>25</v>
      </c>
      <c r="C34" t="s">
        <v>26</v>
      </c>
      <c r="D34">
        <v>2171902</v>
      </c>
      <c r="E34">
        <v>1</v>
      </c>
      <c r="F34">
        <v>2.2719269999999998</v>
      </c>
      <c r="G34">
        <v>1.27192699999999</v>
      </c>
      <c r="H34">
        <v>1271.9269999999999</v>
      </c>
      <c r="I34">
        <f t="shared" si="0"/>
        <v>13.027710899454872</v>
      </c>
      <c r="N34">
        <v>59096</v>
      </c>
      <c r="O34" t="s">
        <v>36</v>
      </c>
      <c r="P34" t="s">
        <v>38</v>
      </c>
      <c r="Q34">
        <v>17834</v>
      </c>
      <c r="R34">
        <v>4.0020699999999998</v>
      </c>
      <c r="S34">
        <v>4.2388120000000002</v>
      </c>
      <c r="T34">
        <v>0.23674200000000001</v>
      </c>
      <c r="U34">
        <v>236.74199999999999</v>
      </c>
      <c r="V34">
        <f t="shared" si="1"/>
        <v>0.57472954554034561</v>
      </c>
      <c r="AA34" s="2">
        <v>39558</v>
      </c>
      <c r="AB34" s="2" t="s">
        <v>25</v>
      </c>
      <c r="AC34" s="2" t="s">
        <v>36</v>
      </c>
      <c r="AD34" s="2">
        <v>200082</v>
      </c>
      <c r="AE34" s="2">
        <v>0</v>
      </c>
      <c r="AF34" s="2">
        <v>4.3999309999999996</v>
      </c>
      <c r="AG34" s="2">
        <v>4.3999309999999996</v>
      </c>
      <c r="AH34" s="2">
        <v>4399.9309999999996</v>
      </c>
      <c r="AI34">
        <f t="shared" si="2"/>
        <v>0.34693828530528381</v>
      </c>
      <c r="AJ34" s="2"/>
      <c r="AN34">
        <v>58566</v>
      </c>
      <c r="AO34" t="s">
        <v>40</v>
      </c>
      <c r="AP34" t="s">
        <v>37</v>
      </c>
      <c r="AQ34">
        <v>1950196</v>
      </c>
      <c r="AR34">
        <v>1.042E-3</v>
      </c>
      <c r="AS34">
        <v>0.37164700000000001</v>
      </c>
      <c r="AT34">
        <v>0.37060500000000002</v>
      </c>
      <c r="AU34">
        <v>370.60500000000002</v>
      </c>
      <c r="AV34">
        <f t="shared" si="3"/>
        <v>40.147366326049635</v>
      </c>
      <c r="AW34" s="2"/>
    </row>
    <row r="35" spans="1:49">
      <c r="A35">
        <v>35200</v>
      </c>
      <c r="B35" t="s">
        <v>29</v>
      </c>
      <c r="C35" t="s">
        <v>26</v>
      </c>
      <c r="D35">
        <v>951256</v>
      </c>
      <c r="E35">
        <v>1.002793</v>
      </c>
      <c r="F35">
        <v>2.0748760000000002</v>
      </c>
      <c r="G35">
        <v>1.0720829999999999</v>
      </c>
      <c r="H35">
        <v>1072.0830000000001</v>
      </c>
      <c r="I35">
        <f t="shared" si="0"/>
        <v>6.7695386683855165</v>
      </c>
      <c r="N35">
        <v>47397</v>
      </c>
      <c r="O35" t="s">
        <v>31</v>
      </c>
      <c r="P35" t="s">
        <v>37</v>
      </c>
      <c r="Q35">
        <v>4532754</v>
      </c>
      <c r="R35">
        <v>0</v>
      </c>
      <c r="S35">
        <v>0.36504700000000001</v>
      </c>
      <c r="T35">
        <v>0.36504700000000001</v>
      </c>
      <c r="U35">
        <v>365.04700000000003</v>
      </c>
      <c r="V35">
        <f t="shared" si="1"/>
        <v>94.733468783749927</v>
      </c>
      <c r="AA35" s="2">
        <v>39560</v>
      </c>
      <c r="AB35" s="2" t="s">
        <v>25</v>
      </c>
      <c r="AC35" s="2" t="s">
        <v>36</v>
      </c>
      <c r="AD35" s="2">
        <v>2186176</v>
      </c>
      <c r="AE35" s="2">
        <v>2</v>
      </c>
      <c r="AF35" s="2">
        <v>3.451927</v>
      </c>
      <c r="AG35" s="2">
        <v>1.451927</v>
      </c>
      <c r="AH35" s="2">
        <v>1451.9269999999999</v>
      </c>
      <c r="AI35">
        <f t="shared" si="2"/>
        <v>11.487629349650501</v>
      </c>
      <c r="AJ35" s="2"/>
      <c r="AN35">
        <v>58567</v>
      </c>
      <c r="AO35" t="s">
        <v>40</v>
      </c>
      <c r="AP35" t="s">
        <v>37</v>
      </c>
      <c r="AQ35">
        <v>2517834</v>
      </c>
      <c r="AR35">
        <v>1.0010410000000001</v>
      </c>
      <c r="AS35">
        <v>1.889111</v>
      </c>
      <c r="AT35">
        <v>0.88806999999999903</v>
      </c>
      <c r="AU35">
        <v>888.06999999999903</v>
      </c>
      <c r="AV35">
        <f t="shared" si="3"/>
        <v>21.630669823544693</v>
      </c>
      <c r="AW35" s="2"/>
    </row>
    <row r="36" spans="1:49">
      <c r="A36">
        <v>34819</v>
      </c>
      <c r="B36" t="s">
        <v>29</v>
      </c>
      <c r="C36" t="s">
        <v>26</v>
      </c>
      <c r="D36">
        <v>1245448</v>
      </c>
      <c r="E36">
        <v>2.2179790000000001</v>
      </c>
      <c r="F36">
        <v>2.511927</v>
      </c>
      <c r="G36">
        <v>0.29394799999999899</v>
      </c>
      <c r="H36">
        <v>293.94799999999901</v>
      </c>
      <c r="I36">
        <f t="shared" si="0"/>
        <v>32.325493489175912</v>
      </c>
      <c r="N36">
        <v>47399</v>
      </c>
      <c r="O36" t="s">
        <v>31</v>
      </c>
      <c r="P36" t="s">
        <v>37</v>
      </c>
      <c r="Q36">
        <v>2067138</v>
      </c>
      <c r="R36">
        <v>1</v>
      </c>
      <c r="S36">
        <v>1.162652</v>
      </c>
      <c r="T36">
        <v>0.16265199999999999</v>
      </c>
      <c r="U36">
        <v>162.65199999999999</v>
      </c>
      <c r="V36">
        <f t="shared" si="1"/>
        <v>96.961681089313771</v>
      </c>
      <c r="AA36" s="2">
        <v>39561</v>
      </c>
      <c r="AB36" s="2" t="s">
        <v>25</v>
      </c>
      <c r="AC36" s="2" t="s">
        <v>36</v>
      </c>
      <c r="AD36" s="2">
        <v>2490662</v>
      </c>
      <c r="AE36" s="2">
        <v>3</v>
      </c>
      <c r="AF36" s="2">
        <v>3.3079269999999998</v>
      </c>
      <c r="AG36" s="2">
        <v>0.30792700000000001</v>
      </c>
      <c r="AH36" s="2">
        <v>307.92700000000002</v>
      </c>
      <c r="AI36">
        <f t="shared" si="2"/>
        <v>61.710220415852412</v>
      </c>
      <c r="AJ36" s="2"/>
      <c r="AN36">
        <v>58568</v>
      </c>
      <c r="AO36" t="s">
        <v>40</v>
      </c>
      <c r="AP36" t="s">
        <v>37</v>
      </c>
      <c r="AQ36">
        <v>2122104</v>
      </c>
      <c r="AR36">
        <v>2.0010409999999998</v>
      </c>
      <c r="AS36">
        <v>2.8971110000000002</v>
      </c>
      <c r="AT36">
        <v>0.89607000000000003</v>
      </c>
      <c r="AU36">
        <v>896.07</v>
      </c>
      <c r="AV36">
        <f t="shared" si="3"/>
        <v>18.068196293083965</v>
      </c>
      <c r="AW36" s="2"/>
    </row>
    <row r="37" spans="1:49">
      <c r="A37">
        <v>60826</v>
      </c>
      <c r="B37" t="s">
        <v>25</v>
      </c>
      <c r="C37" t="s">
        <v>26</v>
      </c>
      <c r="D37">
        <v>5098304</v>
      </c>
      <c r="E37">
        <v>3</v>
      </c>
      <c r="F37">
        <v>5.1679310000000003</v>
      </c>
      <c r="G37">
        <v>2.1679309999999998</v>
      </c>
      <c r="H37">
        <v>2167.931</v>
      </c>
      <c r="I37">
        <f t="shared" si="0"/>
        <v>17.94197908339795</v>
      </c>
      <c r="N37">
        <v>47401</v>
      </c>
      <c r="O37" t="s">
        <v>31</v>
      </c>
      <c r="P37" t="s">
        <v>37</v>
      </c>
      <c r="Q37">
        <v>2431232</v>
      </c>
      <c r="R37">
        <v>2</v>
      </c>
      <c r="S37">
        <v>4.1053819999999996</v>
      </c>
      <c r="T37">
        <v>2.1053819999999899</v>
      </c>
      <c r="U37">
        <v>2105.3819999999901</v>
      </c>
      <c r="V37">
        <f t="shared" si="1"/>
        <v>8.8101960238094978</v>
      </c>
      <c r="AA37" s="2">
        <v>39562</v>
      </c>
      <c r="AB37" s="2" t="s">
        <v>25</v>
      </c>
      <c r="AC37" s="2" t="s">
        <v>36</v>
      </c>
      <c r="AD37" s="2">
        <v>2461688</v>
      </c>
      <c r="AE37" s="2">
        <v>4</v>
      </c>
      <c r="AF37" s="2">
        <v>4.2759270000000003</v>
      </c>
      <c r="AG37" s="2">
        <v>0.27592699999999998</v>
      </c>
      <c r="AH37" s="2">
        <v>275.92700000000002</v>
      </c>
      <c r="AI37">
        <f t="shared" si="2"/>
        <v>68.065789012469779</v>
      </c>
      <c r="AJ37" s="2"/>
      <c r="AN37">
        <v>58569</v>
      </c>
      <c r="AO37" t="s">
        <v>40</v>
      </c>
      <c r="AP37" t="s">
        <v>37</v>
      </c>
      <c r="AQ37">
        <v>2135712</v>
      </c>
      <c r="AR37">
        <v>3.0010409999999998</v>
      </c>
      <c r="AS37">
        <v>3.8651110000000002</v>
      </c>
      <c r="AT37">
        <v>0.86407</v>
      </c>
      <c r="AU37">
        <v>864.07</v>
      </c>
      <c r="AV37">
        <f t="shared" si="3"/>
        <v>18.857487765024825</v>
      </c>
      <c r="AW37" s="2"/>
    </row>
    <row r="38" spans="1:49">
      <c r="A38">
        <v>60827</v>
      </c>
      <c r="B38" t="s">
        <v>25</v>
      </c>
      <c r="C38" t="s">
        <v>26</v>
      </c>
      <c r="D38">
        <v>1585934</v>
      </c>
      <c r="E38">
        <v>4</v>
      </c>
      <c r="F38">
        <v>5.7119270000000002</v>
      </c>
      <c r="G38">
        <v>1.711927</v>
      </c>
      <c r="H38">
        <v>1711.9269999999999</v>
      </c>
      <c r="I38">
        <f t="shared" si="0"/>
        <v>7.067892606707785</v>
      </c>
      <c r="N38">
        <v>45778</v>
      </c>
      <c r="O38" t="s">
        <v>30</v>
      </c>
      <c r="P38" t="s">
        <v>27</v>
      </c>
      <c r="Q38">
        <v>2939428</v>
      </c>
      <c r="R38">
        <v>0</v>
      </c>
      <c r="S38">
        <v>0.61694599999999999</v>
      </c>
      <c r="T38">
        <v>0.61694599999999999</v>
      </c>
      <c r="U38">
        <v>616.94600000000003</v>
      </c>
      <c r="V38">
        <f t="shared" si="1"/>
        <v>36.3501115303497</v>
      </c>
      <c r="AA38" s="2">
        <v>44237</v>
      </c>
      <c r="AB38" s="2" t="s">
        <v>27</v>
      </c>
      <c r="AC38" s="2" t="s">
        <v>37</v>
      </c>
      <c r="AD38" s="2">
        <v>2431600</v>
      </c>
      <c r="AE38" s="2">
        <v>0</v>
      </c>
      <c r="AF38" s="2">
        <v>4.3793709999999999</v>
      </c>
      <c r="AG38" s="2">
        <v>4.3793709999999999</v>
      </c>
      <c r="AH38" s="2">
        <v>4379.3710000000001</v>
      </c>
      <c r="AI38">
        <f t="shared" si="2"/>
        <v>4.2361416153569769</v>
      </c>
      <c r="AJ38" s="2"/>
      <c r="AN38">
        <v>35889</v>
      </c>
      <c r="AO38" t="s">
        <v>28</v>
      </c>
      <c r="AP38" t="s">
        <v>31</v>
      </c>
      <c r="AQ38">
        <v>1227386</v>
      </c>
      <c r="AR38">
        <v>0</v>
      </c>
      <c r="AS38">
        <v>0.98076700000000006</v>
      </c>
      <c r="AT38">
        <v>0.98076700000000006</v>
      </c>
      <c r="AU38">
        <v>980.76700000000005</v>
      </c>
      <c r="AV38">
        <f t="shared" si="3"/>
        <v>9.5478457535100709</v>
      </c>
      <c r="AW38" s="2"/>
    </row>
    <row r="39" spans="1:49">
      <c r="A39">
        <v>56625</v>
      </c>
      <c r="B39" t="s">
        <v>27</v>
      </c>
      <c r="C39" t="s">
        <v>40</v>
      </c>
      <c r="D39">
        <v>2434104</v>
      </c>
      <c r="E39" s="3">
        <v>6.0000000000000002E-6</v>
      </c>
      <c r="F39">
        <v>2.4954640000000001</v>
      </c>
      <c r="G39">
        <v>2.4954580000000002</v>
      </c>
      <c r="H39">
        <v>2495.4580000000001</v>
      </c>
      <c r="I39">
        <f t="shared" si="0"/>
        <v>7.4418161900916582</v>
      </c>
      <c r="N39">
        <v>59088</v>
      </c>
      <c r="O39" t="s">
        <v>36</v>
      </c>
      <c r="P39" t="s">
        <v>38</v>
      </c>
      <c r="Q39">
        <v>4384522</v>
      </c>
      <c r="R39">
        <v>0</v>
      </c>
      <c r="S39">
        <v>0.97144900000000001</v>
      </c>
      <c r="T39">
        <v>0.97144900000000001</v>
      </c>
      <c r="U39">
        <v>971.44899999999996</v>
      </c>
      <c r="V39">
        <f t="shared" si="1"/>
        <v>34.434384274362642</v>
      </c>
      <c r="AA39" s="2">
        <v>51856</v>
      </c>
      <c r="AB39" s="2" t="s">
        <v>37</v>
      </c>
      <c r="AC39" s="2" t="s">
        <v>28</v>
      </c>
      <c r="AD39" s="2">
        <v>15741510</v>
      </c>
      <c r="AE39" s="2">
        <v>2.3709999999999998E-3</v>
      </c>
      <c r="AF39" s="2">
        <v>3.331629</v>
      </c>
      <c r="AG39" s="2">
        <v>3.3292579999999998</v>
      </c>
      <c r="AH39" s="2">
        <v>3329.2579999999998</v>
      </c>
      <c r="AI39">
        <f t="shared" si="2"/>
        <v>36.07356062750835</v>
      </c>
      <c r="AJ39" s="2"/>
      <c r="AN39">
        <v>35890</v>
      </c>
      <c r="AO39" t="s">
        <v>28</v>
      </c>
      <c r="AP39" t="s">
        <v>31</v>
      </c>
      <c r="AQ39">
        <v>1925810</v>
      </c>
      <c r="AR39">
        <v>1</v>
      </c>
      <c r="AS39">
        <v>2.7350699999999999</v>
      </c>
      <c r="AT39">
        <v>1.7350699999999999</v>
      </c>
      <c r="AU39">
        <v>1735.07</v>
      </c>
      <c r="AV39">
        <f t="shared" si="3"/>
        <v>8.4681103829969757</v>
      </c>
      <c r="AW39" s="2"/>
    </row>
    <row r="40" spans="1:49">
      <c r="A40">
        <v>38377</v>
      </c>
      <c r="B40" t="s">
        <v>30</v>
      </c>
      <c r="C40" t="s">
        <v>40</v>
      </c>
      <c r="D40">
        <v>21276</v>
      </c>
      <c r="E40">
        <v>2.264E-3</v>
      </c>
      <c r="F40">
        <v>1.0074639999999999</v>
      </c>
      <c r="G40">
        <v>1.0051999999999901</v>
      </c>
      <c r="H40">
        <v>1005.19999999999</v>
      </c>
      <c r="I40">
        <f t="shared" si="0"/>
        <v>0.16148328496505832</v>
      </c>
      <c r="N40">
        <v>59090</v>
      </c>
      <c r="O40" t="s">
        <v>36</v>
      </c>
      <c r="P40" t="s">
        <v>38</v>
      </c>
      <c r="Q40">
        <v>3508130</v>
      </c>
      <c r="R40">
        <v>0.99999899999999997</v>
      </c>
      <c r="S40">
        <v>1.4897899999999999</v>
      </c>
      <c r="T40">
        <v>0.48979099999999998</v>
      </c>
      <c r="U40">
        <v>489.791</v>
      </c>
      <c r="V40">
        <f t="shared" si="1"/>
        <v>54.645568899620578</v>
      </c>
      <c r="AA40" s="2">
        <v>51857</v>
      </c>
      <c r="AB40" s="2" t="s">
        <v>37</v>
      </c>
      <c r="AC40" s="2" t="s">
        <v>28</v>
      </c>
      <c r="AD40" s="2">
        <v>3613172</v>
      </c>
      <c r="AE40" s="2">
        <v>1.00237</v>
      </c>
      <c r="AF40" s="2">
        <v>1.93144</v>
      </c>
      <c r="AG40" s="2">
        <v>0.92906999999999995</v>
      </c>
      <c r="AH40" s="2">
        <v>929.07</v>
      </c>
      <c r="AI40">
        <f t="shared" si="2"/>
        <v>29.670869468679026</v>
      </c>
      <c r="AJ40" s="2"/>
      <c r="AN40">
        <v>39488</v>
      </c>
      <c r="AO40" t="s">
        <v>25</v>
      </c>
      <c r="AP40" t="s">
        <v>39</v>
      </c>
      <c r="AQ40">
        <v>1027776</v>
      </c>
      <c r="AR40">
        <v>0</v>
      </c>
      <c r="AS40">
        <v>0.29192699999999999</v>
      </c>
      <c r="AT40">
        <v>0.29192699999999999</v>
      </c>
      <c r="AU40">
        <v>291.926999999999</v>
      </c>
      <c r="AV40">
        <f t="shared" si="3"/>
        <v>26.860511681858913</v>
      </c>
      <c r="AW40" s="2"/>
    </row>
    <row r="41" spans="1:49">
      <c r="A41">
        <v>35026</v>
      </c>
      <c r="B41" t="s">
        <v>27</v>
      </c>
      <c r="C41" t="s">
        <v>40</v>
      </c>
      <c r="D41">
        <v>4919136</v>
      </c>
      <c r="E41">
        <v>1.000006</v>
      </c>
      <c r="F41">
        <v>2.2714639999999999</v>
      </c>
      <c r="G41">
        <v>1.271458</v>
      </c>
      <c r="H41">
        <v>1271.4580000000001</v>
      </c>
      <c r="I41">
        <f t="shared" si="0"/>
        <v>29.51731736075828</v>
      </c>
      <c r="N41">
        <v>59092</v>
      </c>
      <c r="O41" t="s">
        <v>36</v>
      </c>
      <c r="P41" t="s">
        <v>38</v>
      </c>
      <c r="Q41">
        <v>2862918</v>
      </c>
      <c r="R41">
        <v>1.9999990000000001</v>
      </c>
      <c r="S41">
        <v>2.8830369999999998</v>
      </c>
      <c r="T41">
        <v>0.88303799999999899</v>
      </c>
      <c r="U41">
        <v>883.03799999999899</v>
      </c>
      <c r="V41">
        <f t="shared" si="1"/>
        <v>24.735437130244918</v>
      </c>
      <c r="AA41" s="2">
        <v>51858</v>
      </c>
      <c r="AB41" s="2" t="s">
        <v>37</v>
      </c>
      <c r="AC41" s="2" t="s">
        <v>28</v>
      </c>
      <c r="AD41" s="2">
        <v>3992614</v>
      </c>
      <c r="AE41" s="2">
        <v>2.00237</v>
      </c>
      <c r="AF41" s="2">
        <v>4.5314399999999999</v>
      </c>
      <c r="AG41" s="2">
        <v>2.5290699999999999</v>
      </c>
      <c r="AH41" s="2">
        <v>2529.0700000000002</v>
      </c>
      <c r="AI41">
        <f t="shared" si="2"/>
        <v>12.044438238954314</v>
      </c>
      <c r="AJ41" s="2"/>
      <c r="AN41">
        <v>58928</v>
      </c>
      <c r="AO41" t="s">
        <v>36</v>
      </c>
      <c r="AP41" t="s">
        <v>39</v>
      </c>
      <c r="AQ41">
        <v>926466</v>
      </c>
      <c r="AR41">
        <v>3.0079999999999998E-3</v>
      </c>
      <c r="AS41">
        <v>0.21992700000000001</v>
      </c>
      <c r="AT41">
        <v>0.216919</v>
      </c>
      <c r="AU41">
        <v>216.91900000000001</v>
      </c>
      <c r="AV41">
        <f t="shared" si="3"/>
        <v>32.585318177702561</v>
      </c>
      <c r="AW41" s="2"/>
    </row>
    <row r="42" spans="1:49">
      <c r="A42">
        <v>38378</v>
      </c>
      <c r="B42" t="s">
        <v>30</v>
      </c>
      <c r="C42" t="s">
        <v>40</v>
      </c>
      <c r="D42">
        <v>193158</v>
      </c>
      <c r="E42">
        <v>1.001757</v>
      </c>
      <c r="F42">
        <v>2.1114600000000001</v>
      </c>
      <c r="G42">
        <v>1.1097030000000001</v>
      </c>
      <c r="H42">
        <v>1109.703</v>
      </c>
      <c r="I42">
        <f t="shared" si="0"/>
        <v>1.3279936963919063</v>
      </c>
      <c r="N42">
        <v>59096</v>
      </c>
      <c r="O42" t="s">
        <v>36</v>
      </c>
      <c r="P42" t="s">
        <v>38</v>
      </c>
      <c r="Q42">
        <v>17834</v>
      </c>
      <c r="R42">
        <v>3.9999989999999999</v>
      </c>
      <c r="S42">
        <v>4.2368819999999996</v>
      </c>
      <c r="T42">
        <v>0.23688299999999901</v>
      </c>
      <c r="U42">
        <v>236.88299999999899</v>
      </c>
      <c r="V42">
        <f t="shared" si="1"/>
        <v>0.57438744895291383</v>
      </c>
      <c r="AA42" s="2">
        <v>51860</v>
      </c>
      <c r="AB42" s="2" t="s">
        <v>37</v>
      </c>
      <c r="AC42" s="2" t="s">
        <v>28</v>
      </c>
      <c r="AD42" s="2">
        <v>3398928</v>
      </c>
      <c r="AE42" s="2">
        <v>4.00237</v>
      </c>
      <c r="AF42" s="2">
        <v>4.9194399999999998</v>
      </c>
      <c r="AG42" s="2">
        <v>0.91707000000000005</v>
      </c>
      <c r="AH42" s="2">
        <v>917.07</v>
      </c>
      <c r="AI42">
        <f t="shared" si="2"/>
        <v>28.276753895899439</v>
      </c>
      <c r="AJ42" s="2"/>
      <c r="AN42">
        <v>39489</v>
      </c>
      <c r="AO42" t="s">
        <v>25</v>
      </c>
      <c r="AP42" t="s">
        <v>39</v>
      </c>
      <c r="AQ42">
        <v>2865668</v>
      </c>
      <c r="AR42">
        <v>1</v>
      </c>
      <c r="AS42">
        <v>1.275927</v>
      </c>
      <c r="AT42">
        <v>0.27592699999999998</v>
      </c>
      <c r="AU42">
        <v>275.92700000000002</v>
      </c>
      <c r="AV42">
        <f t="shared" si="3"/>
        <v>79.235855018095805</v>
      </c>
      <c r="AW42" s="2"/>
    </row>
    <row r="43" spans="1:49">
      <c r="A43">
        <v>38379</v>
      </c>
      <c r="B43" t="s">
        <v>30</v>
      </c>
      <c r="C43" t="s">
        <v>40</v>
      </c>
      <c r="D43">
        <v>647034</v>
      </c>
      <c r="E43">
        <v>2.0040140000000002</v>
      </c>
      <c r="F43">
        <v>2.51146</v>
      </c>
      <c r="G43">
        <v>0.50744599999999895</v>
      </c>
      <c r="H43">
        <v>507.445999999999</v>
      </c>
      <c r="I43">
        <f t="shared" si="0"/>
        <v>9.7280846851346183</v>
      </c>
      <c r="N43">
        <v>47397</v>
      </c>
      <c r="O43" t="s">
        <v>31</v>
      </c>
      <c r="P43" t="s">
        <v>37</v>
      </c>
      <c r="Q43">
        <v>4533996</v>
      </c>
      <c r="R43">
        <v>0</v>
      </c>
      <c r="S43">
        <v>0.40693099999999999</v>
      </c>
      <c r="T43">
        <v>0.40693099999999999</v>
      </c>
      <c r="U43">
        <v>406.93099999999998</v>
      </c>
      <c r="V43">
        <f t="shared" si="1"/>
        <v>85.006166369997317</v>
      </c>
      <c r="AA43" s="2">
        <v>56250</v>
      </c>
      <c r="AB43" s="2" t="s">
        <v>40</v>
      </c>
      <c r="AC43" s="2" t="s">
        <v>35</v>
      </c>
      <c r="AD43" s="2">
        <v>1861880</v>
      </c>
      <c r="AE43" s="2">
        <v>0</v>
      </c>
      <c r="AF43" s="2">
        <v>0.49207899999999999</v>
      </c>
      <c r="AG43" s="2">
        <v>0.49207899999999999</v>
      </c>
      <c r="AH43" s="2">
        <v>492.07900000000001</v>
      </c>
      <c r="AI43">
        <f t="shared" si="2"/>
        <v>28.867350750273328</v>
      </c>
      <c r="AJ43" s="2"/>
      <c r="AN43">
        <v>58929</v>
      </c>
      <c r="AO43" t="s">
        <v>36</v>
      </c>
      <c r="AP43" t="s">
        <v>39</v>
      </c>
      <c r="AQ43">
        <v>2621600</v>
      </c>
      <c r="AR43">
        <v>1.003188</v>
      </c>
      <c r="AS43">
        <v>1.487927</v>
      </c>
      <c r="AT43">
        <v>0.48473899999999998</v>
      </c>
      <c r="AU43">
        <v>484.73899999999998</v>
      </c>
      <c r="AV43">
        <f t="shared" si="3"/>
        <v>41.261835138342491</v>
      </c>
      <c r="AW43" s="2"/>
    </row>
    <row r="44" spans="1:49">
      <c r="A44">
        <v>35242</v>
      </c>
      <c r="B44" t="s">
        <v>27</v>
      </c>
      <c r="C44" t="s">
        <v>40</v>
      </c>
      <c r="D44">
        <v>2092</v>
      </c>
      <c r="E44">
        <v>3.000095</v>
      </c>
      <c r="F44">
        <v>5.1674600000000002</v>
      </c>
      <c r="G44">
        <v>2.1673650000000002</v>
      </c>
      <c r="H44">
        <v>2167.3649999999998</v>
      </c>
      <c r="I44">
        <f t="shared" si="0"/>
        <v>7.3641003519827079E-3</v>
      </c>
      <c r="N44">
        <v>35968</v>
      </c>
      <c r="O44" t="s">
        <v>40</v>
      </c>
      <c r="P44" t="s">
        <v>37</v>
      </c>
      <c r="Q44">
        <v>3157026</v>
      </c>
      <c r="R44">
        <v>5.0460000000000001E-3</v>
      </c>
      <c r="S44">
        <v>1.8607549999999999</v>
      </c>
      <c r="T44">
        <v>1.8557089999999901</v>
      </c>
      <c r="U44">
        <v>1855.7089999999901</v>
      </c>
      <c r="V44">
        <f t="shared" si="1"/>
        <v>12.979511819694894</v>
      </c>
      <c r="AA44" s="2">
        <v>56251</v>
      </c>
      <c r="AB44" s="2" t="s">
        <v>40</v>
      </c>
      <c r="AC44" s="2" t="s">
        <v>35</v>
      </c>
      <c r="AD44" s="2">
        <v>8068606</v>
      </c>
      <c r="AE44" s="2">
        <v>0.99999899999999997</v>
      </c>
      <c r="AF44" s="2">
        <v>2.9280689999999998</v>
      </c>
      <c r="AG44" s="2">
        <v>1.92807</v>
      </c>
      <c r="AH44" s="2">
        <v>1928.07</v>
      </c>
      <c r="AI44">
        <f t="shared" si="2"/>
        <v>31.927564088031524</v>
      </c>
      <c r="AJ44" s="2"/>
      <c r="AN44">
        <v>39490</v>
      </c>
      <c r="AO44" t="s">
        <v>25</v>
      </c>
      <c r="AP44" t="s">
        <v>39</v>
      </c>
      <c r="AQ44">
        <v>3966162</v>
      </c>
      <c r="AR44">
        <v>2</v>
      </c>
      <c r="AS44">
        <v>2.5799270000000001</v>
      </c>
      <c r="AT44">
        <v>0.57992699999999997</v>
      </c>
      <c r="AU44">
        <v>579.92700000000002</v>
      </c>
      <c r="AV44">
        <f t="shared" si="3"/>
        <v>52.177971835854443</v>
      </c>
      <c r="AW44" s="2"/>
    </row>
    <row r="45" spans="1:49">
      <c r="A45">
        <v>51902</v>
      </c>
      <c r="B45" t="s">
        <v>27</v>
      </c>
      <c r="C45" t="s">
        <v>40</v>
      </c>
      <c r="D45">
        <v>1698918</v>
      </c>
      <c r="E45">
        <v>4.0010459999999997</v>
      </c>
      <c r="F45">
        <v>5.7114630000000002</v>
      </c>
      <c r="G45">
        <v>1.7104170000000001</v>
      </c>
      <c r="H45">
        <v>1710.4169999999999</v>
      </c>
      <c r="I45">
        <f t="shared" si="0"/>
        <v>7.5781027072592169</v>
      </c>
      <c r="N45">
        <v>35928</v>
      </c>
      <c r="O45" t="s">
        <v>32</v>
      </c>
      <c r="P45" t="s">
        <v>37</v>
      </c>
      <c r="Q45">
        <v>2180676</v>
      </c>
      <c r="R45">
        <v>1.1367E-2</v>
      </c>
      <c r="S45">
        <v>1.8269310000000001</v>
      </c>
      <c r="T45">
        <v>1.815564</v>
      </c>
      <c r="U45">
        <v>1815.5640000000001</v>
      </c>
      <c r="V45">
        <f t="shared" si="1"/>
        <v>9.1636745104155644</v>
      </c>
      <c r="AA45" s="2">
        <v>56253</v>
      </c>
      <c r="AB45" s="2" t="s">
        <v>40</v>
      </c>
      <c r="AC45" s="2" t="s">
        <v>35</v>
      </c>
      <c r="AD45" s="2">
        <v>4037448</v>
      </c>
      <c r="AE45" s="2">
        <v>2.9999989999999999</v>
      </c>
      <c r="AF45" s="2">
        <v>3.9760689999999999</v>
      </c>
      <c r="AG45" s="2">
        <v>0.97606999999999999</v>
      </c>
      <c r="AH45" s="2">
        <v>976.07</v>
      </c>
      <c r="AI45">
        <f t="shared" si="2"/>
        <v>31.558478071661103</v>
      </c>
      <c r="AJ45" s="2"/>
      <c r="AN45">
        <v>58930</v>
      </c>
      <c r="AO45" t="s">
        <v>36</v>
      </c>
      <c r="AP45" t="s">
        <v>39</v>
      </c>
      <c r="AQ45">
        <v>2636274</v>
      </c>
      <c r="AR45">
        <v>2.0031880000000002</v>
      </c>
      <c r="AS45">
        <v>2.5599270000000001</v>
      </c>
      <c r="AT45">
        <v>0.55673899999999898</v>
      </c>
      <c r="AU45">
        <v>556.73899999999901</v>
      </c>
      <c r="AV45">
        <f t="shared" si="3"/>
        <v>36.126756771982201</v>
      </c>
      <c r="AW45" s="2"/>
    </row>
    <row r="46" spans="1:49">
      <c r="A46">
        <v>38381</v>
      </c>
      <c r="B46" t="s">
        <v>30</v>
      </c>
      <c r="C46" t="s">
        <v>40</v>
      </c>
      <c r="D46">
        <v>955036</v>
      </c>
      <c r="E46">
        <v>4.0021329999999997</v>
      </c>
      <c r="F46">
        <v>6.3794639999999996</v>
      </c>
      <c r="G46">
        <v>2.3773309999999999</v>
      </c>
      <c r="H46">
        <v>2377.3309999999901</v>
      </c>
      <c r="I46">
        <f t="shared" si="0"/>
        <v>3.0649271958961144</v>
      </c>
      <c r="N46">
        <v>47399</v>
      </c>
      <c r="O46" t="s">
        <v>31</v>
      </c>
      <c r="P46" t="s">
        <v>37</v>
      </c>
      <c r="Q46">
        <v>2068596</v>
      </c>
      <c r="R46">
        <v>1</v>
      </c>
      <c r="S46">
        <v>1.1689780000000001</v>
      </c>
      <c r="T46">
        <v>0.16897799999999999</v>
      </c>
      <c r="U46">
        <v>168.97800000000001</v>
      </c>
      <c r="V46">
        <f t="shared" si="1"/>
        <v>93.3975725228469</v>
      </c>
      <c r="AA46" s="2">
        <v>56250</v>
      </c>
      <c r="AB46" s="2" t="s">
        <v>40</v>
      </c>
      <c r="AC46" s="2" t="s">
        <v>35</v>
      </c>
      <c r="AD46" s="2">
        <v>1861880</v>
      </c>
      <c r="AE46" s="2">
        <v>0</v>
      </c>
      <c r="AF46" s="2">
        <v>0.49193100000000001</v>
      </c>
      <c r="AG46" s="2">
        <v>0.49193100000000001</v>
      </c>
      <c r="AH46" s="2">
        <v>491.93099999999998</v>
      </c>
      <c r="AI46">
        <f t="shared" si="2"/>
        <v>28.8760356428925</v>
      </c>
      <c r="AJ46" s="2"/>
      <c r="AN46">
        <v>39491</v>
      </c>
      <c r="AO46" t="s">
        <v>25</v>
      </c>
      <c r="AP46" t="s">
        <v>39</v>
      </c>
      <c r="AQ46">
        <v>2995082</v>
      </c>
      <c r="AR46">
        <v>3</v>
      </c>
      <c r="AS46">
        <v>3.5759270000000001</v>
      </c>
      <c r="AT46">
        <v>0.57592699999999997</v>
      </c>
      <c r="AU46">
        <v>575.92700000000002</v>
      </c>
      <c r="AV46">
        <f t="shared" si="3"/>
        <v>39.67631701838134</v>
      </c>
      <c r="AW46" s="2"/>
    </row>
    <row r="47" spans="1:49">
      <c r="A47">
        <v>47311</v>
      </c>
      <c r="B47" t="s">
        <v>25</v>
      </c>
      <c r="C47" t="s">
        <v>33</v>
      </c>
      <c r="D47">
        <v>1098414</v>
      </c>
      <c r="E47">
        <v>0</v>
      </c>
      <c r="F47">
        <v>0.29606900000000003</v>
      </c>
      <c r="G47">
        <v>0.29606900000000003</v>
      </c>
      <c r="H47">
        <v>296.06900000000002</v>
      </c>
      <c r="I47">
        <f t="shared" si="0"/>
        <v>28.305002430678112</v>
      </c>
      <c r="N47">
        <v>47401</v>
      </c>
      <c r="O47" t="s">
        <v>31</v>
      </c>
      <c r="P47" t="s">
        <v>37</v>
      </c>
      <c r="Q47">
        <v>2428282</v>
      </c>
      <c r="R47">
        <v>2</v>
      </c>
      <c r="S47">
        <v>4.1064170000000004</v>
      </c>
      <c r="T47">
        <v>2.106417</v>
      </c>
      <c r="U47">
        <v>2106.4169999999999</v>
      </c>
      <c r="V47">
        <f t="shared" si="1"/>
        <v>8.7951822507759925</v>
      </c>
      <c r="AA47" s="2">
        <v>56251</v>
      </c>
      <c r="AB47" s="2" t="s">
        <v>40</v>
      </c>
      <c r="AC47" s="2" t="s">
        <v>35</v>
      </c>
      <c r="AD47" s="2">
        <v>8068606</v>
      </c>
      <c r="AE47" s="2">
        <v>1</v>
      </c>
      <c r="AF47" s="2">
        <v>2.9279269999999999</v>
      </c>
      <c r="AG47" s="2">
        <v>1.9279269999999999</v>
      </c>
      <c r="AH47" s="2">
        <v>1927.9269999999999</v>
      </c>
      <c r="AI47">
        <f t="shared" si="2"/>
        <v>31.929932249100165</v>
      </c>
      <c r="AJ47" s="2"/>
      <c r="AN47">
        <v>58931</v>
      </c>
      <c r="AO47" t="s">
        <v>36</v>
      </c>
      <c r="AP47" t="s">
        <v>39</v>
      </c>
      <c r="AQ47">
        <v>4137522</v>
      </c>
      <c r="AR47">
        <v>3.0031919999999999</v>
      </c>
      <c r="AS47">
        <v>3.6679270000000002</v>
      </c>
      <c r="AT47">
        <v>0.66473499999999996</v>
      </c>
      <c r="AU47">
        <v>664.73500000000001</v>
      </c>
      <c r="AV47">
        <f t="shared" si="3"/>
        <v>47.487777414648789</v>
      </c>
      <c r="AW47" s="2"/>
    </row>
    <row r="48" spans="1:49">
      <c r="A48">
        <v>47312</v>
      </c>
      <c r="B48" t="s">
        <v>25</v>
      </c>
      <c r="C48" t="s">
        <v>33</v>
      </c>
      <c r="D48">
        <v>504036</v>
      </c>
      <c r="E48">
        <v>0.99999899999999997</v>
      </c>
      <c r="F48">
        <v>1.161545</v>
      </c>
      <c r="G48">
        <v>0.161546</v>
      </c>
      <c r="H48">
        <v>161.54599999999999</v>
      </c>
      <c r="I48">
        <f t="shared" si="0"/>
        <v>23.804300335217988</v>
      </c>
      <c r="N48">
        <v>60823</v>
      </c>
      <c r="O48" t="s">
        <v>25</v>
      </c>
      <c r="P48" t="s">
        <v>26</v>
      </c>
      <c r="Q48">
        <v>2865728</v>
      </c>
      <c r="R48">
        <v>0</v>
      </c>
      <c r="S48">
        <v>0.234788</v>
      </c>
      <c r="T48">
        <v>0.234788</v>
      </c>
      <c r="U48">
        <v>234.78800000000001</v>
      </c>
      <c r="V48">
        <f t="shared" si="1"/>
        <v>93.121324476762013</v>
      </c>
      <c r="AA48" s="2">
        <v>56253</v>
      </c>
      <c r="AB48" s="2" t="s">
        <v>40</v>
      </c>
      <c r="AC48" s="2" t="s">
        <v>35</v>
      </c>
      <c r="AD48" s="2">
        <v>4037448</v>
      </c>
      <c r="AE48" s="2">
        <v>3</v>
      </c>
      <c r="AF48" s="2">
        <v>3.975927</v>
      </c>
      <c r="AG48" s="2">
        <v>0.97592699999999999</v>
      </c>
      <c r="AH48" s="2">
        <v>975.92700000000002</v>
      </c>
      <c r="AI48">
        <f t="shared" si="2"/>
        <v>31.563102251916636</v>
      </c>
      <c r="AJ48" s="2"/>
      <c r="AN48">
        <v>37571</v>
      </c>
      <c r="AO48" t="s">
        <v>37</v>
      </c>
      <c r="AP48" t="s">
        <v>32</v>
      </c>
      <c r="AQ48">
        <v>1159878</v>
      </c>
      <c r="AR48">
        <v>3.0070000000000001E-3</v>
      </c>
      <c r="AS48">
        <v>0.22345999999999999</v>
      </c>
      <c r="AT48">
        <v>0.22045299999999901</v>
      </c>
      <c r="AU48">
        <v>220.45299999999901</v>
      </c>
      <c r="AV48">
        <f t="shared" si="3"/>
        <v>40.140832150695282</v>
      </c>
      <c r="AW48" s="2"/>
    </row>
    <row r="49" spans="1:49">
      <c r="A49">
        <v>47313</v>
      </c>
      <c r="B49" t="s">
        <v>25</v>
      </c>
      <c r="C49" t="s">
        <v>33</v>
      </c>
      <c r="D49">
        <v>413840</v>
      </c>
      <c r="E49">
        <v>1.9999990000000001</v>
      </c>
      <c r="F49">
        <v>2.250604</v>
      </c>
      <c r="G49">
        <v>0.25060499999999902</v>
      </c>
      <c r="H49">
        <v>250.604999999999</v>
      </c>
      <c r="I49">
        <f t="shared" si="0"/>
        <v>12.598905180712727</v>
      </c>
      <c r="N49">
        <v>35968</v>
      </c>
      <c r="O49" t="s">
        <v>40</v>
      </c>
      <c r="P49" t="s">
        <v>37</v>
      </c>
      <c r="Q49">
        <v>3155838</v>
      </c>
      <c r="R49">
        <v>0</v>
      </c>
      <c r="S49">
        <v>1.850635</v>
      </c>
      <c r="T49">
        <v>1.850635</v>
      </c>
      <c r="U49">
        <v>1850.635</v>
      </c>
      <c r="V49">
        <f t="shared" si="1"/>
        <v>13.010200919528129</v>
      </c>
      <c r="AA49" s="2">
        <v>57233</v>
      </c>
      <c r="AB49" s="2" t="s">
        <v>34</v>
      </c>
      <c r="AC49" s="2" t="s">
        <v>29</v>
      </c>
      <c r="AD49" s="2">
        <v>1292954</v>
      </c>
      <c r="AE49" s="2">
        <v>1.173E-3</v>
      </c>
      <c r="AF49" s="2">
        <v>0.33091500000000001</v>
      </c>
      <c r="AG49" s="2">
        <v>0.32974199999999998</v>
      </c>
      <c r="AH49" s="2">
        <v>329.74200000000002</v>
      </c>
      <c r="AI49">
        <f t="shared" si="2"/>
        <v>29.915680067318728</v>
      </c>
      <c r="AJ49" s="2"/>
      <c r="AN49">
        <v>36791</v>
      </c>
      <c r="AO49" t="s">
        <v>27</v>
      </c>
      <c r="AP49" t="s">
        <v>37</v>
      </c>
      <c r="AQ49">
        <v>2641982</v>
      </c>
      <c r="AR49">
        <v>0.99999899999999997</v>
      </c>
      <c r="AS49">
        <v>1.3040689999999999</v>
      </c>
      <c r="AT49">
        <v>0.30406999999999901</v>
      </c>
      <c r="AU49">
        <v>304.06999999999903</v>
      </c>
      <c r="AV49">
        <f t="shared" si="3"/>
        <v>66.28974585608907</v>
      </c>
      <c r="AW49" s="2"/>
    </row>
    <row r="50" spans="1:49">
      <c r="A50">
        <v>47315</v>
      </c>
      <c r="B50" t="s">
        <v>25</v>
      </c>
      <c r="C50" t="s">
        <v>33</v>
      </c>
      <c r="D50">
        <v>86964</v>
      </c>
      <c r="E50">
        <v>4.0067830000000004</v>
      </c>
      <c r="F50">
        <v>4.7640739999999999</v>
      </c>
      <c r="G50">
        <v>0.75729099999999905</v>
      </c>
      <c r="H50">
        <v>757.29099999999903</v>
      </c>
      <c r="I50">
        <f t="shared" si="0"/>
        <v>0.87612643754597086</v>
      </c>
      <c r="N50">
        <v>55618</v>
      </c>
      <c r="O50" t="s">
        <v>35</v>
      </c>
      <c r="P50" t="s">
        <v>27</v>
      </c>
      <c r="Q50">
        <v>16865188</v>
      </c>
      <c r="R50">
        <v>0</v>
      </c>
      <c r="S50">
        <v>2.671065</v>
      </c>
      <c r="T50">
        <v>2.671065</v>
      </c>
      <c r="U50">
        <v>2671.0650000000001</v>
      </c>
      <c r="V50">
        <f t="shared" si="1"/>
        <v>48.172235829417531</v>
      </c>
      <c r="AA50" s="2">
        <v>51856</v>
      </c>
      <c r="AB50" s="2" t="s">
        <v>37</v>
      </c>
      <c r="AC50" s="2" t="s">
        <v>28</v>
      </c>
      <c r="AD50" s="2">
        <v>15741510</v>
      </c>
      <c r="AE50" s="2">
        <v>0</v>
      </c>
      <c r="AF50" s="2">
        <v>3.3289270000000002</v>
      </c>
      <c r="AG50" s="2">
        <v>3.3289270000000002</v>
      </c>
      <c r="AH50" s="2">
        <v>3328.9270000000001</v>
      </c>
      <c r="AI50">
        <f t="shared" si="2"/>
        <v>36.077147473530417</v>
      </c>
      <c r="AJ50" s="2"/>
      <c r="AN50">
        <v>36792</v>
      </c>
      <c r="AO50" t="s">
        <v>27</v>
      </c>
      <c r="AP50" t="s">
        <v>37</v>
      </c>
      <c r="AQ50">
        <v>2616540</v>
      </c>
      <c r="AR50">
        <v>1.9999990000000001</v>
      </c>
      <c r="AS50">
        <v>2.3080690000000001</v>
      </c>
      <c r="AT50">
        <v>0.30807000000000001</v>
      </c>
      <c r="AU50">
        <v>308.07</v>
      </c>
      <c r="AV50">
        <f t="shared" si="3"/>
        <v>64.798961167257048</v>
      </c>
      <c r="AW50" s="2"/>
    </row>
    <row r="51" spans="1:49">
      <c r="A51">
        <v>56625</v>
      </c>
      <c r="B51" t="s">
        <v>27</v>
      </c>
      <c r="C51" t="s">
        <v>35</v>
      </c>
      <c r="D51">
        <v>2064754</v>
      </c>
      <c r="E51" s="3">
        <v>6.0000000000000002E-6</v>
      </c>
      <c r="F51">
        <v>0.295603</v>
      </c>
      <c r="G51">
        <v>0.295597</v>
      </c>
      <c r="H51">
        <v>295.59699999999998</v>
      </c>
      <c r="I51">
        <f t="shared" si="0"/>
        <v>53.291551930420681</v>
      </c>
      <c r="N51">
        <v>35928</v>
      </c>
      <c r="O51" t="s">
        <v>32</v>
      </c>
      <c r="P51" t="s">
        <v>37</v>
      </c>
      <c r="Q51">
        <v>2179488</v>
      </c>
      <c r="R51">
        <v>0</v>
      </c>
      <c r="S51">
        <v>1.7700180000000001</v>
      </c>
      <c r="T51">
        <v>1.7700180000000001</v>
      </c>
      <c r="U51">
        <v>1770.018</v>
      </c>
      <c r="V51">
        <f t="shared" si="1"/>
        <v>9.3943529546733426</v>
      </c>
      <c r="AA51" s="2">
        <v>36018</v>
      </c>
      <c r="AB51" s="2" t="s">
        <v>28</v>
      </c>
      <c r="AC51" s="2" t="s">
        <v>30</v>
      </c>
      <c r="AD51" s="2">
        <v>793068</v>
      </c>
      <c r="AE51" s="2">
        <v>0.20535800000000001</v>
      </c>
      <c r="AF51" s="2">
        <v>0.36899599999999999</v>
      </c>
      <c r="AG51" s="2">
        <v>0.16363800000000001</v>
      </c>
      <c r="AH51" s="2">
        <v>163.63800000000001</v>
      </c>
      <c r="AI51">
        <f t="shared" si="2"/>
        <v>36.975694289281066</v>
      </c>
      <c r="AJ51" s="2"/>
      <c r="AN51">
        <v>36793</v>
      </c>
      <c r="AO51" t="s">
        <v>27</v>
      </c>
      <c r="AP51" t="s">
        <v>37</v>
      </c>
      <c r="AQ51">
        <v>4135532</v>
      </c>
      <c r="AR51">
        <v>2.9999989999999999</v>
      </c>
      <c r="AS51">
        <v>3.4240689999999998</v>
      </c>
      <c r="AT51">
        <v>0.424069999999999</v>
      </c>
      <c r="AU51">
        <v>424.06999999999903</v>
      </c>
      <c r="AV51">
        <f t="shared" si="3"/>
        <v>74.401879936353538</v>
      </c>
      <c r="AW51" s="2"/>
    </row>
    <row r="52" spans="1:49">
      <c r="A52">
        <v>35026</v>
      </c>
      <c r="B52" t="s">
        <v>27</v>
      </c>
      <c r="C52" t="s">
        <v>35</v>
      </c>
      <c r="D52">
        <v>545934</v>
      </c>
      <c r="E52">
        <v>1.000367</v>
      </c>
      <c r="F52">
        <v>1.1599980000000001</v>
      </c>
      <c r="G52">
        <v>0.159631</v>
      </c>
      <c r="H52">
        <v>159.631</v>
      </c>
      <c r="I52">
        <f t="shared" si="0"/>
        <v>26.092337165233808</v>
      </c>
      <c r="N52">
        <v>54836</v>
      </c>
      <c r="O52" t="s">
        <v>25</v>
      </c>
      <c r="P52" t="s">
        <v>39</v>
      </c>
      <c r="Q52">
        <v>2017610</v>
      </c>
      <c r="R52">
        <v>1.9999990000000001</v>
      </c>
      <c r="S52">
        <v>2.1691590000000001</v>
      </c>
      <c r="T52">
        <v>0.16915999999999901</v>
      </c>
      <c r="U52">
        <v>169.159999999999</v>
      </c>
      <c r="V52">
        <f t="shared" si="1"/>
        <v>90.997533105908033</v>
      </c>
      <c r="AA52" s="2">
        <v>51857</v>
      </c>
      <c r="AB52" s="2" t="s">
        <v>37</v>
      </c>
      <c r="AC52" s="2" t="s">
        <v>28</v>
      </c>
      <c r="AD52" s="2">
        <v>3613172</v>
      </c>
      <c r="AE52" s="2">
        <v>1</v>
      </c>
      <c r="AF52" s="2">
        <v>1.9289270000000001</v>
      </c>
      <c r="AG52" s="2">
        <v>0.92892699999999995</v>
      </c>
      <c r="AH52" s="2">
        <v>928.92700000000002</v>
      </c>
      <c r="AI52">
        <f t="shared" si="2"/>
        <v>29.675437033551209</v>
      </c>
      <c r="AJ52" s="2"/>
      <c r="AN52">
        <v>36794</v>
      </c>
      <c r="AO52" t="s">
        <v>27</v>
      </c>
      <c r="AP52" t="s">
        <v>37</v>
      </c>
      <c r="AQ52">
        <v>5808848</v>
      </c>
      <c r="AR52">
        <v>3.9999989999999999</v>
      </c>
      <c r="AS52">
        <v>4.5800689999999999</v>
      </c>
      <c r="AT52">
        <v>0.58006999999999997</v>
      </c>
      <c r="AU52">
        <v>580.07000000000005</v>
      </c>
      <c r="AV52">
        <f t="shared" si="3"/>
        <v>76.401112217598737</v>
      </c>
      <c r="AW52" s="2"/>
    </row>
    <row r="53" spans="1:49">
      <c r="A53">
        <v>52364</v>
      </c>
      <c r="B53" t="s">
        <v>27</v>
      </c>
      <c r="C53" t="s">
        <v>35</v>
      </c>
      <c r="D53">
        <v>1118618</v>
      </c>
      <c r="E53">
        <v>2.0085039999999998</v>
      </c>
      <c r="F53">
        <v>2.2477550000000002</v>
      </c>
      <c r="G53">
        <v>0.23925099999999999</v>
      </c>
      <c r="H53">
        <v>239.251</v>
      </c>
      <c r="I53">
        <f t="shared" si="0"/>
        <v>35.671232520481894</v>
      </c>
      <c r="N53">
        <v>33498</v>
      </c>
      <c r="O53" t="s">
        <v>40</v>
      </c>
      <c r="P53" t="s">
        <v>27</v>
      </c>
      <c r="Q53">
        <v>4253978</v>
      </c>
      <c r="R53">
        <v>0</v>
      </c>
      <c r="S53">
        <v>1.0299309999999999</v>
      </c>
      <c r="T53">
        <v>1.0299309999999999</v>
      </c>
      <c r="U53">
        <v>1029.931</v>
      </c>
      <c r="V53">
        <f t="shared" si="1"/>
        <v>31.512088178002031</v>
      </c>
      <c r="AA53" s="2">
        <v>51858</v>
      </c>
      <c r="AB53" s="2" t="s">
        <v>37</v>
      </c>
      <c r="AC53" s="2" t="s">
        <v>28</v>
      </c>
      <c r="AD53" s="2">
        <v>3992614</v>
      </c>
      <c r="AE53" s="2">
        <v>2.0000309999999999</v>
      </c>
      <c r="AF53" s="2">
        <v>4.5289270000000004</v>
      </c>
      <c r="AG53" s="2">
        <v>2.528896</v>
      </c>
      <c r="AH53" s="2">
        <v>2528.8960000000002</v>
      </c>
      <c r="AI53">
        <f t="shared" si="2"/>
        <v>12.045266953244493</v>
      </c>
      <c r="AJ53" s="2"/>
      <c r="AN53">
        <v>51377</v>
      </c>
      <c r="AO53" t="s">
        <v>38</v>
      </c>
      <c r="AP53" t="s">
        <v>34</v>
      </c>
      <c r="AQ53">
        <v>3863260</v>
      </c>
      <c r="AR53">
        <v>1</v>
      </c>
      <c r="AS53">
        <v>1.7710699999999999</v>
      </c>
      <c r="AT53">
        <v>0.77106999999999903</v>
      </c>
      <c r="AU53">
        <v>771.06999999999903</v>
      </c>
      <c r="AV53">
        <f t="shared" si="3"/>
        <v>38.225238586375966</v>
      </c>
      <c r="AW53" s="2"/>
    </row>
    <row r="54" spans="1:49">
      <c r="A54">
        <v>34341</v>
      </c>
      <c r="B54" t="s">
        <v>27</v>
      </c>
      <c r="C54" t="s">
        <v>35</v>
      </c>
      <c r="D54">
        <v>5243800</v>
      </c>
      <c r="E54">
        <v>4.0192240000000004</v>
      </c>
      <c r="F54">
        <v>4.7636029999999998</v>
      </c>
      <c r="G54">
        <v>0.74437899999999901</v>
      </c>
      <c r="H54">
        <v>744.378999999999</v>
      </c>
      <c r="I54">
        <f t="shared" si="0"/>
        <v>53.745496639438784</v>
      </c>
      <c r="N54">
        <v>48782</v>
      </c>
      <c r="O54" t="s">
        <v>38</v>
      </c>
      <c r="P54" t="s">
        <v>34</v>
      </c>
      <c r="Q54">
        <v>2717014</v>
      </c>
      <c r="R54">
        <v>0</v>
      </c>
      <c r="S54">
        <v>0.213643</v>
      </c>
      <c r="T54">
        <v>0.213643</v>
      </c>
      <c r="U54">
        <v>213.643</v>
      </c>
      <c r="V54">
        <f t="shared" si="1"/>
        <v>97.027151617088734</v>
      </c>
      <c r="AA54" s="2">
        <v>51860</v>
      </c>
      <c r="AB54" s="2" t="s">
        <v>37</v>
      </c>
      <c r="AC54" s="2" t="s">
        <v>28</v>
      </c>
      <c r="AD54" s="2">
        <v>3398928</v>
      </c>
      <c r="AE54" s="2">
        <v>4.0000669999999996</v>
      </c>
      <c r="AF54" s="2">
        <v>4.9169270000000003</v>
      </c>
      <c r="AG54" s="2">
        <v>0.91686000000000001</v>
      </c>
      <c r="AH54" s="2">
        <v>916.86</v>
      </c>
      <c r="AI54">
        <f t="shared" si="2"/>
        <v>28.283230477185722</v>
      </c>
      <c r="AJ54" s="2"/>
      <c r="AN54">
        <v>51378</v>
      </c>
      <c r="AO54" t="s">
        <v>38</v>
      </c>
      <c r="AP54" t="s">
        <v>34</v>
      </c>
      <c r="AQ54">
        <v>4860686</v>
      </c>
      <c r="AR54">
        <v>2</v>
      </c>
      <c r="AS54">
        <v>2.4390700000000001</v>
      </c>
      <c r="AT54">
        <v>0.43907000000000002</v>
      </c>
      <c r="AU54">
        <v>439.07</v>
      </c>
      <c r="AV54">
        <f t="shared" si="3"/>
        <v>84.460544301645385</v>
      </c>
      <c r="AW54" s="2"/>
    </row>
    <row r="55" spans="1:49">
      <c r="A55">
        <v>36452</v>
      </c>
      <c r="B55" t="s">
        <v>38</v>
      </c>
      <c r="C55" t="s">
        <v>29</v>
      </c>
      <c r="D55">
        <v>929712</v>
      </c>
      <c r="E55">
        <v>0</v>
      </c>
      <c r="F55">
        <v>2.830603</v>
      </c>
      <c r="G55">
        <v>2.830603</v>
      </c>
      <c r="H55">
        <v>2830.6030000000001</v>
      </c>
      <c r="I55">
        <f t="shared" si="0"/>
        <v>2.5058758322652452</v>
      </c>
      <c r="N55">
        <v>48784</v>
      </c>
      <c r="O55" t="s">
        <v>38</v>
      </c>
      <c r="P55" t="s">
        <v>34</v>
      </c>
      <c r="Q55">
        <v>2186928</v>
      </c>
      <c r="R55">
        <v>1</v>
      </c>
      <c r="S55">
        <v>1.393319</v>
      </c>
      <c r="T55">
        <v>0.39331899999999997</v>
      </c>
      <c r="U55">
        <v>393.31899999999899</v>
      </c>
      <c r="V55">
        <f t="shared" si="1"/>
        <v>42.420875989813723</v>
      </c>
      <c r="AA55" s="2">
        <v>33994</v>
      </c>
      <c r="AB55" s="2" t="s">
        <v>30</v>
      </c>
      <c r="AC55" s="2" t="s">
        <v>32</v>
      </c>
      <c r="AD55" s="2">
        <v>1030870</v>
      </c>
      <c r="AE55" s="2">
        <v>0</v>
      </c>
      <c r="AF55" s="2">
        <v>0.293931</v>
      </c>
      <c r="AG55" s="2">
        <v>0.293931</v>
      </c>
      <c r="AH55" s="2">
        <v>293.93099999999998</v>
      </c>
      <c r="AI55">
        <f t="shared" si="2"/>
        <v>26.757687826155419</v>
      </c>
      <c r="AJ55" s="2"/>
      <c r="AN55">
        <v>51379</v>
      </c>
      <c r="AO55" t="s">
        <v>38</v>
      </c>
      <c r="AP55" t="s">
        <v>34</v>
      </c>
      <c r="AQ55">
        <v>2080238</v>
      </c>
      <c r="AR55">
        <v>3</v>
      </c>
      <c r="AS55">
        <v>3.2152270000000001</v>
      </c>
      <c r="AT55">
        <v>0.215227</v>
      </c>
      <c r="AU55">
        <v>215.227</v>
      </c>
      <c r="AV55">
        <f t="shared" si="3"/>
        <v>73.740545660620825</v>
      </c>
      <c r="AW55" s="2"/>
    </row>
    <row r="56" spans="1:49">
      <c r="A56">
        <v>60369</v>
      </c>
      <c r="B56" t="s">
        <v>38</v>
      </c>
      <c r="C56" t="s">
        <v>29</v>
      </c>
      <c r="D56">
        <v>935504</v>
      </c>
      <c r="E56">
        <v>3</v>
      </c>
      <c r="F56">
        <v>3.62263</v>
      </c>
      <c r="G56">
        <v>0.62263000000000002</v>
      </c>
      <c r="H56">
        <v>622.63</v>
      </c>
      <c r="I56">
        <f t="shared" si="0"/>
        <v>11.463194997932158</v>
      </c>
      <c r="N56">
        <v>48786</v>
      </c>
      <c r="O56" t="s">
        <v>38</v>
      </c>
      <c r="P56" t="s">
        <v>34</v>
      </c>
      <c r="Q56">
        <v>2075280</v>
      </c>
      <c r="R56">
        <v>2</v>
      </c>
      <c r="S56">
        <v>2.167468</v>
      </c>
      <c r="T56">
        <v>0.16746799999999901</v>
      </c>
      <c r="U56">
        <v>167.46799999999899</v>
      </c>
      <c r="V56">
        <f t="shared" si="1"/>
        <v>94.544210731677666</v>
      </c>
      <c r="AA56" s="2">
        <v>33995</v>
      </c>
      <c r="AB56" s="2" t="s">
        <v>30</v>
      </c>
      <c r="AC56" s="2" t="s">
        <v>32</v>
      </c>
      <c r="AD56" s="2">
        <v>2620492</v>
      </c>
      <c r="AE56" s="2">
        <v>1</v>
      </c>
      <c r="AF56" s="2">
        <v>1.6379269999999999</v>
      </c>
      <c r="AG56" s="2">
        <v>0.63792700000000002</v>
      </c>
      <c r="AH56" s="2">
        <v>637.92700000000002</v>
      </c>
      <c r="AI56">
        <f t="shared" si="2"/>
        <v>31.340211864342432</v>
      </c>
      <c r="AJ56" s="2"/>
      <c r="AN56">
        <v>51380</v>
      </c>
      <c r="AO56" t="s">
        <v>38</v>
      </c>
      <c r="AP56" t="s">
        <v>34</v>
      </c>
      <c r="AQ56">
        <v>13115826</v>
      </c>
      <c r="AR56">
        <v>4</v>
      </c>
      <c r="AS56">
        <v>5.1870700000000003</v>
      </c>
      <c r="AT56">
        <v>1.1870700000000001</v>
      </c>
      <c r="AU56">
        <v>1187.07</v>
      </c>
      <c r="AV56">
        <f t="shared" si="3"/>
        <v>84.296470433273996</v>
      </c>
      <c r="AW56" s="2"/>
    </row>
    <row r="57" spans="1:49">
      <c r="A57">
        <v>48668</v>
      </c>
      <c r="B57" t="s">
        <v>31</v>
      </c>
      <c r="C57" t="s">
        <v>30</v>
      </c>
      <c r="D57">
        <v>62574</v>
      </c>
      <c r="E57">
        <v>0</v>
      </c>
      <c r="F57">
        <v>2.8310749999999998</v>
      </c>
      <c r="G57">
        <v>2.8310749999999998</v>
      </c>
      <c r="H57">
        <v>2831.0749999999998</v>
      </c>
      <c r="I57">
        <f t="shared" si="0"/>
        <v>0.16862913677611419</v>
      </c>
      <c r="N57">
        <v>50016</v>
      </c>
      <c r="O57" t="s">
        <v>30</v>
      </c>
      <c r="P57" t="s">
        <v>37</v>
      </c>
      <c r="Q57">
        <v>12546496</v>
      </c>
      <c r="R57">
        <v>0</v>
      </c>
      <c r="S57">
        <v>1.1873959999999999</v>
      </c>
      <c r="T57">
        <v>1.1873959999999999</v>
      </c>
      <c r="U57">
        <v>1187.396</v>
      </c>
      <c r="V57">
        <f t="shared" si="1"/>
        <v>80.615201641870115</v>
      </c>
      <c r="AA57" s="2">
        <v>50356</v>
      </c>
      <c r="AB57" s="2" t="s">
        <v>25</v>
      </c>
      <c r="AC57" s="2" t="s">
        <v>33</v>
      </c>
      <c r="AD57" s="2">
        <v>4158786</v>
      </c>
      <c r="AE57" s="2">
        <v>0</v>
      </c>
      <c r="AF57" s="2">
        <v>4.4520689999999998</v>
      </c>
      <c r="AG57" s="2">
        <v>4.4520689999999998</v>
      </c>
      <c r="AH57" s="2">
        <v>4452.0690000000004</v>
      </c>
      <c r="AI57">
        <f t="shared" si="2"/>
        <v>7.1268031032401025</v>
      </c>
      <c r="AJ57" s="2"/>
      <c r="AN57">
        <v>44086</v>
      </c>
      <c r="AO57" t="s">
        <v>40</v>
      </c>
      <c r="AP57" t="s">
        <v>31</v>
      </c>
      <c r="AQ57">
        <v>3059674</v>
      </c>
      <c r="AR57">
        <v>2.601E-3</v>
      </c>
      <c r="AS57">
        <v>1.7509539999999999</v>
      </c>
      <c r="AT57">
        <v>1.7483529999999901</v>
      </c>
      <c r="AU57">
        <v>1748.3529999999901</v>
      </c>
      <c r="AV57">
        <f t="shared" si="3"/>
        <v>13.351685891240468</v>
      </c>
      <c r="AW57" s="2"/>
    </row>
    <row r="58" spans="1:49">
      <c r="A58">
        <v>48671</v>
      </c>
      <c r="B58" t="s">
        <v>31</v>
      </c>
      <c r="C58" t="s">
        <v>30</v>
      </c>
      <c r="D58">
        <v>41096</v>
      </c>
      <c r="E58">
        <v>3</v>
      </c>
      <c r="F58">
        <v>3.6231640000000001</v>
      </c>
      <c r="G58">
        <v>0.62316400000000005</v>
      </c>
      <c r="H58">
        <v>623.16399999999999</v>
      </c>
      <c r="I58">
        <f t="shared" si="0"/>
        <v>0.50313817495274116</v>
      </c>
      <c r="N58">
        <v>50018</v>
      </c>
      <c r="O58" t="s">
        <v>30</v>
      </c>
      <c r="P58" t="s">
        <v>37</v>
      </c>
      <c r="Q58">
        <v>2232020</v>
      </c>
      <c r="R58">
        <v>1.9999990000000001</v>
      </c>
      <c r="S58">
        <v>2.1757209999999998</v>
      </c>
      <c r="T58">
        <v>0.17572199999999899</v>
      </c>
      <c r="U58">
        <v>175.72199999999901</v>
      </c>
      <c r="V58">
        <f t="shared" si="1"/>
        <v>96.908532691642023</v>
      </c>
      <c r="AA58" s="2">
        <v>44237</v>
      </c>
      <c r="AB58" s="2" t="s">
        <v>27</v>
      </c>
      <c r="AC58" s="2" t="s">
        <v>35</v>
      </c>
      <c r="AD58" s="2">
        <v>52676880</v>
      </c>
      <c r="AE58" s="2">
        <v>0</v>
      </c>
      <c r="AF58" s="2">
        <v>4.4516030000000004</v>
      </c>
      <c r="AG58" s="2">
        <v>4.4516030000000004</v>
      </c>
      <c r="AH58" s="2">
        <v>4451.6030000000001</v>
      </c>
      <c r="AI58">
        <f t="shared" si="2"/>
        <v>90.280445088053114</v>
      </c>
      <c r="AJ58" s="2"/>
      <c r="AN58">
        <v>44088</v>
      </c>
      <c r="AO58" t="s">
        <v>40</v>
      </c>
      <c r="AP58" t="s">
        <v>31</v>
      </c>
      <c r="AQ58">
        <v>5559930</v>
      </c>
      <c r="AR58">
        <v>2.0026009999999999</v>
      </c>
      <c r="AS58">
        <v>2.9105279999999998</v>
      </c>
      <c r="AT58">
        <v>0.90792699999999904</v>
      </c>
      <c r="AU58">
        <v>907.926999999999</v>
      </c>
      <c r="AV58">
        <f t="shared" si="3"/>
        <v>46.720605881456173</v>
      </c>
      <c r="AW58" s="2"/>
    </row>
    <row r="59" spans="1:49">
      <c r="A59">
        <v>36452</v>
      </c>
      <c r="B59" t="s">
        <v>38</v>
      </c>
      <c r="C59" t="s">
        <v>29</v>
      </c>
      <c r="D59">
        <v>929712</v>
      </c>
      <c r="E59">
        <v>0</v>
      </c>
      <c r="F59">
        <v>2.83046</v>
      </c>
      <c r="G59">
        <v>2.83046</v>
      </c>
      <c r="H59">
        <v>2830.46</v>
      </c>
      <c r="I59">
        <f t="shared" si="0"/>
        <v>2.5060024336812741</v>
      </c>
      <c r="N59">
        <v>57916</v>
      </c>
      <c r="O59" t="s">
        <v>36</v>
      </c>
      <c r="P59" t="s">
        <v>26</v>
      </c>
      <c r="Q59">
        <v>3244752</v>
      </c>
      <c r="R59">
        <v>0</v>
      </c>
      <c r="S59">
        <v>0.25845699999999999</v>
      </c>
      <c r="T59">
        <v>0.25845699999999999</v>
      </c>
      <c r="U59">
        <v>258.45699999999999</v>
      </c>
      <c r="V59">
        <f t="shared" si="1"/>
        <v>95.781863768682996</v>
      </c>
      <c r="AA59" s="2">
        <v>33618</v>
      </c>
      <c r="AB59" s="2" t="s">
        <v>29</v>
      </c>
      <c r="AC59" s="2" t="s">
        <v>26</v>
      </c>
      <c r="AD59" s="2">
        <v>3343342</v>
      </c>
      <c r="AE59" s="2">
        <v>3</v>
      </c>
      <c r="AF59" s="2">
        <v>3.3180700000000001</v>
      </c>
      <c r="AG59" s="2">
        <v>0.31807000000000002</v>
      </c>
      <c r="AH59" s="2">
        <v>318.07</v>
      </c>
      <c r="AI59">
        <f t="shared" si="2"/>
        <v>80.195161979747979</v>
      </c>
      <c r="AJ59" s="2"/>
      <c r="AN59">
        <v>44089</v>
      </c>
      <c r="AO59" t="s">
        <v>40</v>
      </c>
      <c r="AP59" t="s">
        <v>31</v>
      </c>
      <c r="AQ59">
        <v>2320368</v>
      </c>
      <c r="AR59">
        <v>3.0026009999999999</v>
      </c>
      <c r="AS59">
        <v>3.5705279999999999</v>
      </c>
      <c r="AT59">
        <v>0.56792699999999996</v>
      </c>
      <c r="AU59">
        <v>567.92700000000002</v>
      </c>
      <c r="AV59">
        <f t="shared" si="3"/>
        <v>31.171264845107736</v>
      </c>
      <c r="AW59" s="2"/>
    </row>
    <row r="60" spans="1:49">
      <c r="A60">
        <v>35200</v>
      </c>
      <c r="B60" t="s">
        <v>29</v>
      </c>
      <c r="C60" t="s">
        <v>34</v>
      </c>
      <c r="D60">
        <v>786498</v>
      </c>
      <c r="E60">
        <v>1.000926</v>
      </c>
      <c r="F60">
        <v>1.8305340000000001</v>
      </c>
      <c r="G60">
        <v>0.82960800000000001</v>
      </c>
      <c r="H60">
        <v>829.60799999999995</v>
      </c>
      <c r="I60">
        <f t="shared" si="0"/>
        <v>7.232938375761881</v>
      </c>
      <c r="N60">
        <v>57918</v>
      </c>
      <c r="O60" t="s">
        <v>36</v>
      </c>
      <c r="P60" t="s">
        <v>26</v>
      </c>
      <c r="Q60">
        <v>2191648</v>
      </c>
      <c r="R60">
        <v>0.99999899999999997</v>
      </c>
      <c r="S60">
        <v>1.1785589999999999</v>
      </c>
      <c r="T60">
        <v>0.178559999999999</v>
      </c>
      <c r="U60">
        <v>178.55999999999901</v>
      </c>
      <c r="V60">
        <f t="shared" si="1"/>
        <v>93.643297858563471</v>
      </c>
      <c r="AA60" s="2">
        <v>52390</v>
      </c>
      <c r="AB60" s="2" t="s">
        <v>28</v>
      </c>
      <c r="AC60" s="2" t="s">
        <v>30</v>
      </c>
      <c r="AD60" s="2">
        <v>1284138</v>
      </c>
      <c r="AE60" s="2">
        <v>2.6069999999999999E-3</v>
      </c>
      <c r="AF60" s="2">
        <v>0.953538</v>
      </c>
      <c r="AG60" s="2">
        <v>0.95093099999999997</v>
      </c>
      <c r="AH60" s="2">
        <v>950.93100000000004</v>
      </c>
      <c r="AI60">
        <f t="shared" si="2"/>
        <v>10.302740613746225</v>
      </c>
      <c r="AJ60" s="2"/>
      <c r="AN60">
        <v>44090</v>
      </c>
      <c r="AO60" t="s">
        <v>40</v>
      </c>
      <c r="AP60" t="s">
        <v>31</v>
      </c>
      <c r="AQ60">
        <v>5353274</v>
      </c>
      <c r="AR60">
        <v>4.0026010000000003</v>
      </c>
      <c r="AS60">
        <v>4.9385279999999998</v>
      </c>
      <c r="AT60">
        <v>0.93592699999999895</v>
      </c>
      <c r="AU60">
        <v>935.926999999999</v>
      </c>
      <c r="AV60">
        <f t="shared" si="3"/>
        <v>43.638274544791265</v>
      </c>
      <c r="AW60" s="2"/>
    </row>
    <row r="61" spans="1:49">
      <c r="A61">
        <v>59513</v>
      </c>
      <c r="B61" t="s">
        <v>29</v>
      </c>
      <c r="C61" t="s">
        <v>34</v>
      </c>
      <c r="D61">
        <v>968192</v>
      </c>
      <c r="E61">
        <v>2.0009260000000002</v>
      </c>
      <c r="F61">
        <v>3.8545289999999999</v>
      </c>
      <c r="G61">
        <v>1.8536029999999899</v>
      </c>
      <c r="H61">
        <v>1853.6029999999901</v>
      </c>
      <c r="I61">
        <f t="shared" si="0"/>
        <v>3.9850597727776873</v>
      </c>
      <c r="N61">
        <v>57920</v>
      </c>
      <c r="O61" t="s">
        <v>36</v>
      </c>
      <c r="P61" t="s">
        <v>26</v>
      </c>
      <c r="Q61">
        <v>2037278</v>
      </c>
      <c r="R61">
        <v>1.9999990000000001</v>
      </c>
      <c r="S61">
        <v>2.1637369999999998</v>
      </c>
      <c r="T61">
        <v>0.163737999999999</v>
      </c>
      <c r="U61">
        <v>163.737999999999</v>
      </c>
      <c r="V61">
        <f t="shared" si="1"/>
        <v>94.927247382012922</v>
      </c>
      <c r="AA61" s="2">
        <v>52391</v>
      </c>
      <c r="AB61" s="2" t="s">
        <v>28</v>
      </c>
      <c r="AC61" s="2" t="s">
        <v>30</v>
      </c>
      <c r="AD61" s="2">
        <v>10402962</v>
      </c>
      <c r="AE61" s="2">
        <v>1.002607</v>
      </c>
      <c r="AF61" s="2">
        <v>4.1735340000000001</v>
      </c>
      <c r="AG61" s="2">
        <v>3.1709269999999998</v>
      </c>
      <c r="AH61" s="2">
        <v>3170.9270000000001</v>
      </c>
      <c r="AI61">
        <f t="shared" si="2"/>
        <v>25.029999552686505</v>
      </c>
      <c r="AJ61" s="2"/>
      <c r="AN61">
        <v>53103</v>
      </c>
      <c r="AO61" t="s">
        <v>29</v>
      </c>
      <c r="AP61" t="s">
        <v>36</v>
      </c>
      <c r="AQ61">
        <v>2079774</v>
      </c>
      <c r="AR61">
        <v>2</v>
      </c>
      <c r="AS61">
        <v>2.274705</v>
      </c>
      <c r="AT61">
        <v>0.27470499999999998</v>
      </c>
      <c r="AU61">
        <v>274.70499999999998</v>
      </c>
      <c r="AV61">
        <f t="shared" si="3"/>
        <v>57.761658440275703</v>
      </c>
      <c r="AW61" s="2"/>
    </row>
    <row r="62" spans="1:49">
      <c r="A62">
        <v>60369</v>
      </c>
      <c r="B62" t="s">
        <v>38</v>
      </c>
      <c r="C62" t="s">
        <v>29</v>
      </c>
      <c r="D62">
        <v>935504</v>
      </c>
      <c r="E62">
        <v>3.0000499999999999</v>
      </c>
      <c r="F62">
        <v>3.6224599999999998</v>
      </c>
      <c r="G62">
        <v>0.62240999999999902</v>
      </c>
      <c r="H62">
        <v>622.40999999999894</v>
      </c>
      <c r="I62">
        <f t="shared" si="0"/>
        <v>11.467246833377535</v>
      </c>
      <c r="N62">
        <v>50016</v>
      </c>
      <c r="O62" t="s">
        <v>30</v>
      </c>
      <c r="P62" t="s">
        <v>37</v>
      </c>
      <c r="Q62">
        <v>12534382</v>
      </c>
      <c r="R62">
        <v>0</v>
      </c>
      <c r="S62">
        <v>1.1981889999999999</v>
      </c>
      <c r="T62">
        <v>1.1981889999999999</v>
      </c>
      <c r="U62">
        <v>1198.1889999999901</v>
      </c>
      <c r="V62">
        <f t="shared" si="1"/>
        <v>79.811904034671684</v>
      </c>
      <c r="AA62" s="2">
        <v>33618</v>
      </c>
      <c r="AB62" s="2" t="s">
        <v>29</v>
      </c>
      <c r="AC62" s="2" t="s">
        <v>26</v>
      </c>
      <c r="AD62" s="2">
        <v>3343342</v>
      </c>
      <c r="AE62" s="2">
        <v>3</v>
      </c>
      <c r="AF62" s="2">
        <v>3.3179270000000001</v>
      </c>
      <c r="AG62" s="2">
        <v>0.31792700000000002</v>
      </c>
      <c r="AH62" s="2">
        <v>317.92700000000002</v>
      </c>
      <c r="AI62">
        <f t="shared" si="2"/>
        <v>80.231232864457667</v>
      </c>
      <c r="AJ62" s="2"/>
      <c r="AN62">
        <v>53104</v>
      </c>
      <c r="AO62" t="s">
        <v>29</v>
      </c>
      <c r="AP62" t="s">
        <v>36</v>
      </c>
      <c r="AQ62">
        <v>1897844</v>
      </c>
      <c r="AR62">
        <v>3</v>
      </c>
      <c r="AS62">
        <v>3.1942740000000001</v>
      </c>
      <c r="AT62">
        <v>0.194274</v>
      </c>
      <c r="AU62">
        <v>194.274</v>
      </c>
      <c r="AV62">
        <f t="shared" si="3"/>
        <v>74.530820566651343</v>
      </c>
      <c r="AW62" s="2"/>
    </row>
    <row r="63" spans="1:49">
      <c r="A63">
        <v>48668</v>
      </c>
      <c r="B63" t="s">
        <v>31</v>
      </c>
      <c r="C63" t="s">
        <v>30</v>
      </c>
      <c r="D63">
        <v>62574</v>
      </c>
      <c r="E63">
        <v>0</v>
      </c>
      <c r="F63">
        <v>2.8309310000000001</v>
      </c>
      <c r="G63">
        <v>2.8309310000000001</v>
      </c>
      <c r="H63">
        <v>2830.931</v>
      </c>
      <c r="I63">
        <f t="shared" si="0"/>
        <v>0.16863771437680306</v>
      </c>
      <c r="N63">
        <v>57898</v>
      </c>
      <c r="O63" t="s">
        <v>28</v>
      </c>
      <c r="P63" t="s">
        <v>37</v>
      </c>
      <c r="Q63">
        <v>2733788</v>
      </c>
      <c r="R63">
        <v>6.123E-3</v>
      </c>
      <c r="S63">
        <v>1.272931</v>
      </c>
      <c r="T63">
        <v>1.2668079999999999</v>
      </c>
      <c r="U63">
        <v>1266.808</v>
      </c>
      <c r="V63">
        <f t="shared" si="1"/>
        <v>16.464331782556531</v>
      </c>
      <c r="AA63" s="2">
        <v>52390</v>
      </c>
      <c r="AB63" s="2" t="s">
        <v>28</v>
      </c>
      <c r="AC63" s="2" t="s">
        <v>30</v>
      </c>
      <c r="AD63" s="2">
        <v>1284138</v>
      </c>
      <c r="AE63" s="2">
        <v>0</v>
      </c>
      <c r="AF63" s="2">
        <v>0.951075</v>
      </c>
      <c r="AG63" s="2">
        <v>0.951075</v>
      </c>
      <c r="AH63" s="2">
        <v>951.07500000000005</v>
      </c>
      <c r="AI63">
        <f t="shared" si="2"/>
        <v>10.301180700334161</v>
      </c>
      <c r="AJ63" s="2"/>
      <c r="AN63">
        <v>53105</v>
      </c>
      <c r="AO63" t="s">
        <v>29</v>
      </c>
      <c r="AP63" t="s">
        <v>36</v>
      </c>
      <c r="AQ63">
        <v>7578344</v>
      </c>
      <c r="AR63">
        <v>4</v>
      </c>
      <c r="AS63">
        <v>4.68607</v>
      </c>
      <c r="AT63">
        <v>0.68606999999999996</v>
      </c>
      <c r="AU63">
        <v>686.06999999999903</v>
      </c>
      <c r="AV63">
        <f t="shared" si="3"/>
        <v>84.274456352167164</v>
      </c>
      <c r="AW63" s="2"/>
    </row>
    <row r="64" spans="1:49">
      <c r="A64">
        <v>39006</v>
      </c>
      <c r="B64" t="s">
        <v>30</v>
      </c>
      <c r="C64" t="s">
        <v>28</v>
      </c>
      <c r="D64">
        <v>18148</v>
      </c>
      <c r="E64">
        <v>1.000926</v>
      </c>
      <c r="F64">
        <v>1.8310010000000001</v>
      </c>
      <c r="G64">
        <v>0.83007500000000001</v>
      </c>
      <c r="H64">
        <v>830.07500000000005</v>
      </c>
      <c r="I64">
        <f t="shared" si="0"/>
        <v>0.16680209854907688</v>
      </c>
      <c r="N64">
        <v>50018</v>
      </c>
      <c r="O64" t="s">
        <v>30</v>
      </c>
      <c r="P64" t="s">
        <v>37</v>
      </c>
      <c r="Q64">
        <v>2232560</v>
      </c>
      <c r="R64">
        <v>2</v>
      </c>
      <c r="S64">
        <v>2.1779030000000001</v>
      </c>
      <c r="T64">
        <v>0.17790300000000001</v>
      </c>
      <c r="U64">
        <v>177.90299999999999</v>
      </c>
      <c r="V64">
        <f t="shared" si="1"/>
        <v>95.743641505132004</v>
      </c>
      <c r="AA64" s="2">
        <v>58815</v>
      </c>
      <c r="AB64" s="2" t="s">
        <v>27</v>
      </c>
      <c r="AC64" s="2" t="s">
        <v>40</v>
      </c>
      <c r="AD64" s="2">
        <v>4198970</v>
      </c>
      <c r="AE64" s="2">
        <v>0.99999899999999997</v>
      </c>
      <c r="AF64" s="2">
        <v>3.2360690000000001</v>
      </c>
      <c r="AG64" s="2">
        <v>2.2360699999999998</v>
      </c>
      <c r="AH64" s="2">
        <v>2236.0700000000002</v>
      </c>
      <c r="AI64">
        <f t="shared" si="2"/>
        <v>14.326742344775795</v>
      </c>
      <c r="AJ64" s="2"/>
      <c r="AN64">
        <v>58928</v>
      </c>
      <c r="AO64" t="s">
        <v>36</v>
      </c>
      <c r="AP64" t="s">
        <v>39</v>
      </c>
      <c r="AQ64">
        <v>1020358</v>
      </c>
      <c r="AR64">
        <v>2.4599999999999999E-3</v>
      </c>
      <c r="AS64">
        <v>0.431529</v>
      </c>
      <c r="AT64">
        <v>0.42906899999999998</v>
      </c>
      <c r="AU64">
        <v>429.06899999999899</v>
      </c>
      <c r="AV64">
        <f t="shared" si="3"/>
        <v>18.143267738096217</v>
      </c>
      <c r="AW64" s="2"/>
    </row>
    <row r="65" spans="1:49">
      <c r="A65">
        <v>39007</v>
      </c>
      <c r="B65" t="s">
        <v>30</v>
      </c>
      <c r="C65" t="s">
        <v>28</v>
      </c>
      <c r="D65">
        <v>60016</v>
      </c>
      <c r="E65">
        <v>2.0009260000000002</v>
      </c>
      <c r="F65">
        <v>3.8550010000000001</v>
      </c>
      <c r="G65">
        <v>1.8540749999999999</v>
      </c>
      <c r="H65">
        <v>1854.07499999999</v>
      </c>
      <c r="I65">
        <f t="shared" si="0"/>
        <v>0.24696182311260462</v>
      </c>
      <c r="N65">
        <v>57916</v>
      </c>
      <c r="O65" t="s">
        <v>36</v>
      </c>
      <c r="P65" t="s">
        <v>26</v>
      </c>
      <c r="Q65">
        <v>3245886</v>
      </c>
      <c r="R65">
        <v>0</v>
      </c>
      <c r="S65">
        <v>0.26335999999999998</v>
      </c>
      <c r="T65">
        <v>0.26335999999999998</v>
      </c>
      <c r="U65">
        <v>263.35999999999899</v>
      </c>
      <c r="V65">
        <f t="shared" si="1"/>
        <v>94.031534391938905</v>
      </c>
      <c r="AA65" s="2">
        <v>58816</v>
      </c>
      <c r="AB65" s="2" t="s">
        <v>27</v>
      </c>
      <c r="AC65" s="2" t="s">
        <v>40</v>
      </c>
      <c r="AD65" s="2">
        <v>2779470</v>
      </c>
      <c r="AE65" s="2">
        <v>1.9999990000000001</v>
      </c>
      <c r="AF65" s="2">
        <v>3.3280690000000002</v>
      </c>
      <c r="AG65" s="2">
        <v>1.3280700000000001</v>
      </c>
      <c r="AH65" s="2">
        <v>1328.07</v>
      </c>
      <c r="AI65">
        <f t="shared" si="2"/>
        <v>15.967285773922638</v>
      </c>
      <c r="AJ65" s="2"/>
      <c r="AN65">
        <v>53103</v>
      </c>
      <c r="AO65" t="s">
        <v>29</v>
      </c>
      <c r="AP65" t="s">
        <v>36</v>
      </c>
      <c r="AQ65">
        <v>2079774</v>
      </c>
      <c r="AR65">
        <v>2.0015640000000001</v>
      </c>
      <c r="AS65">
        <v>2.275979</v>
      </c>
      <c r="AT65">
        <v>0.27441499999999902</v>
      </c>
      <c r="AU65">
        <v>274.414999999999</v>
      </c>
      <c r="AV65">
        <f t="shared" si="3"/>
        <v>57.822700587927031</v>
      </c>
      <c r="AW65" s="2"/>
    </row>
    <row r="66" spans="1:49">
      <c r="A66">
        <v>48671</v>
      </c>
      <c r="B66" t="s">
        <v>31</v>
      </c>
      <c r="C66" t="s">
        <v>30</v>
      </c>
      <c r="D66">
        <v>41096</v>
      </c>
      <c r="E66">
        <v>3</v>
      </c>
      <c r="F66">
        <v>3.6229779999999998</v>
      </c>
      <c r="G66">
        <v>0.62297799999999903</v>
      </c>
      <c r="H66">
        <v>622.97799999999904</v>
      </c>
      <c r="I66">
        <f t="shared" si="0"/>
        <v>0.50328839486506827</v>
      </c>
      <c r="N66">
        <v>57918</v>
      </c>
      <c r="O66" t="s">
        <v>36</v>
      </c>
      <c r="P66" t="s">
        <v>26</v>
      </c>
      <c r="Q66">
        <v>2192782</v>
      </c>
      <c r="R66">
        <v>1</v>
      </c>
      <c r="S66">
        <v>1.1833659999999999</v>
      </c>
      <c r="T66">
        <v>0.183365999999999</v>
      </c>
      <c r="U66">
        <v>183.36599999999899</v>
      </c>
      <c r="V66">
        <f t="shared" si="1"/>
        <v>91.236101562031834</v>
      </c>
      <c r="AA66" s="2">
        <v>58817</v>
      </c>
      <c r="AB66" s="2" t="s">
        <v>27</v>
      </c>
      <c r="AC66" s="2" t="s">
        <v>40</v>
      </c>
      <c r="AD66" s="2">
        <v>5432454</v>
      </c>
      <c r="AE66" s="2">
        <v>3.0086909999999998</v>
      </c>
      <c r="AF66" s="2">
        <v>4.3840690000000002</v>
      </c>
      <c r="AG66" s="2">
        <v>1.375378</v>
      </c>
      <c r="AH66" s="2">
        <v>1375.3779999999999</v>
      </c>
      <c r="AI66">
        <f t="shared" si="2"/>
        <v>30.134504724422804</v>
      </c>
      <c r="AJ66" s="2"/>
      <c r="AN66">
        <v>58930</v>
      </c>
      <c r="AO66" t="s">
        <v>36</v>
      </c>
      <c r="AP66" t="s">
        <v>39</v>
      </c>
      <c r="AQ66">
        <v>3708804</v>
      </c>
      <c r="AR66">
        <v>2.002459</v>
      </c>
      <c r="AS66">
        <v>2.5275289999999999</v>
      </c>
      <c r="AT66">
        <v>0.52506999999999904</v>
      </c>
      <c r="AU66">
        <v>525.06999999999903</v>
      </c>
      <c r="AV66">
        <f t="shared" si="3"/>
        <v>53.889822223852399</v>
      </c>
      <c r="AW66" s="2"/>
    </row>
    <row r="67" spans="1:49">
      <c r="A67">
        <v>47311</v>
      </c>
      <c r="B67" t="s">
        <v>25</v>
      </c>
      <c r="C67" t="s">
        <v>33</v>
      </c>
      <c r="D67">
        <v>1098414</v>
      </c>
      <c r="E67">
        <v>0</v>
      </c>
      <c r="F67">
        <v>0.295927</v>
      </c>
      <c r="G67">
        <v>0.295927</v>
      </c>
      <c r="H67">
        <v>295.92700000000002</v>
      </c>
      <c r="I67">
        <f t="shared" si="0"/>
        <v>28.318584531483904</v>
      </c>
      <c r="N67">
        <v>57920</v>
      </c>
      <c r="O67" t="s">
        <v>36</v>
      </c>
      <c r="P67" t="s">
        <v>26</v>
      </c>
      <c r="Q67">
        <v>2037764</v>
      </c>
      <c r="R67">
        <v>2</v>
      </c>
      <c r="S67">
        <v>2.2039309999999999</v>
      </c>
      <c r="T67">
        <v>0.203930999999999</v>
      </c>
      <c r="U67">
        <v>203.93099999999899</v>
      </c>
      <c r="V67">
        <f t="shared" si="1"/>
        <v>76.236106906640984</v>
      </c>
      <c r="AA67" s="2">
        <v>58818</v>
      </c>
      <c r="AB67" s="2" t="s">
        <v>27</v>
      </c>
      <c r="AC67" s="2" t="s">
        <v>40</v>
      </c>
      <c r="AD67" s="2">
        <v>1926018</v>
      </c>
      <c r="AE67" s="2">
        <v>3.9999989999999999</v>
      </c>
      <c r="AF67" s="2">
        <v>4.5121019999999996</v>
      </c>
      <c r="AG67" s="2">
        <v>0.51210299999999997</v>
      </c>
      <c r="AH67" s="2">
        <v>512.10299999999995</v>
      </c>
      <c r="AI67">
        <f t="shared" si="2"/>
        <v>28.694132227870298</v>
      </c>
      <c r="AJ67" s="2"/>
      <c r="AN67">
        <v>53104</v>
      </c>
      <c r="AO67" t="s">
        <v>29</v>
      </c>
      <c r="AP67" t="s">
        <v>36</v>
      </c>
      <c r="AQ67">
        <v>1897844</v>
      </c>
      <c r="AR67">
        <v>3.0015329999999998</v>
      </c>
      <c r="AS67">
        <v>3.1955480000000001</v>
      </c>
      <c r="AT67">
        <v>0.19401499999999999</v>
      </c>
      <c r="AU67">
        <v>194.01499999999999</v>
      </c>
      <c r="AV67">
        <f t="shared" si="3"/>
        <v>74.63031536100624</v>
      </c>
      <c r="AW67" s="2"/>
    </row>
    <row r="68" spans="1:49">
      <c r="A68">
        <v>47312</v>
      </c>
      <c r="B68" t="s">
        <v>25</v>
      </c>
      <c r="C68" t="s">
        <v>33</v>
      </c>
      <c r="D68">
        <v>504036</v>
      </c>
      <c r="E68">
        <v>1</v>
      </c>
      <c r="F68">
        <v>1.159931</v>
      </c>
      <c r="G68">
        <v>0.15993099999999999</v>
      </c>
      <c r="H68">
        <v>159.93100000000001</v>
      </c>
      <c r="I68">
        <f t="shared" si="0"/>
        <v>24.044678654876943</v>
      </c>
      <c r="N68">
        <v>33498</v>
      </c>
      <c r="O68" t="s">
        <v>40</v>
      </c>
      <c r="P68" t="s">
        <v>27</v>
      </c>
      <c r="Q68">
        <v>4252682</v>
      </c>
      <c r="R68">
        <v>0</v>
      </c>
      <c r="S68">
        <v>0.98679799999999995</v>
      </c>
      <c r="T68">
        <v>0.98679799999999995</v>
      </c>
      <c r="U68">
        <v>986.798</v>
      </c>
      <c r="V68">
        <f t="shared" si="1"/>
        <v>32.879463470685302</v>
      </c>
      <c r="AA68" s="2">
        <v>51376</v>
      </c>
      <c r="AB68" s="2" t="s">
        <v>38</v>
      </c>
      <c r="AC68" s="2" t="s">
        <v>34</v>
      </c>
      <c r="AD68" s="2">
        <v>273880</v>
      </c>
      <c r="AE68" s="2">
        <v>0</v>
      </c>
      <c r="AF68" s="2">
        <v>3.5499770000000002</v>
      </c>
      <c r="AG68" s="2">
        <v>3.5499770000000002</v>
      </c>
      <c r="AH68" s="2">
        <v>3549.9769999999999</v>
      </c>
      <c r="AI68">
        <f t="shared" si="2"/>
        <v>0.58860622877803159</v>
      </c>
      <c r="AJ68" s="2"/>
      <c r="AN68">
        <v>58931</v>
      </c>
      <c r="AO68" t="s">
        <v>36</v>
      </c>
      <c r="AP68" t="s">
        <v>39</v>
      </c>
      <c r="AQ68">
        <v>5830432</v>
      </c>
      <c r="AR68">
        <v>3.002459</v>
      </c>
      <c r="AS68">
        <v>3.7515290000000001</v>
      </c>
      <c r="AT68">
        <v>0.74907000000000001</v>
      </c>
      <c r="AU68">
        <v>749.07</v>
      </c>
      <c r="AV68">
        <f t="shared" si="3"/>
        <v>59.383857337264871</v>
      </c>
      <c r="AW68" s="2"/>
    </row>
    <row r="69" spans="1:49">
      <c r="A69">
        <v>47313</v>
      </c>
      <c r="B69" t="s">
        <v>25</v>
      </c>
      <c r="C69" t="s">
        <v>33</v>
      </c>
      <c r="D69">
        <v>413840</v>
      </c>
      <c r="E69">
        <v>2</v>
      </c>
      <c r="F69">
        <v>2.2479309999999999</v>
      </c>
      <c r="G69">
        <v>0.24793099999999901</v>
      </c>
      <c r="H69">
        <v>247.93099999999899</v>
      </c>
      <c r="I69">
        <f t="shared" ref="I69:I132" si="4">D69/H69*1000*8 /1024 /1024</f>
        <v>12.734787633706608</v>
      </c>
      <c r="N69">
        <v>37560</v>
      </c>
      <c r="O69" t="s">
        <v>39</v>
      </c>
      <c r="P69" t="s">
        <v>33</v>
      </c>
      <c r="Q69">
        <v>7425876</v>
      </c>
      <c r="R69">
        <v>6.5430000000000002E-3</v>
      </c>
      <c r="S69">
        <v>0.80646099999999998</v>
      </c>
      <c r="T69">
        <v>0.79991800000000002</v>
      </c>
      <c r="U69">
        <v>799.91800000000001</v>
      </c>
      <c r="V69">
        <f t="shared" ref="V69:V132" si="5">Q69/U69*1000*8 /1024 /1024</f>
        <v>70.825931838189192</v>
      </c>
      <c r="AA69" s="2">
        <v>33206</v>
      </c>
      <c r="AB69" s="2" t="s">
        <v>31</v>
      </c>
      <c r="AC69" s="2" t="s">
        <v>28</v>
      </c>
      <c r="AD69" s="2">
        <v>1776574</v>
      </c>
      <c r="AE69" s="2">
        <v>0</v>
      </c>
      <c r="AF69" s="2">
        <v>3.5866030000000002</v>
      </c>
      <c r="AG69" s="2">
        <v>3.5866030000000002</v>
      </c>
      <c r="AH69" s="2">
        <v>3586.6030000000001</v>
      </c>
      <c r="AI69">
        <f t="shared" ref="AI69:AI132" si="6">AD69/AH69*1000*8 /1024 /1024</f>
        <v>3.7791146552771346</v>
      </c>
      <c r="AJ69" s="2"/>
      <c r="AN69">
        <v>53105</v>
      </c>
      <c r="AO69" t="s">
        <v>29</v>
      </c>
      <c r="AP69" t="s">
        <v>36</v>
      </c>
      <c r="AQ69">
        <v>7578344</v>
      </c>
      <c r="AR69">
        <v>4.0015330000000002</v>
      </c>
      <c r="AS69">
        <v>4.6874599999999997</v>
      </c>
      <c r="AT69">
        <v>0.68592699999999895</v>
      </c>
      <c r="AU69">
        <v>685.926999999999</v>
      </c>
      <c r="AV69">
        <f t="shared" ref="AV69:AV132" si="7">AQ69/AU69*1000*8 /1024 /1024</f>
        <v>84.29202563761352</v>
      </c>
      <c r="AW69" s="2"/>
    </row>
    <row r="70" spans="1:49">
      <c r="A70">
        <v>47315</v>
      </c>
      <c r="B70" t="s">
        <v>25</v>
      </c>
      <c r="C70" t="s">
        <v>33</v>
      </c>
      <c r="D70">
        <v>86964</v>
      </c>
      <c r="E70">
        <v>4.0097250000000004</v>
      </c>
      <c r="F70">
        <v>4.7639310000000004</v>
      </c>
      <c r="G70">
        <v>0.75420599999999904</v>
      </c>
      <c r="H70">
        <v>754.20599999999899</v>
      </c>
      <c r="I70">
        <f t="shared" si="4"/>
        <v>0.87971014022114102</v>
      </c>
      <c r="N70">
        <v>37561</v>
      </c>
      <c r="O70" t="s">
        <v>39</v>
      </c>
      <c r="P70" t="s">
        <v>33</v>
      </c>
      <c r="Q70">
        <v>2388758</v>
      </c>
      <c r="R70">
        <v>1.007601</v>
      </c>
      <c r="S70">
        <v>1.8754740000000001</v>
      </c>
      <c r="T70">
        <v>0.86787300000000001</v>
      </c>
      <c r="U70">
        <v>867.87300000000005</v>
      </c>
      <c r="V70">
        <f t="shared" si="5"/>
        <v>20.999359608698146</v>
      </c>
      <c r="AA70" s="2">
        <v>44086</v>
      </c>
      <c r="AB70" s="2" t="s">
        <v>40</v>
      </c>
      <c r="AC70" s="2" t="s">
        <v>31</v>
      </c>
      <c r="AD70" s="2">
        <v>949944</v>
      </c>
      <c r="AE70" s="2">
        <v>2.6069999999999999E-3</v>
      </c>
      <c r="AF70" s="2">
        <v>0.93853799999999998</v>
      </c>
      <c r="AG70" s="2">
        <v>0.93593099999999996</v>
      </c>
      <c r="AH70" s="2">
        <v>935.93100000000004</v>
      </c>
      <c r="AI70">
        <f t="shared" si="6"/>
        <v>7.7436237912770807</v>
      </c>
      <c r="AJ70" s="2"/>
      <c r="AN70">
        <v>58932</v>
      </c>
      <c r="AO70" t="s">
        <v>36</v>
      </c>
      <c r="AP70" t="s">
        <v>39</v>
      </c>
      <c r="AQ70">
        <v>1865208</v>
      </c>
      <c r="AR70">
        <v>4.002459</v>
      </c>
      <c r="AS70">
        <v>4.2930080000000004</v>
      </c>
      <c r="AT70">
        <v>0.290549</v>
      </c>
      <c r="AU70">
        <v>290.54899999999998</v>
      </c>
      <c r="AV70">
        <f t="shared" si="7"/>
        <v>48.977651669232216</v>
      </c>
      <c r="AW70" s="2"/>
    </row>
    <row r="71" spans="1:49">
      <c r="A71">
        <v>56625</v>
      </c>
      <c r="B71" t="s">
        <v>27</v>
      </c>
      <c r="C71" t="s">
        <v>35</v>
      </c>
      <c r="D71">
        <v>2064754</v>
      </c>
      <c r="E71" s="3">
        <v>6.0000000000000002E-6</v>
      </c>
      <c r="F71">
        <v>0.29546</v>
      </c>
      <c r="G71">
        <v>0.29545399999999999</v>
      </c>
      <c r="H71">
        <v>295.45400000000001</v>
      </c>
      <c r="I71">
        <f t="shared" si="4"/>
        <v>53.317345089173145</v>
      </c>
      <c r="N71">
        <v>47827</v>
      </c>
      <c r="O71" t="s">
        <v>35</v>
      </c>
      <c r="P71" t="s">
        <v>32</v>
      </c>
      <c r="Q71">
        <v>2272660</v>
      </c>
      <c r="R71">
        <v>0</v>
      </c>
      <c r="S71">
        <v>0.178864</v>
      </c>
      <c r="T71">
        <v>0.178864</v>
      </c>
      <c r="U71">
        <v>178.864</v>
      </c>
      <c r="V71">
        <f t="shared" si="5"/>
        <v>96.939684762672343</v>
      </c>
      <c r="AA71" s="2">
        <v>44087</v>
      </c>
      <c r="AB71" s="2" t="s">
        <v>40</v>
      </c>
      <c r="AC71" s="2" t="s">
        <v>31</v>
      </c>
      <c r="AD71" s="2">
        <v>2622110</v>
      </c>
      <c r="AE71" s="2">
        <v>1.002607</v>
      </c>
      <c r="AF71" s="2">
        <v>2.9585340000000002</v>
      </c>
      <c r="AG71" s="2">
        <v>1.955927</v>
      </c>
      <c r="AH71" s="2">
        <v>1955.9269999999999</v>
      </c>
      <c r="AI71">
        <f t="shared" si="6"/>
        <v>10.227943933662115</v>
      </c>
      <c r="AJ71" s="2"/>
      <c r="AN71">
        <v>47243</v>
      </c>
      <c r="AO71" t="s">
        <v>37</v>
      </c>
      <c r="AP71" t="s">
        <v>32</v>
      </c>
      <c r="AQ71">
        <v>1354350</v>
      </c>
      <c r="AR71">
        <v>4.4279999999999996E-3</v>
      </c>
      <c r="AS71">
        <v>0.43199599999999999</v>
      </c>
      <c r="AT71">
        <v>0.427568</v>
      </c>
      <c r="AU71">
        <v>427.56799999999998</v>
      </c>
      <c r="AV71">
        <f t="shared" si="7"/>
        <v>24.16661322502722</v>
      </c>
      <c r="AW71" s="2"/>
    </row>
    <row r="72" spans="1:49">
      <c r="A72">
        <v>35026</v>
      </c>
      <c r="B72" t="s">
        <v>27</v>
      </c>
      <c r="C72" t="s">
        <v>35</v>
      </c>
      <c r="D72">
        <v>546802</v>
      </c>
      <c r="E72">
        <v>1.0003660000000001</v>
      </c>
      <c r="F72">
        <v>1.1594599999999999</v>
      </c>
      <c r="G72">
        <v>0.15909399999999899</v>
      </c>
      <c r="H72">
        <v>159.093999999999</v>
      </c>
      <c r="I72">
        <f t="shared" si="4"/>
        <v>26.222033442345964</v>
      </c>
      <c r="N72">
        <v>47828</v>
      </c>
      <c r="O72" t="s">
        <v>35</v>
      </c>
      <c r="P72" t="s">
        <v>32</v>
      </c>
      <c r="Q72">
        <v>6119524</v>
      </c>
      <c r="R72">
        <v>0.99999899999999997</v>
      </c>
      <c r="S72">
        <v>1.481314</v>
      </c>
      <c r="T72">
        <v>0.48131499999999999</v>
      </c>
      <c r="U72">
        <v>481.315</v>
      </c>
      <c r="V72">
        <f t="shared" si="5"/>
        <v>97.001470844359972</v>
      </c>
      <c r="AA72" s="2">
        <v>44570</v>
      </c>
      <c r="AB72" s="2" t="s">
        <v>36</v>
      </c>
      <c r="AC72" s="2" t="s">
        <v>29</v>
      </c>
      <c r="AD72" s="2">
        <v>50042</v>
      </c>
      <c r="AE72" s="2">
        <v>1.0740000000000001E-3</v>
      </c>
      <c r="AF72" s="2">
        <v>0.93800099999999997</v>
      </c>
      <c r="AG72" s="2">
        <v>0.93692699999999995</v>
      </c>
      <c r="AH72" s="2">
        <v>936.92700000000002</v>
      </c>
      <c r="AI72">
        <f t="shared" si="6"/>
        <v>0.40749189758947335</v>
      </c>
      <c r="AJ72" s="2"/>
      <c r="AN72">
        <v>36791</v>
      </c>
      <c r="AO72" t="s">
        <v>27</v>
      </c>
      <c r="AP72" t="s">
        <v>37</v>
      </c>
      <c r="AQ72">
        <v>2641982</v>
      </c>
      <c r="AR72">
        <v>1</v>
      </c>
      <c r="AS72">
        <v>1.3039270000000001</v>
      </c>
      <c r="AT72">
        <v>0.303927</v>
      </c>
      <c r="AU72">
        <v>303.92700000000002</v>
      </c>
      <c r="AV72">
        <f t="shared" si="7"/>
        <v>66.320935693311014</v>
      </c>
      <c r="AW72" s="2"/>
    </row>
    <row r="73" spans="1:49">
      <c r="A73">
        <v>52364</v>
      </c>
      <c r="B73" t="s">
        <v>27</v>
      </c>
      <c r="C73" t="s">
        <v>35</v>
      </c>
      <c r="D73">
        <v>1118618</v>
      </c>
      <c r="E73">
        <v>2.0085030000000001</v>
      </c>
      <c r="F73">
        <v>2.2474599999999998</v>
      </c>
      <c r="G73">
        <v>0.238956999999999</v>
      </c>
      <c r="H73">
        <v>238.956999999999</v>
      </c>
      <c r="I73">
        <f t="shared" si="4"/>
        <v>35.715120510208315</v>
      </c>
      <c r="N73">
        <v>48782</v>
      </c>
      <c r="O73" t="s">
        <v>38</v>
      </c>
      <c r="P73" t="s">
        <v>34</v>
      </c>
      <c r="Q73">
        <v>2718742</v>
      </c>
      <c r="R73">
        <v>0</v>
      </c>
      <c r="S73">
        <v>0.221134</v>
      </c>
      <c r="T73">
        <v>0.221134</v>
      </c>
      <c r="U73">
        <v>221.13399999999999</v>
      </c>
      <c r="V73">
        <f t="shared" si="5"/>
        <v>93.799937353277599</v>
      </c>
      <c r="AA73" s="2">
        <v>60135</v>
      </c>
      <c r="AB73" s="2" t="s">
        <v>29</v>
      </c>
      <c r="AC73" s="2" t="s">
        <v>34</v>
      </c>
      <c r="AD73" s="2">
        <v>2269662</v>
      </c>
      <c r="AE73" s="2">
        <v>1</v>
      </c>
      <c r="AF73" s="2">
        <v>2.6660699999999999</v>
      </c>
      <c r="AG73" s="2">
        <v>1.6660699999999999</v>
      </c>
      <c r="AH73" s="2">
        <v>1666.07</v>
      </c>
      <c r="AI73">
        <f t="shared" si="6"/>
        <v>10.393408950755934</v>
      </c>
      <c r="AJ73" s="2"/>
      <c r="AN73">
        <v>36792</v>
      </c>
      <c r="AO73" t="s">
        <v>27</v>
      </c>
      <c r="AP73" t="s">
        <v>37</v>
      </c>
      <c r="AQ73">
        <v>2616540</v>
      </c>
      <c r="AR73">
        <v>2</v>
      </c>
      <c r="AS73">
        <v>2.3079269999999998</v>
      </c>
      <c r="AT73">
        <v>0.30792699999999901</v>
      </c>
      <c r="AU73">
        <v>307.926999999999</v>
      </c>
      <c r="AV73">
        <f t="shared" si="7"/>
        <v>64.82905353150889</v>
      </c>
      <c r="AW73" s="2"/>
    </row>
    <row r="74" spans="1:49">
      <c r="A74">
        <v>34341</v>
      </c>
      <c r="B74" t="s">
        <v>27</v>
      </c>
      <c r="C74" t="s">
        <v>35</v>
      </c>
      <c r="D74">
        <v>5243800</v>
      </c>
      <c r="E74">
        <v>4.0220269999999996</v>
      </c>
      <c r="F74">
        <v>4.7634600000000002</v>
      </c>
      <c r="G74">
        <v>0.74143300000000001</v>
      </c>
      <c r="H74">
        <v>741.43299999999999</v>
      </c>
      <c r="I74">
        <f t="shared" si="4"/>
        <v>53.959048279438264</v>
      </c>
      <c r="N74">
        <v>48784</v>
      </c>
      <c r="O74" t="s">
        <v>38</v>
      </c>
      <c r="P74" t="s">
        <v>34</v>
      </c>
      <c r="Q74">
        <v>2187090</v>
      </c>
      <c r="R74">
        <v>0.99996200000000002</v>
      </c>
      <c r="S74">
        <v>1.3937619999999999</v>
      </c>
      <c r="T74">
        <v>0.39379999999999898</v>
      </c>
      <c r="U74">
        <v>393.79999999999899</v>
      </c>
      <c r="V74">
        <f t="shared" si="5"/>
        <v>42.372200318312863</v>
      </c>
      <c r="AA74" s="2">
        <v>60137</v>
      </c>
      <c r="AB74" s="2" t="s">
        <v>29</v>
      </c>
      <c r="AC74" s="2" t="s">
        <v>34</v>
      </c>
      <c r="AD74" s="2">
        <v>2477392</v>
      </c>
      <c r="AE74" s="2">
        <v>3</v>
      </c>
      <c r="AF74" s="2">
        <v>3.6740699999999999</v>
      </c>
      <c r="AG74" s="2">
        <v>0.67406999999999995</v>
      </c>
      <c r="AH74" s="2">
        <v>674.07</v>
      </c>
      <c r="AI74">
        <f t="shared" si="6"/>
        <v>28.040115976920049</v>
      </c>
      <c r="AJ74" s="2"/>
      <c r="AN74">
        <v>36793</v>
      </c>
      <c r="AO74" t="s">
        <v>27</v>
      </c>
      <c r="AP74" t="s">
        <v>37</v>
      </c>
      <c r="AQ74">
        <v>4135532</v>
      </c>
      <c r="AR74">
        <v>3</v>
      </c>
      <c r="AS74">
        <v>3.4239269999999999</v>
      </c>
      <c r="AT74">
        <v>0.423926999999999</v>
      </c>
      <c r="AU74">
        <v>423.926999999999</v>
      </c>
      <c r="AV74">
        <f t="shared" si="7"/>
        <v>74.426977344234857</v>
      </c>
      <c r="AW74" s="2"/>
    </row>
    <row r="75" spans="1:49">
      <c r="A75">
        <v>35200</v>
      </c>
      <c r="B75" t="s">
        <v>29</v>
      </c>
      <c r="C75" t="s">
        <v>34</v>
      </c>
      <c r="D75">
        <v>786498</v>
      </c>
      <c r="E75">
        <v>0.99964200000000003</v>
      </c>
      <c r="F75">
        <v>1.8291059999999999</v>
      </c>
      <c r="G75">
        <v>0.82946399999999898</v>
      </c>
      <c r="H75">
        <v>829.46399999999903</v>
      </c>
      <c r="I75">
        <f t="shared" si="4"/>
        <v>7.2341940578965085</v>
      </c>
      <c r="N75">
        <v>48786</v>
      </c>
      <c r="O75" t="s">
        <v>38</v>
      </c>
      <c r="P75" t="s">
        <v>34</v>
      </c>
      <c r="Q75">
        <v>2075820</v>
      </c>
      <c r="R75">
        <v>2</v>
      </c>
      <c r="S75">
        <v>2.206893</v>
      </c>
      <c r="T75">
        <v>0.20689299999999999</v>
      </c>
      <c r="U75">
        <v>206.893</v>
      </c>
      <c r="V75">
        <f t="shared" si="5"/>
        <v>76.548021227684728</v>
      </c>
      <c r="AA75" s="2">
        <v>37571</v>
      </c>
      <c r="AB75" s="2" t="s">
        <v>37</v>
      </c>
      <c r="AC75" s="2" t="s">
        <v>30</v>
      </c>
      <c r="AD75" s="2">
        <v>2081936</v>
      </c>
      <c r="AE75" s="2">
        <v>0.60967800000000005</v>
      </c>
      <c r="AF75" s="2">
        <v>0.89743399999999995</v>
      </c>
      <c r="AG75" s="2">
        <v>0.28775600000000001</v>
      </c>
      <c r="AH75" s="2">
        <v>287.75599999999997</v>
      </c>
      <c r="AI75">
        <f t="shared" si="6"/>
        <v>55.199235229890952</v>
      </c>
      <c r="AJ75" s="2"/>
      <c r="AN75">
        <v>36794</v>
      </c>
      <c r="AO75" t="s">
        <v>27</v>
      </c>
      <c r="AP75" t="s">
        <v>37</v>
      </c>
      <c r="AQ75">
        <v>5808848</v>
      </c>
      <c r="AR75">
        <v>4</v>
      </c>
      <c r="AS75">
        <v>4.5799269999999996</v>
      </c>
      <c r="AT75">
        <v>0.57992699999999897</v>
      </c>
      <c r="AU75">
        <v>579.926999999999</v>
      </c>
      <c r="AV75">
        <f t="shared" si="7"/>
        <v>76.419951414682501</v>
      </c>
      <c r="AW75" s="2"/>
    </row>
    <row r="76" spans="1:49">
      <c r="A76">
        <v>59513</v>
      </c>
      <c r="B76" t="s">
        <v>29</v>
      </c>
      <c r="C76" t="s">
        <v>34</v>
      </c>
      <c r="D76">
        <v>968192</v>
      </c>
      <c r="E76">
        <v>1.9996419999999999</v>
      </c>
      <c r="F76">
        <v>3.8531019999999998</v>
      </c>
      <c r="G76">
        <v>1.8534599999999899</v>
      </c>
      <c r="H76">
        <v>1853.45999999999</v>
      </c>
      <c r="I76">
        <f t="shared" si="4"/>
        <v>3.985367232095669</v>
      </c>
      <c r="N76">
        <v>57898</v>
      </c>
      <c r="O76" t="s">
        <v>28</v>
      </c>
      <c r="P76" t="s">
        <v>37</v>
      </c>
      <c r="Q76">
        <v>2750732</v>
      </c>
      <c r="R76">
        <v>0</v>
      </c>
      <c r="S76">
        <v>1.224661</v>
      </c>
      <c r="T76">
        <v>1.224661</v>
      </c>
      <c r="U76">
        <v>1224.6610000000001</v>
      </c>
      <c r="V76">
        <f t="shared" si="5"/>
        <v>17.136513433296539</v>
      </c>
      <c r="AA76" s="2">
        <v>44570</v>
      </c>
      <c r="AB76" s="2" t="s">
        <v>36</v>
      </c>
      <c r="AC76" s="2" t="s">
        <v>29</v>
      </c>
      <c r="AD76" s="2">
        <v>50042</v>
      </c>
      <c r="AE76" s="2">
        <v>0</v>
      </c>
      <c r="AF76" s="2">
        <v>0.93706900000000004</v>
      </c>
      <c r="AG76" s="2">
        <v>0.93706900000000004</v>
      </c>
      <c r="AH76" s="2">
        <v>937.06899999999996</v>
      </c>
      <c r="AI76">
        <f t="shared" si="6"/>
        <v>0.40743014776159764</v>
      </c>
      <c r="AJ76" s="2"/>
      <c r="AN76">
        <v>44086</v>
      </c>
      <c r="AO76" t="s">
        <v>40</v>
      </c>
      <c r="AP76" t="s">
        <v>31</v>
      </c>
      <c r="AQ76">
        <v>3059674</v>
      </c>
      <c r="AR76">
        <v>0</v>
      </c>
      <c r="AS76">
        <v>1.7484960000000001</v>
      </c>
      <c r="AT76">
        <v>1.7484960000000001</v>
      </c>
      <c r="AU76">
        <v>1748.4960000000001</v>
      </c>
      <c r="AV76">
        <f t="shared" si="7"/>
        <v>13.350593929301418</v>
      </c>
      <c r="AW76" s="2"/>
    </row>
    <row r="77" spans="1:49">
      <c r="A77">
        <v>47311</v>
      </c>
      <c r="B77" t="s">
        <v>25</v>
      </c>
      <c r="C77" t="s">
        <v>33</v>
      </c>
      <c r="D77">
        <v>731380</v>
      </c>
      <c r="E77">
        <v>0</v>
      </c>
      <c r="F77">
        <v>0.38007400000000002</v>
      </c>
      <c r="G77">
        <v>0.38007400000000002</v>
      </c>
      <c r="H77">
        <v>380.07400000000001</v>
      </c>
      <c r="I77">
        <f t="shared" si="4"/>
        <v>14.681316197018541</v>
      </c>
      <c r="N77">
        <v>37560</v>
      </c>
      <c r="O77" t="s">
        <v>39</v>
      </c>
      <c r="P77" t="s">
        <v>33</v>
      </c>
      <c r="Q77">
        <v>7424796</v>
      </c>
      <c r="R77">
        <v>1.0931E-2</v>
      </c>
      <c r="S77">
        <v>0.80624799999999996</v>
      </c>
      <c r="T77">
        <v>0.79531699999999905</v>
      </c>
      <c r="U77">
        <v>795.31699999999898</v>
      </c>
      <c r="V77">
        <f t="shared" si="5"/>
        <v>71.225307642169028</v>
      </c>
      <c r="AA77" s="2">
        <v>37784</v>
      </c>
      <c r="AB77" s="2" t="s">
        <v>34</v>
      </c>
      <c r="AC77" s="2" t="s">
        <v>26</v>
      </c>
      <c r="AD77" s="2">
        <v>372348</v>
      </c>
      <c r="AE77" s="2">
        <v>4.627E-3</v>
      </c>
      <c r="AF77" s="2">
        <v>2.435371</v>
      </c>
      <c r="AG77" s="2">
        <v>2.4307439999999998</v>
      </c>
      <c r="AH77" s="2">
        <v>2430.7440000000001</v>
      </c>
      <c r="AI77">
        <f t="shared" si="6"/>
        <v>1.168691476733821</v>
      </c>
      <c r="AJ77" s="2"/>
      <c r="AN77">
        <v>44088</v>
      </c>
      <c r="AO77" t="s">
        <v>40</v>
      </c>
      <c r="AP77" t="s">
        <v>31</v>
      </c>
      <c r="AQ77">
        <v>5559930</v>
      </c>
      <c r="AR77">
        <v>1.9999990000000001</v>
      </c>
      <c r="AS77">
        <v>2.9080689999999998</v>
      </c>
      <c r="AT77">
        <v>0.90806999999999904</v>
      </c>
      <c r="AU77">
        <v>908.06999999999903</v>
      </c>
      <c r="AV77">
        <f t="shared" si="7"/>
        <v>46.713248467775458</v>
      </c>
      <c r="AW77" s="2"/>
    </row>
    <row r="78" spans="1:49">
      <c r="A78">
        <v>45861</v>
      </c>
      <c r="B78" t="s">
        <v>26</v>
      </c>
      <c r="C78" t="s">
        <v>25</v>
      </c>
      <c r="D78">
        <v>2992342</v>
      </c>
      <c r="E78">
        <v>0.61650499999999997</v>
      </c>
      <c r="F78">
        <v>1.3126739999999999</v>
      </c>
      <c r="G78">
        <v>0.69616899999999904</v>
      </c>
      <c r="H78">
        <v>696.16899999999998</v>
      </c>
      <c r="I78">
        <f t="shared" si="4"/>
        <v>32.793413223555902</v>
      </c>
      <c r="N78">
        <v>37561</v>
      </c>
      <c r="O78" t="s">
        <v>39</v>
      </c>
      <c r="P78" t="s">
        <v>33</v>
      </c>
      <c r="Q78">
        <v>2387840</v>
      </c>
      <c r="R78">
        <v>1.0109300000000001</v>
      </c>
      <c r="S78">
        <v>1.837674</v>
      </c>
      <c r="T78">
        <v>0.82674399999999904</v>
      </c>
      <c r="U78">
        <v>826.74399999999901</v>
      </c>
      <c r="V78">
        <f t="shared" si="5"/>
        <v>22.035567766442842</v>
      </c>
      <c r="AA78" s="2">
        <v>44086</v>
      </c>
      <c r="AB78" s="2" t="s">
        <v>40</v>
      </c>
      <c r="AC78" s="2" t="s">
        <v>31</v>
      </c>
      <c r="AD78" s="2">
        <v>949944</v>
      </c>
      <c r="AE78" s="2">
        <v>3.9269999999999999E-3</v>
      </c>
      <c r="AF78" s="2">
        <v>0.94111100000000003</v>
      </c>
      <c r="AG78" s="2">
        <v>0.93718400000000002</v>
      </c>
      <c r="AH78" s="2">
        <v>937.18399999999997</v>
      </c>
      <c r="AI78">
        <f t="shared" si="6"/>
        <v>7.7332706902740016</v>
      </c>
      <c r="AJ78" s="2"/>
      <c r="AN78">
        <v>44089</v>
      </c>
      <c r="AO78" t="s">
        <v>40</v>
      </c>
      <c r="AP78" t="s">
        <v>31</v>
      </c>
      <c r="AQ78">
        <v>2320368</v>
      </c>
      <c r="AR78">
        <v>2.9999989999999999</v>
      </c>
      <c r="AS78">
        <v>3.5680689999999999</v>
      </c>
      <c r="AT78">
        <v>0.56806999999999996</v>
      </c>
      <c r="AU78">
        <v>568.07000000000005</v>
      </c>
      <c r="AV78">
        <f t="shared" si="7"/>
        <v>31.163418116935411</v>
      </c>
      <c r="AW78" s="2"/>
    </row>
    <row r="79" spans="1:49">
      <c r="A79">
        <v>56625</v>
      </c>
      <c r="B79" t="s">
        <v>27</v>
      </c>
      <c r="C79" t="s">
        <v>35</v>
      </c>
      <c r="D79">
        <v>723090</v>
      </c>
      <c r="E79" s="3">
        <v>6.0000000000000002E-6</v>
      </c>
      <c r="F79">
        <v>0.37960300000000002</v>
      </c>
      <c r="G79">
        <v>0.37959700000000002</v>
      </c>
      <c r="H79">
        <v>379.59699999999998</v>
      </c>
      <c r="I79">
        <f t="shared" si="4"/>
        <v>14.533146709804248</v>
      </c>
      <c r="N79">
        <v>54836</v>
      </c>
      <c r="O79" t="s">
        <v>25</v>
      </c>
      <c r="P79" t="s">
        <v>39</v>
      </c>
      <c r="Q79">
        <v>2018636</v>
      </c>
      <c r="R79">
        <v>2</v>
      </c>
      <c r="S79">
        <v>2.1734179999999999</v>
      </c>
      <c r="T79">
        <v>0.17341799999999899</v>
      </c>
      <c r="U79">
        <v>173.41799999999901</v>
      </c>
      <c r="V79">
        <f t="shared" si="5"/>
        <v>88.808373173398735</v>
      </c>
      <c r="AA79" s="2">
        <v>53881</v>
      </c>
      <c r="AB79" s="2" t="s">
        <v>28</v>
      </c>
      <c r="AC79" s="2" t="s">
        <v>40</v>
      </c>
      <c r="AD79" s="2">
        <v>22050854</v>
      </c>
      <c r="AE79" s="2">
        <v>1.1417E-2</v>
      </c>
      <c r="AF79" s="2">
        <v>2.4361670000000002</v>
      </c>
      <c r="AG79" s="2">
        <v>2.42475</v>
      </c>
      <c r="AH79" s="2">
        <v>2424.75</v>
      </c>
      <c r="AI79">
        <f t="shared" si="6"/>
        <v>69.382272364982853</v>
      </c>
      <c r="AJ79" s="2"/>
      <c r="AN79">
        <v>36135</v>
      </c>
      <c r="AO79" t="s">
        <v>34</v>
      </c>
      <c r="AP79" t="s">
        <v>39</v>
      </c>
      <c r="AQ79">
        <v>1029994</v>
      </c>
      <c r="AR79">
        <v>3.9259999999999998E-3</v>
      </c>
      <c r="AS79">
        <v>0.218996</v>
      </c>
      <c r="AT79">
        <v>0.21506999999999901</v>
      </c>
      <c r="AU79">
        <v>215.07</v>
      </c>
      <c r="AV79">
        <f t="shared" si="7"/>
        <v>36.538013627285594</v>
      </c>
      <c r="AW79" s="2"/>
    </row>
    <row r="80" spans="1:49">
      <c r="A80">
        <v>33498</v>
      </c>
      <c r="B80" t="s">
        <v>40</v>
      </c>
      <c r="C80" t="s">
        <v>27</v>
      </c>
      <c r="D80">
        <v>1521476</v>
      </c>
      <c r="E80">
        <v>3.607E-3</v>
      </c>
      <c r="F80">
        <v>1.3145389999999999</v>
      </c>
      <c r="G80">
        <v>1.310932</v>
      </c>
      <c r="H80">
        <v>1310.932</v>
      </c>
      <c r="I80">
        <f t="shared" si="4"/>
        <v>8.8547237185667331</v>
      </c>
      <c r="N80">
        <v>47827</v>
      </c>
      <c r="O80" t="s">
        <v>35</v>
      </c>
      <c r="P80" t="s">
        <v>32</v>
      </c>
      <c r="Q80">
        <v>2274172</v>
      </c>
      <c r="R80">
        <v>0</v>
      </c>
      <c r="S80">
        <v>0.22393099999999999</v>
      </c>
      <c r="T80">
        <v>0.22393099999999999</v>
      </c>
      <c r="U80">
        <v>223.93099999999899</v>
      </c>
      <c r="V80">
        <f t="shared" si="5"/>
        <v>77.481703828062891</v>
      </c>
      <c r="AA80" s="2">
        <v>58815</v>
      </c>
      <c r="AB80" s="2" t="s">
        <v>27</v>
      </c>
      <c r="AC80" s="2" t="s">
        <v>40</v>
      </c>
      <c r="AD80" s="2">
        <v>4198970</v>
      </c>
      <c r="AE80" s="2">
        <v>1.0010760000000001</v>
      </c>
      <c r="AF80" s="2">
        <v>3.2359270000000002</v>
      </c>
      <c r="AG80" s="2">
        <v>2.2348509999999999</v>
      </c>
      <c r="AH80" s="2">
        <v>2234.8510000000001</v>
      </c>
      <c r="AI80">
        <f t="shared" si="6"/>
        <v>14.334556869734408</v>
      </c>
      <c r="AJ80" s="2"/>
      <c r="AN80">
        <v>51377</v>
      </c>
      <c r="AO80" t="s">
        <v>38</v>
      </c>
      <c r="AP80" t="s">
        <v>34</v>
      </c>
      <c r="AQ80">
        <v>3864190</v>
      </c>
      <c r="AR80">
        <v>1</v>
      </c>
      <c r="AS80">
        <v>1.7709269999999999</v>
      </c>
      <c r="AT80">
        <v>0.77092699999999903</v>
      </c>
      <c r="AU80">
        <v>770.926999999999</v>
      </c>
      <c r="AV80">
        <f t="shared" si="7"/>
        <v>38.241532666142156</v>
      </c>
      <c r="AW80" s="2"/>
    </row>
    <row r="81" spans="1:49">
      <c r="A81">
        <v>36452</v>
      </c>
      <c r="B81" t="s">
        <v>38</v>
      </c>
      <c r="C81" t="s">
        <v>33</v>
      </c>
      <c r="D81">
        <v>1098110</v>
      </c>
      <c r="E81">
        <v>0</v>
      </c>
      <c r="F81">
        <v>0.202487</v>
      </c>
      <c r="G81">
        <v>0.202487</v>
      </c>
      <c r="H81">
        <v>202.48699999999999</v>
      </c>
      <c r="I81">
        <f t="shared" si="4"/>
        <v>41.375073109438816</v>
      </c>
      <c r="N81">
        <v>47828</v>
      </c>
      <c r="O81" t="s">
        <v>35</v>
      </c>
      <c r="P81" t="s">
        <v>32</v>
      </c>
      <c r="Q81">
        <v>6121576</v>
      </c>
      <c r="R81">
        <v>1</v>
      </c>
      <c r="S81">
        <v>1.5279309999999999</v>
      </c>
      <c r="T81">
        <v>0.52793099999999904</v>
      </c>
      <c r="U81">
        <v>527.93099999999902</v>
      </c>
      <c r="V81">
        <f t="shared" si="5"/>
        <v>88.46595190854741</v>
      </c>
      <c r="AA81" s="2">
        <v>44087</v>
      </c>
      <c r="AB81" s="2" t="s">
        <v>40</v>
      </c>
      <c r="AC81" s="2" t="s">
        <v>31</v>
      </c>
      <c r="AD81" s="2">
        <v>2622110</v>
      </c>
      <c r="AE81" s="2">
        <v>1.0039260000000001</v>
      </c>
      <c r="AF81" s="2">
        <v>2.9601489999999999</v>
      </c>
      <c r="AG81" s="2">
        <v>1.956223</v>
      </c>
      <c r="AH81" s="2">
        <v>1956.223</v>
      </c>
      <c r="AI81">
        <f t="shared" si="6"/>
        <v>10.226396323085833</v>
      </c>
      <c r="AJ81" s="2"/>
      <c r="AN81">
        <v>36136</v>
      </c>
      <c r="AO81" t="s">
        <v>34</v>
      </c>
      <c r="AP81" t="s">
        <v>39</v>
      </c>
      <c r="AQ81">
        <v>6735730</v>
      </c>
      <c r="AR81">
        <v>1.0039260000000001</v>
      </c>
      <c r="AS81">
        <v>1.627121</v>
      </c>
      <c r="AT81">
        <v>0.62319499999999906</v>
      </c>
      <c r="AU81">
        <v>623.19499999999903</v>
      </c>
      <c r="AV81">
        <f t="shared" si="7"/>
        <v>82.461415168569459</v>
      </c>
      <c r="AW81" s="2"/>
    </row>
    <row r="82" spans="1:49">
      <c r="A82">
        <v>32927</v>
      </c>
      <c r="B82" t="s">
        <v>31</v>
      </c>
      <c r="C82" t="s">
        <v>35</v>
      </c>
      <c r="D82">
        <v>1181114</v>
      </c>
      <c r="E82">
        <v>0</v>
      </c>
      <c r="F82">
        <v>0.24307000000000001</v>
      </c>
      <c r="G82">
        <v>0.24307000000000001</v>
      </c>
      <c r="H82">
        <v>243.07</v>
      </c>
      <c r="I82">
        <f t="shared" si="4"/>
        <v>37.072385289763496</v>
      </c>
      <c r="N82">
        <v>60823</v>
      </c>
      <c r="O82" t="s">
        <v>25</v>
      </c>
      <c r="P82" t="s">
        <v>26</v>
      </c>
      <c r="Q82">
        <v>1805238</v>
      </c>
      <c r="R82">
        <v>0</v>
      </c>
      <c r="S82">
        <v>0.141982</v>
      </c>
      <c r="T82">
        <v>0.141982</v>
      </c>
      <c r="U82">
        <v>141.982</v>
      </c>
      <c r="V82">
        <f t="shared" si="5"/>
        <v>97.004359177956985</v>
      </c>
      <c r="AA82" s="2">
        <v>58816</v>
      </c>
      <c r="AB82" s="2" t="s">
        <v>27</v>
      </c>
      <c r="AC82" s="2" t="s">
        <v>40</v>
      </c>
      <c r="AD82" s="2">
        <v>2779470</v>
      </c>
      <c r="AE82" s="2">
        <v>2.0051230000000002</v>
      </c>
      <c r="AF82" s="2">
        <v>3.3279269999999999</v>
      </c>
      <c r="AG82" s="2">
        <v>1.3228040000000001</v>
      </c>
      <c r="AH82" s="2">
        <v>1322.8040000000001</v>
      </c>
      <c r="AI82">
        <f t="shared" si="6"/>
        <v>16.03085054004481</v>
      </c>
      <c r="AJ82" s="2"/>
      <c r="AN82">
        <v>51378</v>
      </c>
      <c r="AO82" t="s">
        <v>38</v>
      </c>
      <c r="AP82" t="s">
        <v>34</v>
      </c>
      <c r="AQ82">
        <v>4860686</v>
      </c>
      <c r="AR82">
        <v>2</v>
      </c>
      <c r="AS82">
        <v>2.4389270000000001</v>
      </c>
      <c r="AT82">
        <v>0.43892700000000001</v>
      </c>
      <c r="AU82">
        <v>438.92700000000002</v>
      </c>
      <c r="AV82">
        <f t="shared" si="7"/>
        <v>84.488061081964503</v>
      </c>
      <c r="AW82" s="2"/>
    </row>
    <row r="83" spans="1:49">
      <c r="A83">
        <v>50831</v>
      </c>
      <c r="B83" t="s">
        <v>29</v>
      </c>
      <c r="C83" t="s">
        <v>36</v>
      </c>
      <c r="D83">
        <v>58782</v>
      </c>
      <c r="E83">
        <v>0</v>
      </c>
      <c r="F83">
        <v>0.66560299999999994</v>
      </c>
      <c r="G83">
        <v>0.66560299999999994</v>
      </c>
      <c r="H83">
        <v>665.60299999999995</v>
      </c>
      <c r="I83">
        <f t="shared" si="4"/>
        <v>0.67378162258273699</v>
      </c>
      <c r="N83">
        <v>45778</v>
      </c>
      <c r="O83" t="s">
        <v>30</v>
      </c>
      <c r="P83" t="s">
        <v>27</v>
      </c>
      <c r="Q83">
        <v>2395738</v>
      </c>
      <c r="R83">
        <v>0</v>
      </c>
      <c r="S83">
        <v>0.41646499999999997</v>
      </c>
      <c r="T83">
        <v>0.41646499999999997</v>
      </c>
      <c r="U83">
        <v>416.46499999999997</v>
      </c>
      <c r="V83">
        <f t="shared" si="5"/>
        <v>43.888514990474143</v>
      </c>
      <c r="AA83" s="2">
        <v>44089</v>
      </c>
      <c r="AB83" s="2" t="s">
        <v>40</v>
      </c>
      <c r="AC83" s="2" t="s">
        <v>31</v>
      </c>
      <c r="AD83" s="2">
        <v>3786334</v>
      </c>
      <c r="AE83" s="2">
        <v>3.0039259999999999</v>
      </c>
      <c r="AF83" s="2">
        <v>4.575996</v>
      </c>
      <c r="AG83" s="2">
        <v>1.5720700000000001</v>
      </c>
      <c r="AH83" s="2">
        <v>1572.07</v>
      </c>
      <c r="AI83">
        <f t="shared" si="6"/>
        <v>18.375413253281302</v>
      </c>
      <c r="AJ83" s="2"/>
      <c r="AN83">
        <v>36137</v>
      </c>
      <c r="AO83" t="s">
        <v>34</v>
      </c>
      <c r="AP83" t="s">
        <v>39</v>
      </c>
      <c r="AQ83">
        <v>2003116</v>
      </c>
      <c r="AR83">
        <v>2.0039259999999999</v>
      </c>
      <c r="AS83">
        <v>2.2995040000000002</v>
      </c>
      <c r="AT83">
        <v>0.29557800000000001</v>
      </c>
      <c r="AU83">
        <v>295.57799999999997</v>
      </c>
      <c r="AV83">
        <f t="shared" si="7"/>
        <v>51.703991013740456</v>
      </c>
      <c r="AW83" s="2"/>
    </row>
    <row r="84" spans="1:49">
      <c r="A84">
        <v>50016</v>
      </c>
      <c r="B84" t="s">
        <v>30</v>
      </c>
      <c r="C84" t="s">
        <v>37</v>
      </c>
      <c r="D84">
        <v>43744</v>
      </c>
      <c r="E84">
        <v>0</v>
      </c>
      <c r="F84">
        <v>0.629606</v>
      </c>
      <c r="G84">
        <v>0.629606</v>
      </c>
      <c r="H84">
        <v>629.60599999999999</v>
      </c>
      <c r="I84">
        <f t="shared" si="4"/>
        <v>0.53007791281372796</v>
      </c>
      <c r="N84">
        <v>45779</v>
      </c>
      <c r="O84" t="s">
        <v>30</v>
      </c>
      <c r="P84" t="s">
        <v>27</v>
      </c>
      <c r="Q84">
        <v>2570402</v>
      </c>
      <c r="R84">
        <v>1</v>
      </c>
      <c r="S84">
        <v>1.83057</v>
      </c>
      <c r="T84">
        <v>0.83057000000000003</v>
      </c>
      <c r="U84">
        <v>830.57</v>
      </c>
      <c r="V84">
        <f t="shared" si="5"/>
        <v>23.611027320892955</v>
      </c>
      <c r="AA84" s="2">
        <v>58817</v>
      </c>
      <c r="AB84" s="2" t="s">
        <v>27</v>
      </c>
      <c r="AC84" s="2" t="s">
        <v>40</v>
      </c>
      <c r="AD84" s="2">
        <v>5432454</v>
      </c>
      <c r="AE84" s="2">
        <v>3.010656</v>
      </c>
      <c r="AF84" s="2">
        <v>4.3839269999999999</v>
      </c>
      <c r="AG84" s="2">
        <v>1.3732709999999999</v>
      </c>
      <c r="AH84" s="2">
        <v>1373.271</v>
      </c>
      <c r="AI84">
        <f t="shared" si="6"/>
        <v>30.180739882271737</v>
      </c>
      <c r="AJ84" s="2"/>
      <c r="AN84">
        <v>51379</v>
      </c>
      <c r="AO84" t="s">
        <v>38</v>
      </c>
      <c r="AP84" t="s">
        <v>34</v>
      </c>
      <c r="AQ84">
        <v>2077234</v>
      </c>
      <c r="AR84">
        <v>3</v>
      </c>
      <c r="AS84">
        <v>3.2149679999999998</v>
      </c>
      <c r="AT84">
        <v>0.21496799999999899</v>
      </c>
      <c r="AU84">
        <v>214.96799999999899</v>
      </c>
      <c r="AV84">
        <f t="shared" si="7"/>
        <v>73.722776039813525</v>
      </c>
      <c r="AW84" s="2"/>
    </row>
    <row r="85" spans="1:49">
      <c r="A85">
        <v>50831</v>
      </c>
      <c r="B85" t="s">
        <v>29</v>
      </c>
      <c r="C85" t="s">
        <v>36</v>
      </c>
      <c r="D85">
        <v>58782</v>
      </c>
      <c r="E85">
        <v>0</v>
      </c>
      <c r="F85">
        <v>0.66546000000000005</v>
      </c>
      <c r="G85">
        <v>0.66546000000000005</v>
      </c>
      <c r="H85">
        <v>665.46</v>
      </c>
      <c r="I85">
        <f t="shared" si="4"/>
        <v>0.67392641080746774</v>
      </c>
      <c r="N85">
        <v>60858</v>
      </c>
      <c r="O85" t="s">
        <v>38</v>
      </c>
      <c r="P85" t="s">
        <v>36</v>
      </c>
      <c r="Q85">
        <v>2649316</v>
      </c>
      <c r="R85">
        <v>0</v>
      </c>
      <c r="S85">
        <v>0.21128</v>
      </c>
      <c r="T85">
        <v>0.21128</v>
      </c>
      <c r="U85">
        <v>211.28</v>
      </c>
      <c r="V85">
        <f t="shared" si="5"/>
        <v>95.667725302693697</v>
      </c>
      <c r="AA85" s="2">
        <v>58818</v>
      </c>
      <c r="AB85" s="2" t="s">
        <v>27</v>
      </c>
      <c r="AC85" s="2" t="s">
        <v>40</v>
      </c>
      <c r="AD85" s="2">
        <v>1926018</v>
      </c>
      <c r="AE85" s="2">
        <v>4</v>
      </c>
      <c r="AF85" s="2">
        <v>4.511927</v>
      </c>
      <c r="AG85" s="2">
        <v>0.51192700000000002</v>
      </c>
      <c r="AH85" s="2">
        <v>511.92700000000002</v>
      </c>
      <c r="AI85">
        <f t="shared" si="6"/>
        <v>28.703997242358895</v>
      </c>
      <c r="AJ85" s="2"/>
      <c r="AN85">
        <v>36138</v>
      </c>
      <c r="AO85" t="s">
        <v>34</v>
      </c>
      <c r="AP85" t="s">
        <v>39</v>
      </c>
      <c r="AQ85">
        <v>2779760</v>
      </c>
      <c r="AR85">
        <v>3.0039259999999999</v>
      </c>
      <c r="AS85">
        <v>3.4269959999999999</v>
      </c>
      <c r="AT85">
        <v>0.42307</v>
      </c>
      <c r="AU85">
        <v>423.07</v>
      </c>
      <c r="AV85">
        <f t="shared" si="7"/>
        <v>50.128550221446808</v>
      </c>
      <c r="AW85" s="2"/>
    </row>
    <row r="86" spans="1:49">
      <c r="A86">
        <v>40344</v>
      </c>
      <c r="B86" t="s">
        <v>36</v>
      </c>
      <c r="C86" t="s">
        <v>39</v>
      </c>
      <c r="D86">
        <v>674016</v>
      </c>
      <c r="E86">
        <v>1.2849999999999999E-3</v>
      </c>
      <c r="F86">
        <v>0.36553400000000003</v>
      </c>
      <c r="G86">
        <v>0.36424899999999999</v>
      </c>
      <c r="H86">
        <v>364.24900000000002</v>
      </c>
      <c r="I86">
        <f t="shared" si="4"/>
        <v>14.117633773531292</v>
      </c>
      <c r="N86">
        <v>60159</v>
      </c>
      <c r="O86" t="s">
        <v>33</v>
      </c>
      <c r="P86" t="s">
        <v>38</v>
      </c>
      <c r="Q86">
        <v>4690274</v>
      </c>
      <c r="R86">
        <v>7.0699999999999999E-3</v>
      </c>
      <c r="S86">
        <v>0.63900100000000004</v>
      </c>
      <c r="T86">
        <v>0.63193100000000002</v>
      </c>
      <c r="U86">
        <v>631.93100000000004</v>
      </c>
      <c r="V86">
        <f t="shared" si="5"/>
        <v>56.626357633450588</v>
      </c>
      <c r="AA86" s="2">
        <v>51376</v>
      </c>
      <c r="AB86" s="2" t="s">
        <v>38</v>
      </c>
      <c r="AC86" s="2" t="s">
        <v>34</v>
      </c>
      <c r="AD86" s="2">
        <v>273880</v>
      </c>
      <c r="AE86" s="2">
        <v>0</v>
      </c>
      <c r="AF86" s="2">
        <v>3.549833</v>
      </c>
      <c r="AG86" s="2">
        <v>3.549833</v>
      </c>
      <c r="AH86" s="2">
        <v>3549.8330000000001</v>
      </c>
      <c r="AI86">
        <f t="shared" si="6"/>
        <v>0.58863010575955266</v>
      </c>
      <c r="AJ86" s="2"/>
      <c r="AN86">
        <v>51380</v>
      </c>
      <c r="AO86" t="s">
        <v>38</v>
      </c>
      <c r="AP86" t="s">
        <v>34</v>
      </c>
      <c r="AQ86">
        <v>13111630</v>
      </c>
      <c r="AR86">
        <v>4</v>
      </c>
      <c r="AS86">
        <v>5.1869269999999998</v>
      </c>
      <c r="AT86">
        <v>1.1869269999999901</v>
      </c>
      <c r="AU86">
        <v>1186.9269999999999</v>
      </c>
      <c r="AV86">
        <f t="shared" si="7"/>
        <v>84.279655124344998</v>
      </c>
      <c r="AW86" s="2"/>
    </row>
    <row r="87" spans="1:49">
      <c r="A87">
        <v>45567</v>
      </c>
      <c r="B87" t="s">
        <v>36</v>
      </c>
      <c r="C87" t="s">
        <v>39</v>
      </c>
      <c r="D87">
        <v>1055354</v>
      </c>
      <c r="E87">
        <v>1.0013449999999999</v>
      </c>
      <c r="F87">
        <v>1.1895290000000001</v>
      </c>
      <c r="G87">
        <v>0.18818399999999999</v>
      </c>
      <c r="H87">
        <v>188.184</v>
      </c>
      <c r="I87">
        <f t="shared" si="4"/>
        <v>42.786379480363962</v>
      </c>
      <c r="N87">
        <v>60860</v>
      </c>
      <c r="O87" t="s">
        <v>38</v>
      </c>
      <c r="P87" t="s">
        <v>36</v>
      </c>
      <c r="Q87">
        <v>2331628</v>
      </c>
      <c r="R87">
        <v>1</v>
      </c>
      <c r="S87">
        <v>1.195057</v>
      </c>
      <c r="T87">
        <v>0.19505700000000001</v>
      </c>
      <c r="U87">
        <v>195.05699999999999</v>
      </c>
      <c r="V87">
        <f t="shared" si="5"/>
        <v>91.198521007240842</v>
      </c>
      <c r="AA87" s="2">
        <v>37784</v>
      </c>
      <c r="AB87" s="2" t="s">
        <v>34</v>
      </c>
      <c r="AC87" s="2" t="s">
        <v>26</v>
      </c>
      <c r="AD87" s="2">
        <v>372348</v>
      </c>
      <c r="AE87" s="2">
        <v>3.9259999999999998E-3</v>
      </c>
      <c r="AF87" s="2">
        <v>2.4349959999999999</v>
      </c>
      <c r="AG87" s="2">
        <v>2.4310700000000001</v>
      </c>
      <c r="AH87" s="2">
        <v>2431.0700000000002</v>
      </c>
      <c r="AI87">
        <f t="shared" si="6"/>
        <v>1.168534758325295</v>
      </c>
      <c r="AJ87" s="2"/>
      <c r="AN87">
        <v>36139</v>
      </c>
      <c r="AO87" t="s">
        <v>34</v>
      </c>
      <c r="AP87" t="s">
        <v>39</v>
      </c>
      <c r="AQ87">
        <v>2821648</v>
      </c>
      <c r="AR87">
        <v>4.0039259999999999</v>
      </c>
      <c r="AS87">
        <v>4.433141</v>
      </c>
      <c r="AT87">
        <v>0.42921500000000001</v>
      </c>
      <c r="AU87">
        <v>429.21499999999997</v>
      </c>
      <c r="AV87">
        <f t="shared" si="7"/>
        <v>50.155436833084821</v>
      </c>
      <c r="AW87" s="2"/>
    </row>
    <row r="88" spans="1:49">
      <c r="A88">
        <v>50016</v>
      </c>
      <c r="B88" t="s">
        <v>30</v>
      </c>
      <c r="C88" t="s">
        <v>37</v>
      </c>
      <c r="D88">
        <v>43818</v>
      </c>
      <c r="E88">
        <v>0</v>
      </c>
      <c r="F88">
        <v>0.63019800000000004</v>
      </c>
      <c r="G88">
        <v>0.63019800000000004</v>
      </c>
      <c r="H88">
        <v>630.19799999999998</v>
      </c>
      <c r="I88">
        <f t="shared" si="4"/>
        <v>0.53047583389714426</v>
      </c>
      <c r="N88">
        <v>60160</v>
      </c>
      <c r="O88" t="s">
        <v>33</v>
      </c>
      <c r="P88" t="s">
        <v>38</v>
      </c>
      <c r="Q88">
        <v>2648800</v>
      </c>
      <c r="R88">
        <v>1.0070699999999999</v>
      </c>
      <c r="S88">
        <v>1.457705</v>
      </c>
      <c r="T88">
        <v>0.45063500000000001</v>
      </c>
      <c r="U88">
        <v>450.63499999999999</v>
      </c>
      <c r="V88">
        <f t="shared" si="5"/>
        <v>44.845030311393927</v>
      </c>
      <c r="AA88" s="2">
        <v>60135</v>
      </c>
      <c r="AB88" s="2" t="s">
        <v>29</v>
      </c>
      <c r="AC88" s="2" t="s">
        <v>34</v>
      </c>
      <c r="AD88" s="2">
        <v>2269662</v>
      </c>
      <c r="AE88" s="2">
        <v>1.0011559999999999</v>
      </c>
      <c r="AF88" s="2">
        <v>2.6669269999999998</v>
      </c>
      <c r="AG88" s="2">
        <v>1.6657709999999999</v>
      </c>
      <c r="AH88" s="2">
        <v>1665.771</v>
      </c>
      <c r="AI88">
        <f t="shared" si="6"/>
        <v>10.395274530884461</v>
      </c>
      <c r="AJ88" s="2"/>
      <c r="AN88">
        <v>36018</v>
      </c>
      <c r="AO88" t="s">
        <v>28</v>
      </c>
      <c r="AP88" t="s">
        <v>32</v>
      </c>
      <c r="AQ88">
        <v>1143292</v>
      </c>
      <c r="AR88">
        <v>4.4739999999999997E-3</v>
      </c>
      <c r="AS88">
        <v>0.20652400000000001</v>
      </c>
      <c r="AT88">
        <v>0.20205000000000001</v>
      </c>
      <c r="AU88">
        <v>202.05</v>
      </c>
      <c r="AV88">
        <f t="shared" si="7"/>
        <v>43.170629707606409</v>
      </c>
      <c r="AW88" s="2"/>
    </row>
    <row r="89" spans="1:49">
      <c r="A89">
        <v>54375</v>
      </c>
      <c r="B89" t="s">
        <v>37</v>
      </c>
      <c r="C89" t="s">
        <v>32</v>
      </c>
      <c r="D89">
        <v>632334</v>
      </c>
      <c r="E89">
        <v>9.2699999999999998E-4</v>
      </c>
      <c r="F89">
        <v>0.36600100000000002</v>
      </c>
      <c r="G89">
        <v>0.36507400000000001</v>
      </c>
      <c r="H89">
        <v>365.07400000000001</v>
      </c>
      <c r="I89">
        <f t="shared" si="4"/>
        <v>13.214651170785752</v>
      </c>
      <c r="N89">
        <v>60862</v>
      </c>
      <c r="O89" t="s">
        <v>38</v>
      </c>
      <c r="P89" t="s">
        <v>36</v>
      </c>
      <c r="Q89">
        <v>2049244</v>
      </c>
      <c r="R89">
        <v>2</v>
      </c>
      <c r="S89">
        <v>2.3695849999999998</v>
      </c>
      <c r="T89">
        <v>0.369584999999999</v>
      </c>
      <c r="U89">
        <v>369.58499999999901</v>
      </c>
      <c r="V89">
        <f t="shared" si="5"/>
        <v>42.30282875873457</v>
      </c>
      <c r="AA89" s="2">
        <v>60137</v>
      </c>
      <c r="AB89" s="2" t="s">
        <v>29</v>
      </c>
      <c r="AC89" s="2" t="s">
        <v>34</v>
      </c>
      <c r="AD89" s="2">
        <v>2477392</v>
      </c>
      <c r="AE89" s="2">
        <v>3.0012690000000002</v>
      </c>
      <c r="AF89" s="2">
        <v>3.6749269999999998</v>
      </c>
      <c r="AG89" s="2">
        <v>0.67365799999999998</v>
      </c>
      <c r="AH89" s="2">
        <v>673.65800000000002</v>
      </c>
      <c r="AI89">
        <f t="shared" si="6"/>
        <v>28.057264927548548</v>
      </c>
      <c r="AJ89" s="2"/>
      <c r="AN89">
        <v>58928</v>
      </c>
      <c r="AO89" t="s">
        <v>36</v>
      </c>
      <c r="AP89" t="s">
        <v>39</v>
      </c>
      <c r="AQ89">
        <v>982808</v>
      </c>
      <c r="AR89">
        <v>0</v>
      </c>
      <c r="AS89">
        <v>0.428927</v>
      </c>
      <c r="AT89">
        <v>0.428927</v>
      </c>
      <c r="AU89">
        <v>428.92700000000002</v>
      </c>
      <c r="AV89">
        <f t="shared" si="7"/>
        <v>17.481366247563688</v>
      </c>
      <c r="AW89" s="2"/>
    </row>
    <row r="90" spans="1:49">
      <c r="A90">
        <v>54376</v>
      </c>
      <c r="B90" t="s">
        <v>37</v>
      </c>
      <c r="C90" t="s">
        <v>32</v>
      </c>
      <c r="D90">
        <v>1163108</v>
      </c>
      <c r="E90">
        <v>1.000926</v>
      </c>
      <c r="F90">
        <v>1.1900010000000001</v>
      </c>
      <c r="G90">
        <v>0.18907499999999999</v>
      </c>
      <c r="H90">
        <v>189.07499999999999</v>
      </c>
      <c r="I90">
        <f t="shared" si="4"/>
        <v>46.932750572276213</v>
      </c>
      <c r="N90">
        <v>42285</v>
      </c>
      <c r="O90" t="s">
        <v>26</v>
      </c>
      <c r="P90" t="s">
        <v>29</v>
      </c>
      <c r="Q90">
        <v>3374864</v>
      </c>
      <c r="R90">
        <v>0</v>
      </c>
      <c r="S90">
        <v>0.91425699999999999</v>
      </c>
      <c r="T90">
        <v>0.91425699999999999</v>
      </c>
      <c r="U90">
        <v>914.25699999999995</v>
      </c>
      <c r="V90">
        <f t="shared" si="5"/>
        <v>28.162944276404229</v>
      </c>
      <c r="AA90" s="2">
        <v>33206</v>
      </c>
      <c r="AB90" s="2" t="s">
        <v>31</v>
      </c>
      <c r="AC90" s="2" t="s">
        <v>28</v>
      </c>
      <c r="AD90" s="2">
        <v>1776574</v>
      </c>
      <c r="AE90" s="2">
        <v>0</v>
      </c>
      <c r="AF90" s="2">
        <v>3.5864600000000002</v>
      </c>
      <c r="AG90" s="2">
        <v>3.5864600000000002</v>
      </c>
      <c r="AH90" s="2">
        <v>3586.46</v>
      </c>
      <c r="AI90">
        <f t="shared" si="6"/>
        <v>3.7792653368393729</v>
      </c>
      <c r="AJ90" s="2"/>
      <c r="AN90">
        <v>36135</v>
      </c>
      <c r="AO90" t="s">
        <v>34</v>
      </c>
      <c r="AP90" t="s">
        <v>39</v>
      </c>
      <c r="AQ90">
        <v>1029994</v>
      </c>
      <c r="AR90">
        <v>2.1329999999999999E-3</v>
      </c>
      <c r="AS90">
        <v>0.21692700000000001</v>
      </c>
      <c r="AT90">
        <v>0.21479400000000001</v>
      </c>
      <c r="AU90">
        <v>214.79400000000001</v>
      </c>
      <c r="AV90">
        <f t="shared" si="7"/>
        <v>36.584963224393199</v>
      </c>
      <c r="AW90" s="2"/>
    </row>
    <row r="91" spans="1:49">
      <c r="A91">
        <v>47311</v>
      </c>
      <c r="B91" t="s">
        <v>25</v>
      </c>
      <c r="C91" t="s">
        <v>33</v>
      </c>
      <c r="D91">
        <v>717862</v>
      </c>
      <c r="E91">
        <v>0</v>
      </c>
      <c r="F91">
        <v>0.37993100000000002</v>
      </c>
      <c r="G91">
        <v>0.37993100000000002</v>
      </c>
      <c r="H91">
        <v>379.93099999999998</v>
      </c>
      <c r="I91">
        <f t="shared" si="4"/>
        <v>14.415387049206796</v>
      </c>
      <c r="N91">
        <v>45778</v>
      </c>
      <c r="O91" t="s">
        <v>30</v>
      </c>
      <c r="P91" t="s">
        <v>27</v>
      </c>
      <c r="Q91">
        <v>2394604</v>
      </c>
      <c r="R91">
        <v>0</v>
      </c>
      <c r="S91">
        <v>0.41160000000000002</v>
      </c>
      <c r="T91">
        <v>0.41160000000000002</v>
      </c>
      <c r="U91">
        <v>411.6</v>
      </c>
      <c r="V91">
        <f t="shared" si="5"/>
        <v>44.386245534765244</v>
      </c>
      <c r="AA91" s="2">
        <v>53881</v>
      </c>
      <c r="AB91" s="2" t="s">
        <v>28</v>
      </c>
      <c r="AC91" s="2" t="s">
        <v>40</v>
      </c>
      <c r="AD91" s="2">
        <v>22050854</v>
      </c>
      <c r="AE91" s="2">
        <v>9.8759999999999994E-3</v>
      </c>
      <c r="AF91" s="2">
        <v>2.434885</v>
      </c>
      <c r="AG91" s="2">
        <v>2.4250090000000002</v>
      </c>
      <c r="AH91" s="2">
        <v>2425.009</v>
      </c>
      <c r="AI91">
        <f t="shared" si="6"/>
        <v>69.374862079683908</v>
      </c>
      <c r="AJ91" s="2"/>
      <c r="AN91">
        <v>36136</v>
      </c>
      <c r="AO91" t="s">
        <v>34</v>
      </c>
      <c r="AP91" t="s">
        <v>39</v>
      </c>
      <c r="AQ91">
        <v>6667554</v>
      </c>
      <c r="AR91">
        <v>1.002</v>
      </c>
      <c r="AS91">
        <v>1.624927</v>
      </c>
      <c r="AT91">
        <v>0.62292700000000001</v>
      </c>
      <c r="AU91">
        <v>622.92700000000002</v>
      </c>
      <c r="AV91">
        <f t="shared" si="7"/>
        <v>81.661896216433163</v>
      </c>
      <c r="AW91" s="2"/>
    </row>
    <row r="92" spans="1:49">
      <c r="A92">
        <v>36452</v>
      </c>
      <c r="B92" t="s">
        <v>38</v>
      </c>
      <c r="C92" t="s">
        <v>33</v>
      </c>
      <c r="D92">
        <v>1095106</v>
      </c>
      <c r="E92">
        <v>1.9919999999999998E-3</v>
      </c>
      <c r="F92">
        <v>0.204127</v>
      </c>
      <c r="G92">
        <v>0.20213500000000001</v>
      </c>
      <c r="H92">
        <v>202.13499999999999</v>
      </c>
      <c r="I92">
        <f t="shared" si="4"/>
        <v>41.33374095302181</v>
      </c>
      <c r="N92">
        <v>45779</v>
      </c>
      <c r="O92" t="s">
        <v>30</v>
      </c>
      <c r="P92" t="s">
        <v>27</v>
      </c>
      <c r="Q92">
        <v>2569268</v>
      </c>
      <c r="R92">
        <v>0.99999899999999997</v>
      </c>
      <c r="S92">
        <v>1.824443</v>
      </c>
      <c r="T92">
        <v>0.82444399999999995</v>
      </c>
      <c r="U92">
        <v>824.44399999999996</v>
      </c>
      <c r="V92">
        <f t="shared" si="5"/>
        <v>23.775974145624961</v>
      </c>
      <c r="AA92" s="2">
        <v>53420</v>
      </c>
      <c r="AB92" s="2" t="s">
        <v>34</v>
      </c>
      <c r="AC92" s="2" t="s">
        <v>25</v>
      </c>
      <c r="AD92" s="2">
        <v>62554</v>
      </c>
      <c r="AE92" s="2">
        <v>5.0730000000000003E-3</v>
      </c>
      <c r="AF92" s="2">
        <v>1.274027</v>
      </c>
      <c r="AG92" s="2">
        <v>1.2689539999999999</v>
      </c>
      <c r="AH92" s="2">
        <v>1268.954</v>
      </c>
      <c r="AI92">
        <f t="shared" si="6"/>
        <v>0.37609649010745272</v>
      </c>
      <c r="AJ92" s="2"/>
      <c r="AN92">
        <v>58930</v>
      </c>
      <c r="AO92" t="s">
        <v>36</v>
      </c>
      <c r="AP92" t="s">
        <v>39</v>
      </c>
      <c r="AQ92">
        <v>3708804</v>
      </c>
      <c r="AR92">
        <v>2</v>
      </c>
      <c r="AS92">
        <v>2.5249269999999999</v>
      </c>
      <c r="AT92">
        <v>0.52492699999999903</v>
      </c>
      <c r="AU92">
        <v>524.926999999999</v>
      </c>
      <c r="AV92">
        <f t="shared" si="7"/>
        <v>53.904502826256184</v>
      </c>
      <c r="AW92" s="2"/>
    </row>
    <row r="93" spans="1:49">
      <c r="A93">
        <v>41939</v>
      </c>
      <c r="B93" t="s">
        <v>38</v>
      </c>
      <c r="C93" t="s">
        <v>33</v>
      </c>
      <c r="D93">
        <v>748300</v>
      </c>
      <c r="E93">
        <v>1.0014670000000001</v>
      </c>
      <c r="F93">
        <v>1.2079310000000001</v>
      </c>
      <c r="G93">
        <v>0.20646399999999901</v>
      </c>
      <c r="H93">
        <v>206.463999999999</v>
      </c>
      <c r="I93">
        <f t="shared" si="4"/>
        <v>27.651677424318052</v>
      </c>
      <c r="N93">
        <v>60858</v>
      </c>
      <c r="O93" t="s">
        <v>38</v>
      </c>
      <c r="P93" t="s">
        <v>36</v>
      </c>
      <c r="Q93">
        <v>2650450</v>
      </c>
      <c r="R93">
        <v>0</v>
      </c>
      <c r="S93">
        <v>0.25493100000000002</v>
      </c>
      <c r="T93">
        <v>0.25493100000000002</v>
      </c>
      <c r="U93">
        <v>254.93100000000001</v>
      </c>
      <c r="V93">
        <f t="shared" si="5"/>
        <v>79.320791646961567</v>
      </c>
      <c r="AA93" s="2">
        <v>57630</v>
      </c>
      <c r="AB93" s="2" t="s">
        <v>37</v>
      </c>
      <c r="AC93" s="2" t="s">
        <v>27</v>
      </c>
      <c r="AD93" s="2">
        <v>1293510</v>
      </c>
      <c r="AE93" s="2">
        <v>2.6069999999999999E-3</v>
      </c>
      <c r="AF93" s="2">
        <v>1.0275339999999999</v>
      </c>
      <c r="AG93" s="2">
        <v>1.0249269999999999</v>
      </c>
      <c r="AH93" s="2">
        <v>1024.9269999999999</v>
      </c>
      <c r="AI93">
        <f t="shared" si="6"/>
        <v>9.6286839161395772</v>
      </c>
      <c r="AJ93" s="2"/>
      <c r="AN93">
        <v>36137</v>
      </c>
      <c r="AO93" t="s">
        <v>34</v>
      </c>
      <c r="AP93" t="s">
        <v>39</v>
      </c>
      <c r="AQ93">
        <v>2003116</v>
      </c>
      <c r="AR93">
        <v>2.0021800000000001</v>
      </c>
      <c r="AS93">
        <v>2.2969270000000002</v>
      </c>
      <c r="AT93">
        <v>0.29474699999999998</v>
      </c>
      <c r="AU93">
        <v>294.74700000000001</v>
      </c>
      <c r="AV93">
        <f t="shared" si="7"/>
        <v>51.849763545886383</v>
      </c>
      <c r="AW93" s="2"/>
    </row>
    <row r="94" spans="1:49">
      <c r="A94">
        <v>56625</v>
      </c>
      <c r="B94" t="s">
        <v>27</v>
      </c>
      <c r="C94" t="s">
        <v>35</v>
      </c>
      <c r="D94">
        <v>723090</v>
      </c>
      <c r="E94" s="3">
        <v>6.0000000000000002E-6</v>
      </c>
      <c r="F94">
        <v>0.37946000000000002</v>
      </c>
      <c r="G94">
        <v>0.37945400000000001</v>
      </c>
      <c r="H94">
        <v>379.45400000000001</v>
      </c>
      <c r="I94">
        <f t="shared" si="4"/>
        <v>14.538623631854092</v>
      </c>
      <c r="N94">
        <v>60860</v>
      </c>
      <c r="O94" t="s">
        <v>38</v>
      </c>
      <c r="P94" t="s">
        <v>36</v>
      </c>
      <c r="Q94">
        <v>2332546</v>
      </c>
      <c r="R94">
        <v>1</v>
      </c>
      <c r="S94">
        <v>1.1955629999999999</v>
      </c>
      <c r="T94">
        <v>0.19556299999999899</v>
      </c>
      <c r="U94">
        <v>195.56299999999899</v>
      </c>
      <c r="V94">
        <f t="shared" si="5"/>
        <v>90.998367259088653</v>
      </c>
      <c r="AA94" s="2">
        <v>58084</v>
      </c>
      <c r="AB94" s="2" t="s">
        <v>40</v>
      </c>
      <c r="AC94" s="2" t="s">
        <v>27</v>
      </c>
      <c r="AD94" s="2">
        <v>3895064</v>
      </c>
      <c r="AE94" s="2">
        <v>3.607E-3</v>
      </c>
      <c r="AF94" s="2">
        <v>1.6835340000000001</v>
      </c>
      <c r="AG94" s="2">
        <v>1.6799269999999999</v>
      </c>
      <c r="AH94" s="2">
        <v>1679.9269999999999</v>
      </c>
      <c r="AI94">
        <f t="shared" si="6"/>
        <v>17.689447208401766</v>
      </c>
      <c r="AJ94" s="2"/>
      <c r="AN94">
        <v>58931</v>
      </c>
      <c r="AO94" t="s">
        <v>36</v>
      </c>
      <c r="AP94" t="s">
        <v>39</v>
      </c>
      <c r="AQ94">
        <v>5807902</v>
      </c>
      <c r="AR94">
        <v>3</v>
      </c>
      <c r="AS94">
        <v>3.7489270000000001</v>
      </c>
      <c r="AT94">
        <v>0.74892700000000001</v>
      </c>
      <c r="AU94">
        <v>748.92700000000002</v>
      </c>
      <c r="AV94">
        <f t="shared" si="7"/>
        <v>59.165680709649848</v>
      </c>
      <c r="AW94" s="2"/>
    </row>
    <row r="95" spans="1:49">
      <c r="A95">
        <v>32927</v>
      </c>
      <c r="B95" t="s">
        <v>31</v>
      </c>
      <c r="C95" t="s">
        <v>35</v>
      </c>
      <c r="D95">
        <v>1110520</v>
      </c>
      <c r="E95">
        <v>7.5600000000000005E-4</v>
      </c>
      <c r="F95">
        <v>0.24346000000000001</v>
      </c>
      <c r="G95">
        <v>0.242704</v>
      </c>
      <c r="H95">
        <v>242.70400000000001</v>
      </c>
      <c r="I95">
        <f t="shared" si="4"/>
        <v>34.909170078959349</v>
      </c>
      <c r="N95">
        <v>60862</v>
      </c>
      <c r="O95" t="s">
        <v>38</v>
      </c>
      <c r="P95" t="s">
        <v>36</v>
      </c>
      <c r="Q95">
        <v>2049244</v>
      </c>
      <c r="R95">
        <v>2</v>
      </c>
      <c r="S95">
        <v>2.3693059999999999</v>
      </c>
      <c r="T95">
        <v>0.36930599999999902</v>
      </c>
      <c r="U95">
        <v>369.30599999999902</v>
      </c>
      <c r="V95">
        <f t="shared" si="5"/>
        <v>42.334787322158093</v>
      </c>
      <c r="AA95" s="2">
        <v>36018</v>
      </c>
      <c r="AB95" s="2" t="s">
        <v>28</v>
      </c>
      <c r="AC95" s="2" t="s">
        <v>27</v>
      </c>
      <c r="AD95" s="2">
        <v>4160296</v>
      </c>
      <c r="AE95" s="2">
        <v>0.62021000000000004</v>
      </c>
      <c r="AF95" s="2">
        <v>1.2515339999999999</v>
      </c>
      <c r="AG95" s="2">
        <v>0.631324</v>
      </c>
      <c r="AH95" s="2">
        <v>631.32399999999996</v>
      </c>
      <c r="AI95">
        <f t="shared" si="6"/>
        <v>50.276149094254691</v>
      </c>
      <c r="AJ95" s="2"/>
      <c r="AN95">
        <v>36138</v>
      </c>
      <c r="AO95" t="s">
        <v>34</v>
      </c>
      <c r="AP95" t="s">
        <v>39</v>
      </c>
      <c r="AQ95">
        <v>2760296</v>
      </c>
      <c r="AR95">
        <v>3.002221</v>
      </c>
      <c r="AS95">
        <v>3.4249269999999998</v>
      </c>
      <c r="AT95">
        <v>0.42270599999999903</v>
      </c>
      <c r="AU95">
        <v>422.70599999999899</v>
      </c>
      <c r="AV95">
        <f t="shared" si="7"/>
        <v>49.820412312650639</v>
      </c>
      <c r="AW95" s="2"/>
    </row>
    <row r="96" spans="1:49">
      <c r="A96">
        <v>32928</v>
      </c>
      <c r="B96" t="s">
        <v>31</v>
      </c>
      <c r="C96" t="s">
        <v>35</v>
      </c>
      <c r="D96">
        <v>779518</v>
      </c>
      <c r="E96">
        <v>1.0005329999999999</v>
      </c>
      <c r="F96">
        <v>1.1678040000000001</v>
      </c>
      <c r="G96">
        <v>0.167271</v>
      </c>
      <c r="H96">
        <v>167.27099999999999</v>
      </c>
      <c r="I96">
        <f t="shared" si="4"/>
        <v>35.554581285524314</v>
      </c>
      <c r="N96">
        <v>58665</v>
      </c>
      <c r="O96" t="s">
        <v>36</v>
      </c>
      <c r="P96" t="s">
        <v>39</v>
      </c>
      <c r="Q96">
        <v>5297074</v>
      </c>
      <c r="R96">
        <v>2.0029300000000001</v>
      </c>
      <c r="S96">
        <v>2.430679</v>
      </c>
      <c r="T96">
        <v>0.42774899999999899</v>
      </c>
      <c r="U96">
        <v>427.748999999999</v>
      </c>
      <c r="V96">
        <f t="shared" si="5"/>
        <v>94.479396578897109</v>
      </c>
      <c r="AA96" s="2">
        <v>57631</v>
      </c>
      <c r="AB96" s="2" t="s">
        <v>37</v>
      </c>
      <c r="AC96" s="2" t="s">
        <v>27</v>
      </c>
      <c r="AD96" s="2">
        <v>2034024</v>
      </c>
      <c r="AE96" s="2">
        <v>1.002753</v>
      </c>
      <c r="AF96" s="2">
        <v>2.1315339999999998</v>
      </c>
      <c r="AG96" s="2">
        <v>1.128781</v>
      </c>
      <c r="AH96" s="2">
        <v>1128.7809999999999</v>
      </c>
      <c r="AI96">
        <f t="shared" si="6"/>
        <v>13.747902898818506</v>
      </c>
      <c r="AJ96" s="2"/>
      <c r="AN96">
        <v>58932</v>
      </c>
      <c r="AO96" t="s">
        <v>36</v>
      </c>
      <c r="AP96" t="s">
        <v>39</v>
      </c>
      <c r="AQ96">
        <v>1865208</v>
      </c>
      <c r="AR96">
        <v>4</v>
      </c>
      <c r="AS96">
        <v>4.2889270000000002</v>
      </c>
      <c r="AT96">
        <v>0.28892699999999999</v>
      </c>
      <c r="AU96">
        <v>288.92700000000002</v>
      </c>
      <c r="AV96">
        <f t="shared" si="7"/>
        <v>49.252606072965662</v>
      </c>
      <c r="AW96" s="2"/>
    </row>
    <row r="97" spans="1:49">
      <c r="A97">
        <v>40344</v>
      </c>
      <c r="B97" t="s">
        <v>36</v>
      </c>
      <c r="C97" t="s">
        <v>39</v>
      </c>
      <c r="D97">
        <v>674016</v>
      </c>
      <c r="E97">
        <v>0</v>
      </c>
      <c r="F97">
        <v>0.36410599999999999</v>
      </c>
      <c r="G97">
        <v>0.36410599999999999</v>
      </c>
      <c r="H97">
        <v>364.10599999999999</v>
      </c>
      <c r="I97">
        <f t="shared" si="4"/>
        <v>14.123178372163601</v>
      </c>
      <c r="N97">
        <v>60823</v>
      </c>
      <c r="O97" t="s">
        <v>25</v>
      </c>
      <c r="P97" t="s">
        <v>26</v>
      </c>
      <c r="Q97">
        <v>1806264</v>
      </c>
      <c r="R97">
        <v>0</v>
      </c>
      <c r="S97">
        <v>0.14640400000000001</v>
      </c>
      <c r="T97">
        <v>0.14640400000000001</v>
      </c>
      <c r="U97">
        <v>146.404</v>
      </c>
      <c r="V97">
        <f t="shared" si="5"/>
        <v>94.127897349756509</v>
      </c>
      <c r="AA97" s="2">
        <v>58086</v>
      </c>
      <c r="AB97" s="2" t="s">
        <v>40</v>
      </c>
      <c r="AC97" s="2" t="s">
        <v>27</v>
      </c>
      <c r="AD97" s="2">
        <v>5740256</v>
      </c>
      <c r="AE97" s="2">
        <v>2.003711</v>
      </c>
      <c r="AF97" s="2">
        <v>3.6075339999999998</v>
      </c>
      <c r="AG97" s="2">
        <v>1.603823</v>
      </c>
      <c r="AH97" s="2">
        <v>1603.8230000000001</v>
      </c>
      <c r="AI97">
        <f t="shared" si="6"/>
        <v>27.30642828689637</v>
      </c>
      <c r="AJ97" s="2"/>
      <c r="AN97">
        <v>36018</v>
      </c>
      <c r="AO97" t="s">
        <v>28</v>
      </c>
      <c r="AP97" t="s">
        <v>32</v>
      </c>
      <c r="AQ97">
        <v>1143292</v>
      </c>
      <c r="AR97">
        <v>1.7309999999999999E-3</v>
      </c>
      <c r="AS97">
        <v>0.20335600000000001</v>
      </c>
      <c r="AT97">
        <v>0.201625</v>
      </c>
      <c r="AU97">
        <v>201.625</v>
      </c>
      <c r="AV97">
        <f t="shared" si="7"/>
        <v>43.261627935136389</v>
      </c>
      <c r="AW97" s="2"/>
    </row>
    <row r="98" spans="1:49">
      <c r="A98">
        <v>54375</v>
      </c>
      <c r="B98" t="s">
        <v>37</v>
      </c>
      <c r="C98" t="s">
        <v>32</v>
      </c>
      <c r="D98">
        <v>632334</v>
      </c>
      <c r="E98">
        <v>0</v>
      </c>
      <c r="F98">
        <v>0.36493100000000001</v>
      </c>
      <c r="G98">
        <v>0.36493100000000001</v>
      </c>
      <c r="H98">
        <v>364.93099999999998</v>
      </c>
      <c r="I98">
        <f t="shared" si="4"/>
        <v>13.219829396580279</v>
      </c>
      <c r="N98">
        <v>42285</v>
      </c>
      <c r="O98" t="s">
        <v>26</v>
      </c>
      <c r="P98" t="s">
        <v>29</v>
      </c>
      <c r="Q98">
        <v>3373568</v>
      </c>
      <c r="R98">
        <v>5.9300000000000004E-3</v>
      </c>
      <c r="S98">
        <v>0.91459800000000002</v>
      </c>
      <c r="T98">
        <v>0.90866800000000003</v>
      </c>
      <c r="U98">
        <v>908.66800000000001</v>
      </c>
      <c r="V98">
        <f t="shared" si="5"/>
        <v>28.325286298185915</v>
      </c>
      <c r="AA98" s="2">
        <v>57633</v>
      </c>
      <c r="AB98" s="2" t="s">
        <v>37</v>
      </c>
      <c r="AC98" s="2" t="s">
        <v>27</v>
      </c>
      <c r="AD98" s="2">
        <v>2259410</v>
      </c>
      <c r="AE98" s="2">
        <v>3.0026069999999998</v>
      </c>
      <c r="AF98" s="2">
        <v>4.2355340000000004</v>
      </c>
      <c r="AG98" s="2">
        <v>1.2329270000000001</v>
      </c>
      <c r="AH98" s="2">
        <v>1232.9269999999999</v>
      </c>
      <c r="AI98">
        <f t="shared" si="6"/>
        <v>13.981306515188299</v>
      </c>
      <c r="AJ98" s="2"/>
      <c r="AN98">
        <v>51940</v>
      </c>
      <c r="AO98" t="s">
        <v>27</v>
      </c>
      <c r="AP98" t="s">
        <v>35</v>
      </c>
      <c r="AQ98">
        <v>1259082</v>
      </c>
      <c r="AR98">
        <v>0</v>
      </c>
      <c r="AS98">
        <v>0.22009200000000001</v>
      </c>
      <c r="AT98">
        <v>0.22009200000000001</v>
      </c>
      <c r="AU98">
        <v>220.09200000000001</v>
      </c>
      <c r="AV98">
        <f t="shared" si="7"/>
        <v>43.645536072166692</v>
      </c>
      <c r="AW98" s="2"/>
    </row>
    <row r="99" spans="1:49">
      <c r="A99">
        <v>40913</v>
      </c>
      <c r="B99" t="s">
        <v>36</v>
      </c>
      <c r="C99" t="s">
        <v>38</v>
      </c>
      <c r="D99">
        <v>1998120</v>
      </c>
      <c r="E99">
        <v>3.0589170000000001</v>
      </c>
      <c r="F99">
        <v>3.8825340000000002</v>
      </c>
      <c r="G99">
        <v>0.82361700000000004</v>
      </c>
      <c r="H99">
        <v>823.61699999999996</v>
      </c>
      <c r="I99">
        <f t="shared" si="4"/>
        <v>18.509144178399975</v>
      </c>
      <c r="N99">
        <v>60159</v>
      </c>
      <c r="O99" t="s">
        <v>33</v>
      </c>
      <c r="P99" t="s">
        <v>38</v>
      </c>
      <c r="Q99">
        <v>4688924</v>
      </c>
      <c r="R99">
        <v>0</v>
      </c>
      <c r="S99">
        <v>0.58814900000000003</v>
      </c>
      <c r="T99">
        <v>0.58814900000000003</v>
      </c>
      <c r="U99">
        <v>588.149</v>
      </c>
      <c r="V99">
        <f t="shared" si="5"/>
        <v>60.824129809022672</v>
      </c>
      <c r="AA99" s="2">
        <v>58088</v>
      </c>
      <c r="AB99" s="2" t="s">
        <v>40</v>
      </c>
      <c r="AC99" s="2" t="s">
        <v>27</v>
      </c>
      <c r="AD99" s="2">
        <v>2962934</v>
      </c>
      <c r="AE99" s="2">
        <v>4.0038049999999998</v>
      </c>
      <c r="AF99" s="2">
        <v>5.375534</v>
      </c>
      <c r="AG99" s="2">
        <v>1.371729</v>
      </c>
      <c r="AH99" s="2">
        <v>1371.729</v>
      </c>
      <c r="AI99">
        <f t="shared" si="6"/>
        <v>16.479488627895659</v>
      </c>
      <c r="AJ99" s="2"/>
      <c r="AN99">
        <v>47093</v>
      </c>
      <c r="AO99" t="s">
        <v>28</v>
      </c>
      <c r="AP99" t="s">
        <v>27</v>
      </c>
      <c r="AQ99">
        <v>2703006</v>
      </c>
      <c r="AR99">
        <v>5.0730000000000003E-3</v>
      </c>
      <c r="AS99">
        <v>0.47600399999999998</v>
      </c>
      <c r="AT99">
        <v>0.47093099999999999</v>
      </c>
      <c r="AU99">
        <v>470.93099999999998</v>
      </c>
      <c r="AV99">
        <f t="shared" si="7"/>
        <v>43.790489889890324</v>
      </c>
      <c r="AW99" s="2"/>
    </row>
    <row r="100" spans="1:49">
      <c r="A100">
        <v>36919</v>
      </c>
      <c r="B100" t="s">
        <v>38</v>
      </c>
      <c r="C100" t="s">
        <v>29</v>
      </c>
      <c r="D100">
        <v>38400</v>
      </c>
      <c r="E100">
        <v>4</v>
      </c>
      <c r="F100">
        <v>5.1909590000000003</v>
      </c>
      <c r="G100">
        <v>1.1909590000000001</v>
      </c>
      <c r="H100">
        <v>1190.9590000000001</v>
      </c>
      <c r="I100">
        <f t="shared" si="4"/>
        <v>0.24599398467957334</v>
      </c>
      <c r="N100">
        <v>37560</v>
      </c>
      <c r="O100" t="s">
        <v>39</v>
      </c>
      <c r="P100" t="s">
        <v>33</v>
      </c>
      <c r="Q100">
        <v>2162942</v>
      </c>
      <c r="R100">
        <v>3.0709999999999999E-3</v>
      </c>
      <c r="S100">
        <v>0.84451500000000002</v>
      </c>
      <c r="T100">
        <v>0.84144399999999997</v>
      </c>
      <c r="U100">
        <v>841.44399999999996</v>
      </c>
      <c r="V100">
        <f t="shared" si="5"/>
        <v>19.611451108108131</v>
      </c>
      <c r="AA100" s="2">
        <v>53252</v>
      </c>
      <c r="AB100" s="2" t="s">
        <v>30</v>
      </c>
      <c r="AC100" s="2" t="s">
        <v>35</v>
      </c>
      <c r="AD100" s="2">
        <v>1738050</v>
      </c>
      <c r="AE100" s="2">
        <v>0</v>
      </c>
      <c r="AF100" s="2">
        <v>0.42207</v>
      </c>
      <c r="AG100" s="2">
        <v>0.42207</v>
      </c>
      <c r="AH100" s="2">
        <v>422.07</v>
      </c>
      <c r="AI100">
        <f t="shared" si="6"/>
        <v>31.417227391283589</v>
      </c>
      <c r="AJ100" s="2"/>
      <c r="AN100">
        <v>51941</v>
      </c>
      <c r="AO100" t="s">
        <v>27</v>
      </c>
      <c r="AP100" t="s">
        <v>35</v>
      </c>
      <c r="AQ100">
        <v>2974948</v>
      </c>
      <c r="AR100">
        <v>0.99999899999999997</v>
      </c>
      <c r="AS100">
        <v>1.5720689999999999</v>
      </c>
      <c r="AT100">
        <v>0.57206999999999997</v>
      </c>
      <c r="AU100">
        <v>572.06999999999903</v>
      </c>
      <c r="AV100">
        <f t="shared" si="7"/>
        <v>39.675305473024565</v>
      </c>
      <c r="AW100" s="2"/>
    </row>
    <row r="101" spans="1:49">
      <c r="A101">
        <v>40821</v>
      </c>
      <c r="B101" t="s">
        <v>36</v>
      </c>
      <c r="C101" t="s">
        <v>38</v>
      </c>
      <c r="D101">
        <v>3386418</v>
      </c>
      <c r="E101">
        <v>4.2069210000000004</v>
      </c>
      <c r="F101">
        <v>5.9506779999999999</v>
      </c>
      <c r="G101">
        <v>1.74375699999999</v>
      </c>
      <c r="H101">
        <v>1743.7569999999901</v>
      </c>
      <c r="I101">
        <f t="shared" si="4"/>
        <v>14.816467529435988</v>
      </c>
      <c r="N101">
        <v>60160</v>
      </c>
      <c r="O101" t="s">
        <v>33</v>
      </c>
      <c r="P101" t="s">
        <v>38</v>
      </c>
      <c r="Q101">
        <v>2647504</v>
      </c>
      <c r="R101">
        <v>0.99999899999999997</v>
      </c>
      <c r="S101">
        <v>1.4451050000000001</v>
      </c>
      <c r="T101">
        <v>0.445106</v>
      </c>
      <c r="U101">
        <v>445.10599999999999</v>
      </c>
      <c r="V101">
        <f t="shared" si="5"/>
        <v>45.379870275984821</v>
      </c>
      <c r="AA101" s="2">
        <v>53253</v>
      </c>
      <c r="AB101" s="2" t="s">
        <v>30</v>
      </c>
      <c r="AC101" s="2" t="s">
        <v>35</v>
      </c>
      <c r="AD101" s="2">
        <v>2863386</v>
      </c>
      <c r="AE101" s="2">
        <v>1</v>
      </c>
      <c r="AF101" s="2">
        <v>1.69807</v>
      </c>
      <c r="AG101" s="2">
        <v>0.69806999999999997</v>
      </c>
      <c r="AH101" s="2">
        <v>698.07</v>
      </c>
      <c r="AI101">
        <f t="shared" si="6"/>
        <v>31.29471469803574</v>
      </c>
      <c r="AJ101" s="2"/>
      <c r="AN101">
        <v>47094</v>
      </c>
      <c r="AO101" t="s">
        <v>28</v>
      </c>
      <c r="AP101" t="s">
        <v>27</v>
      </c>
      <c r="AQ101">
        <v>8093416</v>
      </c>
      <c r="AR101">
        <v>1.0050730000000001</v>
      </c>
      <c r="AS101">
        <v>2.3279999999999998</v>
      </c>
      <c r="AT101">
        <v>1.32292699999999</v>
      </c>
      <c r="AU101">
        <v>1322.9269999999899</v>
      </c>
      <c r="AV101">
        <f t="shared" si="7"/>
        <v>46.675185984964941</v>
      </c>
      <c r="AW101" s="2"/>
    </row>
    <row r="102" spans="1:49">
      <c r="A102">
        <v>43155</v>
      </c>
      <c r="B102" t="s">
        <v>37</v>
      </c>
      <c r="C102" t="s">
        <v>31</v>
      </c>
      <c r="D102">
        <v>30882</v>
      </c>
      <c r="E102">
        <v>2.0739999999999999E-3</v>
      </c>
      <c r="F102">
        <v>3.8830049999999998</v>
      </c>
      <c r="G102">
        <v>3.8809309999999999</v>
      </c>
      <c r="H102">
        <v>3880.931</v>
      </c>
      <c r="I102">
        <f t="shared" si="4"/>
        <v>6.0709907471702663E-2</v>
      </c>
      <c r="N102">
        <v>37561</v>
      </c>
      <c r="O102" t="s">
        <v>39</v>
      </c>
      <c r="P102" t="s">
        <v>33</v>
      </c>
      <c r="Q102">
        <v>2083844</v>
      </c>
      <c r="R102">
        <v>1.003069</v>
      </c>
      <c r="S102">
        <v>1.8021430000000001</v>
      </c>
      <c r="T102">
        <v>0.79907399999999995</v>
      </c>
      <c r="U102">
        <v>799.07399999999996</v>
      </c>
      <c r="V102">
        <f t="shared" si="5"/>
        <v>19.896114774824518</v>
      </c>
      <c r="AA102" s="2">
        <v>53254</v>
      </c>
      <c r="AB102" s="2" t="s">
        <v>30</v>
      </c>
      <c r="AC102" s="2" t="s">
        <v>35</v>
      </c>
      <c r="AD102" s="2">
        <v>1890576</v>
      </c>
      <c r="AE102" s="2">
        <v>2</v>
      </c>
      <c r="AF102" s="2">
        <v>2.4660700000000002</v>
      </c>
      <c r="AG102" s="2">
        <v>0.46606999999999998</v>
      </c>
      <c r="AH102" s="2">
        <v>466.07</v>
      </c>
      <c r="AI102">
        <f t="shared" si="6"/>
        <v>30.948033976253566</v>
      </c>
      <c r="AJ102" s="2"/>
      <c r="AN102">
        <v>51942</v>
      </c>
      <c r="AO102" t="s">
        <v>27</v>
      </c>
      <c r="AP102" t="s">
        <v>35</v>
      </c>
      <c r="AQ102">
        <v>4380456</v>
      </c>
      <c r="AR102">
        <v>1.9999990000000001</v>
      </c>
      <c r="AS102">
        <v>2.680069</v>
      </c>
      <c r="AT102">
        <v>0.68006999999999995</v>
      </c>
      <c r="AU102">
        <v>680.06999999999903</v>
      </c>
      <c r="AV102">
        <f t="shared" si="7"/>
        <v>49.142333952065663</v>
      </c>
      <c r="AW102" s="2"/>
    </row>
    <row r="103" spans="1:49">
      <c r="A103">
        <v>48672</v>
      </c>
      <c r="B103" t="s">
        <v>31</v>
      </c>
      <c r="C103" t="s">
        <v>30</v>
      </c>
      <c r="D103">
        <v>43756</v>
      </c>
      <c r="E103">
        <v>4</v>
      </c>
      <c r="F103">
        <v>5.1916289999999998</v>
      </c>
      <c r="G103">
        <v>1.1916289999999901</v>
      </c>
      <c r="H103">
        <v>1191.6289999999999</v>
      </c>
      <c r="I103">
        <f t="shared" si="4"/>
        <v>0.28014741761854994</v>
      </c>
      <c r="N103">
        <v>36946</v>
      </c>
      <c r="O103" t="s">
        <v>34</v>
      </c>
      <c r="P103" t="s">
        <v>39</v>
      </c>
      <c r="Q103">
        <v>3356988</v>
      </c>
      <c r="R103">
        <v>1E-3</v>
      </c>
      <c r="S103">
        <v>0.44506299999999999</v>
      </c>
      <c r="T103">
        <v>0.44406299999999999</v>
      </c>
      <c r="U103">
        <v>444.06299999999999</v>
      </c>
      <c r="V103">
        <f t="shared" si="5"/>
        <v>57.676018692554607</v>
      </c>
      <c r="AA103" s="2">
        <v>57630</v>
      </c>
      <c r="AB103" s="2" t="s">
        <v>37</v>
      </c>
      <c r="AC103" s="2" t="s">
        <v>27</v>
      </c>
      <c r="AD103" s="2">
        <v>1293510</v>
      </c>
      <c r="AE103" s="2">
        <v>0</v>
      </c>
      <c r="AF103" s="2">
        <v>1.025069</v>
      </c>
      <c r="AG103" s="2">
        <v>1.025069</v>
      </c>
      <c r="AH103" s="2">
        <v>1025.069</v>
      </c>
      <c r="AI103">
        <f t="shared" si="6"/>
        <v>9.6273500809381503</v>
      </c>
      <c r="AJ103" s="2"/>
      <c r="AN103">
        <v>51943</v>
      </c>
      <c r="AO103" t="s">
        <v>27</v>
      </c>
      <c r="AP103" t="s">
        <v>35</v>
      </c>
      <c r="AQ103">
        <v>1992738</v>
      </c>
      <c r="AR103">
        <v>2.9999989999999999</v>
      </c>
      <c r="AS103">
        <v>3.4040689999999998</v>
      </c>
      <c r="AT103">
        <v>0.40406999999999899</v>
      </c>
      <c r="AU103">
        <v>404.06999999999903</v>
      </c>
      <c r="AV103">
        <f t="shared" si="7"/>
        <v>37.62562031186205</v>
      </c>
      <c r="AW103" s="2"/>
    </row>
    <row r="104" spans="1:49">
      <c r="A104">
        <v>43159</v>
      </c>
      <c r="B104" t="s">
        <v>37</v>
      </c>
      <c r="C104" t="s">
        <v>31</v>
      </c>
      <c r="D104">
        <v>821082</v>
      </c>
      <c r="E104">
        <v>4.0020740000000004</v>
      </c>
      <c r="F104">
        <v>5.9910009999999998</v>
      </c>
      <c r="G104">
        <v>1.9889269999999899</v>
      </c>
      <c r="H104">
        <v>1988.9269999999899</v>
      </c>
      <c r="I104">
        <f t="shared" si="4"/>
        <v>3.1496171154134083</v>
      </c>
      <c r="N104">
        <v>36948</v>
      </c>
      <c r="O104" t="s">
        <v>34</v>
      </c>
      <c r="P104" t="s">
        <v>39</v>
      </c>
      <c r="Q104">
        <v>2955200</v>
      </c>
      <c r="R104">
        <v>1.0009999999999999</v>
      </c>
      <c r="S104">
        <v>1.260621</v>
      </c>
      <c r="T104">
        <v>0.25962099999999999</v>
      </c>
      <c r="U104">
        <v>259.62099999999998</v>
      </c>
      <c r="V104">
        <f t="shared" si="5"/>
        <v>86.843463043243801</v>
      </c>
      <c r="AA104" s="2">
        <v>57631</v>
      </c>
      <c r="AB104" s="2" t="s">
        <v>37</v>
      </c>
      <c r="AC104" s="2" t="s">
        <v>27</v>
      </c>
      <c r="AD104" s="2">
        <v>2034024</v>
      </c>
      <c r="AE104" s="2">
        <v>0.99999899999999997</v>
      </c>
      <c r="AF104" s="2">
        <v>2.1290689999999999</v>
      </c>
      <c r="AG104" s="2">
        <v>1.12907</v>
      </c>
      <c r="AH104" s="2">
        <v>1129.07</v>
      </c>
      <c r="AI104">
        <f t="shared" si="6"/>
        <v>13.744383946107195</v>
      </c>
      <c r="AJ104" s="2"/>
      <c r="AN104">
        <v>47096</v>
      </c>
      <c r="AO104" t="s">
        <v>28</v>
      </c>
      <c r="AP104" t="s">
        <v>27</v>
      </c>
      <c r="AQ104">
        <v>10155696</v>
      </c>
      <c r="AR104">
        <v>3.0050729999999999</v>
      </c>
      <c r="AS104">
        <v>4.5279999999999996</v>
      </c>
      <c r="AT104">
        <v>1.5229269999999899</v>
      </c>
      <c r="AU104">
        <v>1522.9269999999899</v>
      </c>
      <c r="AV104">
        <f t="shared" si="7"/>
        <v>50.876904489471926</v>
      </c>
      <c r="AW104" s="2"/>
    </row>
    <row r="105" spans="1:49">
      <c r="A105">
        <v>56453</v>
      </c>
      <c r="B105" t="s">
        <v>29</v>
      </c>
      <c r="C105" t="s">
        <v>39</v>
      </c>
      <c r="D105">
        <v>2224898</v>
      </c>
      <c r="E105">
        <v>1.2849999999999999E-3</v>
      </c>
      <c r="F105">
        <v>0.60653400000000002</v>
      </c>
      <c r="G105">
        <v>0.60524900000000004</v>
      </c>
      <c r="H105">
        <v>605.24900000000002</v>
      </c>
      <c r="I105">
        <f t="shared" si="4"/>
        <v>28.045688028875823</v>
      </c>
      <c r="N105">
        <v>36946</v>
      </c>
      <c r="O105" t="s">
        <v>34</v>
      </c>
      <c r="P105" t="s">
        <v>39</v>
      </c>
      <c r="Q105">
        <v>3323998</v>
      </c>
      <c r="R105">
        <v>6.9319999999999998E-3</v>
      </c>
      <c r="S105">
        <v>0.45089899999999999</v>
      </c>
      <c r="T105">
        <v>0.443967</v>
      </c>
      <c r="U105">
        <v>443.96699999999998</v>
      </c>
      <c r="V105">
        <f t="shared" si="5"/>
        <v>57.121570213745478</v>
      </c>
      <c r="AA105" s="2">
        <v>58084</v>
      </c>
      <c r="AB105" s="2" t="s">
        <v>40</v>
      </c>
      <c r="AC105" s="2" t="s">
        <v>27</v>
      </c>
      <c r="AD105" s="2">
        <v>3895064</v>
      </c>
      <c r="AE105" s="2">
        <v>0</v>
      </c>
      <c r="AF105" s="2">
        <v>1.680069</v>
      </c>
      <c r="AG105" s="2">
        <v>1.680069</v>
      </c>
      <c r="AH105" s="2">
        <v>1680.069</v>
      </c>
      <c r="AI105">
        <f t="shared" si="6"/>
        <v>17.687952090341973</v>
      </c>
      <c r="AJ105" s="2"/>
      <c r="AN105">
        <v>54748</v>
      </c>
      <c r="AO105" t="s">
        <v>31</v>
      </c>
      <c r="AP105" t="s">
        <v>35</v>
      </c>
      <c r="AQ105">
        <v>1076248</v>
      </c>
      <c r="AR105">
        <v>0</v>
      </c>
      <c r="AS105">
        <v>0.22372500000000001</v>
      </c>
      <c r="AT105">
        <v>0.22372500000000001</v>
      </c>
      <c r="AU105">
        <v>223.72499999999999</v>
      </c>
      <c r="AV105">
        <f t="shared" si="7"/>
        <v>36.701846487736063</v>
      </c>
      <c r="AW105" s="2"/>
    </row>
    <row r="106" spans="1:49">
      <c r="A106">
        <v>35200</v>
      </c>
      <c r="B106" t="s">
        <v>29</v>
      </c>
      <c r="C106" t="s">
        <v>39</v>
      </c>
      <c r="D106">
        <v>713906</v>
      </c>
      <c r="E106">
        <v>1.000926</v>
      </c>
      <c r="F106">
        <v>1.186534</v>
      </c>
      <c r="G106">
        <v>0.185608</v>
      </c>
      <c r="H106">
        <v>185.608</v>
      </c>
      <c r="I106">
        <f t="shared" si="4"/>
        <v>29.345020323620545</v>
      </c>
      <c r="N106">
        <v>37560</v>
      </c>
      <c r="O106" t="s">
        <v>39</v>
      </c>
      <c r="P106" t="s">
        <v>33</v>
      </c>
      <c r="Q106">
        <v>2167400</v>
      </c>
      <c r="R106">
        <v>7.7190000000000002E-3</v>
      </c>
      <c r="S106">
        <v>0.84930399999999995</v>
      </c>
      <c r="T106">
        <v>0.84158499999999903</v>
      </c>
      <c r="U106">
        <v>841.58499999999901</v>
      </c>
      <c r="V106">
        <f t="shared" si="5"/>
        <v>19.648579415069506</v>
      </c>
      <c r="AA106" s="2">
        <v>58086</v>
      </c>
      <c r="AB106" s="2" t="s">
        <v>40</v>
      </c>
      <c r="AC106" s="2" t="s">
        <v>27</v>
      </c>
      <c r="AD106" s="2">
        <v>5740256</v>
      </c>
      <c r="AE106" s="2">
        <v>1.9999990000000001</v>
      </c>
      <c r="AF106" s="2">
        <v>3.6041069999999999</v>
      </c>
      <c r="AG106" s="2">
        <v>1.6041080000000001</v>
      </c>
      <c r="AH106" s="2">
        <v>1604.1079999999999</v>
      </c>
      <c r="AI106">
        <f t="shared" si="6"/>
        <v>27.301576785587383</v>
      </c>
      <c r="AJ106" s="2"/>
      <c r="AN106">
        <v>44086</v>
      </c>
      <c r="AO106" t="s">
        <v>40</v>
      </c>
      <c r="AP106" t="s">
        <v>31</v>
      </c>
      <c r="AQ106">
        <v>1337886</v>
      </c>
      <c r="AR106">
        <v>3.0739999999999999E-3</v>
      </c>
      <c r="AS106">
        <v>0.35500100000000001</v>
      </c>
      <c r="AT106">
        <v>0.35192699999999999</v>
      </c>
      <c r="AU106">
        <v>351.926999999999</v>
      </c>
      <c r="AV106">
        <f t="shared" si="7"/>
        <v>29.003913117879467</v>
      </c>
      <c r="AW106" s="2"/>
    </row>
    <row r="107" spans="1:49">
      <c r="A107">
        <v>59513</v>
      </c>
      <c r="B107" t="s">
        <v>29</v>
      </c>
      <c r="C107" t="s">
        <v>39</v>
      </c>
      <c r="D107">
        <v>792604</v>
      </c>
      <c r="E107">
        <v>2.0009459999999999</v>
      </c>
      <c r="F107">
        <v>2.2705289999999998</v>
      </c>
      <c r="G107">
        <v>0.26958299999999902</v>
      </c>
      <c r="H107">
        <v>269.582999999999</v>
      </c>
      <c r="I107">
        <f t="shared" si="4"/>
        <v>22.431268377630996</v>
      </c>
      <c r="N107">
        <v>36948</v>
      </c>
      <c r="O107" t="s">
        <v>34</v>
      </c>
      <c r="P107" t="s">
        <v>39</v>
      </c>
      <c r="Q107">
        <v>2955956</v>
      </c>
      <c r="R107">
        <v>1.0069330000000001</v>
      </c>
      <c r="S107">
        <v>1.2695669999999999</v>
      </c>
      <c r="T107">
        <v>0.26263399999999898</v>
      </c>
      <c r="U107">
        <v>262.63399999999899</v>
      </c>
      <c r="V107">
        <f t="shared" si="5"/>
        <v>85.869135530874573</v>
      </c>
      <c r="AA107" s="2">
        <v>53252</v>
      </c>
      <c r="AB107" s="2" t="s">
        <v>30</v>
      </c>
      <c r="AC107" s="2" t="s">
        <v>35</v>
      </c>
      <c r="AD107" s="2">
        <v>1738050</v>
      </c>
      <c r="AE107" s="2">
        <v>4.2299999999999998E-4</v>
      </c>
      <c r="AF107" s="2">
        <v>0.42235</v>
      </c>
      <c r="AG107" s="2">
        <v>0.421927</v>
      </c>
      <c r="AH107" s="2">
        <v>421.92700000000002</v>
      </c>
      <c r="AI107">
        <f t="shared" si="6"/>
        <v>31.427875355308053</v>
      </c>
      <c r="AJ107" s="2"/>
      <c r="AN107">
        <v>54749</v>
      </c>
      <c r="AO107" t="s">
        <v>31</v>
      </c>
      <c r="AP107" t="s">
        <v>35</v>
      </c>
      <c r="AQ107">
        <v>3431704</v>
      </c>
      <c r="AR107">
        <v>1</v>
      </c>
      <c r="AS107">
        <v>1.5030699999999999</v>
      </c>
      <c r="AT107">
        <v>0.50306999999999902</v>
      </c>
      <c r="AU107">
        <v>503.06999999999903</v>
      </c>
      <c r="AV107">
        <f t="shared" si="7"/>
        <v>52.044096707155667</v>
      </c>
      <c r="AW107" s="2"/>
    </row>
    <row r="108" spans="1:49">
      <c r="A108">
        <v>50437</v>
      </c>
      <c r="B108" t="s">
        <v>29</v>
      </c>
      <c r="C108" t="s">
        <v>39</v>
      </c>
      <c r="D108">
        <v>5135900</v>
      </c>
      <c r="E108">
        <v>3.0011580000000002</v>
      </c>
      <c r="F108">
        <v>3.9345289999999999</v>
      </c>
      <c r="G108">
        <v>0.93337099999999895</v>
      </c>
      <c r="H108">
        <v>933.37099999999896</v>
      </c>
      <c r="I108">
        <f t="shared" si="4"/>
        <v>41.980956525376207</v>
      </c>
      <c r="N108">
        <v>37561</v>
      </c>
      <c r="O108" t="s">
        <v>39</v>
      </c>
      <c r="P108" t="s">
        <v>33</v>
      </c>
      <c r="Q108">
        <v>2083736</v>
      </c>
      <c r="R108">
        <v>1.007717</v>
      </c>
      <c r="S108">
        <v>1.806538</v>
      </c>
      <c r="T108">
        <v>0.798821</v>
      </c>
      <c r="U108">
        <v>798.82100000000003</v>
      </c>
      <c r="V108">
        <f t="shared" si="5"/>
        <v>19.901384719441214</v>
      </c>
      <c r="AA108" s="2">
        <v>53253</v>
      </c>
      <c r="AB108" s="2" t="s">
        <v>30</v>
      </c>
      <c r="AC108" s="2" t="s">
        <v>35</v>
      </c>
      <c r="AD108" s="2">
        <v>2863386</v>
      </c>
      <c r="AE108" s="2">
        <v>1.0004230000000001</v>
      </c>
      <c r="AF108" s="2">
        <v>1.69835</v>
      </c>
      <c r="AG108" s="2">
        <v>0.69792699999999996</v>
      </c>
      <c r="AH108" s="2">
        <v>697.92700000000002</v>
      </c>
      <c r="AI108">
        <f t="shared" si="6"/>
        <v>31.301126750015133</v>
      </c>
      <c r="AJ108" s="2"/>
      <c r="AN108">
        <v>44087</v>
      </c>
      <c r="AO108" t="s">
        <v>40</v>
      </c>
      <c r="AP108" t="s">
        <v>31</v>
      </c>
      <c r="AQ108">
        <v>3800696</v>
      </c>
      <c r="AR108">
        <v>1.003074</v>
      </c>
      <c r="AS108">
        <v>1.975001</v>
      </c>
      <c r="AT108">
        <v>0.97192699999999999</v>
      </c>
      <c r="AU108">
        <v>971.92700000000002</v>
      </c>
      <c r="AV108">
        <f t="shared" si="7"/>
        <v>29.834554732344866</v>
      </c>
      <c r="AW108" s="2"/>
    </row>
    <row r="109" spans="1:49">
      <c r="A109">
        <v>36919</v>
      </c>
      <c r="B109" t="s">
        <v>38</v>
      </c>
      <c r="C109" t="s">
        <v>29</v>
      </c>
      <c r="D109">
        <v>38400</v>
      </c>
      <c r="E109">
        <v>4</v>
      </c>
      <c r="F109">
        <v>5.1908110000000001</v>
      </c>
      <c r="G109">
        <v>1.1908110000000001</v>
      </c>
      <c r="H109">
        <v>1190.8109999999999</v>
      </c>
      <c r="I109">
        <f t="shared" si="4"/>
        <v>0.2460245580532931</v>
      </c>
      <c r="N109">
        <v>58665</v>
      </c>
      <c r="O109" t="s">
        <v>36</v>
      </c>
      <c r="P109" t="s">
        <v>39</v>
      </c>
      <c r="Q109">
        <v>5298316</v>
      </c>
      <c r="R109">
        <v>2.0007869999999999</v>
      </c>
      <c r="S109">
        <v>2.476718</v>
      </c>
      <c r="T109">
        <v>0.47593099999999999</v>
      </c>
      <c r="U109">
        <v>475.93099999999998</v>
      </c>
      <c r="V109">
        <f t="shared" si="5"/>
        <v>84.934461329970887</v>
      </c>
      <c r="AA109" s="2">
        <v>53254</v>
      </c>
      <c r="AB109" s="2" t="s">
        <v>30</v>
      </c>
      <c r="AC109" s="2" t="s">
        <v>35</v>
      </c>
      <c r="AD109" s="2">
        <v>1890576</v>
      </c>
      <c r="AE109" s="2">
        <v>2.0004230000000001</v>
      </c>
      <c r="AF109" s="2">
        <v>2.4663499999999998</v>
      </c>
      <c r="AG109" s="2">
        <v>0.46592699999999998</v>
      </c>
      <c r="AH109" s="2">
        <v>465.92700000000002</v>
      </c>
      <c r="AI109">
        <f t="shared" si="6"/>
        <v>30.957532393084112</v>
      </c>
      <c r="AJ109" s="2"/>
      <c r="AN109">
        <v>54750</v>
      </c>
      <c r="AO109" t="s">
        <v>31</v>
      </c>
      <c r="AP109" t="s">
        <v>35</v>
      </c>
      <c r="AQ109">
        <v>3243730</v>
      </c>
      <c r="AR109">
        <v>2</v>
      </c>
      <c r="AS109">
        <v>2.4190700000000001</v>
      </c>
      <c r="AT109">
        <v>0.41907</v>
      </c>
      <c r="AU109">
        <v>419.07</v>
      </c>
      <c r="AV109">
        <f t="shared" si="7"/>
        <v>59.053847621761435</v>
      </c>
      <c r="AW109" s="2"/>
    </row>
    <row r="110" spans="1:49">
      <c r="A110">
        <v>50562</v>
      </c>
      <c r="B110" t="s">
        <v>29</v>
      </c>
      <c r="C110" t="s">
        <v>39</v>
      </c>
      <c r="D110">
        <v>2413860</v>
      </c>
      <c r="E110">
        <v>4.0012850000000002</v>
      </c>
      <c r="F110">
        <v>4.7625289999999998</v>
      </c>
      <c r="G110">
        <v>0.76124399999999903</v>
      </c>
      <c r="H110">
        <v>761.24399999999901</v>
      </c>
      <c r="I110">
        <f t="shared" si="4"/>
        <v>24.192361822494693</v>
      </c>
      <c r="N110">
        <v>54904</v>
      </c>
      <c r="O110" t="s">
        <v>36</v>
      </c>
      <c r="P110" t="s">
        <v>25</v>
      </c>
      <c r="Q110">
        <v>2852112</v>
      </c>
      <c r="R110">
        <v>0</v>
      </c>
      <c r="S110">
        <v>0.487931</v>
      </c>
      <c r="T110">
        <v>0.487931</v>
      </c>
      <c r="U110">
        <v>487.93099999999998</v>
      </c>
      <c r="V110">
        <f t="shared" si="5"/>
        <v>44.596239417689183</v>
      </c>
      <c r="AA110" s="2">
        <v>53420</v>
      </c>
      <c r="AB110" s="2" t="s">
        <v>34</v>
      </c>
      <c r="AC110" s="2" t="s">
        <v>25</v>
      </c>
      <c r="AD110" s="2">
        <v>62554</v>
      </c>
      <c r="AE110" s="2">
        <v>4.9259999999999998E-3</v>
      </c>
      <c r="AF110" s="2">
        <v>1.275468</v>
      </c>
      <c r="AG110" s="2">
        <v>1.2705420000000001</v>
      </c>
      <c r="AH110" s="2">
        <v>1270.5419999999999</v>
      </c>
      <c r="AI110">
        <f t="shared" si="6"/>
        <v>0.37562642203706176</v>
      </c>
      <c r="AJ110" s="2"/>
      <c r="AN110">
        <v>44088</v>
      </c>
      <c r="AO110" t="s">
        <v>40</v>
      </c>
      <c r="AP110" t="s">
        <v>31</v>
      </c>
      <c r="AQ110">
        <v>2055020</v>
      </c>
      <c r="AR110">
        <v>2.0030739999999998</v>
      </c>
      <c r="AS110">
        <v>2.8790010000000001</v>
      </c>
      <c r="AT110">
        <v>0.87592700000000001</v>
      </c>
      <c r="AU110">
        <v>875.92700000000002</v>
      </c>
      <c r="AV110">
        <f t="shared" si="7"/>
        <v>17.899389275144362</v>
      </c>
      <c r="AW110" s="2"/>
    </row>
    <row r="111" spans="1:49">
      <c r="A111">
        <v>44317</v>
      </c>
      <c r="B111" t="s">
        <v>30</v>
      </c>
      <c r="C111" t="s">
        <v>32</v>
      </c>
      <c r="D111">
        <v>3005844</v>
      </c>
      <c r="E111">
        <v>9.2599999999999996E-4</v>
      </c>
      <c r="F111">
        <v>0.60699599999999998</v>
      </c>
      <c r="G111">
        <v>0.60607</v>
      </c>
      <c r="H111">
        <v>606.07000000000005</v>
      </c>
      <c r="I111">
        <f t="shared" si="4"/>
        <v>37.838483632898217</v>
      </c>
      <c r="N111">
        <v>54906</v>
      </c>
      <c r="O111" t="s">
        <v>36</v>
      </c>
      <c r="P111" t="s">
        <v>25</v>
      </c>
      <c r="Q111">
        <v>3265716</v>
      </c>
      <c r="R111">
        <v>1</v>
      </c>
      <c r="S111">
        <v>1.9599310000000001</v>
      </c>
      <c r="T111">
        <v>0.95993099999999998</v>
      </c>
      <c r="U111">
        <v>959.93100000000004</v>
      </c>
      <c r="V111">
        <f t="shared" si="5"/>
        <v>25.955444496547798</v>
      </c>
      <c r="AA111" s="2">
        <v>36018</v>
      </c>
      <c r="AB111" s="2" t="s">
        <v>28</v>
      </c>
      <c r="AC111" s="2" t="s">
        <v>27</v>
      </c>
      <c r="AD111" s="2">
        <v>4160296</v>
      </c>
      <c r="AE111" s="2">
        <v>0.61988900000000002</v>
      </c>
      <c r="AF111" s="2">
        <v>1.2515289999999999</v>
      </c>
      <c r="AG111" s="2">
        <v>0.63163999999999998</v>
      </c>
      <c r="AH111" s="2">
        <v>631.64</v>
      </c>
      <c r="AI111">
        <f t="shared" si="6"/>
        <v>50.250996692390046</v>
      </c>
      <c r="AJ111" s="2"/>
      <c r="AN111">
        <v>54751</v>
      </c>
      <c r="AO111" t="s">
        <v>31</v>
      </c>
      <c r="AP111" t="s">
        <v>35</v>
      </c>
      <c r="AQ111">
        <v>2179628</v>
      </c>
      <c r="AR111">
        <v>3</v>
      </c>
      <c r="AS111">
        <v>3.319391</v>
      </c>
      <c r="AT111">
        <v>0.31939099999999998</v>
      </c>
      <c r="AU111">
        <v>319.390999999999</v>
      </c>
      <c r="AV111">
        <f t="shared" si="7"/>
        <v>52.065468167103731</v>
      </c>
      <c r="AW111" s="2"/>
    </row>
    <row r="112" spans="1:49">
      <c r="A112">
        <v>44318</v>
      </c>
      <c r="B112" t="s">
        <v>30</v>
      </c>
      <c r="C112" t="s">
        <v>32</v>
      </c>
      <c r="D112">
        <v>1060882</v>
      </c>
      <c r="E112">
        <v>1.000926</v>
      </c>
      <c r="F112">
        <v>1.187001</v>
      </c>
      <c r="G112">
        <v>0.18607499999999999</v>
      </c>
      <c r="H112">
        <v>186.07499999999999</v>
      </c>
      <c r="I112">
        <f t="shared" si="4"/>
        <v>43.49798376515686</v>
      </c>
      <c r="N112">
        <v>54908</v>
      </c>
      <c r="O112" t="s">
        <v>36</v>
      </c>
      <c r="P112" t="s">
        <v>25</v>
      </c>
      <c r="Q112">
        <v>2536310</v>
      </c>
      <c r="R112">
        <v>2</v>
      </c>
      <c r="S112">
        <v>2.4383539999999999</v>
      </c>
      <c r="T112">
        <v>0.43835399999999902</v>
      </c>
      <c r="U112">
        <v>438.35399999999902</v>
      </c>
      <c r="V112">
        <f t="shared" si="5"/>
        <v>44.14356808322664</v>
      </c>
      <c r="AA112" s="2">
        <v>39488</v>
      </c>
      <c r="AB112" s="2" t="s">
        <v>25</v>
      </c>
      <c r="AC112" s="2" t="s">
        <v>39</v>
      </c>
      <c r="AD112" s="2">
        <v>1498342</v>
      </c>
      <c r="AE112" s="2">
        <v>0</v>
      </c>
      <c r="AF112" s="2">
        <v>0.16406899999999999</v>
      </c>
      <c r="AG112" s="2">
        <v>0.16406899999999999</v>
      </c>
      <c r="AH112" s="2">
        <v>164.06899999999999</v>
      </c>
      <c r="AI112">
        <f t="shared" si="6"/>
        <v>69.674601909819586</v>
      </c>
      <c r="AJ112" s="2"/>
      <c r="AN112">
        <v>44089</v>
      </c>
      <c r="AO112" t="s">
        <v>40</v>
      </c>
      <c r="AP112" t="s">
        <v>31</v>
      </c>
      <c r="AQ112">
        <v>3914376</v>
      </c>
      <c r="AR112">
        <v>3.0030739999999998</v>
      </c>
      <c r="AS112">
        <v>3.5790009999999999</v>
      </c>
      <c r="AT112">
        <v>0.57592699999999997</v>
      </c>
      <c r="AU112">
        <v>575.92700000000002</v>
      </c>
      <c r="AV112">
        <f t="shared" si="7"/>
        <v>51.854347595539451</v>
      </c>
      <c r="AW112" s="2"/>
    </row>
    <row r="113" spans="1:49">
      <c r="A113">
        <v>44319</v>
      </c>
      <c r="B113" t="s">
        <v>30</v>
      </c>
      <c r="C113" t="s">
        <v>32</v>
      </c>
      <c r="D113">
        <v>1021238</v>
      </c>
      <c r="E113">
        <v>2.0009260000000002</v>
      </c>
      <c r="F113">
        <v>2.271001</v>
      </c>
      <c r="G113">
        <v>0.27007499999999901</v>
      </c>
      <c r="H113">
        <v>270.07499999999902</v>
      </c>
      <c r="I113">
        <f t="shared" si="4"/>
        <v>28.849125658815943</v>
      </c>
      <c r="N113">
        <v>54910</v>
      </c>
      <c r="O113" t="s">
        <v>36</v>
      </c>
      <c r="P113" t="s">
        <v>25</v>
      </c>
      <c r="Q113">
        <v>1356</v>
      </c>
      <c r="R113">
        <v>3</v>
      </c>
      <c r="S113">
        <v>3.0399310000000002</v>
      </c>
      <c r="T113">
        <v>3.9931000000000098E-2</v>
      </c>
      <c r="U113">
        <v>39.931000000000097</v>
      </c>
      <c r="V113">
        <f t="shared" si="5"/>
        <v>0.25908339346309822</v>
      </c>
      <c r="AA113" s="2">
        <v>39489</v>
      </c>
      <c r="AB113" s="2" t="s">
        <v>25</v>
      </c>
      <c r="AC113" s="2" t="s">
        <v>39</v>
      </c>
      <c r="AD113" s="2">
        <v>2720470</v>
      </c>
      <c r="AE113" s="2">
        <v>0.99999899999999997</v>
      </c>
      <c r="AF113" s="2">
        <v>1.2640690000000001</v>
      </c>
      <c r="AG113" s="2">
        <v>0.26407000000000003</v>
      </c>
      <c r="AH113" s="2">
        <v>264.07</v>
      </c>
      <c r="AI113">
        <f t="shared" si="6"/>
        <v>78.598625138901383</v>
      </c>
      <c r="AJ113" s="2"/>
      <c r="AN113">
        <v>33616</v>
      </c>
      <c r="AO113" t="s">
        <v>29</v>
      </c>
      <c r="AP113" t="s">
        <v>26</v>
      </c>
      <c r="AQ113">
        <v>1858610</v>
      </c>
      <c r="AR113">
        <v>1</v>
      </c>
      <c r="AS113">
        <v>1.19007</v>
      </c>
      <c r="AT113">
        <v>0.19006999999999899</v>
      </c>
      <c r="AU113">
        <v>190.069999999999</v>
      </c>
      <c r="AV113">
        <f t="shared" si="7"/>
        <v>74.604456093684632</v>
      </c>
      <c r="AW113" s="2"/>
    </row>
    <row r="114" spans="1:49">
      <c r="A114">
        <v>44320</v>
      </c>
      <c r="B114" t="s">
        <v>30</v>
      </c>
      <c r="C114" t="s">
        <v>32</v>
      </c>
      <c r="D114">
        <v>5003214</v>
      </c>
      <c r="E114">
        <v>3.0009260000000002</v>
      </c>
      <c r="F114">
        <v>3.9349959999999999</v>
      </c>
      <c r="G114">
        <v>0.93406999999999896</v>
      </c>
      <c r="H114">
        <v>934.06999999999903</v>
      </c>
      <c r="I114">
        <f t="shared" si="4"/>
        <v>40.865774010805914</v>
      </c>
      <c r="N114">
        <v>42941</v>
      </c>
      <c r="O114" t="s">
        <v>27</v>
      </c>
      <c r="P114" t="s">
        <v>35</v>
      </c>
      <c r="Q114">
        <v>2201080</v>
      </c>
      <c r="R114">
        <v>0</v>
      </c>
      <c r="S114">
        <v>0.17469999999999999</v>
      </c>
      <c r="T114">
        <v>0.17469999999999999</v>
      </c>
      <c r="U114">
        <v>174.7</v>
      </c>
      <c r="V114">
        <f t="shared" si="5"/>
        <v>96.124257096987705</v>
      </c>
      <c r="AA114" s="2">
        <v>39490</v>
      </c>
      <c r="AB114" s="2" t="s">
        <v>25</v>
      </c>
      <c r="AC114" s="2" t="s">
        <v>39</v>
      </c>
      <c r="AD114" s="2">
        <v>1975168</v>
      </c>
      <c r="AE114" s="2">
        <v>1.9999990000000001</v>
      </c>
      <c r="AF114" s="2">
        <v>2.196069</v>
      </c>
      <c r="AG114" s="2">
        <v>0.19606999999999999</v>
      </c>
      <c r="AH114" s="2">
        <v>196.07</v>
      </c>
      <c r="AI114">
        <f t="shared" si="6"/>
        <v>76.856918128729532</v>
      </c>
      <c r="AJ114" s="2"/>
      <c r="AN114">
        <v>33617</v>
      </c>
      <c r="AO114" t="s">
        <v>29</v>
      </c>
      <c r="AP114" t="s">
        <v>26</v>
      </c>
      <c r="AQ114">
        <v>2538496</v>
      </c>
      <c r="AR114">
        <v>2</v>
      </c>
      <c r="AS114">
        <v>2.27807</v>
      </c>
      <c r="AT114">
        <v>0.27806999999999998</v>
      </c>
      <c r="AU114">
        <v>278.07</v>
      </c>
      <c r="AV114">
        <f t="shared" si="7"/>
        <v>69.648604667889387</v>
      </c>
      <c r="AW114" s="2"/>
    </row>
    <row r="115" spans="1:49">
      <c r="A115">
        <v>48672</v>
      </c>
      <c r="B115" t="s">
        <v>31</v>
      </c>
      <c r="C115" t="s">
        <v>30</v>
      </c>
      <c r="D115">
        <v>43756</v>
      </c>
      <c r="E115">
        <v>4</v>
      </c>
      <c r="F115">
        <v>5.1912789999999998</v>
      </c>
      <c r="G115">
        <v>1.19127899999999</v>
      </c>
      <c r="H115">
        <v>1191.27899999999</v>
      </c>
      <c r="I115">
        <f t="shared" si="4"/>
        <v>0.28022972545422004</v>
      </c>
      <c r="N115">
        <v>42942</v>
      </c>
      <c r="O115" t="s">
        <v>27</v>
      </c>
      <c r="P115" t="s">
        <v>35</v>
      </c>
      <c r="Q115">
        <v>10733030</v>
      </c>
      <c r="R115">
        <v>0.99999899999999997</v>
      </c>
      <c r="S115">
        <v>3.4291529999999999</v>
      </c>
      <c r="T115">
        <v>2.429154</v>
      </c>
      <c r="U115">
        <v>2429.154</v>
      </c>
      <c r="V115">
        <f t="shared" si="5"/>
        <v>33.709892574016379</v>
      </c>
      <c r="AA115" s="2">
        <v>39491</v>
      </c>
      <c r="AB115" s="2" t="s">
        <v>25</v>
      </c>
      <c r="AC115" s="2" t="s">
        <v>39</v>
      </c>
      <c r="AD115" s="2">
        <v>2591842</v>
      </c>
      <c r="AE115" s="2">
        <v>2.9999989999999999</v>
      </c>
      <c r="AF115" s="2">
        <v>3.2400690000000001</v>
      </c>
      <c r="AG115" s="2">
        <v>0.24007000000000001</v>
      </c>
      <c r="AH115" s="2">
        <v>240.07</v>
      </c>
      <c r="AI115">
        <f t="shared" si="6"/>
        <v>82.368414131978426</v>
      </c>
      <c r="AJ115" s="2"/>
      <c r="AN115">
        <v>33618</v>
      </c>
      <c r="AO115" t="s">
        <v>29</v>
      </c>
      <c r="AP115" t="s">
        <v>26</v>
      </c>
      <c r="AQ115">
        <v>5795300</v>
      </c>
      <c r="AR115">
        <v>3</v>
      </c>
      <c r="AS115">
        <v>3.5780699999999999</v>
      </c>
      <c r="AT115">
        <v>0.57806999999999897</v>
      </c>
      <c r="AU115">
        <v>578.06999999999903</v>
      </c>
      <c r="AV115">
        <f t="shared" si="7"/>
        <v>76.486636786121394</v>
      </c>
      <c r="AW115" s="2"/>
    </row>
    <row r="116" spans="1:49">
      <c r="A116">
        <v>44321</v>
      </c>
      <c r="B116" t="s">
        <v>30</v>
      </c>
      <c r="C116" t="s">
        <v>32</v>
      </c>
      <c r="D116">
        <v>3462560</v>
      </c>
      <c r="E116">
        <v>4.0009259999999998</v>
      </c>
      <c r="F116">
        <v>4.7589959999999998</v>
      </c>
      <c r="G116">
        <v>0.75807000000000002</v>
      </c>
      <c r="H116">
        <v>758.07</v>
      </c>
      <c r="I116">
        <f t="shared" si="4"/>
        <v>34.848017106764544</v>
      </c>
      <c r="N116">
        <v>42943</v>
      </c>
      <c r="O116" t="s">
        <v>27</v>
      </c>
      <c r="P116" t="s">
        <v>35</v>
      </c>
      <c r="Q116">
        <v>2420390</v>
      </c>
      <c r="R116">
        <v>1.9999990000000001</v>
      </c>
      <c r="S116">
        <v>2.1901640000000002</v>
      </c>
      <c r="T116">
        <v>0.190165</v>
      </c>
      <c r="U116">
        <v>190.16499999999999</v>
      </c>
      <c r="V116">
        <f t="shared" si="5"/>
        <v>97.105725183352291</v>
      </c>
      <c r="AA116" s="2">
        <v>44237</v>
      </c>
      <c r="AB116" s="2" t="s">
        <v>27</v>
      </c>
      <c r="AC116" s="2" t="s">
        <v>32</v>
      </c>
      <c r="AD116" s="2">
        <v>419674</v>
      </c>
      <c r="AE116" s="2">
        <v>0</v>
      </c>
      <c r="AF116" s="2">
        <v>0.163603</v>
      </c>
      <c r="AG116" s="2">
        <v>0.163603</v>
      </c>
      <c r="AH116" s="2">
        <v>163.60300000000001</v>
      </c>
      <c r="AI116">
        <f t="shared" si="6"/>
        <v>19.570903470644257</v>
      </c>
      <c r="AJ116" s="2"/>
      <c r="AN116">
        <v>33619</v>
      </c>
      <c r="AO116" t="s">
        <v>29</v>
      </c>
      <c r="AP116" t="s">
        <v>26</v>
      </c>
      <c r="AQ116">
        <v>6995968</v>
      </c>
      <c r="AR116">
        <v>4</v>
      </c>
      <c r="AS116">
        <v>4.5860700000000003</v>
      </c>
      <c r="AT116">
        <v>0.58606999999999998</v>
      </c>
      <c r="AU116">
        <v>586.07000000000005</v>
      </c>
      <c r="AV116">
        <f t="shared" si="7"/>
        <v>91.072738751343678</v>
      </c>
      <c r="AW116" s="2"/>
    </row>
    <row r="117" spans="1:49">
      <c r="A117">
        <v>40913</v>
      </c>
      <c r="B117" t="s">
        <v>36</v>
      </c>
      <c r="C117" t="s">
        <v>38</v>
      </c>
      <c r="D117">
        <v>1998120</v>
      </c>
      <c r="E117">
        <v>0</v>
      </c>
      <c r="F117">
        <v>0.82376000000000005</v>
      </c>
      <c r="G117">
        <v>0.82376000000000005</v>
      </c>
      <c r="H117">
        <v>823.76</v>
      </c>
      <c r="I117">
        <f t="shared" si="4"/>
        <v>18.505931097384249</v>
      </c>
      <c r="N117">
        <v>43960</v>
      </c>
      <c r="O117" t="s">
        <v>38</v>
      </c>
      <c r="P117" t="s">
        <v>39</v>
      </c>
      <c r="Q117">
        <v>1952334</v>
      </c>
      <c r="R117">
        <v>0</v>
      </c>
      <c r="S117">
        <v>0.15357499999999999</v>
      </c>
      <c r="T117">
        <v>0.15357499999999999</v>
      </c>
      <c r="U117">
        <v>153.57499999999999</v>
      </c>
      <c r="V117">
        <f t="shared" si="5"/>
        <v>96.989264807250137</v>
      </c>
      <c r="AA117" s="2">
        <v>58084</v>
      </c>
      <c r="AB117" s="2" t="s">
        <v>40</v>
      </c>
      <c r="AC117" s="2" t="s">
        <v>27</v>
      </c>
      <c r="AD117" s="2">
        <v>1025448</v>
      </c>
      <c r="AE117" s="2">
        <v>3.607E-3</v>
      </c>
      <c r="AF117" s="2">
        <v>0.49953799999999998</v>
      </c>
      <c r="AG117" s="2">
        <v>0.49593100000000001</v>
      </c>
      <c r="AH117" s="2">
        <v>495.93099999999998</v>
      </c>
      <c r="AI117">
        <f t="shared" si="6"/>
        <v>15.77547554656041</v>
      </c>
      <c r="AJ117" s="2"/>
      <c r="AN117">
        <v>33372</v>
      </c>
      <c r="AO117" t="s">
        <v>36</v>
      </c>
      <c r="AP117" t="s">
        <v>34</v>
      </c>
      <c r="AQ117">
        <v>323712</v>
      </c>
      <c r="AR117">
        <v>0</v>
      </c>
      <c r="AS117">
        <v>4.6890689999999999</v>
      </c>
      <c r="AT117">
        <v>4.6890689999999999</v>
      </c>
      <c r="AU117">
        <v>4689.0689999999904</v>
      </c>
      <c r="AV117">
        <f t="shared" si="7"/>
        <v>0.52669870340999569</v>
      </c>
      <c r="AW117" s="2"/>
    </row>
    <row r="118" spans="1:49">
      <c r="A118">
        <v>43155</v>
      </c>
      <c r="B118" t="s">
        <v>37</v>
      </c>
      <c r="C118" t="s">
        <v>31</v>
      </c>
      <c r="D118">
        <v>30882</v>
      </c>
      <c r="E118">
        <v>0</v>
      </c>
      <c r="F118">
        <v>3.8810739999999999</v>
      </c>
      <c r="G118">
        <v>3.8810739999999999</v>
      </c>
      <c r="H118">
        <v>3881.0740000000001</v>
      </c>
      <c r="I118">
        <f t="shared" si="4"/>
        <v>6.0707670586559931E-2</v>
      </c>
      <c r="N118">
        <v>43962</v>
      </c>
      <c r="O118" t="s">
        <v>38</v>
      </c>
      <c r="P118" t="s">
        <v>39</v>
      </c>
      <c r="Q118">
        <v>4035734</v>
      </c>
      <c r="R118">
        <v>1</v>
      </c>
      <c r="S118">
        <v>2.0167820000000001</v>
      </c>
      <c r="T118">
        <v>1.0167820000000001</v>
      </c>
      <c r="U118">
        <v>1016.782</v>
      </c>
      <c r="V118">
        <f t="shared" si="5"/>
        <v>30.282014147752111</v>
      </c>
      <c r="AA118" s="2">
        <v>58085</v>
      </c>
      <c r="AB118" s="2" t="s">
        <v>40</v>
      </c>
      <c r="AC118" s="2" t="s">
        <v>27</v>
      </c>
      <c r="AD118" s="2">
        <v>4249722</v>
      </c>
      <c r="AE118" s="2">
        <v>1.0036069999999999</v>
      </c>
      <c r="AF118" s="2">
        <v>2.2555339999999999</v>
      </c>
      <c r="AG118" s="2">
        <v>1.251927</v>
      </c>
      <c r="AH118" s="2">
        <v>1251.9269999999999</v>
      </c>
      <c r="AI118">
        <f t="shared" si="6"/>
        <v>25.898319779134738</v>
      </c>
      <c r="AJ118" s="2"/>
      <c r="AN118">
        <v>33373</v>
      </c>
      <c r="AO118" t="s">
        <v>36</v>
      </c>
      <c r="AP118" t="s">
        <v>34</v>
      </c>
      <c r="AQ118">
        <v>4728086</v>
      </c>
      <c r="AR118">
        <v>0.99999899999999997</v>
      </c>
      <c r="AS118">
        <v>1.513069</v>
      </c>
      <c r="AT118">
        <v>0.51307000000000003</v>
      </c>
      <c r="AU118">
        <v>513.07000000000005</v>
      </c>
      <c r="AV118">
        <f t="shared" si="7"/>
        <v>70.307040894380265</v>
      </c>
      <c r="AW118" s="2"/>
    </row>
    <row r="119" spans="1:49">
      <c r="A119">
        <v>54884</v>
      </c>
      <c r="B119" t="s">
        <v>26</v>
      </c>
      <c r="C119" t="s">
        <v>39</v>
      </c>
      <c r="D119">
        <v>1044744</v>
      </c>
      <c r="E119">
        <v>4.8269999999999997E-3</v>
      </c>
      <c r="F119">
        <v>0.42799599999999999</v>
      </c>
      <c r="G119">
        <v>0.42316899999999902</v>
      </c>
      <c r="H119">
        <v>423.16899999999998</v>
      </c>
      <c r="I119">
        <f t="shared" si="4"/>
        <v>18.835888640605173</v>
      </c>
      <c r="N119">
        <v>39671</v>
      </c>
      <c r="O119" t="s">
        <v>29</v>
      </c>
      <c r="P119" t="s">
        <v>33</v>
      </c>
      <c r="Q119">
        <v>2691680</v>
      </c>
      <c r="R119">
        <v>0</v>
      </c>
      <c r="S119">
        <v>0.21387600000000001</v>
      </c>
      <c r="T119">
        <v>0.21387600000000001</v>
      </c>
      <c r="U119">
        <v>213.876</v>
      </c>
      <c r="V119">
        <f t="shared" si="5"/>
        <v>96.017733040991033</v>
      </c>
      <c r="AA119" s="2">
        <v>58087</v>
      </c>
      <c r="AB119" s="2" t="s">
        <v>40</v>
      </c>
      <c r="AC119" s="2" t="s">
        <v>27</v>
      </c>
      <c r="AD119" s="2">
        <v>3174614</v>
      </c>
      <c r="AE119" s="2">
        <v>3.0036070000000001</v>
      </c>
      <c r="AF119" s="2">
        <v>3.9475340000000001</v>
      </c>
      <c r="AG119" s="2">
        <v>0.94392699999999996</v>
      </c>
      <c r="AH119" s="2">
        <v>943.92700000000002</v>
      </c>
      <c r="AI119">
        <f t="shared" si="6"/>
        <v>25.659169290029514</v>
      </c>
      <c r="AJ119" s="2"/>
      <c r="AN119">
        <v>33374</v>
      </c>
      <c r="AO119" t="s">
        <v>36</v>
      </c>
      <c r="AP119" t="s">
        <v>34</v>
      </c>
      <c r="AQ119">
        <v>2519324</v>
      </c>
      <c r="AR119">
        <v>1.9999990000000001</v>
      </c>
      <c r="AS119">
        <v>2.8970690000000001</v>
      </c>
      <c r="AT119">
        <v>0.89707000000000003</v>
      </c>
      <c r="AU119">
        <v>897.07</v>
      </c>
      <c r="AV119">
        <f t="shared" si="7"/>
        <v>21.426328768152846</v>
      </c>
      <c r="AW119" s="2"/>
    </row>
    <row r="120" spans="1:49">
      <c r="A120">
        <v>35635</v>
      </c>
      <c r="B120" t="s">
        <v>40</v>
      </c>
      <c r="C120" t="s">
        <v>32</v>
      </c>
      <c r="D120">
        <v>971884</v>
      </c>
      <c r="E120">
        <v>3.46E-3</v>
      </c>
      <c r="F120">
        <v>0.431529</v>
      </c>
      <c r="G120">
        <v>0.42806899999999998</v>
      </c>
      <c r="H120">
        <v>428.06899999999899</v>
      </c>
      <c r="I120">
        <f t="shared" si="4"/>
        <v>17.321708590459465</v>
      </c>
      <c r="N120">
        <v>39672</v>
      </c>
      <c r="O120" t="s">
        <v>29</v>
      </c>
      <c r="P120" t="s">
        <v>33</v>
      </c>
      <c r="Q120">
        <v>2004022</v>
      </c>
      <c r="R120">
        <v>0.99999899999999997</v>
      </c>
      <c r="S120">
        <v>1.15771</v>
      </c>
      <c r="T120">
        <v>0.15771099999999999</v>
      </c>
      <c r="U120">
        <v>157.71100000000001</v>
      </c>
      <c r="V120">
        <f t="shared" si="5"/>
        <v>96.946151424470614</v>
      </c>
      <c r="AA120" s="2">
        <v>33994</v>
      </c>
      <c r="AB120" s="2" t="s">
        <v>30</v>
      </c>
      <c r="AC120" s="2" t="s">
        <v>32</v>
      </c>
      <c r="AD120" s="2">
        <v>6968970</v>
      </c>
      <c r="AE120" s="2">
        <v>0</v>
      </c>
      <c r="AF120" s="2">
        <v>1.8060750000000001</v>
      </c>
      <c r="AG120" s="2">
        <v>1.8060750000000001</v>
      </c>
      <c r="AH120" s="2">
        <v>1806.075</v>
      </c>
      <c r="AI120">
        <f t="shared" si="6"/>
        <v>29.438988749883208</v>
      </c>
      <c r="AJ120" s="2"/>
      <c r="AN120">
        <v>33375</v>
      </c>
      <c r="AO120" t="s">
        <v>36</v>
      </c>
      <c r="AP120" t="s">
        <v>34</v>
      </c>
      <c r="AQ120">
        <v>1888334</v>
      </c>
      <c r="AR120">
        <v>2.9999989999999999</v>
      </c>
      <c r="AS120">
        <v>3.233527</v>
      </c>
      <c r="AT120">
        <v>0.23352800000000001</v>
      </c>
      <c r="AU120">
        <v>233.52799999999999</v>
      </c>
      <c r="AV120">
        <f t="shared" si="7"/>
        <v>61.692152944286924</v>
      </c>
      <c r="AW120" s="2"/>
    </row>
    <row r="121" spans="1:49">
      <c r="A121">
        <v>57361</v>
      </c>
      <c r="B121" t="s">
        <v>34</v>
      </c>
      <c r="C121" t="s">
        <v>39</v>
      </c>
      <c r="D121">
        <v>745150</v>
      </c>
      <c r="E121">
        <v>0</v>
      </c>
      <c r="F121">
        <v>3.4765139999999999</v>
      </c>
      <c r="G121">
        <v>3.4765139999999999</v>
      </c>
      <c r="H121">
        <v>3476.5139999999901</v>
      </c>
      <c r="I121">
        <f t="shared" si="4"/>
        <v>1.6352712328962156</v>
      </c>
      <c r="N121">
        <v>39673</v>
      </c>
      <c r="O121" t="s">
        <v>29</v>
      </c>
      <c r="P121" t="s">
        <v>33</v>
      </c>
      <c r="Q121">
        <v>2161922</v>
      </c>
      <c r="R121">
        <v>1.9999990000000001</v>
      </c>
      <c r="S121">
        <v>2.1726939999999999</v>
      </c>
      <c r="T121">
        <v>0.17269499999999899</v>
      </c>
      <c r="U121">
        <v>172.694999999999</v>
      </c>
      <c r="V121">
        <f t="shared" si="5"/>
        <v>95.510326782994056</v>
      </c>
      <c r="AA121" s="2">
        <v>33996</v>
      </c>
      <c r="AB121" s="2" t="s">
        <v>30</v>
      </c>
      <c r="AC121" s="2" t="s">
        <v>32</v>
      </c>
      <c r="AD121" s="2">
        <v>3284422</v>
      </c>
      <c r="AE121" s="2">
        <v>2</v>
      </c>
      <c r="AF121" s="2">
        <v>2.75407</v>
      </c>
      <c r="AG121" s="2">
        <v>0.75407000000000002</v>
      </c>
      <c r="AH121" s="2">
        <v>754.07</v>
      </c>
      <c r="AI121">
        <f t="shared" si="6"/>
        <v>33.230537277861714</v>
      </c>
      <c r="AJ121" s="2"/>
      <c r="AN121">
        <v>33616</v>
      </c>
      <c r="AO121" t="s">
        <v>29</v>
      </c>
      <c r="AP121" t="s">
        <v>26</v>
      </c>
      <c r="AQ121">
        <v>1858610</v>
      </c>
      <c r="AR121">
        <v>0.999996</v>
      </c>
      <c r="AS121">
        <v>1.1899230000000001</v>
      </c>
      <c r="AT121">
        <v>0.18992700000000001</v>
      </c>
      <c r="AU121">
        <v>189.92699999999999</v>
      </c>
      <c r="AV121">
        <f t="shared" si="7"/>
        <v>74.660627344856508</v>
      </c>
      <c r="AW121" s="2"/>
    </row>
    <row r="122" spans="1:49">
      <c r="A122">
        <v>48456</v>
      </c>
      <c r="B122" t="s">
        <v>34</v>
      </c>
      <c r="C122" t="s">
        <v>39</v>
      </c>
      <c r="D122">
        <v>1475920</v>
      </c>
      <c r="E122">
        <v>1.9991350000000001</v>
      </c>
      <c r="F122">
        <v>2.6645189999999999</v>
      </c>
      <c r="G122">
        <v>0.66538399999999898</v>
      </c>
      <c r="H122">
        <v>665.38399999999899</v>
      </c>
      <c r="I122">
        <f t="shared" si="4"/>
        <v>16.92312405552661</v>
      </c>
      <c r="N122">
        <v>56872</v>
      </c>
      <c r="O122" t="s">
        <v>35</v>
      </c>
      <c r="P122" t="s">
        <v>30</v>
      </c>
      <c r="Q122">
        <v>3184030</v>
      </c>
      <c r="R122">
        <v>0</v>
      </c>
      <c r="S122">
        <v>0.47751300000000002</v>
      </c>
      <c r="T122">
        <v>0.47751300000000002</v>
      </c>
      <c r="U122">
        <v>477.51299999999998</v>
      </c>
      <c r="V122">
        <f t="shared" si="5"/>
        <v>50.872376394644625</v>
      </c>
      <c r="AA122" s="2">
        <v>33997</v>
      </c>
      <c r="AB122" s="2" t="s">
        <v>30</v>
      </c>
      <c r="AC122" s="2" t="s">
        <v>32</v>
      </c>
      <c r="AD122" s="2">
        <v>2005940</v>
      </c>
      <c r="AE122" s="2">
        <v>3</v>
      </c>
      <c r="AF122" s="2">
        <v>3.4580700000000002</v>
      </c>
      <c r="AG122" s="2">
        <v>0.45806999999999998</v>
      </c>
      <c r="AH122" s="2">
        <v>458.07</v>
      </c>
      <c r="AI122">
        <f t="shared" si="6"/>
        <v>33.409975912012627</v>
      </c>
      <c r="AJ122" s="2"/>
      <c r="AN122">
        <v>33617</v>
      </c>
      <c r="AO122" t="s">
        <v>29</v>
      </c>
      <c r="AP122" t="s">
        <v>26</v>
      </c>
      <c r="AQ122">
        <v>2538496</v>
      </c>
      <c r="AR122">
        <v>1.9999960000000001</v>
      </c>
      <c r="AS122">
        <v>2.2779229999999999</v>
      </c>
      <c r="AT122">
        <v>0.27792699999999898</v>
      </c>
      <c r="AU122">
        <v>277.926999999999</v>
      </c>
      <c r="AV122">
        <f t="shared" si="7"/>
        <v>69.684440518553686</v>
      </c>
      <c r="AW122" s="2"/>
    </row>
    <row r="123" spans="1:49">
      <c r="A123">
        <v>33495</v>
      </c>
      <c r="B123" t="s">
        <v>34</v>
      </c>
      <c r="C123" t="s">
        <v>39</v>
      </c>
      <c r="D123">
        <v>1015200</v>
      </c>
      <c r="E123">
        <v>2.9983420000000001</v>
      </c>
      <c r="F123">
        <v>3.2405189999999999</v>
      </c>
      <c r="G123">
        <v>0.242176999999999</v>
      </c>
      <c r="H123">
        <v>242.176999999999</v>
      </c>
      <c r="I123">
        <f t="shared" si="4"/>
        <v>31.982233358762524</v>
      </c>
      <c r="N123">
        <v>56873</v>
      </c>
      <c r="O123" t="s">
        <v>35</v>
      </c>
      <c r="P123" t="s">
        <v>30</v>
      </c>
      <c r="Q123">
        <v>8820322</v>
      </c>
      <c r="R123">
        <v>1.0000830000000001</v>
      </c>
      <c r="S123">
        <v>2.0159310000000001</v>
      </c>
      <c r="T123">
        <v>1.0158480000000001</v>
      </c>
      <c r="U123">
        <v>1015.848</v>
      </c>
      <c r="V123">
        <f t="shared" si="5"/>
        <v>66.24388336706285</v>
      </c>
      <c r="AA123" s="2">
        <v>58084</v>
      </c>
      <c r="AB123" s="2" t="s">
        <v>40</v>
      </c>
      <c r="AC123" s="2" t="s">
        <v>27</v>
      </c>
      <c r="AD123" s="2">
        <v>1025448</v>
      </c>
      <c r="AE123" s="2">
        <v>0</v>
      </c>
      <c r="AF123" s="2">
        <v>0.49607899999999999</v>
      </c>
      <c r="AG123" s="2">
        <v>0.49607899999999999</v>
      </c>
      <c r="AH123" s="2">
        <v>496.07900000000001</v>
      </c>
      <c r="AI123">
        <f t="shared" si="6"/>
        <v>15.770769097827664</v>
      </c>
      <c r="AJ123" s="2"/>
      <c r="AN123">
        <v>33618</v>
      </c>
      <c r="AO123" t="s">
        <v>29</v>
      </c>
      <c r="AP123" t="s">
        <v>26</v>
      </c>
      <c r="AQ123">
        <v>5781782</v>
      </c>
      <c r="AR123">
        <v>2.9999959999999999</v>
      </c>
      <c r="AS123">
        <v>3.5779230000000002</v>
      </c>
      <c r="AT123">
        <v>0.57792699999999997</v>
      </c>
      <c r="AU123">
        <v>577.92700000000002</v>
      </c>
      <c r="AV123">
        <f t="shared" si="7"/>
        <v>76.327107007770337</v>
      </c>
      <c r="AW123" s="2"/>
    </row>
    <row r="124" spans="1:49">
      <c r="A124">
        <v>37548</v>
      </c>
      <c r="B124" t="s">
        <v>28</v>
      </c>
      <c r="C124" t="s">
        <v>32</v>
      </c>
      <c r="D124">
        <v>894076</v>
      </c>
      <c r="E124">
        <v>0</v>
      </c>
      <c r="F124">
        <v>3.4421469999999998</v>
      </c>
      <c r="G124">
        <v>3.4421469999999998</v>
      </c>
      <c r="H124">
        <v>3442.1469999999999</v>
      </c>
      <c r="I124">
        <f t="shared" si="4"/>
        <v>1.9816871693515343</v>
      </c>
      <c r="N124">
        <v>56874</v>
      </c>
      <c r="O124" t="s">
        <v>35</v>
      </c>
      <c r="P124" t="s">
        <v>30</v>
      </c>
      <c r="Q124">
        <v>2946</v>
      </c>
      <c r="R124">
        <v>2</v>
      </c>
      <c r="S124">
        <v>2.2639309999999999</v>
      </c>
      <c r="T124">
        <v>0.26393099999999903</v>
      </c>
      <c r="U124">
        <v>263.93099999999902</v>
      </c>
      <c r="V124">
        <f t="shared" si="5"/>
        <v>8.5159364716772878E-2</v>
      </c>
      <c r="AA124" s="2">
        <v>46483</v>
      </c>
      <c r="AB124" s="2" t="s">
        <v>28</v>
      </c>
      <c r="AC124" s="2" t="s">
        <v>40</v>
      </c>
      <c r="AD124" s="2">
        <v>3123228</v>
      </c>
      <c r="AE124" s="2">
        <v>1.073E-3</v>
      </c>
      <c r="AF124" s="2">
        <v>1.364004</v>
      </c>
      <c r="AG124" s="2">
        <v>1.3629309999999999</v>
      </c>
      <c r="AH124" s="2">
        <v>1362.931</v>
      </c>
      <c r="AI124">
        <f t="shared" si="6"/>
        <v>17.483158445326193</v>
      </c>
      <c r="AJ124" s="2"/>
      <c r="AN124">
        <v>33619</v>
      </c>
      <c r="AO124" t="s">
        <v>29</v>
      </c>
      <c r="AP124" t="s">
        <v>26</v>
      </c>
      <c r="AQ124">
        <v>6995968</v>
      </c>
      <c r="AR124">
        <v>3.9999959999999999</v>
      </c>
      <c r="AS124">
        <v>4.5859230000000002</v>
      </c>
      <c r="AT124">
        <v>0.58592699999999998</v>
      </c>
      <c r="AU124">
        <v>585.92700000000002</v>
      </c>
      <c r="AV124">
        <f t="shared" si="7"/>
        <v>91.094965755119659</v>
      </c>
      <c r="AW124" s="2"/>
    </row>
    <row r="125" spans="1:49">
      <c r="A125">
        <v>37550</v>
      </c>
      <c r="B125" t="s">
        <v>28</v>
      </c>
      <c r="C125" t="s">
        <v>32</v>
      </c>
      <c r="D125">
        <v>2112836</v>
      </c>
      <c r="E125">
        <v>2</v>
      </c>
      <c r="F125">
        <v>2.6670750000000001</v>
      </c>
      <c r="G125">
        <v>0.66707499999999997</v>
      </c>
      <c r="H125">
        <v>667.07500000000005</v>
      </c>
      <c r="I125">
        <f t="shared" si="4"/>
        <v>24.164688264180377</v>
      </c>
      <c r="N125">
        <v>54904</v>
      </c>
      <c r="O125" t="s">
        <v>36</v>
      </c>
      <c r="P125" t="s">
        <v>25</v>
      </c>
      <c r="Q125">
        <v>2850762</v>
      </c>
      <c r="R125">
        <v>0</v>
      </c>
      <c r="S125">
        <v>0.44467499999999999</v>
      </c>
      <c r="T125">
        <v>0.44467499999999999</v>
      </c>
      <c r="U125">
        <v>444.67500000000001</v>
      </c>
      <c r="V125">
        <f t="shared" si="5"/>
        <v>48.911200343386319</v>
      </c>
      <c r="AA125" s="2">
        <v>58085</v>
      </c>
      <c r="AB125" s="2" t="s">
        <v>40</v>
      </c>
      <c r="AC125" s="2" t="s">
        <v>27</v>
      </c>
      <c r="AD125" s="2">
        <v>4249722</v>
      </c>
      <c r="AE125" s="2">
        <v>0.99999899999999997</v>
      </c>
      <c r="AF125" s="2">
        <v>2.2522000000000002</v>
      </c>
      <c r="AG125" s="2">
        <v>1.2522009999999999</v>
      </c>
      <c r="AH125" s="2">
        <v>1252.201</v>
      </c>
      <c r="AI125">
        <f t="shared" si="6"/>
        <v>25.892652845775405</v>
      </c>
      <c r="AJ125" s="2"/>
      <c r="AN125">
        <v>44086</v>
      </c>
      <c r="AO125" t="s">
        <v>40</v>
      </c>
      <c r="AP125" t="s">
        <v>31</v>
      </c>
      <c r="AQ125">
        <v>1337886</v>
      </c>
      <c r="AR125">
        <v>1.441E-3</v>
      </c>
      <c r="AS125">
        <v>0.35350999999999999</v>
      </c>
      <c r="AT125">
        <v>0.35206899999999902</v>
      </c>
      <c r="AU125">
        <v>352.06899999999899</v>
      </c>
      <c r="AV125">
        <f t="shared" si="7"/>
        <v>28.992214968758869</v>
      </c>
      <c r="AW125" s="2"/>
    </row>
    <row r="126" spans="1:49">
      <c r="A126">
        <v>37551</v>
      </c>
      <c r="B126" t="s">
        <v>28</v>
      </c>
      <c r="C126" t="s">
        <v>32</v>
      </c>
      <c r="D126">
        <v>707576</v>
      </c>
      <c r="E126">
        <v>3</v>
      </c>
      <c r="F126">
        <v>3.2430699999999999</v>
      </c>
      <c r="G126">
        <v>0.24306999999999901</v>
      </c>
      <c r="H126">
        <v>243.069999999999</v>
      </c>
      <c r="I126">
        <f t="shared" si="4"/>
        <v>22.209143311983265</v>
      </c>
      <c r="N126">
        <v>54906</v>
      </c>
      <c r="O126" t="s">
        <v>36</v>
      </c>
      <c r="P126" t="s">
        <v>25</v>
      </c>
      <c r="Q126">
        <v>3264420</v>
      </c>
      <c r="R126">
        <v>0.99999899999999997</v>
      </c>
      <c r="S126">
        <v>1.9148639999999999</v>
      </c>
      <c r="T126">
        <v>0.91486499999999904</v>
      </c>
      <c r="U126">
        <v>914.86499999999899</v>
      </c>
      <c r="V126">
        <f t="shared" si="5"/>
        <v>27.223194783605397</v>
      </c>
      <c r="AA126" s="2">
        <v>46485</v>
      </c>
      <c r="AB126" s="2" t="s">
        <v>28</v>
      </c>
      <c r="AC126" s="2" t="s">
        <v>40</v>
      </c>
      <c r="AD126" s="2">
        <v>2020380</v>
      </c>
      <c r="AE126" s="2">
        <v>2.001074</v>
      </c>
      <c r="AF126" s="2">
        <v>2.7080000000000002</v>
      </c>
      <c r="AG126" s="2">
        <v>0.70692600000000005</v>
      </c>
      <c r="AH126" s="2">
        <v>706.92600000000004</v>
      </c>
      <c r="AI126">
        <f t="shared" si="6"/>
        <v>21.804652994863499</v>
      </c>
      <c r="AJ126" s="2"/>
      <c r="AN126">
        <v>44087</v>
      </c>
      <c r="AO126" t="s">
        <v>40</v>
      </c>
      <c r="AP126" t="s">
        <v>31</v>
      </c>
      <c r="AQ126">
        <v>3800696</v>
      </c>
      <c r="AR126">
        <v>1.0014400000000001</v>
      </c>
      <c r="AS126">
        <v>1.9735100000000001</v>
      </c>
      <c r="AT126">
        <v>0.97206999999999999</v>
      </c>
      <c r="AU126">
        <v>972.06999999999903</v>
      </c>
      <c r="AV126">
        <f t="shared" si="7"/>
        <v>29.830165808371596</v>
      </c>
      <c r="AW126" s="2"/>
    </row>
    <row r="127" spans="1:49">
      <c r="A127">
        <v>56453</v>
      </c>
      <c r="B127" t="s">
        <v>29</v>
      </c>
      <c r="C127" t="s">
        <v>39</v>
      </c>
      <c r="D127">
        <v>2205372</v>
      </c>
      <c r="E127">
        <v>0</v>
      </c>
      <c r="F127">
        <v>0.60510600000000003</v>
      </c>
      <c r="G127">
        <v>0.60510600000000003</v>
      </c>
      <c r="H127">
        <v>605.10599999999999</v>
      </c>
      <c r="I127">
        <f t="shared" si="4"/>
        <v>27.806125003176096</v>
      </c>
      <c r="N127">
        <v>54908</v>
      </c>
      <c r="O127" t="s">
        <v>36</v>
      </c>
      <c r="P127" t="s">
        <v>25</v>
      </c>
      <c r="Q127">
        <v>2535122</v>
      </c>
      <c r="R127">
        <v>1.9999990000000001</v>
      </c>
      <c r="S127">
        <v>2.4332579999999999</v>
      </c>
      <c r="T127">
        <v>0.43325899999999901</v>
      </c>
      <c r="U127">
        <v>433.25899999999899</v>
      </c>
      <c r="V127">
        <f t="shared" si="5"/>
        <v>44.641763755286348</v>
      </c>
      <c r="AA127" s="2">
        <v>58087</v>
      </c>
      <c r="AB127" s="2" t="s">
        <v>40</v>
      </c>
      <c r="AC127" s="2" t="s">
        <v>27</v>
      </c>
      <c r="AD127" s="2">
        <v>3174614</v>
      </c>
      <c r="AE127" s="2">
        <v>2.9999989999999999</v>
      </c>
      <c r="AF127" s="2">
        <v>3.9440689999999998</v>
      </c>
      <c r="AG127" s="2">
        <v>0.94406999999999996</v>
      </c>
      <c r="AH127" s="2">
        <v>944.07</v>
      </c>
      <c r="AI127">
        <f t="shared" si="6"/>
        <v>25.655282648987559</v>
      </c>
      <c r="AJ127" s="2"/>
      <c r="AN127">
        <v>44088</v>
      </c>
      <c r="AO127" t="s">
        <v>40</v>
      </c>
      <c r="AP127" t="s">
        <v>31</v>
      </c>
      <c r="AQ127">
        <v>2055020</v>
      </c>
      <c r="AR127">
        <v>2.0014400000000001</v>
      </c>
      <c r="AS127">
        <v>2.87751</v>
      </c>
      <c r="AT127">
        <v>0.87606999999999902</v>
      </c>
      <c r="AU127">
        <v>876.06999999999903</v>
      </c>
      <c r="AV127">
        <f t="shared" si="7"/>
        <v>17.896467576345945</v>
      </c>
      <c r="AW127" s="2"/>
    </row>
    <row r="128" spans="1:49">
      <c r="A128">
        <v>54884</v>
      </c>
      <c r="B128" t="s">
        <v>26</v>
      </c>
      <c r="C128" t="s">
        <v>39</v>
      </c>
      <c r="D128">
        <v>972648</v>
      </c>
      <c r="E128">
        <v>2.2230000000000001E-3</v>
      </c>
      <c r="F128">
        <v>0.42510199999999998</v>
      </c>
      <c r="G128">
        <v>0.422879</v>
      </c>
      <c r="H128">
        <v>422.87900000000002</v>
      </c>
      <c r="I128">
        <f t="shared" si="4"/>
        <v>17.548081914758715</v>
      </c>
      <c r="N128">
        <v>54910</v>
      </c>
      <c r="O128" t="s">
        <v>36</v>
      </c>
      <c r="P128" t="s">
        <v>25</v>
      </c>
      <c r="Q128">
        <v>1302</v>
      </c>
      <c r="R128">
        <v>2.9999989999999999</v>
      </c>
      <c r="S128">
        <v>3.0004629999999999</v>
      </c>
      <c r="T128">
        <v>4.6400000000001898E-4</v>
      </c>
      <c r="U128">
        <v>0.46400000000001901</v>
      </c>
      <c r="V128">
        <f t="shared" si="5"/>
        <v>21.408344137256666</v>
      </c>
      <c r="AA128" s="2">
        <v>58088</v>
      </c>
      <c r="AB128" s="2" t="s">
        <v>40</v>
      </c>
      <c r="AC128" s="2" t="s">
        <v>27</v>
      </c>
      <c r="AD128" s="2">
        <v>2817966</v>
      </c>
      <c r="AE128" s="2">
        <v>3.9999989999999999</v>
      </c>
      <c r="AF128" s="2">
        <v>5.3160689999999997</v>
      </c>
      <c r="AG128" s="2">
        <v>1.3160700000000001</v>
      </c>
      <c r="AH128" s="2">
        <v>1316.07</v>
      </c>
      <c r="AI128">
        <f t="shared" si="6"/>
        <v>16.33604169204407</v>
      </c>
      <c r="AJ128" s="2"/>
      <c r="AN128">
        <v>44089</v>
      </c>
      <c r="AO128" t="s">
        <v>40</v>
      </c>
      <c r="AP128" t="s">
        <v>31</v>
      </c>
      <c r="AQ128">
        <v>3914376</v>
      </c>
      <c r="AR128">
        <v>3.0014400000000001</v>
      </c>
      <c r="AS128">
        <v>3.5775100000000002</v>
      </c>
      <c r="AT128">
        <v>0.57606999999999997</v>
      </c>
      <c r="AU128">
        <v>576.07000000000005</v>
      </c>
      <c r="AV128">
        <f t="shared" si="7"/>
        <v>51.841475597854853</v>
      </c>
      <c r="AW128" s="2"/>
    </row>
    <row r="129" spans="1:49">
      <c r="A129">
        <v>57361</v>
      </c>
      <c r="B129" t="s">
        <v>34</v>
      </c>
      <c r="C129" t="s">
        <v>39</v>
      </c>
      <c r="D129">
        <v>730130</v>
      </c>
      <c r="E129">
        <v>6.4530000000000004E-3</v>
      </c>
      <c r="F129">
        <v>3.4811019999999999</v>
      </c>
      <c r="G129">
        <v>3.4746489999999999</v>
      </c>
      <c r="H129">
        <v>3474.6489999999999</v>
      </c>
      <c r="I129">
        <f t="shared" si="4"/>
        <v>1.6031690766755327</v>
      </c>
      <c r="N129">
        <v>57898</v>
      </c>
      <c r="O129" t="s">
        <v>28</v>
      </c>
      <c r="P129" t="s">
        <v>37</v>
      </c>
      <c r="Q129">
        <v>8487200</v>
      </c>
      <c r="R129">
        <v>0</v>
      </c>
      <c r="S129">
        <v>1.320616</v>
      </c>
      <c r="T129">
        <v>1.320616</v>
      </c>
      <c r="U129">
        <v>1320.616</v>
      </c>
      <c r="V129">
        <f t="shared" si="5"/>
        <v>49.03181338528762</v>
      </c>
      <c r="AA129" s="2">
        <v>46483</v>
      </c>
      <c r="AB129" s="2" t="s">
        <v>28</v>
      </c>
      <c r="AC129" s="2" t="s">
        <v>40</v>
      </c>
      <c r="AD129" s="2">
        <v>3123228</v>
      </c>
      <c r="AE129" s="2">
        <v>0</v>
      </c>
      <c r="AF129" s="2">
        <v>1.3631180000000001</v>
      </c>
      <c r="AG129" s="2">
        <v>1.3631180000000001</v>
      </c>
      <c r="AH129" s="2">
        <v>1363.1179999999999</v>
      </c>
      <c r="AI129">
        <f t="shared" si="6"/>
        <v>17.480760009806101</v>
      </c>
      <c r="AJ129" s="2"/>
      <c r="AN129">
        <v>51940</v>
      </c>
      <c r="AO129" t="s">
        <v>27</v>
      </c>
      <c r="AP129" t="s">
        <v>35</v>
      </c>
      <c r="AQ129">
        <v>1259082</v>
      </c>
      <c r="AR129">
        <v>0</v>
      </c>
      <c r="AS129">
        <v>0.21992700000000001</v>
      </c>
      <c r="AT129">
        <v>0.21992700000000001</v>
      </c>
      <c r="AU129">
        <v>219.92699999999999</v>
      </c>
      <c r="AV129">
        <f t="shared" si="7"/>
        <v>43.678281089612973</v>
      </c>
      <c r="AW129" s="2"/>
    </row>
    <row r="130" spans="1:49">
      <c r="A130">
        <v>35200</v>
      </c>
      <c r="B130" t="s">
        <v>29</v>
      </c>
      <c r="C130" t="s">
        <v>39</v>
      </c>
      <c r="D130">
        <v>713906</v>
      </c>
      <c r="E130">
        <v>0.99964200000000003</v>
      </c>
      <c r="F130">
        <v>1.185106</v>
      </c>
      <c r="G130">
        <v>0.18546399999999899</v>
      </c>
      <c r="H130">
        <v>185.463999999999</v>
      </c>
      <c r="I130">
        <f t="shared" si="4"/>
        <v>29.367804707256351</v>
      </c>
      <c r="N130">
        <v>39671</v>
      </c>
      <c r="O130" t="s">
        <v>29</v>
      </c>
      <c r="P130" t="s">
        <v>33</v>
      </c>
      <c r="Q130">
        <v>2693948</v>
      </c>
      <c r="R130">
        <v>0</v>
      </c>
      <c r="S130">
        <v>0.26093100000000002</v>
      </c>
      <c r="T130">
        <v>0.26093100000000002</v>
      </c>
      <c r="U130">
        <v>260.93099999999998</v>
      </c>
      <c r="V130">
        <f t="shared" si="5"/>
        <v>78.768686505903375</v>
      </c>
      <c r="AA130" s="2">
        <v>46485</v>
      </c>
      <c r="AB130" s="2" t="s">
        <v>28</v>
      </c>
      <c r="AC130" s="2" t="s">
        <v>40</v>
      </c>
      <c r="AD130" s="2">
        <v>2020380</v>
      </c>
      <c r="AE130" s="2">
        <v>2</v>
      </c>
      <c r="AF130" s="2">
        <v>2.7070699999999999</v>
      </c>
      <c r="AG130" s="2">
        <v>0.70706999999999998</v>
      </c>
      <c r="AH130" s="2">
        <v>707.07</v>
      </c>
      <c r="AI130">
        <f t="shared" si="6"/>
        <v>21.800212317092896</v>
      </c>
      <c r="AJ130" s="2"/>
      <c r="AN130">
        <v>54748</v>
      </c>
      <c r="AO130" t="s">
        <v>31</v>
      </c>
      <c r="AP130" t="s">
        <v>35</v>
      </c>
      <c r="AQ130">
        <v>1044164</v>
      </c>
      <c r="AR130">
        <v>1E-3</v>
      </c>
      <c r="AS130">
        <v>0.22393099999999999</v>
      </c>
      <c r="AT130">
        <v>0.22293099999999999</v>
      </c>
      <c r="AU130">
        <v>222.93099999999899</v>
      </c>
      <c r="AV130">
        <f t="shared" si="7"/>
        <v>35.73455065167321</v>
      </c>
      <c r="AW130" s="2"/>
    </row>
    <row r="131" spans="1:49">
      <c r="A131">
        <v>59513</v>
      </c>
      <c r="B131" t="s">
        <v>29</v>
      </c>
      <c r="C131" t="s">
        <v>39</v>
      </c>
      <c r="D131">
        <v>791102</v>
      </c>
      <c r="E131">
        <v>1.9996620000000001</v>
      </c>
      <c r="F131">
        <v>2.2691020000000002</v>
      </c>
      <c r="G131">
        <v>0.26944000000000001</v>
      </c>
      <c r="H131">
        <v>269.44</v>
      </c>
      <c r="I131">
        <f t="shared" si="4"/>
        <v>22.400643083658466</v>
      </c>
      <c r="N131">
        <v>39672</v>
      </c>
      <c r="O131" t="s">
        <v>29</v>
      </c>
      <c r="P131" t="s">
        <v>33</v>
      </c>
      <c r="Q131">
        <v>2005372</v>
      </c>
      <c r="R131">
        <v>1</v>
      </c>
      <c r="S131">
        <v>1.200931</v>
      </c>
      <c r="T131">
        <v>0.200930999999999</v>
      </c>
      <c r="U131">
        <v>200.93099999999899</v>
      </c>
      <c r="V131">
        <f t="shared" si="5"/>
        <v>76.144418581114678</v>
      </c>
      <c r="AA131" s="2">
        <v>39488</v>
      </c>
      <c r="AB131" s="2" t="s">
        <v>25</v>
      </c>
      <c r="AC131" s="2" t="s">
        <v>39</v>
      </c>
      <c r="AD131" s="2">
        <v>1498342</v>
      </c>
      <c r="AE131" s="2">
        <v>0</v>
      </c>
      <c r="AF131" s="2">
        <v>0.16392699999999999</v>
      </c>
      <c r="AG131" s="2">
        <v>0.16392699999999999</v>
      </c>
      <c r="AH131" s="2">
        <v>163.92699999999999</v>
      </c>
      <c r="AI131">
        <f t="shared" si="6"/>
        <v>69.734956784069666</v>
      </c>
      <c r="AJ131" s="2"/>
      <c r="AN131">
        <v>51941</v>
      </c>
      <c r="AO131" t="s">
        <v>27</v>
      </c>
      <c r="AP131" t="s">
        <v>35</v>
      </c>
      <c r="AQ131">
        <v>2907358</v>
      </c>
      <c r="AR131">
        <v>1</v>
      </c>
      <c r="AS131">
        <v>1.5719270000000001</v>
      </c>
      <c r="AT131">
        <v>0.57192699999999996</v>
      </c>
      <c r="AU131">
        <v>571.92700000000002</v>
      </c>
      <c r="AV131">
        <f t="shared" si="7"/>
        <v>38.783588160002822</v>
      </c>
      <c r="AW131" s="2"/>
    </row>
    <row r="132" spans="1:49">
      <c r="A132">
        <v>48456</v>
      </c>
      <c r="B132" t="s">
        <v>34</v>
      </c>
      <c r="C132" t="s">
        <v>39</v>
      </c>
      <c r="D132">
        <v>1475920</v>
      </c>
      <c r="E132">
        <v>2.0040230000000001</v>
      </c>
      <c r="F132">
        <v>2.6691060000000002</v>
      </c>
      <c r="G132">
        <v>0.66508299999999998</v>
      </c>
      <c r="H132">
        <v>665.08299999999997</v>
      </c>
      <c r="I132">
        <f t="shared" si="4"/>
        <v>16.930783039955166</v>
      </c>
      <c r="N132">
        <v>39673</v>
      </c>
      <c r="O132" t="s">
        <v>29</v>
      </c>
      <c r="P132" t="s">
        <v>33</v>
      </c>
      <c r="Q132">
        <v>2162084</v>
      </c>
      <c r="R132">
        <v>2</v>
      </c>
      <c r="S132">
        <v>2.1732550000000002</v>
      </c>
      <c r="T132">
        <v>0.17325499999999999</v>
      </c>
      <c r="U132">
        <v>173.255</v>
      </c>
      <c r="V132">
        <f t="shared" si="5"/>
        <v>95.208749217645234</v>
      </c>
      <c r="AA132" s="2">
        <v>39489</v>
      </c>
      <c r="AB132" s="2" t="s">
        <v>25</v>
      </c>
      <c r="AC132" s="2" t="s">
        <v>39</v>
      </c>
      <c r="AD132" s="2">
        <v>2720470</v>
      </c>
      <c r="AE132" s="2">
        <v>1</v>
      </c>
      <c r="AF132" s="2">
        <v>1.263927</v>
      </c>
      <c r="AG132" s="2">
        <v>0.26392700000000002</v>
      </c>
      <c r="AH132" s="2">
        <v>263.92700000000002</v>
      </c>
      <c r="AI132">
        <f t="shared" si="6"/>
        <v>78.641211169867745</v>
      </c>
      <c r="AJ132" s="2"/>
      <c r="AN132">
        <v>54749</v>
      </c>
      <c r="AO132" t="s">
        <v>31</v>
      </c>
      <c r="AP132" t="s">
        <v>35</v>
      </c>
      <c r="AQ132">
        <v>3392652</v>
      </c>
      <c r="AR132">
        <v>1.0009999999999999</v>
      </c>
      <c r="AS132">
        <v>1.503927</v>
      </c>
      <c r="AT132">
        <v>0.50292700000000001</v>
      </c>
      <c r="AU132">
        <v>502.92700000000002</v>
      </c>
      <c r="AV132">
        <f t="shared" si="7"/>
        <v>51.466476477171391</v>
      </c>
      <c r="AW132" s="2"/>
    </row>
    <row r="133" spans="1:49">
      <c r="A133">
        <v>50437</v>
      </c>
      <c r="B133" t="s">
        <v>29</v>
      </c>
      <c r="C133" t="s">
        <v>39</v>
      </c>
      <c r="D133">
        <v>5135900</v>
      </c>
      <c r="E133">
        <v>2.9998740000000002</v>
      </c>
      <c r="F133">
        <v>3.9331019999999999</v>
      </c>
      <c r="G133">
        <v>0.93322799999999895</v>
      </c>
      <c r="H133">
        <v>933.22799999999904</v>
      </c>
      <c r="I133">
        <f t="shared" ref="I133:I196" si="8">D133/H133*1000*8 /1024 /1024</f>
        <v>41.987389333632208</v>
      </c>
      <c r="N133">
        <v>42941</v>
      </c>
      <c r="O133" t="s">
        <v>27</v>
      </c>
      <c r="P133" t="s">
        <v>35</v>
      </c>
      <c r="Q133">
        <v>2204212</v>
      </c>
      <c r="R133">
        <v>0</v>
      </c>
      <c r="S133">
        <v>0.18842</v>
      </c>
      <c r="T133">
        <v>0.18842</v>
      </c>
      <c r="U133">
        <v>188.42</v>
      </c>
      <c r="V133">
        <f t="shared" ref="V133:V143" si="9">Q133/U133*1000*8 /1024 /1024</f>
        <v>89.25168760490196</v>
      </c>
      <c r="AA133" s="2">
        <v>39490</v>
      </c>
      <c r="AB133" s="2" t="s">
        <v>25</v>
      </c>
      <c r="AC133" s="2" t="s">
        <v>39</v>
      </c>
      <c r="AD133" s="2">
        <v>1975168</v>
      </c>
      <c r="AE133" s="2">
        <v>2</v>
      </c>
      <c r="AF133" s="2">
        <v>2.1959270000000002</v>
      </c>
      <c r="AG133" s="2">
        <v>0.19592699999999999</v>
      </c>
      <c r="AH133" s="2">
        <v>195.92699999999999</v>
      </c>
      <c r="AI133">
        <f t="shared" ref="AI133:AI196" si="10">AD133/AH133*1000*8 /1024 /1024</f>
        <v>76.913013201345407</v>
      </c>
      <c r="AJ133" s="2"/>
      <c r="AN133">
        <v>51942</v>
      </c>
      <c r="AO133" t="s">
        <v>27</v>
      </c>
      <c r="AP133" t="s">
        <v>35</v>
      </c>
      <c r="AQ133">
        <v>4380456</v>
      </c>
      <c r="AR133">
        <v>2</v>
      </c>
      <c r="AS133">
        <v>2.6799270000000002</v>
      </c>
      <c r="AT133">
        <v>0.67992699999999995</v>
      </c>
      <c r="AU133">
        <v>679.92700000000002</v>
      </c>
      <c r="AV133">
        <f t="shared" ref="AV133:AV196" si="11">AQ133/AU133*1000*8 /1024 /1024</f>
        <v>49.152669405364477</v>
      </c>
      <c r="AW133" s="2"/>
    </row>
    <row r="134" spans="1:49">
      <c r="A134">
        <v>33495</v>
      </c>
      <c r="B134" t="s">
        <v>34</v>
      </c>
      <c r="C134" t="s">
        <v>39</v>
      </c>
      <c r="D134">
        <v>1015200</v>
      </c>
      <c r="E134">
        <v>3.0033099999999999</v>
      </c>
      <c r="F134">
        <v>3.2451059999999998</v>
      </c>
      <c r="G134">
        <v>0.24179599999999901</v>
      </c>
      <c r="H134">
        <v>241.795999999999</v>
      </c>
      <c r="I134">
        <f t="shared" si="8"/>
        <v>32.032628034066043</v>
      </c>
      <c r="N134">
        <v>56872</v>
      </c>
      <c r="O134" t="s">
        <v>35</v>
      </c>
      <c r="P134" t="s">
        <v>30</v>
      </c>
      <c r="Q134">
        <v>3182626</v>
      </c>
      <c r="R134">
        <v>7.9310000000000005E-3</v>
      </c>
      <c r="S134">
        <v>0.47928100000000001</v>
      </c>
      <c r="T134">
        <v>0.47134999999999999</v>
      </c>
      <c r="U134">
        <v>471.349999999999</v>
      </c>
      <c r="V134">
        <f t="shared" si="9"/>
        <v>51.51481786234033</v>
      </c>
      <c r="AA134" s="2">
        <v>39491</v>
      </c>
      <c r="AB134" s="2" t="s">
        <v>25</v>
      </c>
      <c r="AC134" s="2" t="s">
        <v>39</v>
      </c>
      <c r="AD134" s="2">
        <v>2591842</v>
      </c>
      <c r="AE134" s="2">
        <v>3</v>
      </c>
      <c r="AF134" s="2">
        <v>3.2399269999999998</v>
      </c>
      <c r="AG134" s="2">
        <v>0.239927</v>
      </c>
      <c r="AH134" s="2">
        <v>239.92699999999999</v>
      </c>
      <c r="AI134">
        <f t="shared" si="10"/>
        <v>82.417506911119062</v>
      </c>
      <c r="AJ134" s="2"/>
      <c r="AN134">
        <v>54750</v>
      </c>
      <c r="AO134" t="s">
        <v>31</v>
      </c>
      <c r="AP134" t="s">
        <v>35</v>
      </c>
      <c r="AQ134">
        <v>3243730</v>
      </c>
      <c r="AR134">
        <v>2.0009999999999999</v>
      </c>
      <c r="AS134">
        <v>2.4199269999999999</v>
      </c>
      <c r="AT134">
        <v>0.41892699999999999</v>
      </c>
      <c r="AU134">
        <v>418.92700000000002</v>
      </c>
      <c r="AV134">
        <f t="shared" si="11"/>
        <v>59.074005549538604</v>
      </c>
      <c r="AW134" s="2"/>
    </row>
    <row r="135" spans="1:49">
      <c r="A135">
        <v>50562</v>
      </c>
      <c r="B135" t="s">
        <v>29</v>
      </c>
      <c r="C135" t="s">
        <v>39</v>
      </c>
      <c r="D135">
        <v>2391330</v>
      </c>
      <c r="E135">
        <v>4</v>
      </c>
      <c r="F135">
        <v>4.7611020000000002</v>
      </c>
      <c r="G135">
        <v>0.76110199999999995</v>
      </c>
      <c r="H135">
        <v>761.10199999999998</v>
      </c>
      <c r="I135">
        <f t="shared" si="8"/>
        <v>23.971031510118305</v>
      </c>
      <c r="N135">
        <v>42942</v>
      </c>
      <c r="O135" t="s">
        <v>27</v>
      </c>
      <c r="P135" t="s">
        <v>35</v>
      </c>
      <c r="Q135">
        <v>10719262</v>
      </c>
      <c r="R135">
        <v>1</v>
      </c>
      <c r="S135">
        <v>3.4441679999999999</v>
      </c>
      <c r="T135">
        <v>2.4441679999999999</v>
      </c>
      <c r="U135">
        <v>2444.1680000000001</v>
      </c>
      <c r="V135">
        <f t="shared" si="9"/>
        <v>33.459843546693975</v>
      </c>
      <c r="AA135" s="2">
        <v>44237</v>
      </c>
      <c r="AB135" s="2" t="s">
        <v>27</v>
      </c>
      <c r="AC135" s="2" t="s">
        <v>32</v>
      </c>
      <c r="AD135" s="2">
        <v>419674</v>
      </c>
      <c r="AE135" s="2">
        <v>0</v>
      </c>
      <c r="AF135" s="2">
        <v>0.16345999999999999</v>
      </c>
      <c r="AG135" s="2">
        <v>0.16345999999999999</v>
      </c>
      <c r="AH135" s="2">
        <v>163.46</v>
      </c>
      <c r="AI135">
        <f t="shared" si="10"/>
        <v>19.588024718633381</v>
      </c>
      <c r="AJ135" s="2"/>
      <c r="AN135">
        <v>51943</v>
      </c>
      <c r="AO135" t="s">
        <v>27</v>
      </c>
      <c r="AP135" t="s">
        <v>35</v>
      </c>
      <c r="AQ135">
        <v>1992738</v>
      </c>
      <c r="AR135">
        <v>3</v>
      </c>
      <c r="AS135">
        <v>3.4039269999999999</v>
      </c>
      <c r="AT135">
        <v>0.40392699999999898</v>
      </c>
      <c r="AU135">
        <v>403.926999999999</v>
      </c>
      <c r="AV135">
        <f t="shared" si="11"/>
        <v>37.638940698230371</v>
      </c>
      <c r="AW135" s="2"/>
    </row>
    <row r="136" spans="1:49">
      <c r="A136">
        <v>44317</v>
      </c>
      <c r="B136" t="s">
        <v>30</v>
      </c>
      <c r="C136" t="s">
        <v>32</v>
      </c>
      <c r="D136">
        <v>2947266</v>
      </c>
      <c r="E136">
        <v>0</v>
      </c>
      <c r="F136">
        <v>0.60592699999999999</v>
      </c>
      <c r="G136">
        <v>0.60592699999999999</v>
      </c>
      <c r="H136">
        <v>605.92700000000002</v>
      </c>
      <c r="I136">
        <f t="shared" si="8"/>
        <v>37.109841783810694</v>
      </c>
      <c r="N136">
        <v>56873</v>
      </c>
      <c r="O136" t="s">
        <v>35</v>
      </c>
      <c r="P136" t="s">
        <v>30</v>
      </c>
      <c r="Q136">
        <v>8845738</v>
      </c>
      <c r="R136">
        <v>1.00793</v>
      </c>
      <c r="S136">
        <v>1.9788680000000001</v>
      </c>
      <c r="T136">
        <v>0.97093799999999997</v>
      </c>
      <c r="U136">
        <v>970.93799999999999</v>
      </c>
      <c r="V136">
        <f t="shared" si="9"/>
        <v>69.507656639322306</v>
      </c>
      <c r="AA136" s="2">
        <v>33994</v>
      </c>
      <c r="AB136" s="2" t="s">
        <v>30</v>
      </c>
      <c r="AC136" s="2" t="s">
        <v>32</v>
      </c>
      <c r="AD136" s="2">
        <v>6969032</v>
      </c>
      <c r="AE136" s="2">
        <v>1.5330000000000001E-3</v>
      </c>
      <c r="AF136" s="2">
        <v>1.847464</v>
      </c>
      <c r="AG136" s="2">
        <v>1.845931</v>
      </c>
      <c r="AH136" s="2">
        <v>1845.931</v>
      </c>
      <c r="AI136">
        <f t="shared" si="10"/>
        <v>28.803619760926193</v>
      </c>
      <c r="AJ136" s="2"/>
      <c r="AN136">
        <v>54751</v>
      </c>
      <c r="AO136" t="s">
        <v>31</v>
      </c>
      <c r="AP136" t="s">
        <v>35</v>
      </c>
      <c r="AQ136">
        <v>2179628</v>
      </c>
      <c r="AR136">
        <v>3.0011450000000002</v>
      </c>
      <c r="AS136">
        <v>3.3199269999999999</v>
      </c>
      <c r="AT136">
        <v>0.31878199999999901</v>
      </c>
      <c r="AU136">
        <v>318.78199999999902</v>
      </c>
      <c r="AV136">
        <f t="shared" si="11"/>
        <v>52.164933852474185</v>
      </c>
      <c r="AW136" s="2"/>
    </row>
    <row r="137" spans="1:49">
      <c r="A137">
        <v>35635</v>
      </c>
      <c r="B137" t="s">
        <v>40</v>
      </c>
      <c r="C137" t="s">
        <v>32</v>
      </c>
      <c r="D137">
        <v>919314</v>
      </c>
      <c r="E137">
        <v>2.2130000000000001E-3</v>
      </c>
      <c r="F137">
        <v>0.429927</v>
      </c>
      <c r="G137">
        <v>0.42771399999999998</v>
      </c>
      <c r="H137">
        <v>427.714</v>
      </c>
      <c r="I137">
        <f t="shared" si="8"/>
        <v>16.398362466745446</v>
      </c>
      <c r="N137">
        <v>42943</v>
      </c>
      <c r="O137" t="s">
        <v>27</v>
      </c>
      <c r="P137" t="s">
        <v>35</v>
      </c>
      <c r="Q137">
        <v>2421902</v>
      </c>
      <c r="R137">
        <v>2</v>
      </c>
      <c r="S137">
        <v>2.2359309999999999</v>
      </c>
      <c r="T137">
        <v>0.235930999999999</v>
      </c>
      <c r="U137">
        <v>235.93099999999899</v>
      </c>
      <c r="V137">
        <f t="shared" si="9"/>
        <v>78.318007697265386</v>
      </c>
      <c r="AA137" s="2">
        <v>33996</v>
      </c>
      <c r="AB137" s="2" t="s">
        <v>30</v>
      </c>
      <c r="AC137" s="2" t="s">
        <v>32</v>
      </c>
      <c r="AD137" s="2">
        <v>3284422</v>
      </c>
      <c r="AE137" s="2">
        <v>2.0015329999999998</v>
      </c>
      <c r="AF137" s="2">
        <v>2.7554599999999998</v>
      </c>
      <c r="AG137" s="2">
        <v>0.75392700000000001</v>
      </c>
      <c r="AH137" s="2">
        <v>753.92700000000002</v>
      </c>
      <c r="AI137">
        <f t="shared" si="10"/>
        <v>33.236840231371453</v>
      </c>
      <c r="AJ137" s="2"/>
      <c r="AN137">
        <v>51944</v>
      </c>
      <c r="AO137" t="s">
        <v>27</v>
      </c>
      <c r="AP137" t="s">
        <v>35</v>
      </c>
      <c r="AQ137">
        <v>3875166</v>
      </c>
      <c r="AR137">
        <v>4</v>
      </c>
      <c r="AS137">
        <v>4.7999270000000003</v>
      </c>
      <c r="AT137">
        <v>0.79992700000000005</v>
      </c>
      <c r="AU137">
        <v>799.92700000000002</v>
      </c>
      <c r="AV137">
        <f t="shared" si="11"/>
        <v>36.959835445091784</v>
      </c>
      <c r="AW137" s="2"/>
    </row>
    <row r="138" spans="1:49">
      <c r="A138">
        <v>37548</v>
      </c>
      <c r="B138" t="s">
        <v>28</v>
      </c>
      <c r="C138" t="s">
        <v>32</v>
      </c>
      <c r="D138">
        <v>840004</v>
      </c>
      <c r="E138">
        <v>3.5950000000000001E-3</v>
      </c>
      <c r="F138">
        <v>3.4450029999999998</v>
      </c>
      <c r="G138">
        <v>3.441408</v>
      </c>
      <c r="H138">
        <v>3441.4079999999999</v>
      </c>
      <c r="I138">
        <f t="shared" si="8"/>
        <v>1.8622383407686984</v>
      </c>
      <c r="N138">
        <v>56874</v>
      </c>
      <c r="O138" t="s">
        <v>35</v>
      </c>
      <c r="P138" t="s">
        <v>30</v>
      </c>
      <c r="Q138">
        <v>2946</v>
      </c>
      <c r="R138">
        <v>2.00793</v>
      </c>
      <c r="S138">
        <v>2.271998</v>
      </c>
      <c r="T138">
        <v>0.26406799999999903</v>
      </c>
      <c r="U138">
        <v>264.06799999999998</v>
      </c>
      <c r="V138">
        <f t="shared" si="9"/>
        <v>8.5115183547656292E-2</v>
      </c>
      <c r="AA138" s="2">
        <v>33997</v>
      </c>
      <c r="AB138" s="2" t="s">
        <v>30</v>
      </c>
      <c r="AC138" s="2" t="s">
        <v>32</v>
      </c>
      <c r="AD138" s="2">
        <v>2005940</v>
      </c>
      <c r="AE138" s="2">
        <v>3.0015329999999998</v>
      </c>
      <c r="AF138" s="2">
        <v>3.45946</v>
      </c>
      <c r="AG138" s="2">
        <v>0.45792699999999997</v>
      </c>
      <c r="AH138" s="2">
        <v>457.92700000000002</v>
      </c>
      <c r="AI138">
        <f t="shared" si="10"/>
        <v>33.420409073969481</v>
      </c>
      <c r="AJ138" s="2"/>
      <c r="AN138">
        <v>33372</v>
      </c>
      <c r="AO138" t="s">
        <v>36</v>
      </c>
      <c r="AP138" t="s">
        <v>34</v>
      </c>
      <c r="AQ138">
        <v>323774</v>
      </c>
      <c r="AR138">
        <v>0</v>
      </c>
      <c r="AS138">
        <v>4.7289209999999997</v>
      </c>
      <c r="AT138">
        <v>4.7289209999999997</v>
      </c>
      <c r="AU138">
        <v>4728.9209999999903</v>
      </c>
      <c r="AV138">
        <f t="shared" si="11"/>
        <v>0.52236008699678904</v>
      </c>
      <c r="AW138" s="2"/>
    </row>
    <row r="139" spans="1:49">
      <c r="A139">
        <v>44318</v>
      </c>
      <c r="B139" t="s">
        <v>30</v>
      </c>
      <c r="C139" t="s">
        <v>32</v>
      </c>
      <c r="D139">
        <v>1060882</v>
      </c>
      <c r="E139">
        <v>1</v>
      </c>
      <c r="F139">
        <v>1.1859310000000001</v>
      </c>
      <c r="G139">
        <v>0.18593100000000001</v>
      </c>
      <c r="H139">
        <v>185.93100000000001</v>
      </c>
      <c r="I139">
        <f t="shared" si="8"/>
        <v>43.531672120848931</v>
      </c>
      <c r="N139">
        <v>57898</v>
      </c>
      <c r="O139" t="s">
        <v>28</v>
      </c>
      <c r="P139" t="s">
        <v>37</v>
      </c>
      <c r="Q139">
        <v>8485202</v>
      </c>
      <c r="R139">
        <v>2.9299999999999999E-3</v>
      </c>
      <c r="S139">
        <v>1.3148839999999999</v>
      </c>
      <c r="T139">
        <v>1.3119539999999901</v>
      </c>
      <c r="U139">
        <v>1311.954</v>
      </c>
      <c r="V139">
        <f t="shared" si="9"/>
        <v>49.343920393056138</v>
      </c>
      <c r="AA139" s="2">
        <v>51940</v>
      </c>
      <c r="AB139" s="2" t="s">
        <v>27</v>
      </c>
      <c r="AC139" s="2" t="s">
        <v>35</v>
      </c>
      <c r="AD139" s="2">
        <v>1150072</v>
      </c>
      <c r="AE139" s="2">
        <v>0</v>
      </c>
      <c r="AF139" s="2">
        <v>0.34807399999999999</v>
      </c>
      <c r="AG139" s="2">
        <v>0.34807399999999999</v>
      </c>
      <c r="AH139" s="2">
        <v>348.07400000000001</v>
      </c>
      <c r="AI139">
        <f t="shared" si="10"/>
        <v>25.208297739399523</v>
      </c>
      <c r="AJ139" s="2"/>
      <c r="AN139">
        <v>33373</v>
      </c>
      <c r="AO139" t="s">
        <v>36</v>
      </c>
      <c r="AP139" t="s">
        <v>34</v>
      </c>
      <c r="AQ139">
        <v>4728086</v>
      </c>
      <c r="AR139">
        <v>0.99999400000000005</v>
      </c>
      <c r="AS139">
        <v>1.512921</v>
      </c>
      <c r="AT139">
        <v>0.51292699999999902</v>
      </c>
      <c r="AU139">
        <v>512.926999999999</v>
      </c>
      <c r="AV139">
        <f t="shared" si="11"/>
        <v>70.326641942576146</v>
      </c>
      <c r="AW139" s="2"/>
    </row>
    <row r="140" spans="1:49">
      <c r="A140">
        <v>44319</v>
      </c>
      <c r="B140" t="s">
        <v>30</v>
      </c>
      <c r="C140" t="s">
        <v>32</v>
      </c>
      <c r="D140">
        <v>1009222</v>
      </c>
      <c r="E140">
        <v>2.0000049999999998</v>
      </c>
      <c r="F140">
        <v>2.2699310000000001</v>
      </c>
      <c r="G140">
        <v>0.269926</v>
      </c>
      <c r="H140">
        <v>269.92599999999999</v>
      </c>
      <c r="I140">
        <f t="shared" si="8"/>
        <v>28.525421069541977</v>
      </c>
      <c r="N140">
        <v>38358</v>
      </c>
      <c r="O140" t="s">
        <v>32</v>
      </c>
      <c r="P140" t="s">
        <v>28</v>
      </c>
      <c r="Q140">
        <v>1992510</v>
      </c>
      <c r="R140">
        <v>5.2310000000000004E-3</v>
      </c>
      <c r="S140">
        <v>1.596876</v>
      </c>
      <c r="T140">
        <v>1.591645</v>
      </c>
      <c r="U140">
        <v>1591.645</v>
      </c>
      <c r="V140">
        <f t="shared" si="9"/>
        <v>9.5509016756003611</v>
      </c>
      <c r="AA140" s="2">
        <v>51941</v>
      </c>
      <c r="AB140" s="2" t="s">
        <v>27</v>
      </c>
      <c r="AC140" s="2" t="s">
        <v>35</v>
      </c>
      <c r="AD140" s="2">
        <v>5763358</v>
      </c>
      <c r="AE140" s="2">
        <v>0.99999899999999997</v>
      </c>
      <c r="AF140" s="2">
        <v>2.4320689999999998</v>
      </c>
      <c r="AG140" s="2">
        <v>1.43207</v>
      </c>
      <c r="AH140" s="2">
        <v>1432.07</v>
      </c>
      <c r="AI140">
        <f t="shared" si="10"/>
        <v>30.704457189128981</v>
      </c>
      <c r="AJ140" s="2"/>
      <c r="AN140">
        <v>33374</v>
      </c>
      <c r="AO140" t="s">
        <v>36</v>
      </c>
      <c r="AP140" t="s">
        <v>34</v>
      </c>
      <c r="AQ140">
        <v>2519324</v>
      </c>
      <c r="AR140">
        <v>1.999994</v>
      </c>
      <c r="AS140">
        <v>2.8969209999999999</v>
      </c>
      <c r="AT140">
        <v>0.89692699999999903</v>
      </c>
      <c r="AU140">
        <v>896.926999999999</v>
      </c>
      <c r="AV140">
        <f t="shared" si="11"/>
        <v>21.42974483770351</v>
      </c>
      <c r="AW140" s="2"/>
    </row>
    <row r="141" spans="1:49">
      <c r="A141">
        <v>37550</v>
      </c>
      <c r="B141" t="s">
        <v>28</v>
      </c>
      <c r="C141" t="s">
        <v>32</v>
      </c>
      <c r="D141">
        <v>2112836</v>
      </c>
      <c r="E141">
        <v>2.0036489999999998</v>
      </c>
      <c r="F141">
        <v>2.6699310000000001</v>
      </c>
      <c r="G141">
        <v>0.66628200000000004</v>
      </c>
      <c r="H141">
        <v>666.28200000000004</v>
      </c>
      <c r="I141">
        <f t="shared" si="8"/>
        <v>24.193448755674211</v>
      </c>
      <c r="N141">
        <v>43960</v>
      </c>
      <c r="O141" t="s">
        <v>38</v>
      </c>
      <c r="P141" t="s">
        <v>39</v>
      </c>
      <c r="Q141">
        <v>1953414</v>
      </c>
      <c r="R141">
        <v>0</v>
      </c>
      <c r="S141">
        <v>0.19489300000000001</v>
      </c>
      <c r="T141">
        <v>0.19489300000000001</v>
      </c>
      <c r="U141">
        <v>194.893</v>
      </c>
      <c r="V141">
        <f t="shared" si="9"/>
        <v>76.469478579872984</v>
      </c>
      <c r="AA141" s="2">
        <v>56587</v>
      </c>
      <c r="AB141" s="2" t="s">
        <v>30</v>
      </c>
      <c r="AC141" s="2" t="s">
        <v>28</v>
      </c>
      <c r="AD141" s="2">
        <v>2809918</v>
      </c>
      <c r="AE141" s="2">
        <v>1</v>
      </c>
      <c r="AF141" s="2">
        <v>1.7503329999999999</v>
      </c>
      <c r="AG141" s="2">
        <v>0.75033300000000003</v>
      </c>
      <c r="AH141" s="2">
        <v>750.33299999999997</v>
      </c>
      <c r="AI141">
        <f t="shared" si="10"/>
        <v>28.571278382346158</v>
      </c>
      <c r="AJ141" s="2"/>
      <c r="AN141">
        <v>33375</v>
      </c>
      <c r="AO141" t="s">
        <v>36</v>
      </c>
      <c r="AP141" t="s">
        <v>34</v>
      </c>
      <c r="AQ141">
        <v>1888334</v>
      </c>
      <c r="AR141">
        <v>2.999994</v>
      </c>
      <c r="AS141">
        <v>3.2289210000000002</v>
      </c>
      <c r="AT141">
        <v>0.22892699999999999</v>
      </c>
      <c r="AU141">
        <v>228.92699999999999</v>
      </c>
      <c r="AV141">
        <f t="shared" si="11"/>
        <v>62.932048612760568</v>
      </c>
      <c r="AW141" s="2"/>
    </row>
    <row r="142" spans="1:49">
      <c r="A142">
        <v>44320</v>
      </c>
      <c r="B142" t="s">
        <v>30</v>
      </c>
      <c r="C142" t="s">
        <v>32</v>
      </c>
      <c r="D142">
        <v>4973174</v>
      </c>
      <c r="E142">
        <v>3</v>
      </c>
      <c r="F142">
        <v>3.9339270000000002</v>
      </c>
      <c r="G142">
        <v>0.93392699999999995</v>
      </c>
      <c r="H142">
        <v>933.92700000000002</v>
      </c>
      <c r="I142">
        <f t="shared" si="8"/>
        <v>40.626629831405118</v>
      </c>
      <c r="N142">
        <v>43962</v>
      </c>
      <c r="O142" t="s">
        <v>38</v>
      </c>
      <c r="P142" t="s">
        <v>39</v>
      </c>
      <c r="Q142">
        <v>4036652</v>
      </c>
      <c r="R142">
        <v>0.99996200000000002</v>
      </c>
      <c r="S142">
        <v>2.0588929999999999</v>
      </c>
      <c r="T142">
        <v>1.0589309999999901</v>
      </c>
      <c r="U142">
        <v>1058.93099999999</v>
      </c>
      <c r="V142">
        <f t="shared" si="9"/>
        <v>29.083302588515838</v>
      </c>
      <c r="AA142" s="2">
        <v>51940</v>
      </c>
      <c r="AB142" s="2" t="s">
        <v>27</v>
      </c>
      <c r="AC142" s="2" t="s">
        <v>35</v>
      </c>
      <c r="AD142" s="2">
        <v>1150072</v>
      </c>
      <c r="AE142" s="2">
        <v>0</v>
      </c>
      <c r="AF142" s="2">
        <v>0.34793099999999999</v>
      </c>
      <c r="AG142" s="2">
        <v>0.34793099999999999</v>
      </c>
      <c r="AH142" s="2">
        <v>347.93099999999998</v>
      </c>
      <c r="AI142">
        <f t="shared" si="10"/>
        <v>25.218658375780688</v>
      </c>
      <c r="AJ142" s="2"/>
      <c r="AN142">
        <v>47093</v>
      </c>
      <c r="AO142" t="s">
        <v>28</v>
      </c>
      <c r="AP142" t="s">
        <v>27</v>
      </c>
      <c r="AQ142">
        <v>2703006</v>
      </c>
      <c r="AR142">
        <v>1.4530000000000001E-3</v>
      </c>
      <c r="AS142">
        <v>0.472528</v>
      </c>
      <c r="AT142">
        <v>0.47107500000000002</v>
      </c>
      <c r="AU142">
        <v>471.07499999999999</v>
      </c>
      <c r="AV142">
        <f t="shared" si="11"/>
        <v>43.777103846172984</v>
      </c>
      <c r="AW142" s="2"/>
    </row>
    <row r="143" spans="1:49">
      <c r="A143">
        <v>37551</v>
      </c>
      <c r="B143" t="s">
        <v>28</v>
      </c>
      <c r="C143" t="s">
        <v>32</v>
      </c>
      <c r="D143">
        <v>707576</v>
      </c>
      <c r="E143">
        <v>3.0032109999999999</v>
      </c>
      <c r="F143">
        <v>3.245927</v>
      </c>
      <c r="G143">
        <v>0.24271599999999999</v>
      </c>
      <c r="H143">
        <v>242.71600000000001</v>
      </c>
      <c r="I143">
        <f t="shared" si="8"/>
        <v>22.241535229831367</v>
      </c>
      <c r="N143">
        <v>38358</v>
      </c>
      <c r="O143" t="s">
        <v>32</v>
      </c>
      <c r="P143" t="s">
        <v>28</v>
      </c>
      <c r="Q143">
        <v>1992402</v>
      </c>
      <c r="R143">
        <v>0</v>
      </c>
      <c r="S143">
        <v>1.5916349999999999</v>
      </c>
      <c r="T143">
        <v>1.5916349999999999</v>
      </c>
      <c r="U143">
        <v>1591.635</v>
      </c>
      <c r="V143">
        <f t="shared" si="9"/>
        <v>9.550443991776735</v>
      </c>
      <c r="AA143" s="2">
        <v>52855</v>
      </c>
      <c r="AB143" s="2" t="s">
        <v>28</v>
      </c>
      <c r="AC143" s="2" t="s">
        <v>35</v>
      </c>
      <c r="AD143" s="2">
        <v>1497350</v>
      </c>
      <c r="AE143" s="2">
        <v>5.0340000000000003E-3</v>
      </c>
      <c r="AF143" s="2">
        <v>0.43592700000000001</v>
      </c>
      <c r="AG143" s="2">
        <v>0.43089300000000003</v>
      </c>
      <c r="AH143" s="2">
        <v>430.89299999999997</v>
      </c>
      <c r="AI143">
        <f t="shared" si="10"/>
        <v>26.512089779521105</v>
      </c>
      <c r="AJ143" s="2"/>
      <c r="AN143">
        <v>47094</v>
      </c>
      <c r="AO143" t="s">
        <v>28</v>
      </c>
      <c r="AP143" t="s">
        <v>27</v>
      </c>
      <c r="AQ143">
        <v>8093416</v>
      </c>
      <c r="AR143">
        <v>1.0014529999999999</v>
      </c>
      <c r="AS143">
        <v>2.3245339999999999</v>
      </c>
      <c r="AT143">
        <v>1.323081</v>
      </c>
      <c r="AU143">
        <v>1323.0809999999999</v>
      </c>
      <c r="AV143">
        <f t="shared" si="11"/>
        <v>46.669753227150309</v>
      </c>
      <c r="AW143" s="2"/>
    </row>
    <row r="144" spans="1:49">
      <c r="A144">
        <v>44321</v>
      </c>
      <c r="B144" t="s">
        <v>30</v>
      </c>
      <c r="C144" t="s">
        <v>32</v>
      </c>
      <c r="D144">
        <v>3461058</v>
      </c>
      <c r="E144">
        <v>4</v>
      </c>
      <c r="F144">
        <v>4.7579269999999996</v>
      </c>
      <c r="G144">
        <v>0.75792699999999902</v>
      </c>
      <c r="H144">
        <v>757.926999999999</v>
      </c>
      <c r="I144">
        <f t="shared" si="8"/>
        <v>34.839472637258069</v>
      </c>
      <c r="AA144" s="2">
        <v>51941</v>
      </c>
      <c r="AB144" s="2" t="s">
        <v>27</v>
      </c>
      <c r="AC144" s="2" t="s">
        <v>35</v>
      </c>
      <c r="AD144" s="2">
        <v>5763358</v>
      </c>
      <c r="AE144" s="2">
        <v>1</v>
      </c>
      <c r="AF144" s="2">
        <v>2.4319269999999999</v>
      </c>
      <c r="AG144" s="2">
        <v>1.4319269999999999</v>
      </c>
      <c r="AH144" s="2">
        <v>1431.9269999999999</v>
      </c>
      <c r="AI144">
        <f t="shared" si="10"/>
        <v>30.70752350282936</v>
      </c>
      <c r="AJ144" s="2"/>
      <c r="AN144">
        <v>47096</v>
      </c>
      <c r="AO144" t="s">
        <v>28</v>
      </c>
      <c r="AP144" t="s">
        <v>27</v>
      </c>
      <c r="AQ144">
        <v>10155696</v>
      </c>
      <c r="AR144">
        <v>3.0014530000000001</v>
      </c>
      <c r="AS144">
        <v>4.5247229999999998</v>
      </c>
      <c r="AT144">
        <v>1.5232699999999899</v>
      </c>
      <c r="AU144">
        <v>1523.26999999999</v>
      </c>
      <c r="AV144">
        <f t="shared" si="11"/>
        <v>50.865448360066182</v>
      </c>
      <c r="AW144" s="2"/>
    </row>
    <row r="145" spans="1:49">
      <c r="A145">
        <v>49789</v>
      </c>
      <c r="B145" t="s">
        <v>25</v>
      </c>
      <c r="C145" t="s">
        <v>36</v>
      </c>
      <c r="D145">
        <v>424324</v>
      </c>
      <c r="E145">
        <v>0</v>
      </c>
      <c r="F145">
        <v>4.663608</v>
      </c>
      <c r="G145">
        <v>4.663608</v>
      </c>
      <c r="H145">
        <v>4663.6080000000002</v>
      </c>
      <c r="I145">
        <f t="shared" si="8"/>
        <v>0.69416966543460024</v>
      </c>
      <c r="AA145" s="2">
        <v>52856</v>
      </c>
      <c r="AB145" s="2" t="s">
        <v>28</v>
      </c>
      <c r="AC145" s="2" t="s">
        <v>35</v>
      </c>
      <c r="AD145" s="2">
        <v>3891250</v>
      </c>
      <c r="AE145" s="2">
        <v>1.0050060000000001</v>
      </c>
      <c r="AF145" s="2">
        <v>1.963927</v>
      </c>
      <c r="AG145" s="2">
        <v>0.95892100000000002</v>
      </c>
      <c r="AH145" s="2">
        <v>958.92100000000005</v>
      </c>
      <c r="AI145">
        <f t="shared" si="10"/>
        <v>30.959673914458605</v>
      </c>
      <c r="AJ145" s="2"/>
      <c r="AN145">
        <v>43341</v>
      </c>
      <c r="AO145" t="s">
        <v>25</v>
      </c>
      <c r="AP145" t="s">
        <v>34</v>
      </c>
      <c r="AQ145">
        <v>9272894</v>
      </c>
      <c r="AR145">
        <v>0.99999899999999997</v>
      </c>
      <c r="AS145">
        <v>1.940069</v>
      </c>
      <c r="AT145">
        <v>0.94006999999999996</v>
      </c>
      <c r="AU145">
        <v>940.07</v>
      </c>
      <c r="AV145">
        <f t="shared" si="11"/>
        <v>75.256700854682023</v>
      </c>
      <c r="AW145" s="2"/>
    </row>
    <row r="146" spans="1:49">
      <c r="A146">
        <v>56976</v>
      </c>
      <c r="B146" t="s">
        <v>29</v>
      </c>
      <c r="C146" t="s">
        <v>25</v>
      </c>
      <c r="D146">
        <v>29710</v>
      </c>
      <c r="E146">
        <v>1.6069999999999999E-3</v>
      </c>
      <c r="F146">
        <v>0.95553399999999999</v>
      </c>
      <c r="G146">
        <v>0.95392699999999997</v>
      </c>
      <c r="H146">
        <v>953.92700000000002</v>
      </c>
      <c r="I146">
        <f t="shared" si="8"/>
        <v>0.23761704147533039</v>
      </c>
      <c r="AA146" s="2">
        <v>51943</v>
      </c>
      <c r="AB146" s="2" t="s">
        <v>27</v>
      </c>
      <c r="AC146" s="2" t="s">
        <v>35</v>
      </c>
      <c r="AD146" s="2">
        <v>6994522</v>
      </c>
      <c r="AE146" s="2">
        <v>3</v>
      </c>
      <c r="AF146" s="2">
        <v>4.7799269999999998</v>
      </c>
      <c r="AG146" s="2">
        <v>1.779927</v>
      </c>
      <c r="AH146" s="2">
        <v>1779.9269999999999</v>
      </c>
      <c r="AI146">
        <f t="shared" si="10"/>
        <v>29.980986801991214</v>
      </c>
      <c r="AJ146" s="2"/>
      <c r="AN146">
        <v>43342</v>
      </c>
      <c r="AO146" t="s">
        <v>25</v>
      </c>
      <c r="AP146" t="s">
        <v>34</v>
      </c>
      <c r="AQ146">
        <v>10272058</v>
      </c>
      <c r="AR146">
        <v>1.9999990000000001</v>
      </c>
      <c r="AS146">
        <v>4.4185489999999996</v>
      </c>
      <c r="AT146">
        <v>2.41854999999999</v>
      </c>
      <c r="AU146">
        <v>2418.5499999999902</v>
      </c>
      <c r="AV146">
        <f t="shared" si="11"/>
        <v>32.403540604859579</v>
      </c>
      <c r="AW146" s="2"/>
    </row>
    <row r="147" spans="1:49">
      <c r="A147">
        <v>59121</v>
      </c>
      <c r="B147" t="s">
        <v>36</v>
      </c>
      <c r="C147" t="s">
        <v>25</v>
      </c>
      <c r="D147">
        <v>425324</v>
      </c>
      <c r="E147">
        <v>0.63206399999999996</v>
      </c>
      <c r="F147">
        <v>1.539534</v>
      </c>
      <c r="G147">
        <v>0.90747</v>
      </c>
      <c r="H147">
        <v>907.47</v>
      </c>
      <c r="I147">
        <f t="shared" si="8"/>
        <v>3.5758367765428885</v>
      </c>
      <c r="AA147" s="2">
        <v>52855</v>
      </c>
      <c r="AB147" s="2" t="s">
        <v>28</v>
      </c>
      <c r="AC147" s="2" t="s">
        <v>35</v>
      </c>
      <c r="AD147" s="2">
        <v>1497350</v>
      </c>
      <c r="AE147" s="2">
        <v>2.9260000000000002E-3</v>
      </c>
      <c r="AF147" s="2">
        <v>0.43399599999999999</v>
      </c>
      <c r="AG147" s="2">
        <v>0.43107000000000001</v>
      </c>
      <c r="AH147" s="2">
        <v>431.07</v>
      </c>
      <c r="AI147">
        <f t="shared" si="10"/>
        <v>26.501203751982715</v>
      </c>
      <c r="AJ147" s="2"/>
      <c r="AN147">
        <v>57987</v>
      </c>
      <c r="AO147" t="s">
        <v>31</v>
      </c>
      <c r="AP147" t="s">
        <v>37</v>
      </c>
      <c r="AQ147">
        <v>8609186</v>
      </c>
      <c r="AR147">
        <v>0</v>
      </c>
      <c r="AS147">
        <v>4.1511269999999998</v>
      </c>
      <c r="AT147">
        <v>4.1511269999999998</v>
      </c>
      <c r="AU147">
        <v>4151.1269999999904</v>
      </c>
      <c r="AV147">
        <f t="shared" si="11"/>
        <v>15.822902211113803</v>
      </c>
      <c r="AW147" s="2"/>
    </row>
    <row r="148" spans="1:49">
      <c r="A148">
        <v>34637</v>
      </c>
      <c r="B148" t="s">
        <v>25</v>
      </c>
      <c r="C148" t="s">
        <v>36</v>
      </c>
      <c r="D148">
        <v>2387202</v>
      </c>
      <c r="E148">
        <v>1.00031</v>
      </c>
      <c r="F148">
        <v>1.955678</v>
      </c>
      <c r="G148">
        <v>0.95536799999999999</v>
      </c>
      <c r="H148">
        <v>955.36799999999903</v>
      </c>
      <c r="I148">
        <f t="shared" si="8"/>
        <v>19.063759602361689</v>
      </c>
      <c r="AA148" s="2">
        <v>56587</v>
      </c>
      <c r="AB148" s="2" t="s">
        <v>30</v>
      </c>
      <c r="AC148" s="2" t="s">
        <v>28</v>
      </c>
      <c r="AD148" s="2">
        <v>2809918</v>
      </c>
      <c r="AE148" s="2">
        <v>1</v>
      </c>
      <c r="AF148" s="2">
        <v>1.7500739999999999</v>
      </c>
      <c r="AG148" s="2">
        <v>0.75007400000000002</v>
      </c>
      <c r="AH148" s="2">
        <v>750.07399999999996</v>
      </c>
      <c r="AI148">
        <f t="shared" si="10"/>
        <v>28.581144023737576</v>
      </c>
      <c r="AJ148" s="2"/>
      <c r="AN148">
        <v>57988</v>
      </c>
      <c r="AO148" t="s">
        <v>31</v>
      </c>
      <c r="AP148" t="s">
        <v>37</v>
      </c>
      <c r="AQ148">
        <v>2340066</v>
      </c>
      <c r="AR148">
        <v>1</v>
      </c>
      <c r="AS148">
        <v>1.2750699999999999</v>
      </c>
      <c r="AT148">
        <v>0.27506999999999898</v>
      </c>
      <c r="AU148">
        <v>275.06999999999903</v>
      </c>
      <c r="AV148">
        <f t="shared" si="11"/>
        <v>64.904521551474616</v>
      </c>
      <c r="AW148" s="2"/>
    </row>
    <row r="149" spans="1:49">
      <c r="A149">
        <v>56977</v>
      </c>
      <c r="B149" t="s">
        <v>29</v>
      </c>
      <c r="C149" t="s">
        <v>25</v>
      </c>
      <c r="D149">
        <v>1558686</v>
      </c>
      <c r="E149">
        <v>1.0016069999999999</v>
      </c>
      <c r="F149">
        <v>2.4986679999999999</v>
      </c>
      <c r="G149">
        <v>1.497061</v>
      </c>
      <c r="H149">
        <v>1497.0609999999999</v>
      </c>
      <c r="I149">
        <f t="shared" si="8"/>
        <v>7.9434508308852729</v>
      </c>
      <c r="AA149" s="2">
        <v>52856</v>
      </c>
      <c r="AB149" s="2" t="s">
        <v>28</v>
      </c>
      <c r="AC149" s="2" t="s">
        <v>35</v>
      </c>
      <c r="AD149" s="2">
        <v>3891250</v>
      </c>
      <c r="AE149" s="2">
        <v>1.002926</v>
      </c>
      <c r="AF149" s="2">
        <v>1.9619960000000001</v>
      </c>
      <c r="AG149" s="2">
        <v>0.95906999999999998</v>
      </c>
      <c r="AH149" s="2">
        <v>959.07</v>
      </c>
      <c r="AI149">
        <f t="shared" si="10"/>
        <v>30.954864055518954</v>
      </c>
      <c r="AJ149" s="2"/>
      <c r="AN149">
        <v>57989</v>
      </c>
      <c r="AO149" t="s">
        <v>31</v>
      </c>
      <c r="AP149" t="s">
        <v>37</v>
      </c>
      <c r="AQ149">
        <v>2666484</v>
      </c>
      <c r="AR149">
        <v>2</v>
      </c>
      <c r="AS149">
        <v>2.280961</v>
      </c>
      <c r="AT149">
        <v>0.28096100000000002</v>
      </c>
      <c r="AU149">
        <v>280.96100000000001</v>
      </c>
      <c r="AV149">
        <f t="shared" si="11"/>
        <v>72.407410449370644</v>
      </c>
      <c r="AW149" s="2"/>
    </row>
    <row r="150" spans="1:49">
      <c r="A150">
        <v>38333</v>
      </c>
      <c r="B150" t="s">
        <v>25</v>
      </c>
      <c r="C150" t="s">
        <v>36</v>
      </c>
      <c r="D150">
        <v>36252</v>
      </c>
      <c r="E150">
        <v>2.0001899999999999</v>
      </c>
      <c r="F150">
        <v>4.1396030000000001</v>
      </c>
      <c r="G150">
        <v>2.1394129999999998</v>
      </c>
      <c r="H150">
        <v>2139.413</v>
      </c>
      <c r="I150">
        <f t="shared" si="8"/>
        <v>0.12927883047680599</v>
      </c>
      <c r="AA150" s="2">
        <v>43021</v>
      </c>
      <c r="AB150" s="2" t="s">
        <v>29</v>
      </c>
      <c r="AC150" s="2" t="s">
        <v>25</v>
      </c>
      <c r="AD150" s="2">
        <v>296886</v>
      </c>
      <c r="AE150" s="2">
        <v>1.6069999999999999E-3</v>
      </c>
      <c r="AF150" s="2">
        <v>1.9795339999999999</v>
      </c>
      <c r="AG150" s="2">
        <v>1.977927</v>
      </c>
      <c r="AH150" s="2">
        <v>1977.9269999999999</v>
      </c>
      <c r="AI150">
        <f t="shared" si="10"/>
        <v>1.1451688686208781</v>
      </c>
      <c r="AJ150" s="2"/>
      <c r="AN150">
        <v>33615</v>
      </c>
      <c r="AO150" t="s">
        <v>29</v>
      </c>
      <c r="AP150" t="s">
        <v>26</v>
      </c>
      <c r="AQ150">
        <v>198218</v>
      </c>
      <c r="AR150">
        <v>0</v>
      </c>
      <c r="AS150">
        <v>1.662182</v>
      </c>
      <c r="AT150">
        <v>1.662182</v>
      </c>
      <c r="AU150">
        <v>1662.182</v>
      </c>
      <c r="AV150">
        <f t="shared" si="11"/>
        <v>0.90981813375148601</v>
      </c>
      <c r="AW150" s="2"/>
    </row>
    <row r="151" spans="1:49">
      <c r="A151">
        <v>55648</v>
      </c>
      <c r="B151" t="s">
        <v>36</v>
      </c>
      <c r="C151" t="s">
        <v>25</v>
      </c>
      <c r="D151">
        <v>1967212</v>
      </c>
      <c r="E151">
        <v>2.2201430000000002</v>
      </c>
      <c r="F151">
        <v>3.8445680000000002</v>
      </c>
      <c r="G151">
        <v>1.624425</v>
      </c>
      <c r="H151">
        <v>1624.425</v>
      </c>
      <c r="I151">
        <f t="shared" si="8"/>
        <v>9.2393532940021075</v>
      </c>
      <c r="AA151" s="2">
        <v>36790</v>
      </c>
      <c r="AB151" s="2" t="s">
        <v>27</v>
      </c>
      <c r="AC151" s="2" t="s">
        <v>37</v>
      </c>
      <c r="AD151" s="2">
        <v>1557776</v>
      </c>
      <c r="AE151" s="2">
        <v>0</v>
      </c>
      <c r="AF151" s="2">
        <v>0.818469</v>
      </c>
      <c r="AG151" s="2">
        <v>0.818469</v>
      </c>
      <c r="AH151" s="2">
        <v>818.46900000000005</v>
      </c>
      <c r="AI151">
        <f t="shared" si="10"/>
        <v>14.520877021991669</v>
      </c>
      <c r="AJ151" s="2"/>
      <c r="AN151">
        <v>57233</v>
      </c>
      <c r="AO151" t="s">
        <v>34</v>
      </c>
      <c r="AP151" t="s">
        <v>29</v>
      </c>
      <c r="AQ151">
        <v>1946146</v>
      </c>
      <c r="AR151">
        <v>3.0739999999999999E-3</v>
      </c>
      <c r="AS151">
        <v>0.97972800000000004</v>
      </c>
      <c r="AT151">
        <v>0.97665400000000002</v>
      </c>
      <c r="AU151">
        <v>976.654</v>
      </c>
      <c r="AV151">
        <f t="shared" si="11"/>
        <v>15.202841179592838</v>
      </c>
      <c r="AW151" s="2"/>
    </row>
    <row r="152" spans="1:49">
      <c r="A152">
        <v>32995</v>
      </c>
      <c r="B152" t="s">
        <v>25</v>
      </c>
      <c r="C152" t="s">
        <v>36</v>
      </c>
      <c r="D152">
        <v>2545254</v>
      </c>
      <c r="E152">
        <v>3.000302</v>
      </c>
      <c r="F152">
        <v>4.2436030000000002</v>
      </c>
      <c r="G152">
        <v>1.243301</v>
      </c>
      <c r="H152">
        <v>1243.3009999999999</v>
      </c>
      <c r="I152">
        <f t="shared" si="8"/>
        <v>15.618701302614724</v>
      </c>
      <c r="AA152" s="2">
        <v>47093</v>
      </c>
      <c r="AB152" s="2" t="s">
        <v>28</v>
      </c>
      <c r="AC152" s="2" t="s">
        <v>27</v>
      </c>
      <c r="AD152" s="2">
        <v>397340</v>
      </c>
      <c r="AE152" s="2">
        <v>5.0740000000000004E-3</v>
      </c>
      <c r="AF152" s="2">
        <v>1.8480000000000001</v>
      </c>
      <c r="AG152" s="2">
        <v>1.8429260000000001</v>
      </c>
      <c r="AH152" s="2">
        <v>1842.9259999999999</v>
      </c>
      <c r="AI152">
        <f t="shared" si="10"/>
        <v>1.6449187992609986</v>
      </c>
      <c r="AJ152" s="2"/>
      <c r="AN152">
        <v>33616</v>
      </c>
      <c r="AO152" t="s">
        <v>29</v>
      </c>
      <c r="AP152" t="s">
        <v>26</v>
      </c>
      <c r="AQ152">
        <v>2297464</v>
      </c>
      <c r="AR152">
        <v>1</v>
      </c>
      <c r="AS152">
        <v>1.294217</v>
      </c>
      <c r="AT152">
        <v>0.29421699999999901</v>
      </c>
      <c r="AU152">
        <v>294.21699999999902</v>
      </c>
      <c r="AV152">
        <f t="shared" si="11"/>
        <v>59.575956784767058</v>
      </c>
      <c r="AW152" s="2"/>
    </row>
    <row r="153" spans="1:49">
      <c r="A153">
        <v>56979</v>
      </c>
      <c r="B153" t="s">
        <v>29</v>
      </c>
      <c r="C153" t="s">
        <v>25</v>
      </c>
      <c r="D153">
        <v>835592</v>
      </c>
      <c r="E153">
        <v>3.0016099999999999</v>
      </c>
      <c r="F153">
        <v>4.1515380000000004</v>
      </c>
      <c r="G153">
        <v>1.1499280000000001</v>
      </c>
      <c r="H153">
        <v>1149.9280000000001</v>
      </c>
      <c r="I153">
        <f t="shared" si="8"/>
        <v>5.5438784299158286</v>
      </c>
      <c r="AA153" s="2">
        <v>37861</v>
      </c>
      <c r="AB153" s="2" t="s">
        <v>30</v>
      </c>
      <c r="AC153" s="2" t="s">
        <v>27</v>
      </c>
      <c r="AD153" s="2">
        <v>16343156</v>
      </c>
      <c r="AE153" s="2">
        <v>0.61238300000000001</v>
      </c>
      <c r="AF153" s="2">
        <v>1.98</v>
      </c>
      <c r="AG153" s="2">
        <v>1.3676170000000001</v>
      </c>
      <c r="AH153" s="2">
        <v>1367.617</v>
      </c>
      <c r="AI153">
        <f t="shared" si="10"/>
        <v>91.172005766062895</v>
      </c>
      <c r="AJ153" s="2"/>
      <c r="AN153">
        <v>57234</v>
      </c>
      <c r="AO153" t="s">
        <v>34</v>
      </c>
      <c r="AP153" t="s">
        <v>29</v>
      </c>
      <c r="AQ153">
        <v>1949204</v>
      </c>
      <c r="AR153">
        <v>1.003074</v>
      </c>
      <c r="AS153">
        <v>1.7580009999999999</v>
      </c>
      <c r="AT153">
        <v>0.75492699999999902</v>
      </c>
      <c r="AU153">
        <v>754.926999999999</v>
      </c>
      <c r="AV153">
        <f t="shared" si="11"/>
        <v>19.698919680830922</v>
      </c>
      <c r="AW153" s="2"/>
    </row>
    <row r="154" spans="1:49">
      <c r="A154">
        <v>36906</v>
      </c>
      <c r="B154" t="s">
        <v>25</v>
      </c>
      <c r="C154" t="s">
        <v>36</v>
      </c>
      <c r="D154">
        <v>542224</v>
      </c>
      <c r="E154">
        <v>4.0012749999999997</v>
      </c>
      <c r="F154">
        <v>5.419448</v>
      </c>
      <c r="G154">
        <v>1.4181729999999999</v>
      </c>
      <c r="H154">
        <v>1418.173</v>
      </c>
      <c r="I154">
        <f t="shared" si="8"/>
        <v>2.9170212804167757</v>
      </c>
      <c r="AA154" s="2">
        <v>36791</v>
      </c>
      <c r="AB154" s="2" t="s">
        <v>27</v>
      </c>
      <c r="AC154" s="2" t="s">
        <v>37</v>
      </c>
      <c r="AD154" s="2">
        <v>2061514</v>
      </c>
      <c r="AE154" s="2">
        <v>0.99999899999999997</v>
      </c>
      <c r="AF154" s="2">
        <v>2.4440689999999998</v>
      </c>
      <c r="AG154" s="2">
        <v>1.44407</v>
      </c>
      <c r="AH154" s="2">
        <v>1444.07</v>
      </c>
      <c r="AI154">
        <f t="shared" si="10"/>
        <v>10.891510548446622</v>
      </c>
      <c r="AJ154" s="2"/>
      <c r="AN154">
        <v>33617</v>
      </c>
      <c r="AO154" t="s">
        <v>29</v>
      </c>
      <c r="AP154" t="s">
        <v>26</v>
      </c>
      <c r="AQ154">
        <v>1889520</v>
      </c>
      <c r="AR154">
        <v>2</v>
      </c>
      <c r="AS154">
        <v>2.234229</v>
      </c>
      <c r="AT154">
        <v>0.23422899999999999</v>
      </c>
      <c r="AU154">
        <v>234.22900000000001</v>
      </c>
      <c r="AV154">
        <f t="shared" si="11"/>
        <v>61.546151649400798</v>
      </c>
      <c r="AW154" s="2"/>
    </row>
    <row r="155" spans="1:49">
      <c r="A155">
        <v>60184</v>
      </c>
      <c r="B155" t="s">
        <v>36</v>
      </c>
      <c r="C155" t="s">
        <v>25</v>
      </c>
      <c r="D155">
        <v>1285726</v>
      </c>
      <c r="E155">
        <v>4.2203160000000004</v>
      </c>
      <c r="F155">
        <v>4.5915379999999999</v>
      </c>
      <c r="G155">
        <v>0.371221999999999</v>
      </c>
      <c r="H155">
        <v>371.22199999999901</v>
      </c>
      <c r="I155">
        <f t="shared" si="8"/>
        <v>26.424379247689963</v>
      </c>
      <c r="AA155" s="2">
        <v>36792</v>
      </c>
      <c r="AB155" s="2" t="s">
        <v>27</v>
      </c>
      <c r="AC155" s="2" t="s">
        <v>37</v>
      </c>
      <c r="AD155" s="2">
        <v>7816932</v>
      </c>
      <c r="AE155" s="2">
        <v>1.9999990000000001</v>
      </c>
      <c r="AF155" s="2">
        <v>3.9640689999999998</v>
      </c>
      <c r="AG155" s="2">
        <v>1.96407</v>
      </c>
      <c r="AH155" s="2">
        <v>1964.07</v>
      </c>
      <c r="AI155">
        <f t="shared" si="10"/>
        <v>30.364731527874838</v>
      </c>
      <c r="AJ155" s="2"/>
      <c r="AN155">
        <v>33618</v>
      </c>
      <c r="AO155" t="s">
        <v>29</v>
      </c>
      <c r="AP155" t="s">
        <v>26</v>
      </c>
      <c r="AQ155">
        <v>1919132</v>
      </c>
      <c r="AR155">
        <v>3</v>
      </c>
      <c r="AS155">
        <v>3.1942020000000002</v>
      </c>
      <c r="AT155">
        <v>0.19420200000000001</v>
      </c>
      <c r="AU155">
        <v>194.202</v>
      </c>
      <c r="AV155">
        <f t="shared" si="11"/>
        <v>75.394770319290615</v>
      </c>
      <c r="AW155" s="2"/>
    </row>
    <row r="156" spans="1:49">
      <c r="A156">
        <v>46431</v>
      </c>
      <c r="B156" t="s">
        <v>27</v>
      </c>
      <c r="C156" t="s">
        <v>37</v>
      </c>
      <c r="D156">
        <v>1509324</v>
      </c>
      <c r="E156">
        <v>0</v>
      </c>
      <c r="F156">
        <v>4.6640689999999996</v>
      </c>
      <c r="G156">
        <v>4.6640689999999996</v>
      </c>
      <c r="H156">
        <v>4664.0689999999904</v>
      </c>
      <c r="I156">
        <f t="shared" si="8"/>
        <v>2.4689232237954455</v>
      </c>
      <c r="AA156" s="2">
        <v>47095</v>
      </c>
      <c r="AB156" s="2" t="s">
        <v>28</v>
      </c>
      <c r="AC156" s="2" t="s">
        <v>27</v>
      </c>
      <c r="AD156" s="2">
        <v>2660688</v>
      </c>
      <c r="AE156" s="2">
        <v>2.0050729999999999</v>
      </c>
      <c r="AF156" s="2">
        <v>3.3759999999999999</v>
      </c>
      <c r="AG156" s="2">
        <v>1.370927</v>
      </c>
      <c r="AH156" s="2">
        <v>1370.9269999999999</v>
      </c>
      <c r="AI156">
        <f t="shared" si="10"/>
        <v>14.807089273580944</v>
      </c>
      <c r="AJ156" s="2"/>
      <c r="AN156">
        <v>33619</v>
      </c>
      <c r="AO156" t="s">
        <v>29</v>
      </c>
      <c r="AP156" t="s">
        <v>26</v>
      </c>
      <c r="AQ156">
        <v>1869692</v>
      </c>
      <c r="AR156">
        <v>4</v>
      </c>
      <c r="AS156">
        <v>4.1988269999999996</v>
      </c>
      <c r="AT156">
        <v>0.198826999999999</v>
      </c>
      <c r="AU156">
        <v>198.826999999999</v>
      </c>
      <c r="AV156">
        <f t="shared" si="11"/>
        <v>71.743867381804009</v>
      </c>
      <c r="AW156" s="2"/>
    </row>
    <row r="157" spans="1:49">
      <c r="A157">
        <v>48187</v>
      </c>
      <c r="B157" t="s">
        <v>37</v>
      </c>
      <c r="C157" t="s">
        <v>27</v>
      </c>
      <c r="D157">
        <v>42284</v>
      </c>
      <c r="E157">
        <v>3.0730000000000002E-3</v>
      </c>
      <c r="F157">
        <v>1.5680000000000001</v>
      </c>
      <c r="G157">
        <v>1.564927</v>
      </c>
      <c r="H157">
        <v>1564.9269999999999</v>
      </c>
      <c r="I157">
        <f t="shared" si="8"/>
        <v>0.2061446433983023</v>
      </c>
      <c r="AA157" s="2">
        <v>36793</v>
      </c>
      <c r="AB157" s="2" t="s">
        <v>27</v>
      </c>
      <c r="AC157" s="2" t="s">
        <v>37</v>
      </c>
      <c r="AD157" s="2">
        <v>2421540</v>
      </c>
      <c r="AE157" s="2">
        <v>2.9999989999999999</v>
      </c>
      <c r="AF157" s="2">
        <v>3.6803029999999999</v>
      </c>
      <c r="AG157" s="2">
        <v>0.68030400000000002</v>
      </c>
      <c r="AH157" s="2">
        <v>680.30399999999997</v>
      </c>
      <c r="AI157">
        <f t="shared" si="10"/>
        <v>27.156806417723732</v>
      </c>
      <c r="AJ157" s="2"/>
      <c r="AN157">
        <v>56481</v>
      </c>
      <c r="AO157" t="s">
        <v>28</v>
      </c>
      <c r="AP157" t="s">
        <v>30</v>
      </c>
      <c r="AQ157">
        <v>1583738</v>
      </c>
      <c r="AR157">
        <v>0.61778699999999998</v>
      </c>
      <c r="AS157">
        <v>1.017404</v>
      </c>
      <c r="AT157">
        <v>0.399617</v>
      </c>
      <c r="AU157">
        <v>399.61700000000002</v>
      </c>
      <c r="AV157">
        <f t="shared" si="11"/>
        <v>30.236356401586548</v>
      </c>
      <c r="AW157" s="2"/>
    </row>
    <row r="158" spans="1:49">
      <c r="A158">
        <v>47547</v>
      </c>
      <c r="B158" t="s">
        <v>30</v>
      </c>
      <c r="C158" t="s">
        <v>27</v>
      </c>
      <c r="D158">
        <v>1368822</v>
      </c>
      <c r="E158">
        <v>0.61645799999999995</v>
      </c>
      <c r="F158">
        <v>0.95599999999999996</v>
      </c>
      <c r="G158">
        <v>0.33954200000000001</v>
      </c>
      <c r="H158">
        <v>339.54199999999997</v>
      </c>
      <c r="I158">
        <f t="shared" si="8"/>
        <v>30.756969921407922</v>
      </c>
      <c r="AA158" s="2">
        <v>36794</v>
      </c>
      <c r="AB158" s="2" t="s">
        <v>27</v>
      </c>
      <c r="AC158" s="2" t="s">
        <v>37</v>
      </c>
      <c r="AD158" s="2">
        <v>1927954</v>
      </c>
      <c r="AE158" s="2">
        <v>3.9999989999999999</v>
      </c>
      <c r="AF158" s="2">
        <v>4.4960690000000003</v>
      </c>
      <c r="AG158" s="2">
        <v>0.49607000000000001</v>
      </c>
      <c r="AH158" s="2">
        <v>496.07</v>
      </c>
      <c r="AI158">
        <f t="shared" si="10"/>
        <v>29.651302647008613</v>
      </c>
      <c r="AJ158" s="2"/>
      <c r="AN158">
        <v>57987</v>
      </c>
      <c r="AO158" t="s">
        <v>31</v>
      </c>
      <c r="AP158" t="s">
        <v>37</v>
      </c>
      <c r="AQ158">
        <v>8609186</v>
      </c>
      <c r="AR158">
        <v>0</v>
      </c>
      <c r="AS158">
        <v>4.1509270000000003</v>
      </c>
      <c r="AT158">
        <v>4.1509270000000003</v>
      </c>
      <c r="AU158">
        <v>4150.9269999999997</v>
      </c>
      <c r="AV158">
        <f t="shared" si="11"/>
        <v>15.823664590322611</v>
      </c>
      <c r="AW158" s="2"/>
    </row>
    <row r="159" spans="1:49">
      <c r="A159">
        <v>46432</v>
      </c>
      <c r="B159" t="s">
        <v>27</v>
      </c>
      <c r="C159" t="s">
        <v>37</v>
      </c>
      <c r="D159">
        <v>785034</v>
      </c>
      <c r="E159">
        <v>0.99999899999999997</v>
      </c>
      <c r="F159">
        <v>1.9560740000000001</v>
      </c>
      <c r="G159">
        <v>0.95607500000000001</v>
      </c>
      <c r="H159">
        <v>956.07500000000005</v>
      </c>
      <c r="I159">
        <f t="shared" si="8"/>
        <v>6.2645023731875762</v>
      </c>
      <c r="AA159" s="2">
        <v>51809</v>
      </c>
      <c r="AB159" s="2" t="s">
        <v>26</v>
      </c>
      <c r="AC159" s="2" t="s">
        <v>38</v>
      </c>
      <c r="AD159" s="2">
        <v>53170</v>
      </c>
      <c r="AE159" s="2">
        <v>2.6069999999999999E-3</v>
      </c>
      <c r="AF159" s="2">
        <v>1.0225340000000001</v>
      </c>
      <c r="AG159" s="2">
        <v>1.019927</v>
      </c>
      <c r="AH159" s="2">
        <v>1019.927</v>
      </c>
      <c r="AI159">
        <f t="shared" si="10"/>
        <v>0.39772935438179641</v>
      </c>
      <c r="AJ159" s="2"/>
      <c r="AN159">
        <v>51856</v>
      </c>
      <c r="AO159" t="s">
        <v>37</v>
      </c>
      <c r="AP159" t="s">
        <v>28</v>
      </c>
      <c r="AQ159">
        <v>1952514</v>
      </c>
      <c r="AR159">
        <v>1.9269999999999999E-3</v>
      </c>
      <c r="AS159">
        <v>3.3729779999999998</v>
      </c>
      <c r="AT159">
        <v>3.371051</v>
      </c>
      <c r="AU159">
        <v>3371.0509999999999</v>
      </c>
      <c r="AV159">
        <f t="shared" si="11"/>
        <v>4.418948165954494</v>
      </c>
      <c r="AW159" s="2"/>
    </row>
    <row r="160" spans="1:49">
      <c r="A160">
        <v>56453</v>
      </c>
      <c r="B160" t="s">
        <v>30</v>
      </c>
      <c r="C160" t="s">
        <v>27</v>
      </c>
      <c r="D160">
        <v>28680</v>
      </c>
      <c r="E160">
        <v>1.6348940000000001</v>
      </c>
      <c r="F160">
        <v>2.536</v>
      </c>
      <c r="G160">
        <v>0.90110599999999996</v>
      </c>
      <c r="H160">
        <v>901.10599999999999</v>
      </c>
      <c r="I160">
        <f t="shared" si="8"/>
        <v>0.24282496749133842</v>
      </c>
      <c r="AA160" s="2">
        <v>58998</v>
      </c>
      <c r="AB160" s="2" t="s">
        <v>31</v>
      </c>
      <c r="AC160" s="2" t="s">
        <v>40</v>
      </c>
      <c r="AD160" s="2">
        <v>1779492</v>
      </c>
      <c r="AE160" s="2">
        <v>0</v>
      </c>
      <c r="AF160" s="2">
        <v>3.5550700000000002</v>
      </c>
      <c r="AG160" s="2">
        <v>3.5550700000000002</v>
      </c>
      <c r="AH160" s="2">
        <v>3555.07</v>
      </c>
      <c r="AI160">
        <f t="shared" si="10"/>
        <v>3.8188971055993619</v>
      </c>
      <c r="AJ160" s="2"/>
      <c r="AN160">
        <v>57988</v>
      </c>
      <c r="AO160" t="s">
        <v>31</v>
      </c>
      <c r="AP160" t="s">
        <v>37</v>
      </c>
      <c r="AQ160">
        <v>2340066</v>
      </c>
      <c r="AR160">
        <v>1</v>
      </c>
      <c r="AS160">
        <v>1.2749269999999999</v>
      </c>
      <c r="AT160">
        <v>0.27492699999999898</v>
      </c>
      <c r="AU160">
        <v>274.926999999999</v>
      </c>
      <c r="AV160">
        <f t="shared" si="11"/>
        <v>64.938280864244433</v>
      </c>
      <c r="AW160" s="2"/>
    </row>
    <row r="161" spans="1:49">
      <c r="A161">
        <v>46433</v>
      </c>
      <c r="B161" t="s">
        <v>27</v>
      </c>
      <c r="C161" t="s">
        <v>37</v>
      </c>
      <c r="D161">
        <v>1212274</v>
      </c>
      <c r="E161">
        <v>1.9999990000000001</v>
      </c>
      <c r="F161">
        <v>4.1400690000000004</v>
      </c>
      <c r="G161">
        <v>2.1400700000000001</v>
      </c>
      <c r="H161">
        <v>2140.0700000000002</v>
      </c>
      <c r="I161">
        <f t="shared" si="8"/>
        <v>4.3217822902879632</v>
      </c>
      <c r="AA161" s="2">
        <v>48332</v>
      </c>
      <c r="AB161" s="2" t="s">
        <v>40</v>
      </c>
      <c r="AC161" s="2" t="s">
        <v>31</v>
      </c>
      <c r="AD161" s="2">
        <v>2906426</v>
      </c>
      <c r="AE161" s="2">
        <v>0.61538400000000004</v>
      </c>
      <c r="AF161" s="2">
        <v>0.99900100000000003</v>
      </c>
      <c r="AG161" s="2">
        <v>0.38361699999999999</v>
      </c>
      <c r="AH161" s="2">
        <v>383.61700000000002</v>
      </c>
      <c r="AI161">
        <f t="shared" si="10"/>
        <v>57.8031490520045</v>
      </c>
      <c r="AJ161" s="2"/>
      <c r="AN161">
        <v>51857</v>
      </c>
      <c r="AO161" t="s">
        <v>37</v>
      </c>
      <c r="AP161" t="s">
        <v>28</v>
      </c>
      <c r="AQ161">
        <v>2079152</v>
      </c>
      <c r="AR161">
        <v>1.0019260000000001</v>
      </c>
      <c r="AS161">
        <v>1.302996</v>
      </c>
      <c r="AT161">
        <v>0.30106999999999901</v>
      </c>
      <c r="AU161">
        <v>301.06999999999903</v>
      </c>
      <c r="AV161">
        <f t="shared" si="11"/>
        <v>52.687650375120576</v>
      </c>
      <c r="AW161" s="2"/>
    </row>
    <row r="162" spans="1:49">
      <c r="A162">
        <v>48189</v>
      </c>
      <c r="B162" t="s">
        <v>37</v>
      </c>
      <c r="C162" t="s">
        <v>27</v>
      </c>
      <c r="D162">
        <v>38148</v>
      </c>
      <c r="E162">
        <v>2.0030790000000001</v>
      </c>
      <c r="F162">
        <v>3.8449339999999999</v>
      </c>
      <c r="G162">
        <v>1.84185499999999</v>
      </c>
      <c r="H162">
        <v>1841.85499999999</v>
      </c>
      <c r="I162">
        <f t="shared" si="8"/>
        <v>0.15801794526611843</v>
      </c>
      <c r="AA162" s="2">
        <v>58999</v>
      </c>
      <c r="AB162" s="2" t="s">
        <v>31</v>
      </c>
      <c r="AC162" s="2" t="s">
        <v>40</v>
      </c>
      <c r="AD162" s="2">
        <v>4272008</v>
      </c>
      <c r="AE162" s="2">
        <v>1</v>
      </c>
      <c r="AF162" s="2">
        <v>2.0830700000000002</v>
      </c>
      <c r="AG162" s="2">
        <v>1.08307</v>
      </c>
      <c r="AH162" s="2">
        <v>1083.07</v>
      </c>
      <c r="AI162">
        <f t="shared" si="10"/>
        <v>30.093008275232673</v>
      </c>
      <c r="AJ162" s="2"/>
      <c r="AN162">
        <v>57989</v>
      </c>
      <c r="AO162" t="s">
        <v>31</v>
      </c>
      <c r="AP162" t="s">
        <v>37</v>
      </c>
      <c r="AQ162">
        <v>2666484</v>
      </c>
      <c r="AR162">
        <v>2</v>
      </c>
      <c r="AS162">
        <v>2.279744</v>
      </c>
      <c r="AT162">
        <v>0.27974399999999999</v>
      </c>
      <c r="AU162">
        <v>279.74399999999901</v>
      </c>
      <c r="AV162">
        <f t="shared" si="11"/>
        <v>72.722412088429763</v>
      </c>
      <c r="AW162" s="2"/>
    </row>
    <row r="163" spans="1:49">
      <c r="A163">
        <v>46434</v>
      </c>
      <c r="B163" t="s">
        <v>27</v>
      </c>
      <c r="C163" t="s">
        <v>37</v>
      </c>
      <c r="D163">
        <v>2140842</v>
      </c>
      <c r="E163">
        <v>2.9999989999999999</v>
      </c>
      <c r="F163">
        <v>4.2440790000000002</v>
      </c>
      <c r="G163">
        <v>1.2440800000000001</v>
      </c>
      <c r="H163">
        <v>1244.08</v>
      </c>
      <c r="I163">
        <f t="shared" si="8"/>
        <v>13.12884078762645</v>
      </c>
      <c r="AA163" s="2">
        <v>43021</v>
      </c>
      <c r="AB163" s="2" t="s">
        <v>29</v>
      </c>
      <c r="AC163" s="2" t="s">
        <v>25</v>
      </c>
      <c r="AD163" s="2">
        <v>296886</v>
      </c>
      <c r="AE163" s="2">
        <v>0</v>
      </c>
      <c r="AF163" s="2">
        <v>1.97807</v>
      </c>
      <c r="AG163" s="2">
        <v>1.97807</v>
      </c>
      <c r="AH163" s="2">
        <v>1978.07</v>
      </c>
      <c r="AI163">
        <f t="shared" si="10"/>
        <v>1.1450860812836188</v>
      </c>
      <c r="AJ163" s="2"/>
      <c r="AN163">
        <v>51858</v>
      </c>
      <c r="AO163" t="s">
        <v>37</v>
      </c>
      <c r="AP163" t="s">
        <v>28</v>
      </c>
      <c r="AQ163">
        <v>3325576</v>
      </c>
      <c r="AR163">
        <v>2.0019260000000001</v>
      </c>
      <c r="AS163">
        <v>2.411038</v>
      </c>
      <c r="AT163">
        <v>0.40911199999999898</v>
      </c>
      <c r="AU163">
        <v>409.111999999999</v>
      </c>
      <c r="AV163">
        <f t="shared" si="11"/>
        <v>62.017568166312188</v>
      </c>
      <c r="AW163" s="2"/>
    </row>
    <row r="164" spans="1:49">
      <c r="A164">
        <v>39143</v>
      </c>
      <c r="B164" t="s">
        <v>30</v>
      </c>
      <c r="C164" t="s">
        <v>27</v>
      </c>
      <c r="D164">
        <v>16044</v>
      </c>
      <c r="E164">
        <v>3.6246119999999999</v>
      </c>
      <c r="F164">
        <v>4.1520000000000001</v>
      </c>
      <c r="G164">
        <v>0.52738799999999997</v>
      </c>
      <c r="H164">
        <v>527.38800000000003</v>
      </c>
      <c r="I164">
        <f t="shared" si="8"/>
        <v>0.23209857990582833</v>
      </c>
      <c r="AA164" s="2">
        <v>36790</v>
      </c>
      <c r="AB164" s="2" t="s">
        <v>27</v>
      </c>
      <c r="AC164" s="2" t="s">
        <v>37</v>
      </c>
      <c r="AD164" s="2">
        <v>1557776</v>
      </c>
      <c r="AE164" s="2">
        <v>0</v>
      </c>
      <c r="AF164" s="2">
        <v>0.81192699999999995</v>
      </c>
      <c r="AG164" s="2">
        <v>0.81192699999999995</v>
      </c>
      <c r="AH164" s="2">
        <v>811.92700000000002</v>
      </c>
      <c r="AI164">
        <f t="shared" si="10"/>
        <v>14.637877167913494</v>
      </c>
      <c r="AJ164" s="2"/>
      <c r="AN164">
        <v>33615</v>
      </c>
      <c r="AO164" t="s">
        <v>29</v>
      </c>
      <c r="AP164" t="s">
        <v>26</v>
      </c>
      <c r="AQ164">
        <v>198218</v>
      </c>
      <c r="AR164">
        <v>0</v>
      </c>
      <c r="AS164">
        <v>1.6619269999999999</v>
      </c>
      <c r="AT164">
        <v>1.6619269999999999</v>
      </c>
      <c r="AU164">
        <v>1661.9269999999999</v>
      </c>
      <c r="AV164">
        <f t="shared" si="11"/>
        <v>0.90995773291805992</v>
      </c>
      <c r="AW164" s="2"/>
    </row>
    <row r="165" spans="1:49">
      <c r="A165">
        <v>46435</v>
      </c>
      <c r="B165" t="s">
        <v>27</v>
      </c>
      <c r="C165" t="s">
        <v>37</v>
      </c>
      <c r="D165">
        <v>725108</v>
      </c>
      <c r="E165">
        <v>4.0002490000000002</v>
      </c>
      <c r="F165">
        <v>5.4120739999999996</v>
      </c>
      <c r="G165">
        <v>1.4118249999999899</v>
      </c>
      <c r="H165">
        <v>1411.82499999999</v>
      </c>
      <c r="I165">
        <f t="shared" si="8"/>
        <v>3.918428282376119</v>
      </c>
      <c r="AA165" s="2">
        <v>36791</v>
      </c>
      <c r="AB165" s="2" t="s">
        <v>27</v>
      </c>
      <c r="AC165" s="2" t="s">
        <v>37</v>
      </c>
      <c r="AD165" s="2">
        <v>2061514</v>
      </c>
      <c r="AE165" s="2">
        <v>1</v>
      </c>
      <c r="AF165" s="2">
        <v>2.443927</v>
      </c>
      <c r="AG165" s="2">
        <v>1.443927</v>
      </c>
      <c r="AH165" s="2">
        <v>1443.9269999999999</v>
      </c>
      <c r="AI165">
        <f t="shared" si="10"/>
        <v>10.892589194395086</v>
      </c>
      <c r="AJ165" s="2"/>
      <c r="AN165">
        <v>33616</v>
      </c>
      <c r="AO165" t="s">
        <v>29</v>
      </c>
      <c r="AP165" t="s">
        <v>26</v>
      </c>
      <c r="AQ165">
        <v>2283946</v>
      </c>
      <c r="AR165">
        <v>1</v>
      </c>
      <c r="AS165">
        <v>1.293927</v>
      </c>
      <c r="AT165">
        <v>0.29392699999999999</v>
      </c>
      <c r="AU165">
        <v>293.92700000000002</v>
      </c>
      <c r="AV165">
        <f t="shared" si="11"/>
        <v>59.283853208688932</v>
      </c>
      <c r="AW165" s="2"/>
    </row>
    <row r="166" spans="1:49">
      <c r="A166">
        <v>48191</v>
      </c>
      <c r="B166" t="s">
        <v>37</v>
      </c>
      <c r="C166" t="s">
        <v>27</v>
      </c>
      <c r="D166">
        <v>908830</v>
      </c>
      <c r="E166">
        <v>4.0037570000000002</v>
      </c>
      <c r="F166">
        <v>4.5920040000000002</v>
      </c>
      <c r="G166">
        <v>0.58824699999999996</v>
      </c>
      <c r="H166">
        <v>588.24699999999996</v>
      </c>
      <c r="I166">
        <f t="shared" si="8"/>
        <v>11.787263907569333</v>
      </c>
      <c r="AA166" s="2">
        <v>51857</v>
      </c>
      <c r="AB166" s="2" t="s">
        <v>37</v>
      </c>
      <c r="AC166" s="2" t="s">
        <v>28</v>
      </c>
      <c r="AD166" s="2">
        <v>3480216</v>
      </c>
      <c r="AE166" s="2">
        <v>1.002926</v>
      </c>
      <c r="AF166" s="2">
        <v>3.3881299999999999</v>
      </c>
      <c r="AG166" s="2">
        <v>2.3852039999999999</v>
      </c>
      <c r="AH166" s="2">
        <v>2385.2040000000002</v>
      </c>
      <c r="AI166">
        <f t="shared" si="10"/>
        <v>11.131937108091696</v>
      </c>
      <c r="AJ166" s="2"/>
      <c r="AN166">
        <v>33617</v>
      </c>
      <c r="AO166" t="s">
        <v>29</v>
      </c>
      <c r="AP166" t="s">
        <v>26</v>
      </c>
      <c r="AQ166">
        <v>1889520</v>
      </c>
      <c r="AR166">
        <v>2</v>
      </c>
      <c r="AS166">
        <v>2.2339699999999998</v>
      </c>
      <c r="AT166">
        <v>0.23396999999999901</v>
      </c>
      <c r="AU166">
        <v>233.969999999999</v>
      </c>
      <c r="AV166">
        <f t="shared" si="11"/>
        <v>61.614281979260426</v>
      </c>
      <c r="AW166" s="2"/>
    </row>
    <row r="167" spans="1:49">
      <c r="A167">
        <v>60859</v>
      </c>
      <c r="B167" t="s">
        <v>38</v>
      </c>
      <c r="C167" t="s">
        <v>36</v>
      </c>
      <c r="D167">
        <v>772512</v>
      </c>
      <c r="E167">
        <v>1</v>
      </c>
      <c r="F167">
        <v>1.7390699999999999</v>
      </c>
      <c r="G167">
        <v>0.73906999999999901</v>
      </c>
      <c r="H167">
        <v>739.06999999999903</v>
      </c>
      <c r="I167">
        <f t="shared" si="8"/>
        <v>7.9746151624677069</v>
      </c>
      <c r="AA167" s="2">
        <v>36792</v>
      </c>
      <c r="AB167" s="2" t="s">
        <v>27</v>
      </c>
      <c r="AC167" s="2" t="s">
        <v>37</v>
      </c>
      <c r="AD167" s="2">
        <v>7816932</v>
      </c>
      <c r="AE167" s="2">
        <v>2.000238</v>
      </c>
      <c r="AF167" s="2">
        <v>3.963927</v>
      </c>
      <c r="AG167" s="2">
        <v>1.963689</v>
      </c>
      <c r="AH167" s="2">
        <v>1963.6890000000001</v>
      </c>
      <c r="AI167">
        <f t="shared" si="10"/>
        <v>30.37062297133259</v>
      </c>
      <c r="AJ167" s="2"/>
      <c r="AN167">
        <v>43413</v>
      </c>
      <c r="AO167" t="s">
        <v>26</v>
      </c>
      <c r="AP167" t="s">
        <v>34</v>
      </c>
      <c r="AQ167">
        <v>2231904</v>
      </c>
      <c r="AR167">
        <v>2.0028090000000001</v>
      </c>
      <c r="AS167">
        <v>6.3346960000000001</v>
      </c>
      <c r="AT167">
        <v>4.331887</v>
      </c>
      <c r="AU167">
        <v>4331.8869999999997</v>
      </c>
      <c r="AV167">
        <f t="shared" si="11"/>
        <v>3.9308680424662508</v>
      </c>
      <c r="AW167" s="2"/>
    </row>
    <row r="168" spans="1:49">
      <c r="A168">
        <v>60860</v>
      </c>
      <c r="B168" t="s">
        <v>38</v>
      </c>
      <c r="C168" t="s">
        <v>36</v>
      </c>
      <c r="D168">
        <v>2180534</v>
      </c>
      <c r="E168">
        <v>2.0009229999999998</v>
      </c>
      <c r="F168">
        <v>5.344627</v>
      </c>
      <c r="G168">
        <v>3.3437039999999998</v>
      </c>
      <c r="H168">
        <v>3343.7040000000002</v>
      </c>
      <c r="I168">
        <f t="shared" si="8"/>
        <v>4.9753668909702196</v>
      </c>
      <c r="AA168" s="2">
        <v>51858</v>
      </c>
      <c r="AB168" s="2" t="s">
        <v>37</v>
      </c>
      <c r="AC168" s="2" t="s">
        <v>28</v>
      </c>
      <c r="AD168" s="2">
        <v>5162346</v>
      </c>
      <c r="AE168" s="2">
        <v>2.002926</v>
      </c>
      <c r="AF168" s="2">
        <v>3.8719960000000002</v>
      </c>
      <c r="AG168" s="2">
        <v>1.86907</v>
      </c>
      <c r="AH168" s="2">
        <v>1869.07</v>
      </c>
      <c r="AI168">
        <f t="shared" si="10"/>
        <v>21.072284259455405</v>
      </c>
      <c r="AJ168" s="2"/>
      <c r="AN168">
        <v>33618</v>
      </c>
      <c r="AO168" t="s">
        <v>29</v>
      </c>
      <c r="AP168" t="s">
        <v>26</v>
      </c>
      <c r="AQ168">
        <v>1919132</v>
      </c>
      <c r="AR168">
        <v>3</v>
      </c>
      <c r="AS168">
        <v>3.193927</v>
      </c>
      <c r="AT168">
        <v>0.19392699999999899</v>
      </c>
      <c r="AU168">
        <v>193.926999999999</v>
      </c>
      <c r="AV168">
        <f t="shared" si="11"/>
        <v>75.501684580006653</v>
      </c>
      <c r="AW168" s="2"/>
    </row>
    <row r="169" spans="1:49">
      <c r="A169">
        <v>60861</v>
      </c>
      <c r="B169" t="s">
        <v>38</v>
      </c>
      <c r="C169" t="s">
        <v>36</v>
      </c>
      <c r="D169">
        <v>2309908</v>
      </c>
      <c r="E169">
        <v>3</v>
      </c>
      <c r="F169">
        <v>3.30707</v>
      </c>
      <c r="G169">
        <v>0.30706999999999901</v>
      </c>
      <c r="H169">
        <v>307.06999999999903</v>
      </c>
      <c r="I169">
        <f t="shared" si="8"/>
        <v>57.391472507541216</v>
      </c>
      <c r="AA169" s="2">
        <v>36793</v>
      </c>
      <c r="AB169" s="2" t="s">
        <v>27</v>
      </c>
      <c r="AC169" s="2" t="s">
        <v>37</v>
      </c>
      <c r="AD169" s="2">
        <v>2421540</v>
      </c>
      <c r="AE169" s="2">
        <v>3.0000040000000001</v>
      </c>
      <c r="AF169" s="2">
        <v>3.6800449999999998</v>
      </c>
      <c r="AG169" s="2">
        <v>0.68004100000000001</v>
      </c>
      <c r="AH169" s="2">
        <v>680.04100000000005</v>
      </c>
      <c r="AI169">
        <f t="shared" si="10"/>
        <v>27.167309078721903</v>
      </c>
      <c r="AJ169" s="2"/>
      <c r="AN169">
        <v>33619</v>
      </c>
      <c r="AO169" t="s">
        <v>29</v>
      </c>
      <c r="AP169" t="s">
        <v>26</v>
      </c>
      <c r="AQ169">
        <v>1869692</v>
      </c>
      <c r="AR169">
        <v>4</v>
      </c>
      <c r="AS169">
        <v>4.1980149999999998</v>
      </c>
      <c r="AT169">
        <v>0.198014999999999</v>
      </c>
      <c r="AU169">
        <v>198.01499999999899</v>
      </c>
      <c r="AV169">
        <f t="shared" si="11"/>
        <v>72.038067418740738</v>
      </c>
      <c r="AW169" s="2"/>
    </row>
    <row r="170" spans="1:49">
      <c r="A170">
        <v>60862</v>
      </c>
      <c r="B170" t="s">
        <v>38</v>
      </c>
      <c r="C170" t="s">
        <v>36</v>
      </c>
      <c r="D170">
        <v>6287310</v>
      </c>
      <c r="E170">
        <v>4</v>
      </c>
      <c r="F170">
        <v>5.4015849999999999</v>
      </c>
      <c r="G170">
        <v>1.4015849999999901</v>
      </c>
      <c r="H170">
        <v>1401.58499999999</v>
      </c>
      <c r="I170">
        <f t="shared" si="8"/>
        <v>34.224373498770163</v>
      </c>
      <c r="AA170" s="2">
        <v>51859</v>
      </c>
      <c r="AB170" s="2" t="s">
        <v>37</v>
      </c>
      <c r="AC170" s="2" t="s">
        <v>28</v>
      </c>
      <c r="AD170" s="2">
        <v>2991952</v>
      </c>
      <c r="AE170" s="2">
        <v>3.002926</v>
      </c>
      <c r="AF170" s="2">
        <v>3.8039960000000002</v>
      </c>
      <c r="AG170" s="2">
        <v>0.80106999999999995</v>
      </c>
      <c r="AH170" s="2">
        <v>801.07</v>
      </c>
      <c r="AI170">
        <f t="shared" si="10"/>
        <v>28.495365232205049</v>
      </c>
      <c r="AJ170" s="2"/>
      <c r="AN170">
        <v>37861</v>
      </c>
      <c r="AO170" t="s">
        <v>30</v>
      </c>
      <c r="AP170" t="s">
        <v>40</v>
      </c>
      <c r="AQ170">
        <v>1920206</v>
      </c>
      <c r="AR170">
        <v>0</v>
      </c>
      <c r="AS170">
        <v>1.63733</v>
      </c>
      <c r="AT170">
        <v>1.63733</v>
      </c>
      <c r="AU170">
        <v>1637.33</v>
      </c>
      <c r="AV170">
        <f t="shared" si="11"/>
        <v>8.9474993772015647</v>
      </c>
      <c r="AW170" s="2"/>
    </row>
    <row r="171" spans="1:49">
      <c r="A171">
        <v>46412</v>
      </c>
      <c r="B171" t="s">
        <v>31</v>
      </c>
      <c r="C171" t="s">
        <v>37</v>
      </c>
      <c r="D171">
        <v>1298150</v>
      </c>
      <c r="E171">
        <v>0.99968900000000005</v>
      </c>
      <c r="F171">
        <v>1.738291</v>
      </c>
      <c r="G171">
        <v>0.73860199999999998</v>
      </c>
      <c r="H171">
        <v>738.60199999999998</v>
      </c>
      <c r="I171">
        <f t="shared" si="8"/>
        <v>13.409249515628426</v>
      </c>
      <c r="AA171" s="2">
        <v>36794</v>
      </c>
      <c r="AB171" s="2" t="s">
        <v>27</v>
      </c>
      <c r="AC171" s="2" t="s">
        <v>37</v>
      </c>
      <c r="AD171" s="2">
        <v>1927954</v>
      </c>
      <c r="AE171" s="2">
        <v>4</v>
      </c>
      <c r="AF171" s="2">
        <v>4.495927</v>
      </c>
      <c r="AG171" s="2">
        <v>0.49592700000000001</v>
      </c>
      <c r="AH171" s="2">
        <v>495.92700000000002</v>
      </c>
      <c r="AI171">
        <f t="shared" si="10"/>
        <v>29.659852567215665</v>
      </c>
      <c r="AJ171" s="2"/>
      <c r="AN171">
        <v>57233</v>
      </c>
      <c r="AO171" t="s">
        <v>34</v>
      </c>
      <c r="AP171" t="s">
        <v>29</v>
      </c>
      <c r="AQ171">
        <v>1946146</v>
      </c>
      <c r="AR171">
        <v>4.9259999999999998E-3</v>
      </c>
      <c r="AS171">
        <v>0.98172400000000004</v>
      </c>
      <c r="AT171">
        <v>0.97679800000000006</v>
      </c>
      <c r="AU171">
        <v>976.798</v>
      </c>
      <c r="AV171">
        <f t="shared" si="11"/>
        <v>15.200599969916054</v>
      </c>
      <c r="AW171" s="2"/>
    </row>
    <row r="172" spans="1:49">
      <c r="A172">
        <v>36174</v>
      </c>
      <c r="B172" t="s">
        <v>31</v>
      </c>
      <c r="C172" t="s">
        <v>37</v>
      </c>
      <c r="D172">
        <v>2773084</v>
      </c>
      <c r="E172">
        <v>2.0016609999999999</v>
      </c>
      <c r="F172">
        <v>5.3382909999999999</v>
      </c>
      <c r="G172">
        <v>3.33663</v>
      </c>
      <c r="H172">
        <v>3336.63</v>
      </c>
      <c r="I172">
        <f t="shared" si="8"/>
        <v>6.3408145057428831</v>
      </c>
      <c r="AA172" s="2">
        <v>51860</v>
      </c>
      <c r="AB172" s="2" t="s">
        <v>37</v>
      </c>
      <c r="AC172" s="2" t="s">
        <v>28</v>
      </c>
      <c r="AD172" s="2">
        <v>1857774</v>
      </c>
      <c r="AE172" s="2">
        <v>4.0029260000000004</v>
      </c>
      <c r="AF172" s="2">
        <v>4.4839960000000003</v>
      </c>
      <c r="AG172" s="2">
        <v>0.48107</v>
      </c>
      <c r="AH172" s="2">
        <v>481.07</v>
      </c>
      <c r="AI172">
        <f t="shared" si="10"/>
        <v>29.462844899699498</v>
      </c>
      <c r="AJ172" s="2"/>
      <c r="AN172">
        <v>43341</v>
      </c>
      <c r="AO172" t="s">
        <v>25</v>
      </c>
      <c r="AP172" t="s">
        <v>34</v>
      </c>
      <c r="AQ172">
        <v>9272894</v>
      </c>
      <c r="AR172">
        <v>1</v>
      </c>
      <c r="AS172">
        <v>1.939927</v>
      </c>
      <c r="AT172">
        <v>0.93992699999999996</v>
      </c>
      <c r="AU172">
        <v>939.926999999999</v>
      </c>
      <c r="AV172">
        <f t="shared" si="11"/>
        <v>75.268150369614887</v>
      </c>
      <c r="AW172" s="2"/>
    </row>
    <row r="173" spans="1:49">
      <c r="A173">
        <v>52421</v>
      </c>
      <c r="B173" t="s">
        <v>31</v>
      </c>
      <c r="C173" t="s">
        <v>37</v>
      </c>
      <c r="D173">
        <v>6598</v>
      </c>
      <c r="E173">
        <v>2.9997630000000002</v>
      </c>
      <c r="F173">
        <v>3.3062860000000001</v>
      </c>
      <c r="G173">
        <v>0.30652299999999899</v>
      </c>
      <c r="H173">
        <v>306.522999999999</v>
      </c>
      <c r="I173">
        <f t="shared" si="8"/>
        <v>0.16422501775458176</v>
      </c>
      <c r="AA173" s="2">
        <v>51809</v>
      </c>
      <c r="AB173" s="2" t="s">
        <v>26</v>
      </c>
      <c r="AC173" s="2" t="s">
        <v>38</v>
      </c>
      <c r="AD173" s="2">
        <v>53170</v>
      </c>
      <c r="AE173" s="2">
        <v>2.1150000000000001E-3</v>
      </c>
      <c r="AF173" s="2">
        <v>1.022184</v>
      </c>
      <c r="AG173" s="2">
        <v>1.0200689999999999</v>
      </c>
      <c r="AH173" s="2">
        <v>1020.069</v>
      </c>
      <c r="AI173">
        <f t="shared" si="10"/>
        <v>0.39767398796215009</v>
      </c>
      <c r="AJ173" s="2"/>
      <c r="AN173">
        <v>57234</v>
      </c>
      <c r="AO173" t="s">
        <v>34</v>
      </c>
      <c r="AP173" t="s">
        <v>29</v>
      </c>
      <c r="AQ173">
        <v>1949204</v>
      </c>
      <c r="AR173">
        <v>1.004926</v>
      </c>
      <c r="AS173">
        <v>1.7642279999999999</v>
      </c>
      <c r="AT173">
        <v>0.75930199999999903</v>
      </c>
      <c r="AU173">
        <v>759.301999999999</v>
      </c>
      <c r="AV173">
        <f t="shared" si="11"/>
        <v>19.585417051305864</v>
      </c>
      <c r="AW173" s="2"/>
    </row>
    <row r="174" spans="1:49">
      <c r="A174">
        <v>34629</v>
      </c>
      <c r="B174" t="s">
        <v>31</v>
      </c>
      <c r="C174" t="s">
        <v>37</v>
      </c>
      <c r="D174">
        <v>1048870</v>
      </c>
      <c r="E174">
        <v>4.0002219999999999</v>
      </c>
      <c r="F174">
        <v>5.3942860000000001</v>
      </c>
      <c r="G174">
        <v>1.394064</v>
      </c>
      <c r="H174">
        <v>1394.0640000000001</v>
      </c>
      <c r="I174">
        <f t="shared" si="8"/>
        <v>5.7402264472737174</v>
      </c>
      <c r="AA174" s="2">
        <v>58998</v>
      </c>
      <c r="AB174" s="2" t="s">
        <v>31</v>
      </c>
      <c r="AC174" s="2" t="s">
        <v>40</v>
      </c>
      <c r="AD174" s="2">
        <v>1779492</v>
      </c>
      <c r="AE174" s="2">
        <v>0</v>
      </c>
      <c r="AF174" s="2">
        <v>3.5549270000000002</v>
      </c>
      <c r="AG174" s="2">
        <v>3.5549270000000002</v>
      </c>
      <c r="AH174" s="2">
        <v>3554.9270000000001</v>
      </c>
      <c r="AI174">
        <f t="shared" si="10"/>
        <v>3.8190507240241853</v>
      </c>
      <c r="AJ174" s="2"/>
      <c r="AN174">
        <v>43342</v>
      </c>
      <c r="AO174" t="s">
        <v>25</v>
      </c>
      <c r="AP174" t="s">
        <v>34</v>
      </c>
      <c r="AQ174">
        <v>10236010</v>
      </c>
      <c r="AR174">
        <v>2.0017420000000001</v>
      </c>
      <c r="AS174">
        <v>4.414523</v>
      </c>
      <c r="AT174">
        <v>2.4127809999999998</v>
      </c>
      <c r="AU174">
        <v>2412.7809999999999</v>
      </c>
      <c r="AV174">
        <f t="shared" si="11"/>
        <v>32.367031535734206</v>
      </c>
      <c r="AW174" s="2"/>
    </row>
    <row r="175" spans="1:49">
      <c r="A175">
        <v>56976</v>
      </c>
      <c r="B175" t="s">
        <v>29</v>
      </c>
      <c r="C175" t="s">
        <v>25</v>
      </c>
      <c r="D175">
        <v>29710</v>
      </c>
      <c r="E175">
        <v>0</v>
      </c>
      <c r="F175">
        <v>0.95406999999999997</v>
      </c>
      <c r="G175">
        <v>0.95406999999999997</v>
      </c>
      <c r="H175">
        <v>954.06999999999903</v>
      </c>
      <c r="I175">
        <f t="shared" si="8"/>
        <v>0.23758142643981861</v>
      </c>
      <c r="AA175" s="2">
        <v>48332</v>
      </c>
      <c r="AB175" s="2" t="s">
        <v>40</v>
      </c>
      <c r="AC175" s="2" t="s">
        <v>31</v>
      </c>
      <c r="AD175" s="2">
        <v>2906426</v>
      </c>
      <c r="AE175" s="2">
        <v>0.61523600000000001</v>
      </c>
      <c r="AF175" s="2">
        <v>0.998996</v>
      </c>
      <c r="AG175" s="2">
        <v>0.38375999999999999</v>
      </c>
      <c r="AH175" s="2">
        <v>383.76</v>
      </c>
      <c r="AI175">
        <f t="shared" si="10"/>
        <v>57.781609938197867</v>
      </c>
      <c r="AJ175" s="2"/>
      <c r="AN175">
        <v>43413</v>
      </c>
      <c r="AO175" t="s">
        <v>26</v>
      </c>
      <c r="AP175" t="s">
        <v>34</v>
      </c>
      <c r="AQ175">
        <v>2223222</v>
      </c>
      <c r="AR175">
        <v>2.0101270000000002</v>
      </c>
      <c r="AS175">
        <v>6.3334080000000004</v>
      </c>
      <c r="AT175">
        <v>4.3232809999999997</v>
      </c>
      <c r="AU175">
        <v>4323.2809999999999</v>
      </c>
      <c r="AV175">
        <f t="shared" si="11"/>
        <v>3.9233715709329764</v>
      </c>
      <c r="AW175" s="2"/>
    </row>
    <row r="176" spans="1:49">
      <c r="A176">
        <v>56977</v>
      </c>
      <c r="B176" t="s">
        <v>29</v>
      </c>
      <c r="C176" t="s">
        <v>25</v>
      </c>
      <c r="D176">
        <v>1558686</v>
      </c>
      <c r="E176">
        <v>1</v>
      </c>
      <c r="F176">
        <v>2.497204</v>
      </c>
      <c r="G176">
        <v>1.497204</v>
      </c>
      <c r="H176">
        <v>1497.204</v>
      </c>
      <c r="I176">
        <f t="shared" si="8"/>
        <v>7.942692141041527</v>
      </c>
      <c r="AA176" s="2">
        <v>58999</v>
      </c>
      <c r="AB176" s="2" t="s">
        <v>31</v>
      </c>
      <c r="AC176" s="2" t="s">
        <v>40</v>
      </c>
      <c r="AD176" s="2">
        <v>4272008</v>
      </c>
      <c r="AE176" s="2">
        <v>1</v>
      </c>
      <c r="AF176" s="2">
        <v>2.0829270000000002</v>
      </c>
      <c r="AG176" s="2">
        <v>1.082927</v>
      </c>
      <c r="AH176" s="2">
        <v>1082.9269999999999</v>
      </c>
      <c r="AI176">
        <f t="shared" si="10"/>
        <v>30.096982042793517</v>
      </c>
      <c r="AJ176" s="2"/>
      <c r="AN176">
        <v>51856</v>
      </c>
      <c r="AO176" t="s">
        <v>37</v>
      </c>
      <c r="AP176" t="s">
        <v>28</v>
      </c>
      <c r="AQ176">
        <v>1952514</v>
      </c>
      <c r="AR176">
        <v>2.6779999999999998E-3</v>
      </c>
      <c r="AS176">
        <v>3.3724940000000001</v>
      </c>
      <c r="AT176">
        <v>3.3698160000000001</v>
      </c>
      <c r="AU176">
        <v>3369.8159999999998</v>
      </c>
      <c r="AV176">
        <f t="shared" si="11"/>
        <v>4.4205676611984348</v>
      </c>
      <c r="AW176" s="2"/>
    </row>
    <row r="177" spans="1:49">
      <c r="A177">
        <v>47547</v>
      </c>
      <c r="B177" t="s">
        <v>30</v>
      </c>
      <c r="C177" t="s">
        <v>27</v>
      </c>
      <c r="D177">
        <v>1368822</v>
      </c>
      <c r="E177" s="3">
        <v>6.0000000000000002E-6</v>
      </c>
      <c r="F177">
        <v>0.33969100000000002</v>
      </c>
      <c r="G177">
        <v>0.33968500000000001</v>
      </c>
      <c r="H177">
        <v>339.685</v>
      </c>
      <c r="I177">
        <f t="shared" si="8"/>
        <v>30.744021905749996</v>
      </c>
      <c r="AA177" s="2">
        <v>47093</v>
      </c>
      <c r="AB177" s="2" t="s">
        <v>28</v>
      </c>
      <c r="AC177" s="2" t="s">
        <v>27</v>
      </c>
      <c r="AD177" s="2">
        <v>400344</v>
      </c>
      <c r="AE177" s="2">
        <v>1.926E-3</v>
      </c>
      <c r="AF177" s="2">
        <v>1.845105</v>
      </c>
      <c r="AG177" s="2">
        <v>1.8431789999999999</v>
      </c>
      <c r="AH177" s="2">
        <v>1843.1790000000001</v>
      </c>
      <c r="AI177">
        <f t="shared" si="10"/>
        <v>1.6571273458620945</v>
      </c>
      <c r="AJ177" s="2"/>
      <c r="AN177">
        <v>56481</v>
      </c>
      <c r="AO177" t="s">
        <v>28</v>
      </c>
      <c r="AP177" t="s">
        <v>30</v>
      </c>
      <c r="AQ177">
        <v>1583738</v>
      </c>
      <c r="AR177">
        <v>0.61976900000000001</v>
      </c>
      <c r="AS177">
        <v>1.0196590000000001</v>
      </c>
      <c r="AT177">
        <v>0.39989000000000002</v>
      </c>
      <c r="AU177">
        <v>399.89</v>
      </c>
      <c r="AV177">
        <f t="shared" si="11"/>
        <v>30.215714411795275</v>
      </c>
      <c r="AW177" s="2"/>
    </row>
    <row r="178" spans="1:49">
      <c r="A178">
        <v>56453</v>
      </c>
      <c r="B178" t="s">
        <v>30</v>
      </c>
      <c r="C178" t="s">
        <v>27</v>
      </c>
      <c r="D178">
        <v>28680</v>
      </c>
      <c r="E178">
        <v>1.0184420000000001</v>
      </c>
      <c r="F178">
        <v>1.919691</v>
      </c>
      <c r="G178">
        <v>0.90124899999999997</v>
      </c>
      <c r="H178">
        <v>901.24900000000002</v>
      </c>
      <c r="I178">
        <f t="shared" si="8"/>
        <v>0.24278643877136064</v>
      </c>
      <c r="AA178" s="2">
        <v>51857</v>
      </c>
      <c r="AB178" s="2" t="s">
        <v>37</v>
      </c>
      <c r="AC178" s="2" t="s">
        <v>28</v>
      </c>
      <c r="AD178" s="2">
        <v>3480216</v>
      </c>
      <c r="AE178" s="2">
        <v>1</v>
      </c>
      <c r="AF178" s="2">
        <v>3.3849269999999998</v>
      </c>
      <c r="AG178" s="2">
        <v>2.3849269999999998</v>
      </c>
      <c r="AH178" s="2">
        <v>2384.9270000000001</v>
      </c>
      <c r="AI178">
        <f t="shared" si="10"/>
        <v>11.133230039313046</v>
      </c>
      <c r="AJ178" s="2"/>
      <c r="AN178">
        <v>51857</v>
      </c>
      <c r="AO178" t="s">
        <v>37</v>
      </c>
      <c r="AP178" t="s">
        <v>28</v>
      </c>
      <c r="AQ178">
        <v>2079152</v>
      </c>
      <c r="AR178">
        <v>1.0025329999999999</v>
      </c>
      <c r="AS178">
        <v>1.3034600000000001</v>
      </c>
      <c r="AT178">
        <v>0.300927</v>
      </c>
      <c r="AU178">
        <v>300.92700000000002</v>
      </c>
      <c r="AV178">
        <f t="shared" si="11"/>
        <v>52.71268745721553</v>
      </c>
      <c r="AW178" s="2"/>
    </row>
    <row r="179" spans="1:49">
      <c r="A179">
        <v>49789</v>
      </c>
      <c r="B179" t="s">
        <v>25</v>
      </c>
      <c r="C179" t="s">
        <v>36</v>
      </c>
      <c r="D179">
        <v>424324</v>
      </c>
      <c r="E179">
        <v>0</v>
      </c>
      <c r="F179">
        <v>4.6634640000000003</v>
      </c>
      <c r="G179">
        <v>4.6634640000000003</v>
      </c>
      <c r="H179">
        <v>4663.4639999999999</v>
      </c>
      <c r="I179">
        <f t="shared" si="8"/>
        <v>0.69419110023753272</v>
      </c>
      <c r="AA179" s="2">
        <v>51858</v>
      </c>
      <c r="AB179" s="2" t="s">
        <v>37</v>
      </c>
      <c r="AC179" s="2" t="s">
        <v>28</v>
      </c>
      <c r="AD179" s="2">
        <v>5162346</v>
      </c>
      <c r="AE179" s="2">
        <v>2</v>
      </c>
      <c r="AF179" s="2">
        <v>3.8689269999999998</v>
      </c>
      <c r="AG179" s="2">
        <v>1.868927</v>
      </c>
      <c r="AH179" s="2">
        <v>1868.9269999999999</v>
      </c>
      <c r="AI179">
        <f t="shared" si="10"/>
        <v>21.073896594580912</v>
      </c>
      <c r="AJ179" s="2"/>
      <c r="AN179">
        <v>51858</v>
      </c>
      <c r="AO179" t="s">
        <v>37</v>
      </c>
      <c r="AP179" t="s">
        <v>28</v>
      </c>
      <c r="AQ179">
        <v>3325576</v>
      </c>
      <c r="AR179">
        <v>2.0025330000000001</v>
      </c>
      <c r="AS179">
        <v>2.4114599999999999</v>
      </c>
      <c r="AT179">
        <v>0.40892699999999899</v>
      </c>
      <c r="AU179">
        <v>408.926999999999</v>
      </c>
      <c r="AV179">
        <f t="shared" si="11"/>
        <v>62.045625130295413</v>
      </c>
      <c r="AW179" s="2"/>
    </row>
    <row r="180" spans="1:49">
      <c r="A180">
        <v>59121</v>
      </c>
      <c r="B180" t="s">
        <v>36</v>
      </c>
      <c r="C180" t="s">
        <v>25</v>
      </c>
      <c r="D180">
        <v>425324</v>
      </c>
      <c r="E180">
        <v>0.63191600000000003</v>
      </c>
      <c r="F180">
        <v>1.549161</v>
      </c>
      <c r="G180">
        <v>0.91724499999999998</v>
      </c>
      <c r="H180">
        <v>917.245</v>
      </c>
      <c r="I180">
        <f t="shared" si="8"/>
        <v>3.5377293957550875</v>
      </c>
      <c r="AA180" s="2">
        <v>47095</v>
      </c>
      <c r="AB180" s="2" t="s">
        <v>28</v>
      </c>
      <c r="AC180" s="2" t="s">
        <v>27</v>
      </c>
      <c r="AD180" s="2">
        <v>2660688</v>
      </c>
      <c r="AE180" s="2">
        <v>2.0019260000000001</v>
      </c>
      <c r="AF180" s="2">
        <v>3.3732730000000002</v>
      </c>
      <c r="AG180" s="2">
        <v>1.3713470000000001</v>
      </c>
      <c r="AH180" s="2">
        <v>1371.347</v>
      </c>
      <c r="AI180">
        <f t="shared" si="10"/>
        <v>14.802554332756406</v>
      </c>
      <c r="AJ180" s="2"/>
      <c r="AN180">
        <v>51859</v>
      </c>
      <c r="AO180" t="s">
        <v>37</v>
      </c>
      <c r="AP180" t="s">
        <v>28</v>
      </c>
      <c r="AQ180">
        <v>2086746</v>
      </c>
      <c r="AR180">
        <v>3.0025330000000001</v>
      </c>
      <c r="AS180">
        <v>4.51546</v>
      </c>
      <c r="AT180">
        <v>1.5129269999999999</v>
      </c>
      <c r="AU180">
        <v>1512.9269999999999</v>
      </c>
      <c r="AV180">
        <f t="shared" si="11"/>
        <v>10.523051357076589</v>
      </c>
      <c r="AW180" s="2"/>
    </row>
    <row r="181" spans="1:49">
      <c r="A181">
        <v>34637</v>
      </c>
      <c r="B181" t="s">
        <v>25</v>
      </c>
      <c r="C181" t="s">
        <v>36</v>
      </c>
      <c r="D181">
        <v>2387202</v>
      </c>
      <c r="E181">
        <v>1.0003089999999999</v>
      </c>
      <c r="F181">
        <v>1.9554640000000001</v>
      </c>
      <c r="G181">
        <v>0.95515499999999998</v>
      </c>
      <c r="H181">
        <v>955.15499999999997</v>
      </c>
      <c r="I181">
        <f t="shared" si="8"/>
        <v>19.068010829435078</v>
      </c>
      <c r="AA181" s="2">
        <v>51859</v>
      </c>
      <c r="AB181" s="2" t="s">
        <v>37</v>
      </c>
      <c r="AC181" s="2" t="s">
        <v>28</v>
      </c>
      <c r="AD181" s="2">
        <v>2991952</v>
      </c>
      <c r="AE181" s="2">
        <v>3.000588</v>
      </c>
      <c r="AF181" s="2">
        <v>3.8009270000000002</v>
      </c>
      <c r="AG181" s="2">
        <v>0.80033900000000002</v>
      </c>
      <c r="AH181" s="2">
        <v>800.33900000000006</v>
      </c>
      <c r="AI181">
        <f t="shared" si="10"/>
        <v>28.521391843409479</v>
      </c>
      <c r="AJ181" s="2"/>
      <c r="AN181">
        <v>36790</v>
      </c>
      <c r="AO181" t="s">
        <v>27</v>
      </c>
      <c r="AP181" t="s">
        <v>37</v>
      </c>
      <c r="AQ181">
        <v>2682342</v>
      </c>
      <c r="AR181">
        <v>0</v>
      </c>
      <c r="AS181">
        <v>3.7761179999999999</v>
      </c>
      <c r="AT181">
        <v>3.7761179999999999</v>
      </c>
      <c r="AU181">
        <v>3776.1179999999999</v>
      </c>
      <c r="AV181">
        <f t="shared" si="11"/>
        <v>5.4194930840991162</v>
      </c>
      <c r="AW181" s="2"/>
    </row>
    <row r="182" spans="1:49">
      <c r="A182">
        <v>60859</v>
      </c>
      <c r="B182" t="s">
        <v>38</v>
      </c>
      <c r="C182" t="s">
        <v>36</v>
      </c>
      <c r="D182">
        <v>772512</v>
      </c>
      <c r="E182">
        <v>1.0005329999999999</v>
      </c>
      <c r="F182">
        <v>1.73946</v>
      </c>
      <c r="G182">
        <v>0.738927</v>
      </c>
      <c r="H182">
        <v>738.92700000000002</v>
      </c>
      <c r="I182">
        <f t="shared" si="8"/>
        <v>7.9761584407187707</v>
      </c>
      <c r="AA182" s="2">
        <v>51860</v>
      </c>
      <c r="AB182" s="2" t="s">
        <v>37</v>
      </c>
      <c r="AC182" s="2" t="s">
        <v>28</v>
      </c>
      <c r="AD182" s="2">
        <v>1857774</v>
      </c>
      <c r="AE182" s="2">
        <v>4</v>
      </c>
      <c r="AF182" s="2">
        <v>4.4809270000000003</v>
      </c>
      <c r="AG182" s="2">
        <v>0.48092699999999999</v>
      </c>
      <c r="AH182" s="2">
        <v>480.92700000000002</v>
      </c>
      <c r="AI182">
        <f t="shared" si="10"/>
        <v>29.471605453423155</v>
      </c>
      <c r="AJ182" s="2"/>
      <c r="AN182">
        <v>36791</v>
      </c>
      <c r="AO182" t="s">
        <v>27</v>
      </c>
      <c r="AP182" t="s">
        <v>37</v>
      </c>
      <c r="AQ182">
        <v>2700712</v>
      </c>
      <c r="AR182">
        <v>0.99999899999999997</v>
      </c>
      <c r="AS182">
        <v>1.637829</v>
      </c>
      <c r="AT182">
        <v>0.63783000000000001</v>
      </c>
      <c r="AU182">
        <v>637.83000000000004</v>
      </c>
      <c r="AV182">
        <f t="shared" si="11"/>
        <v>32.304528421807142</v>
      </c>
      <c r="AW182" s="2"/>
    </row>
    <row r="183" spans="1:49">
      <c r="A183">
        <v>38333</v>
      </c>
      <c r="B183" t="s">
        <v>25</v>
      </c>
      <c r="C183" t="s">
        <v>36</v>
      </c>
      <c r="D183">
        <v>36252</v>
      </c>
      <c r="E183">
        <v>2.0001899999999999</v>
      </c>
      <c r="F183">
        <v>4.1394599999999997</v>
      </c>
      <c r="G183">
        <v>2.1392699999999998</v>
      </c>
      <c r="H183">
        <v>2139.27</v>
      </c>
      <c r="I183">
        <f t="shared" si="8"/>
        <v>0.12928747215025455</v>
      </c>
      <c r="AA183" s="2">
        <v>47097</v>
      </c>
      <c r="AB183" s="2" t="s">
        <v>28</v>
      </c>
      <c r="AC183" s="2" t="s">
        <v>27</v>
      </c>
      <c r="AD183" s="2">
        <v>2050578</v>
      </c>
      <c r="AE183" s="2">
        <v>4.0019260000000001</v>
      </c>
      <c r="AF183" s="2">
        <v>5.1089960000000003</v>
      </c>
      <c r="AG183" s="2">
        <v>1.10707</v>
      </c>
      <c r="AH183" s="2">
        <v>1107.07</v>
      </c>
      <c r="AI183">
        <f t="shared" si="10"/>
        <v>14.13159834436988</v>
      </c>
      <c r="AJ183" s="2"/>
      <c r="AN183">
        <v>36792</v>
      </c>
      <c r="AO183" t="s">
        <v>27</v>
      </c>
      <c r="AP183" t="s">
        <v>37</v>
      </c>
      <c r="AQ183">
        <v>1873926</v>
      </c>
      <c r="AR183">
        <v>1.9999990000000001</v>
      </c>
      <c r="AS183">
        <v>2.3001130000000001</v>
      </c>
      <c r="AT183">
        <v>0.30011399999999999</v>
      </c>
      <c r="AU183">
        <v>300.11399999999998</v>
      </c>
      <c r="AV183">
        <f t="shared" si="11"/>
        <v>47.638300033877755</v>
      </c>
      <c r="AW183" s="2"/>
    </row>
    <row r="184" spans="1:49">
      <c r="A184">
        <v>60860</v>
      </c>
      <c r="B184" t="s">
        <v>38</v>
      </c>
      <c r="C184" t="s">
        <v>36</v>
      </c>
      <c r="D184">
        <v>2180472</v>
      </c>
      <c r="E184">
        <v>2.0021710000000001</v>
      </c>
      <c r="F184">
        <v>5.3449</v>
      </c>
      <c r="G184">
        <v>3.3427289999999998</v>
      </c>
      <c r="H184">
        <v>3342.7289999999998</v>
      </c>
      <c r="I184">
        <f t="shared" si="8"/>
        <v>4.976676587406204</v>
      </c>
      <c r="AA184" s="2">
        <v>50356</v>
      </c>
      <c r="AB184" s="2" t="s">
        <v>25</v>
      </c>
      <c r="AC184" s="2" t="s">
        <v>33</v>
      </c>
      <c r="AD184" s="2">
        <v>2450910</v>
      </c>
      <c r="AE184" s="2">
        <v>0</v>
      </c>
      <c r="AF184" s="2">
        <v>0.237035</v>
      </c>
      <c r="AG184" s="2">
        <v>0.237035</v>
      </c>
      <c r="AH184" s="2">
        <v>237.035</v>
      </c>
      <c r="AI184">
        <f t="shared" si="10"/>
        <v>78.886912694690395</v>
      </c>
      <c r="AJ184" s="2"/>
      <c r="AN184">
        <v>36793</v>
      </c>
      <c r="AO184" t="s">
        <v>27</v>
      </c>
      <c r="AP184" t="s">
        <v>37</v>
      </c>
      <c r="AQ184">
        <v>3184900</v>
      </c>
      <c r="AR184">
        <v>2.9999989999999999</v>
      </c>
      <c r="AS184">
        <v>3.636069</v>
      </c>
      <c r="AT184">
        <v>0.63607000000000002</v>
      </c>
      <c r="AU184">
        <v>636.07000000000005</v>
      </c>
      <c r="AV184">
        <f t="shared" si="11"/>
        <v>38.201548009775848</v>
      </c>
      <c r="AW184" s="2"/>
    </row>
    <row r="185" spans="1:49">
      <c r="A185">
        <v>55648</v>
      </c>
      <c r="B185" t="s">
        <v>36</v>
      </c>
      <c r="C185" t="s">
        <v>25</v>
      </c>
      <c r="D185">
        <v>1967212</v>
      </c>
      <c r="E185">
        <v>2.2199960000000001</v>
      </c>
      <c r="F185">
        <v>3.8445640000000001</v>
      </c>
      <c r="G185">
        <v>1.624568</v>
      </c>
      <c r="H185">
        <v>1624.568</v>
      </c>
      <c r="I185">
        <f t="shared" si="8"/>
        <v>9.2385400147050643</v>
      </c>
      <c r="AA185" s="2">
        <v>43021</v>
      </c>
      <c r="AB185" s="2" t="s">
        <v>29</v>
      </c>
      <c r="AC185" s="2" t="s">
        <v>25</v>
      </c>
      <c r="AD185" s="2">
        <v>1339068</v>
      </c>
      <c r="AE185" s="2">
        <v>2.0730000000000002E-3</v>
      </c>
      <c r="AF185" s="2">
        <v>0.63600000000000001</v>
      </c>
      <c r="AG185" s="2">
        <v>0.63392700000000002</v>
      </c>
      <c r="AH185" s="2">
        <v>633.92700000000002</v>
      </c>
      <c r="AI185">
        <f t="shared" si="10"/>
        <v>16.115858886231184</v>
      </c>
      <c r="AJ185" s="2"/>
      <c r="AN185">
        <v>36494</v>
      </c>
      <c r="AO185" t="s">
        <v>31</v>
      </c>
      <c r="AP185" t="s">
        <v>32</v>
      </c>
      <c r="AQ185">
        <v>2048244</v>
      </c>
      <c r="AR185">
        <v>0</v>
      </c>
      <c r="AS185">
        <v>0.22706999999999999</v>
      </c>
      <c r="AT185">
        <v>0.22706999999999999</v>
      </c>
      <c r="AU185">
        <v>227.07</v>
      </c>
      <c r="AV185">
        <f t="shared" si="11"/>
        <v>68.819577981528283</v>
      </c>
      <c r="AW185" s="2"/>
    </row>
    <row r="186" spans="1:49">
      <c r="A186">
        <v>60861</v>
      </c>
      <c r="B186" t="s">
        <v>38</v>
      </c>
      <c r="C186" t="s">
        <v>36</v>
      </c>
      <c r="D186">
        <v>2309908</v>
      </c>
      <c r="E186">
        <v>3.0006080000000002</v>
      </c>
      <c r="F186">
        <v>3.3074599999999998</v>
      </c>
      <c r="G186">
        <v>0.30685199999999901</v>
      </c>
      <c r="H186">
        <v>306.85199999999901</v>
      </c>
      <c r="I186">
        <f t="shared" si="8"/>
        <v>57.432245717449071</v>
      </c>
      <c r="AA186" s="2">
        <v>50357</v>
      </c>
      <c r="AB186" s="2" t="s">
        <v>25</v>
      </c>
      <c r="AC186" s="2" t="s">
        <v>33</v>
      </c>
      <c r="AD186" s="2">
        <v>2548966</v>
      </c>
      <c r="AE186" s="2">
        <v>0.99999899999999997</v>
      </c>
      <c r="AF186" s="2">
        <v>1.240326</v>
      </c>
      <c r="AG186" s="2">
        <v>0.24032700000000001</v>
      </c>
      <c r="AH186" s="2">
        <v>240.327</v>
      </c>
      <c r="AI186">
        <f t="shared" si="10"/>
        <v>80.919194517229386</v>
      </c>
      <c r="AJ186" s="2"/>
      <c r="AN186">
        <v>36495</v>
      </c>
      <c r="AO186" t="s">
        <v>31</v>
      </c>
      <c r="AP186" t="s">
        <v>32</v>
      </c>
      <c r="AQ186">
        <v>2177444</v>
      </c>
      <c r="AR186">
        <v>1</v>
      </c>
      <c r="AS186">
        <v>1.2110700000000001</v>
      </c>
      <c r="AT186">
        <v>0.21107000000000001</v>
      </c>
      <c r="AU186">
        <v>211.07</v>
      </c>
      <c r="AV186">
        <f t="shared" si="11"/>
        <v>78.706492375530047</v>
      </c>
      <c r="AW186" s="2"/>
    </row>
    <row r="187" spans="1:49">
      <c r="A187">
        <v>32995</v>
      </c>
      <c r="B187" t="s">
        <v>25</v>
      </c>
      <c r="C187" t="s">
        <v>36</v>
      </c>
      <c r="D187">
        <v>2545254</v>
      </c>
      <c r="E187">
        <v>3.000848</v>
      </c>
      <c r="F187">
        <v>4.2434599999999998</v>
      </c>
      <c r="G187">
        <v>1.2426119999999901</v>
      </c>
      <c r="H187">
        <v>1242.6119999999901</v>
      </c>
      <c r="I187">
        <f t="shared" si="8"/>
        <v>15.627361516098626</v>
      </c>
      <c r="AA187" s="2">
        <v>44237</v>
      </c>
      <c r="AB187" s="2" t="s">
        <v>27</v>
      </c>
      <c r="AC187" s="2" t="s">
        <v>35</v>
      </c>
      <c r="AD187" s="2">
        <v>735224</v>
      </c>
      <c r="AE187" s="2">
        <v>0</v>
      </c>
      <c r="AF187" s="2">
        <v>0.23577799999999999</v>
      </c>
      <c r="AG187" s="2">
        <v>0.23577799999999999</v>
      </c>
      <c r="AH187" s="2">
        <v>235.77799999999999</v>
      </c>
      <c r="AI187">
        <f t="shared" si="10"/>
        <v>23.790658860639034</v>
      </c>
      <c r="AJ187" s="2"/>
      <c r="AN187">
        <v>36496</v>
      </c>
      <c r="AO187" t="s">
        <v>31</v>
      </c>
      <c r="AP187" t="s">
        <v>32</v>
      </c>
      <c r="AQ187">
        <v>7418902</v>
      </c>
      <c r="AR187">
        <v>2</v>
      </c>
      <c r="AS187">
        <v>2.6670699999999998</v>
      </c>
      <c r="AT187">
        <v>0.66706999999999905</v>
      </c>
      <c r="AU187">
        <v>667.06999999999903</v>
      </c>
      <c r="AV187">
        <f t="shared" si="11"/>
        <v>84.851260507412661</v>
      </c>
      <c r="AW187" s="2"/>
    </row>
    <row r="188" spans="1:49">
      <c r="A188">
        <v>44793</v>
      </c>
      <c r="B188" t="s">
        <v>36</v>
      </c>
      <c r="C188" t="s">
        <v>25</v>
      </c>
      <c r="D188">
        <v>821860</v>
      </c>
      <c r="E188">
        <v>3.65245</v>
      </c>
      <c r="F188">
        <v>5.5395339999999997</v>
      </c>
      <c r="G188">
        <v>1.88708399999999</v>
      </c>
      <c r="H188">
        <v>1887.0839999999901</v>
      </c>
      <c r="I188">
        <f t="shared" si="8"/>
        <v>3.3227424902405818</v>
      </c>
      <c r="AA188" s="2">
        <v>33603</v>
      </c>
      <c r="AB188" s="2" t="s">
        <v>34</v>
      </c>
      <c r="AC188" s="2" t="s">
        <v>38</v>
      </c>
      <c r="AD188" s="2">
        <v>126678</v>
      </c>
      <c r="AE188" s="2">
        <v>3.607E-3</v>
      </c>
      <c r="AF188" s="2">
        <v>2.9065340000000002</v>
      </c>
      <c r="AG188" s="2">
        <v>2.902927</v>
      </c>
      <c r="AH188" s="2">
        <v>2902.9270000000001</v>
      </c>
      <c r="AI188">
        <f t="shared" si="10"/>
        <v>0.33293170666354593</v>
      </c>
      <c r="AJ188" s="2"/>
      <c r="AN188">
        <v>36497</v>
      </c>
      <c r="AO188" t="s">
        <v>31</v>
      </c>
      <c r="AP188" t="s">
        <v>32</v>
      </c>
      <c r="AQ188">
        <v>1871772</v>
      </c>
      <c r="AR188">
        <v>3</v>
      </c>
      <c r="AS188">
        <v>3.1830699999999998</v>
      </c>
      <c r="AT188">
        <v>0.18306999999999901</v>
      </c>
      <c r="AU188">
        <v>183.069999999999</v>
      </c>
      <c r="AV188">
        <f t="shared" si="11"/>
        <v>78.005610206734872</v>
      </c>
      <c r="AW188" s="2"/>
    </row>
    <row r="189" spans="1:49">
      <c r="A189">
        <v>60862</v>
      </c>
      <c r="B189" t="s">
        <v>38</v>
      </c>
      <c r="C189" t="s">
        <v>36</v>
      </c>
      <c r="D189">
        <v>6287310</v>
      </c>
      <c r="E189">
        <v>4.0008520000000001</v>
      </c>
      <c r="F189">
        <v>5.401859</v>
      </c>
      <c r="G189">
        <v>1.4010069999999999</v>
      </c>
      <c r="H189">
        <v>1401.0069999999901</v>
      </c>
      <c r="I189">
        <f t="shared" si="8"/>
        <v>34.23849311978725</v>
      </c>
      <c r="AA189" s="2">
        <v>36018</v>
      </c>
      <c r="AB189" s="2" t="s">
        <v>28</v>
      </c>
      <c r="AC189" s="2" t="s">
        <v>31</v>
      </c>
      <c r="AD189" s="2">
        <v>18594500</v>
      </c>
      <c r="AE189" s="2">
        <v>0.61938400000000005</v>
      </c>
      <c r="AF189" s="2">
        <v>2.867197</v>
      </c>
      <c r="AG189" s="2">
        <v>2.2478129999999998</v>
      </c>
      <c r="AH189" s="2">
        <v>2247.8130000000001</v>
      </c>
      <c r="AI189">
        <f t="shared" si="10"/>
        <v>63.112357038298164</v>
      </c>
      <c r="AJ189" s="2"/>
      <c r="AN189">
        <v>58635</v>
      </c>
      <c r="AO189" t="s">
        <v>29</v>
      </c>
      <c r="AP189" t="s">
        <v>39</v>
      </c>
      <c r="AQ189">
        <v>2477990</v>
      </c>
      <c r="AR189">
        <v>0</v>
      </c>
      <c r="AS189">
        <v>0.30207000000000001</v>
      </c>
      <c r="AT189">
        <v>0.30207000000000001</v>
      </c>
      <c r="AU189">
        <v>302.07</v>
      </c>
      <c r="AV189">
        <f t="shared" si="11"/>
        <v>62.586696310431982</v>
      </c>
      <c r="AW189" s="2"/>
    </row>
    <row r="190" spans="1:49">
      <c r="A190">
        <v>36906</v>
      </c>
      <c r="B190" t="s">
        <v>25</v>
      </c>
      <c r="C190" t="s">
        <v>36</v>
      </c>
      <c r="D190">
        <v>542224</v>
      </c>
      <c r="E190">
        <v>4.0016379999999998</v>
      </c>
      <c r="F190">
        <v>5.418952</v>
      </c>
      <c r="G190">
        <v>1.417314</v>
      </c>
      <c r="H190">
        <v>1417.3140000000001</v>
      </c>
      <c r="I190">
        <f t="shared" si="8"/>
        <v>2.918789217006605</v>
      </c>
      <c r="AA190" s="2">
        <v>57839</v>
      </c>
      <c r="AB190" s="2" t="s">
        <v>31</v>
      </c>
      <c r="AC190" s="2" t="s">
        <v>28</v>
      </c>
      <c r="AD190" s="2">
        <v>1833888</v>
      </c>
      <c r="AE190" s="2">
        <v>3</v>
      </c>
      <c r="AF190" s="2">
        <v>3.4710700000000001</v>
      </c>
      <c r="AG190" s="2">
        <v>0.47106999999999999</v>
      </c>
      <c r="AH190" s="2">
        <v>471.07</v>
      </c>
      <c r="AI190">
        <f t="shared" si="10"/>
        <v>29.70143519673297</v>
      </c>
      <c r="AJ190" s="2"/>
      <c r="AN190">
        <v>58636</v>
      </c>
      <c r="AO190" t="s">
        <v>29</v>
      </c>
      <c r="AP190" t="s">
        <v>39</v>
      </c>
      <c r="AQ190">
        <v>2689698</v>
      </c>
      <c r="AR190">
        <v>1</v>
      </c>
      <c r="AS190">
        <v>1.24607</v>
      </c>
      <c r="AT190">
        <v>0.24607000000000001</v>
      </c>
      <c r="AU190">
        <v>246.07</v>
      </c>
      <c r="AV190">
        <f t="shared" si="11"/>
        <v>83.394022887446923</v>
      </c>
      <c r="AW190" s="2"/>
    </row>
    <row r="191" spans="1:49">
      <c r="A191">
        <v>60184</v>
      </c>
      <c r="B191" t="s">
        <v>36</v>
      </c>
      <c r="C191" t="s">
        <v>25</v>
      </c>
      <c r="D191">
        <v>1285726</v>
      </c>
      <c r="E191">
        <v>4.2201680000000001</v>
      </c>
      <c r="F191">
        <v>4.5916689999999996</v>
      </c>
      <c r="G191">
        <v>0.37150099999999903</v>
      </c>
      <c r="H191">
        <v>371.50099999999901</v>
      </c>
      <c r="I191">
        <f t="shared" si="8"/>
        <v>26.404534343342181</v>
      </c>
      <c r="AA191" s="2">
        <v>43021</v>
      </c>
      <c r="AB191" s="2" t="s">
        <v>29</v>
      </c>
      <c r="AC191" s="2" t="s">
        <v>25</v>
      </c>
      <c r="AD191" s="2">
        <v>1339068</v>
      </c>
      <c r="AE191" s="2">
        <v>0</v>
      </c>
      <c r="AF191" s="2">
        <v>0.63407000000000002</v>
      </c>
      <c r="AG191" s="2">
        <v>0.63407000000000002</v>
      </c>
      <c r="AH191" s="2">
        <v>634.07000000000005</v>
      </c>
      <c r="AI191">
        <f t="shared" si="10"/>
        <v>16.11222432250678</v>
      </c>
      <c r="AJ191" s="2"/>
      <c r="AN191">
        <v>58637</v>
      </c>
      <c r="AO191" t="s">
        <v>29</v>
      </c>
      <c r="AP191" t="s">
        <v>39</v>
      </c>
      <c r="AQ191">
        <v>3724188</v>
      </c>
      <c r="AR191">
        <v>2</v>
      </c>
      <c r="AS191">
        <v>2.3740700000000001</v>
      </c>
      <c r="AT191">
        <v>0.37407000000000001</v>
      </c>
      <c r="AU191">
        <v>374.07</v>
      </c>
      <c r="AV191">
        <f t="shared" si="11"/>
        <v>75.957172616213214</v>
      </c>
      <c r="AW191" s="2"/>
    </row>
    <row r="192" spans="1:49">
      <c r="A192">
        <v>46431</v>
      </c>
      <c r="B192" t="s">
        <v>27</v>
      </c>
      <c r="C192" t="s">
        <v>37</v>
      </c>
      <c r="D192">
        <v>1494304</v>
      </c>
      <c r="E192">
        <v>0</v>
      </c>
      <c r="F192">
        <v>4.6639270000000002</v>
      </c>
      <c r="G192">
        <v>4.6639270000000002</v>
      </c>
      <c r="H192">
        <v>4663.9269999999997</v>
      </c>
      <c r="I192">
        <f t="shared" si="8"/>
        <v>2.4444282180284982</v>
      </c>
      <c r="AA192" s="2">
        <v>44570</v>
      </c>
      <c r="AB192" s="2" t="s">
        <v>36</v>
      </c>
      <c r="AC192" s="2" t="s">
        <v>29</v>
      </c>
      <c r="AD192" s="2">
        <v>135846</v>
      </c>
      <c r="AE192" s="2">
        <v>1.0740000000000001E-3</v>
      </c>
      <c r="AF192" s="2">
        <v>5.6900009999999996</v>
      </c>
      <c r="AG192" s="2">
        <v>5.6889269999999996</v>
      </c>
      <c r="AH192" s="2">
        <v>5688.9269999999997</v>
      </c>
      <c r="AI192">
        <f t="shared" si="10"/>
        <v>0.18218246243838032</v>
      </c>
      <c r="AJ192" s="2"/>
      <c r="AN192">
        <v>58638</v>
      </c>
      <c r="AO192" t="s">
        <v>29</v>
      </c>
      <c r="AP192" t="s">
        <v>39</v>
      </c>
      <c r="AQ192">
        <v>2738040</v>
      </c>
      <c r="AR192">
        <v>3</v>
      </c>
      <c r="AS192">
        <v>3.3060700000000001</v>
      </c>
      <c r="AT192">
        <v>0.30607000000000001</v>
      </c>
      <c r="AU192">
        <v>306.07</v>
      </c>
      <c r="AV192">
        <f t="shared" si="11"/>
        <v>68.251012521134868</v>
      </c>
      <c r="AW192" s="2"/>
    </row>
    <row r="193" spans="1:49">
      <c r="A193">
        <v>48187</v>
      </c>
      <c r="B193" t="s">
        <v>37</v>
      </c>
      <c r="C193" t="s">
        <v>27</v>
      </c>
      <c r="D193">
        <v>42284</v>
      </c>
      <c r="E193">
        <v>2.9269999999999999E-3</v>
      </c>
      <c r="F193">
        <v>1.5752889999999999</v>
      </c>
      <c r="G193">
        <v>1.572362</v>
      </c>
      <c r="H193">
        <v>1572.3620000000001</v>
      </c>
      <c r="I193">
        <f t="shared" si="8"/>
        <v>0.20516987713985391</v>
      </c>
      <c r="AA193" s="2">
        <v>48195</v>
      </c>
      <c r="AB193" s="2" t="s">
        <v>30</v>
      </c>
      <c r="AC193" s="2" t="s">
        <v>27</v>
      </c>
      <c r="AD193" s="2">
        <v>3804892</v>
      </c>
      <c r="AE193" s="2">
        <v>0.20485300000000001</v>
      </c>
      <c r="AF193" s="2">
        <v>0.60452899999999998</v>
      </c>
      <c r="AG193" s="2">
        <v>0.39967599999999998</v>
      </c>
      <c r="AH193" s="2">
        <v>399.67599999999999</v>
      </c>
      <c r="AI193">
        <f t="shared" si="10"/>
        <v>72.631386965434203</v>
      </c>
      <c r="AJ193" s="2"/>
      <c r="AN193">
        <v>50859</v>
      </c>
      <c r="AO193" t="s">
        <v>34</v>
      </c>
      <c r="AP193" t="s">
        <v>36</v>
      </c>
      <c r="AQ193">
        <v>96962</v>
      </c>
      <c r="AR193">
        <v>4.6490000000000004E-3</v>
      </c>
      <c r="AS193">
        <v>2.8394599999999999</v>
      </c>
      <c r="AT193">
        <v>2.83481099999999</v>
      </c>
      <c r="AU193">
        <v>2834.8109999999901</v>
      </c>
      <c r="AV193">
        <f t="shared" si="11"/>
        <v>0.26095614576741277</v>
      </c>
      <c r="AW193" s="2"/>
    </row>
    <row r="194" spans="1:49">
      <c r="A194">
        <v>46432</v>
      </c>
      <c r="B194" t="s">
        <v>27</v>
      </c>
      <c r="C194" t="s">
        <v>37</v>
      </c>
      <c r="D194">
        <v>785034</v>
      </c>
      <c r="E194">
        <v>1</v>
      </c>
      <c r="F194">
        <v>1.9559310000000001</v>
      </c>
      <c r="G194">
        <v>0.95593099999999998</v>
      </c>
      <c r="H194">
        <v>955.93100000000004</v>
      </c>
      <c r="I194">
        <f t="shared" si="8"/>
        <v>6.2654460483500509</v>
      </c>
      <c r="AA194" s="2">
        <v>44570</v>
      </c>
      <c r="AB194" s="2" t="s">
        <v>36</v>
      </c>
      <c r="AC194" s="2" t="s">
        <v>29</v>
      </c>
      <c r="AD194" s="2">
        <v>135846</v>
      </c>
      <c r="AE194" s="2">
        <v>0</v>
      </c>
      <c r="AF194" s="2">
        <v>5.6890689999999999</v>
      </c>
      <c r="AG194" s="2">
        <v>5.6890689999999999</v>
      </c>
      <c r="AH194" s="2">
        <v>5689.0690000000004</v>
      </c>
      <c r="AI194">
        <f t="shared" si="10"/>
        <v>0.18217791513729004</v>
      </c>
      <c r="AJ194" s="2"/>
      <c r="AN194">
        <v>50861</v>
      </c>
      <c r="AO194" t="s">
        <v>34</v>
      </c>
      <c r="AP194" t="s">
        <v>36</v>
      </c>
      <c r="AQ194">
        <v>2791946</v>
      </c>
      <c r="AR194">
        <v>2.0045329999999999</v>
      </c>
      <c r="AS194">
        <v>3.92746</v>
      </c>
      <c r="AT194">
        <v>1.9229270000000001</v>
      </c>
      <c r="AU194">
        <v>1922.9269999999999</v>
      </c>
      <c r="AV194">
        <f t="shared" si="11"/>
        <v>11.077309509900955</v>
      </c>
      <c r="AW194" s="2"/>
    </row>
    <row r="195" spans="1:49">
      <c r="A195">
        <v>46412</v>
      </c>
      <c r="B195" t="s">
        <v>31</v>
      </c>
      <c r="C195" t="s">
        <v>37</v>
      </c>
      <c r="D195">
        <v>1298150</v>
      </c>
      <c r="E195">
        <v>1.001736</v>
      </c>
      <c r="F195">
        <v>1.7399309999999999</v>
      </c>
      <c r="G195">
        <v>0.73819499999999905</v>
      </c>
      <c r="H195">
        <v>738.19499999999903</v>
      </c>
      <c r="I195">
        <f t="shared" si="8"/>
        <v>13.416642636081523</v>
      </c>
      <c r="AA195" s="2">
        <v>56674</v>
      </c>
      <c r="AB195" s="2" t="s">
        <v>26</v>
      </c>
      <c r="AC195" s="2" t="s">
        <v>39</v>
      </c>
      <c r="AD195" s="2">
        <v>1488364</v>
      </c>
      <c r="AE195" s="2">
        <v>0</v>
      </c>
      <c r="AF195" s="2">
        <v>0.15606900000000001</v>
      </c>
      <c r="AG195" s="2">
        <v>0.15606900000000001</v>
      </c>
      <c r="AH195" s="2">
        <v>156.06899999999999</v>
      </c>
      <c r="AI195">
        <f t="shared" si="10"/>
        <v>72.758306659934874</v>
      </c>
      <c r="AJ195" s="2"/>
      <c r="AN195">
        <v>50862</v>
      </c>
      <c r="AO195" t="s">
        <v>34</v>
      </c>
      <c r="AP195" t="s">
        <v>36</v>
      </c>
      <c r="AQ195">
        <v>3014028</v>
      </c>
      <c r="AR195">
        <v>3.0045329999999999</v>
      </c>
      <c r="AS195">
        <v>3.6234600000000001</v>
      </c>
      <c r="AT195">
        <v>0.618927</v>
      </c>
      <c r="AU195">
        <v>618.92700000000002</v>
      </c>
      <c r="AV195">
        <f t="shared" si="11"/>
        <v>37.153345613027668</v>
      </c>
      <c r="AW195" s="2"/>
    </row>
    <row r="196" spans="1:49">
      <c r="A196">
        <v>46433</v>
      </c>
      <c r="B196" t="s">
        <v>27</v>
      </c>
      <c r="C196" t="s">
        <v>37</v>
      </c>
      <c r="D196">
        <v>1212274</v>
      </c>
      <c r="E196">
        <v>2</v>
      </c>
      <c r="F196">
        <v>4.1399270000000001</v>
      </c>
      <c r="G196">
        <v>2.1399270000000001</v>
      </c>
      <c r="H196">
        <v>2139.9270000000001</v>
      </c>
      <c r="I196">
        <f t="shared" si="8"/>
        <v>4.322071092133779</v>
      </c>
      <c r="AA196" s="2">
        <v>56675</v>
      </c>
      <c r="AB196" s="2" t="s">
        <v>26</v>
      </c>
      <c r="AC196" s="2" t="s">
        <v>39</v>
      </c>
      <c r="AD196" s="2">
        <v>2962340</v>
      </c>
      <c r="AE196" s="2">
        <v>0.99999899999999997</v>
      </c>
      <c r="AF196" s="2">
        <v>1.2720689999999999</v>
      </c>
      <c r="AG196" s="2">
        <v>0.27206999999999998</v>
      </c>
      <c r="AH196" s="2">
        <v>272.07</v>
      </c>
      <c r="AI196">
        <f t="shared" si="10"/>
        <v>83.070020934697411</v>
      </c>
      <c r="AJ196" s="2"/>
      <c r="AN196">
        <v>36790</v>
      </c>
      <c r="AO196" t="s">
        <v>27</v>
      </c>
      <c r="AP196" t="s">
        <v>37</v>
      </c>
      <c r="AQ196">
        <v>2670326</v>
      </c>
      <c r="AR196">
        <v>0</v>
      </c>
      <c r="AS196">
        <v>3.7759269999999998</v>
      </c>
      <c r="AT196">
        <v>3.7759269999999998</v>
      </c>
      <c r="AU196">
        <v>3775.9269999999901</v>
      </c>
      <c r="AV196">
        <f t="shared" si="11"/>
        <v>5.3954884670849674</v>
      </c>
      <c r="AW196" s="2"/>
    </row>
    <row r="197" spans="1:49">
      <c r="A197">
        <v>48189</v>
      </c>
      <c r="B197" t="s">
        <v>37</v>
      </c>
      <c r="C197" t="s">
        <v>27</v>
      </c>
      <c r="D197">
        <v>38148</v>
      </c>
      <c r="E197">
        <v>2.002926</v>
      </c>
      <c r="F197">
        <v>3.8452769999999998</v>
      </c>
      <c r="G197">
        <v>1.8423509999999901</v>
      </c>
      <c r="H197">
        <v>1842.3509999999901</v>
      </c>
      <c r="I197">
        <f t="shared" ref="I197:I260" si="12">D197/H197*1000*8 /1024 /1024</f>
        <v>0.15797540348073008</v>
      </c>
      <c r="AA197" s="2">
        <v>56676</v>
      </c>
      <c r="AB197" s="2" t="s">
        <v>26</v>
      </c>
      <c r="AC197" s="2" t="s">
        <v>39</v>
      </c>
      <c r="AD197" s="2">
        <v>3676870</v>
      </c>
      <c r="AE197" s="2">
        <v>1.9999990000000001</v>
      </c>
      <c r="AF197" s="2">
        <v>2.3280690000000002</v>
      </c>
      <c r="AG197" s="2">
        <v>0.32806999999999997</v>
      </c>
      <c r="AH197" s="2">
        <v>328.07</v>
      </c>
      <c r="AI197">
        <f t="shared" ref="AI197:AI220" si="13">AD197/AH197*1000*8 /1024 /1024</f>
        <v>85.50703163994632</v>
      </c>
      <c r="AJ197" s="2"/>
      <c r="AN197">
        <v>55524</v>
      </c>
      <c r="AO197" t="s">
        <v>37</v>
      </c>
      <c r="AP197" t="s">
        <v>40</v>
      </c>
      <c r="AQ197">
        <v>11774860</v>
      </c>
      <c r="AR197">
        <v>2.9269999999999999E-3</v>
      </c>
      <c r="AS197">
        <v>3.2403469999999999</v>
      </c>
      <c r="AT197">
        <v>3.23741999999999</v>
      </c>
      <c r="AU197">
        <v>3237.4199999999901</v>
      </c>
      <c r="AV197">
        <f t="shared" ref="AV197:AV260" si="14">AQ197/AU197*1000*8 /1024 /1024</f>
        <v>27.748964450159278</v>
      </c>
      <c r="AW197" s="2"/>
    </row>
    <row r="198" spans="1:49">
      <c r="A198">
        <v>36174</v>
      </c>
      <c r="B198" t="s">
        <v>31</v>
      </c>
      <c r="C198" t="s">
        <v>37</v>
      </c>
      <c r="D198">
        <v>2773084</v>
      </c>
      <c r="E198">
        <v>2.0049640000000002</v>
      </c>
      <c r="F198">
        <v>5.339931</v>
      </c>
      <c r="G198">
        <v>3.3349669999999998</v>
      </c>
      <c r="H198">
        <v>3334.9669999999901</v>
      </c>
      <c r="I198">
        <f t="shared" si="12"/>
        <v>6.3439763884610967</v>
      </c>
      <c r="AA198" s="2">
        <v>56677</v>
      </c>
      <c r="AB198" s="2" t="s">
        <v>26</v>
      </c>
      <c r="AC198" s="2" t="s">
        <v>39</v>
      </c>
      <c r="AD198" s="2">
        <v>2255534</v>
      </c>
      <c r="AE198" s="2">
        <v>2.9999989999999999</v>
      </c>
      <c r="AF198" s="2">
        <v>3.2560690000000001</v>
      </c>
      <c r="AG198" s="2">
        <v>0.25607000000000002</v>
      </c>
      <c r="AH198" s="2">
        <v>256.07</v>
      </c>
      <c r="AI198">
        <f t="shared" si="13"/>
        <v>67.201775938799699</v>
      </c>
      <c r="AJ198" s="2"/>
      <c r="AN198">
        <v>36018</v>
      </c>
      <c r="AO198" t="s">
        <v>28</v>
      </c>
      <c r="AP198" t="s">
        <v>37</v>
      </c>
      <c r="AQ198">
        <v>8801364</v>
      </c>
      <c r="AR198">
        <v>0.61709000000000003</v>
      </c>
      <c r="AS198">
        <v>2.8119719999999999</v>
      </c>
      <c r="AT198">
        <v>2.19488199999999</v>
      </c>
      <c r="AU198">
        <v>2194.8819999999901</v>
      </c>
      <c r="AV198">
        <f t="shared" si="14"/>
        <v>30.593479908779116</v>
      </c>
      <c r="AW198" s="2"/>
    </row>
    <row r="199" spans="1:49">
      <c r="A199">
        <v>46434</v>
      </c>
      <c r="B199" t="s">
        <v>27</v>
      </c>
      <c r="C199" t="s">
        <v>37</v>
      </c>
      <c r="D199">
        <v>2140842</v>
      </c>
      <c r="E199">
        <v>3.0003030000000002</v>
      </c>
      <c r="F199">
        <v>4.2439309999999999</v>
      </c>
      <c r="G199">
        <v>1.24362799999999</v>
      </c>
      <c r="H199">
        <v>1243.6279999999899</v>
      </c>
      <c r="I199">
        <f t="shared" si="12"/>
        <v>13.13361250074013</v>
      </c>
      <c r="AA199" s="2">
        <v>50356</v>
      </c>
      <c r="AB199" s="2" t="s">
        <v>25</v>
      </c>
      <c r="AC199" s="2" t="s">
        <v>33</v>
      </c>
      <c r="AD199" s="2">
        <v>2450910</v>
      </c>
      <c r="AE199" s="2">
        <v>0</v>
      </c>
      <c r="AF199" s="2">
        <v>0.235927</v>
      </c>
      <c r="AG199" s="2">
        <v>0.235927</v>
      </c>
      <c r="AH199" s="2">
        <v>235.92699999999999</v>
      </c>
      <c r="AI199">
        <f t="shared" si="13"/>
        <v>79.257394662696257</v>
      </c>
      <c r="AJ199" s="2"/>
      <c r="AN199">
        <v>36791</v>
      </c>
      <c r="AO199" t="s">
        <v>27</v>
      </c>
      <c r="AP199" t="s">
        <v>37</v>
      </c>
      <c r="AQ199">
        <v>2700712</v>
      </c>
      <c r="AR199">
        <v>1</v>
      </c>
      <c r="AS199">
        <v>1.6359269999999999</v>
      </c>
      <c r="AT199">
        <v>0.63592699999999902</v>
      </c>
      <c r="AU199">
        <v>635.926999999999</v>
      </c>
      <c r="AV199">
        <f t="shared" si="14"/>
        <v>32.401199136506676</v>
      </c>
      <c r="AW199" s="2"/>
    </row>
    <row r="200" spans="1:49">
      <c r="A200">
        <v>52421</v>
      </c>
      <c r="B200" t="s">
        <v>31</v>
      </c>
      <c r="C200" t="s">
        <v>37</v>
      </c>
      <c r="D200">
        <v>6598</v>
      </c>
      <c r="E200">
        <v>3.001754</v>
      </c>
      <c r="F200">
        <v>3.3079269999999998</v>
      </c>
      <c r="G200">
        <v>0.30617299999999897</v>
      </c>
      <c r="H200">
        <v>306.17299999999898</v>
      </c>
      <c r="I200">
        <f t="shared" si="12"/>
        <v>0.16441275069058237</v>
      </c>
      <c r="AA200" s="2">
        <v>50357</v>
      </c>
      <c r="AB200" s="2" t="s">
        <v>25</v>
      </c>
      <c r="AC200" s="2" t="s">
        <v>33</v>
      </c>
      <c r="AD200" s="2">
        <v>2548966</v>
      </c>
      <c r="AE200" s="2">
        <v>1</v>
      </c>
      <c r="AF200" s="2">
        <v>1.239927</v>
      </c>
      <c r="AG200" s="2">
        <v>0.239927</v>
      </c>
      <c r="AH200" s="2">
        <v>239.92699999999999</v>
      </c>
      <c r="AI200">
        <f t="shared" si="13"/>
        <v>81.054100875442074</v>
      </c>
      <c r="AJ200" s="2"/>
      <c r="AN200">
        <v>36792</v>
      </c>
      <c r="AO200" t="s">
        <v>27</v>
      </c>
      <c r="AP200" t="s">
        <v>37</v>
      </c>
      <c r="AQ200">
        <v>1873926</v>
      </c>
      <c r="AR200">
        <v>2.0001280000000001</v>
      </c>
      <c r="AS200">
        <v>2.2999269999999998</v>
      </c>
      <c r="AT200">
        <v>0.29979899999999898</v>
      </c>
      <c r="AU200">
        <v>299.79899999999901</v>
      </c>
      <c r="AV200">
        <f t="shared" si="14"/>
        <v>47.688353784926683</v>
      </c>
      <c r="AW200" s="2"/>
    </row>
    <row r="201" spans="1:49">
      <c r="A201">
        <v>48190</v>
      </c>
      <c r="B201" t="s">
        <v>37</v>
      </c>
      <c r="C201" t="s">
        <v>27</v>
      </c>
      <c r="D201">
        <v>340040</v>
      </c>
      <c r="E201">
        <v>3.002926</v>
      </c>
      <c r="F201">
        <v>5.5400010000000002</v>
      </c>
      <c r="G201">
        <v>2.5370750000000002</v>
      </c>
      <c r="H201">
        <v>2537.0749999999998</v>
      </c>
      <c r="I201">
        <f t="shared" si="12"/>
        <v>1.0225552324650433</v>
      </c>
      <c r="AA201" s="2">
        <v>33603</v>
      </c>
      <c r="AB201" s="2" t="s">
        <v>34</v>
      </c>
      <c r="AC201" s="2" t="s">
        <v>38</v>
      </c>
      <c r="AD201" s="2">
        <v>126678</v>
      </c>
      <c r="AE201" s="2">
        <v>3.4589999999999998E-3</v>
      </c>
      <c r="AF201" s="2">
        <v>2.9065289999999999</v>
      </c>
      <c r="AG201" s="2">
        <v>2.90307</v>
      </c>
      <c r="AH201" s="2">
        <v>2903.07</v>
      </c>
      <c r="AI201">
        <f t="shared" si="13"/>
        <v>0.33291530704725947</v>
      </c>
      <c r="AJ201" s="2"/>
      <c r="AN201">
        <v>36793</v>
      </c>
      <c r="AO201" t="s">
        <v>27</v>
      </c>
      <c r="AP201" t="s">
        <v>37</v>
      </c>
      <c r="AQ201">
        <v>3184900</v>
      </c>
      <c r="AR201">
        <v>3</v>
      </c>
      <c r="AS201">
        <v>3.6359270000000001</v>
      </c>
      <c r="AT201">
        <v>0.63592700000000002</v>
      </c>
      <c r="AU201">
        <v>635.92700000000002</v>
      </c>
      <c r="AV201">
        <f t="shared" si="14"/>
        <v>38.210138337542084</v>
      </c>
      <c r="AW201" s="2"/>
    </row>
    <row r="202" spans="1:49">
      <c r="A202">
        <v>46435</v>
      </c>
      <c r="B202" t="s">
        <v>27</v>
      </c>
      <c r="C202" t="s">
        <v>37</v>
      </c>
      <c r="D202">
        <v>725108</v>
      </c>
      <c r="E202">
        <v>4.0005930000000003</v>
      </c>
      <c r="F202">
        <v>5.411931</v>
      </c>
      <c r="G202">
        <v>1.41133799999999</v>
      </c>
      <c r="H202">
        <v>1411.33799999999</v>
      </c>
      <c r="I202">
        <f t="shared" si="12"/>
        <v>3.9197803855388744</v>
      </c>
      <c r="AA202" s="2">
        <v>36018</v>
      </c>
      <c r="AB202" s="2" t="s">
        <v>28</v>
      </c>
      <c r="AC202" s="2" t="s">
        <v>31</v>
      </c>
      <c r="AD202" s="2">
        <v>18594500</v>
      </c>
      <c r="AE202" s="2">
        <v>0.61923600000000001</v>
      </c>
      <c r="AF202" s="2">
        <v>2.8671929999999999</v>
      </c>
      <c r="AG202" s="2">
        <v>2.247957</v>
      </c>
      <c r="AH202" s="2">
        <v>2247.9569999999999</v>
      </c>
      <c r="AI202">
        <f t="shared" si="13"/>
        <v>63.108314176529234</v>
      </c>
      <c r="AJ202" s="2"/>
      <c r="AN202">
        <v>36794</v>
      </c>
      <c r="AO202" t="s">
        <v>27</v>
      </c>
      <c r="AP202" t="s">
        <v>37</v>
      </c>
      <c r="AQ202">
        <v>3982758</v>
      </c>
      <c r="AR202">
        <v>4</v>
      </c>
      <c r="AS202">
        <v>4.422034</v>
      </c>
      <c r="AT202">
        <v>0.42203400000000002</v>
      </c>
      <c r="AU202">
        <v>422.03399999999999</v>
      </c>
      <c r="AV202">
        <f t="shared" si="14"/>
        <v>71.999014545018142</v>
      </c>
      <c r="AW202" s="2"/>
    </row>
    <row r="203" spans="1:49">
      <c r="A203">
        <v>34629</v>
      </c>
      <c r="B203" t="s">
        <v>31</v>
      </c>
      <c r="C203" t="s">
        <v>37</v>
      </c>
      <c r="D203">
        <v>1048870</v>
      </c>
      <c r="E203">
        <v>4.0022260000000003</v>
      </c>
      <c r="F203">
        <v>5.3959270000000004</v>
      </c>
      <c r="G203">
        <v>1.3937010000000001</v>
      </c>
      <c r="H203">
        <v>1393.701</v>
      </c>
      <c r="I203">
        <f t="shared" si="12"/>
        <v>5.7417215328052338</v>
      </c>
      <c r="AA203" s="2">
        <v>57839</v>
      </c>
      <c r="AB203" s="2" t="s">
        <v>31</v>
      </c>
      <c r="AC203" s="2" t="s">
        <v>28</v>
      </c>
      <c r="AD203" s="2">
        <v>1833888</v>
      </c>
      <c r="AE203" s="2">
        <v>3</v>
      </c>
      <c r="AF203" s="2">
        <v>3.4709270000000001</v>
      </c>
      <c r="AG203" s="2">
        <v>0.47092699999999998</v>
      </c>
      <c r="AH203" s="2">
        <v>470.92700000000002</v>
      </c>
      <c r="AI203">
        <f t="shared" si="13"/>
        <v>29.710454227778403</v>
      </c>
      <c r="AJ203" s="2"/>
      <c r="AN203">
        <v>55528</v>
      </c>
      <c r="AO203" t="s">
        <v>37</v>
      </c>
      <c r="AP203" t="s">
        <v>40</v>
      </c>
      <c r="AQ203">
        <v>3705562</v>
      </c>
      <c r="AR203">
        <v>4.0029260000000004</v>
      </c>
      <c r="AS203">
        <v>4.4919960000000003</v>
      </c>
      <c r="AT203">
        <v>0.48906999999999901</v>
      </c>
      <c r="AU203">
        <v>489.06999999999903</v>
      </c>
      <c r="AV203">
        <f t="shared" si="14"/>
        <v>57.806028703473672</v>
      </c>
      <c r="AW203" s="2"/>
    </row>
    <row r="204" spans="1:49">
      <c r="A204">
        <v>48191</v>
      </c>
      <c r="B204" t="s">
        <v>37</v>
      </c>
      <c r="C204" t="s">
        <v>27</v>
      </c>
      <c r="D204">
        <v>908830</v>
      </c>
      <c r="E204">
        <v>4.0029260000000004</v>
      </c>
      <c r="F204">
        <v>4.5920009999999998</v>
      </c>
      <c r="G204">
        <v>0.58907499999999902</v>
      </c>
      <c r="H204">
        <v>589.07499999999902</v>
      </c>
      <c r="I204">
        <f t="shared" si="12"/>
        <v>11.770695805858251</v>
      </c>
      <c r="AA204" s="2">
        <v>56674</v>
      </c>
      <c r="AB204" s="2" t="s">
        <v>26</v>
      </c>
      <c r="AC204" s="2" t="s">
        <v>39</v>
      </c>
      <c r="AD204" s="2">
        <v>1488364</v>
      </c>
      <c r="AE204" s="2">
        <v>0</v>
      </c>
      <c r="AF204" s="2">
        <v>0.15592700000000001</v>
      </c>
      <c r="AG204" s="2">
        <v>0.15592700000000001</v>
      </c>
      <c r="AH204" s="2">
        <v>155.92699999999999</v>
      </c>
      <c r="AI204">
        <f t="shared" si="13"/>
        <v>72.824566381123063</v>
      </c>
      <c r="AJ204" s="2"/>
      <c r="AN204">
        <v>43412</v>
      </c>
      <c r="AO204" t="s">
        <v>26</v>
      </c>
      <c r="AP204" t="s">
        <v>34</v>
      </c>
      <c r="AQ204">
        <v>3695704</v>
      </c>
      <c r="AR204">
        <v>1.000459</v>
      </c>
      <c r="AS204">
        <v>1.8605290000000001</v>
      </c>
      <c r="AT204">
        <v>0.86007</v>
      </c>
      <c r="AU204">
        <v>860.07</v>
      </c>
      <c r="AV204">
        <f t="shared" si="14"/>
        <v>32.783359362283008</v>
      </c>
      <c r="AW204" s="2"/>
    </row>
    <row r="205" spans="1:49">
      <c r="A205">
        <v>52447</v>
      </c>
      <c r="B205" t="s">
        <v>26</v>
      </c>
      <c r="C205" t="s">
        <v>34</v>
      </c>
      <c r="D205">
        <v>360152</v>
      </c>
      <c r="E205">
        <v>1.9999990000000001</v>
      </c>
      <c r="F205">
        <v>4.4760739999999997</v>
      </c>
      <c r="G205">
        <v>2.4760749999999998</v>
      </c>
      <c r="H205">
        <v>2476.0749999999998</v>
      </c>
      <c r="I205">
        <f t="shared" si="12"/>
        <v>1.1097166682021951</v>
      </c>
      <c r="AA205" s="2">
        <v>56675</v>
      </c>
      <c r="AB205" s="2" t="s">
        <v>26</v>
      </c>
      <c r="AC205" s="2" t="s">
        <v>39</v>
      </c>
      <c r="AD205" s="2">
        <v>2962340</v>
      </c>
      <c r="AE205" s="2">
        <v>1</v>
      </c>
      <c r="AF205" s="2">
        <v>1.271927</v>
      </c>
      <c r="AG205" s="2">
        <v>0.27192699999999997</v>
      </c>
      <c r="AH205" s="2">
        <v>271.92700000000002</v>
      </c>
      <c r="AI205">
        <f t="shared" si="13"/>
        <v>83.113705500752488</v>
      </c>
      <c r="AJ205" s="2"/>
      <c r="AN205">
        <v>43413</v>
      </c>
      <c r="AO205" t="s">
        <v>26</v>
      </c>
      <c r="AP205" t="s">
        <v>34</v>
      </c>
      <c r="AQ205">
        <v>3743816</v>
      </c>
      <c r="AR205">
        <v>2.0004590000000002</v>
      </c>
      <c r="AS205">
        <v>2.3845290000000001</v>
      </c>
      <c r="AT205">
        <v>0.38406999999999902</v>
      </c>
      <c r="AU205">
        <v>384.06999999999903</v>
      </c>
      <c r="AV205">
        <f t="shared" si="14"/>
        <v>74.369384009181459</v>
      </c>
      <c r="AW205" s="2"/>
    </row>
    <row r="206" spans="1:49">
      <c r="A206">
        <v>52448</v>
      </c>
      <c r="B206" t="s">
        <v>26</v>
      </c>
      <c r="C206" t="s">
        <v>34</v>
      </c>
      <c r="D206">
        <v>320876</v>
      </c>
      <c r="E206">
        <v>2.9999989999999999</v>
      </c>
      <c r="F206">
        <v>3.7160690000000001</v>
      </c>
      <c r="G206">
        <v>0.71606999999999998</v>
      </c>
      <c r="H206">
        <v>716.07</v>
      </c>
      <c r="I206">
        <f t="shared" si="12"/>
        <v>3.4187853137394035</v>
      </c>
      <c r="AA206" s="2">
        <v>56676</v>
      </c>
      <c r="AB206" s="2" t="s">
        <v>26</v>
      </c>
      <c r="AC206" s="2" t="s">
        <v>39</v>
      </c>
      <c r="AD206" s="2">
        <v>3676870</v>
      </c>
      <c r="AE206" s="2">
        <v>2</v>
      </c>
      <c r="AF206" s="2">
        <v>2.3279269999999999</v>
      </c>
      <c r="AG206" s="2">
        <v>0.32792700000000002</v>
      </c>
      <c r="AH206" s="2">
        <v>327.92700000000002</v>
      </c>
      <c r="AI206">
        <f t="shared" si="13"/>
        <v>85.544318918897147</v>
      </c>
      <c r="AJ206" s="2"/>
      <c r="AN206">
        <v>55524</v>
      </c>
      <c r="AO206" t="s">
        <v>37</v>
      </c>
      <c r="AP206" t="s">
        <v>40</v>
      </c>
      <c r="AQ206">
        <v>11774860</v>
      </c>
      <c r="AR206">
        <v>0</v>
      </c>
      <c r="AS206">
        <v>3.2369270000000001</v>
      </c>
      <c r="AT206">
        <v>3.2369270000000001</v>
      </c>
      <c r="AU206">
        <v>3236.9270000000001</v>
      </c>
      <c r="AV206">
        <f t="shared" si="14"/>
        <v>27.753190754760418</v>
      </c>
      <c r="AW206" s="2"/>
    </row>
    <row r="207" spans="1:49">
      <c r="A207">
        <v>52449</v>
      </c>
      <c r="B207" t="s">
        <v>26</v>
      </c>
      <c r="C207" t="s">
        <v>34</v>
      </c>
      <c r="D207">
        <v>160500</v>
      </c>
      <c r="E207">
        <v>3.9999989999999999</v>
      </c>
      <c r="F207">
        <v>4.3800739999999996</v>
      </c>
      <c r="G207">
        <v>0.380074999999999</v>
      </c>
      <c r="H207">
        <v>380.07499999999902</v>
      </c>
      <c r="I207">
        <f t="shared" si="12"/>
        <v>3.2217794442297656</v>
      </c>
      <c r="AA207" s="2">
        <v>56677</v>
      </c>
      <c r="AB207" s="2" t="s">
        <v>26</v>
      </c>
      <c r="AC207" s="2" t="s">
        <v>39</v>
      </c>
      <c r="AD207" s="2">
        <v>2255534</v>
      </c>
      <c r="AE207" s="2">
        <v>3</v>
      </c>
      <c r="AF207" s="2">
        <v>3.2559269999999998</v>
      </c>
      <c r="AG207" s="2">
        <v>0.25592700000000002</v>
      </c>
      <c r="AH207" s="2">
        <v>255.92699999999999</v>
      </c>
      <c r="AI207">
        <f t="shared" si="13"/>
        <v>67.239325138216898</v>
      </c>
      <c r="AJ207" s="2"/>
      <c r="AN207">
        <v>55526</v>
      </c>
      <c r="AO207" t="s">
        <v>37</v>
      </c>
      <c r="AP207" t="s">
        <v>40</v>
      </c>
      <c r="AQ207">
        <v>10081356</v>
      </c>
      <c r="AR207">
        <v>2.0003549999999999</v>
      </c>
      <c r="AS207">
        <v>5.1809269999999996</v>
      </c>
      <c r="AT207">
        <v>3.18057199999999</v>
      </c>
      <c r="AU207">
        <v>3180.5719999999901</v>
      </c>
      <c r="AV207">
        <f t="shared" si="14"/>
        <v>24.182644610461455</v>
      </c>
      <c r="AW207" s="2"/>
    </row>
    <row r="208" spans="1:49">
      <c r="A208">
        <v>37227</v>
      </c>
      <c r="B208" t="s">
        <v>40</v>
      </c>
      <c r="C208" t="s">
        <v>28</v>
      </c>
      <c r="D208">
        <v>2852756</v>
      </c>
      <c r="E208">
        <v>2.0001060000000002</v>
      </c>
      <c r="F208">
        <v>4.4756030000000004</v>
      </c>
      <c r="G208">
        <v>2.4754969999999998</v>
      </c>
      <c r="H208">
        <v>2475.4969999999998</v>
      </c>
      <c r="I208">
        <f t="shared" si="12"/>
        <v>8.7920934767404795</v>
      </c>
      <c r="AA208" s="2">
        <v>50356</v>
      </c>
      <c r="AB208" s="2" t="s">
        <v>25</v>
      </c>
      <c r="AC208" s="2" t="s">
        <v>33</v>
      </c>
      <c r="AD208" s="2">
        <v>4021114</v>
      </c>
      <c r="AE208" s="2">
        <v>0</v>
      </c>
      <c r="AF208" s="2">
        <v>1.088069</v>
      </c>
      <c r="AG208" s="2">
        <v>1.088069</v>
      </c>
      <c r="AH208" s="2">
        <v>1088.069</v>
      </c>
      <c r="AI208">
        <f t="shared" si="13"/>
        <v>28.195514403160843</v>
      </c>
      <c r="AJ208" s="2"/>
      <c r="AN208">
        <v>55528</v>
      </c>
      <c r="AO208" t="s">
        <v>37</v>
      </c>
      <c r="AP208" t="s">
        <v>40</v>
      </c>
      <c r="AQ208">
        <v>3705562</v>
      </c>
      <c r="AR208">
        <v>4.0005670000000002</v>
      </c>
      <c r="AS208">
        <v>4.4889270000000003</v>
      </c>
      <c r="AT208">
        <v>0.48836000000000002</v>
      </c>
      <c r="AU208">
        <v>488.36</v>
      </c>
      <c r="AV208">
        <f t="shared" si="14"/>
        <v>57.890069739552402</v>
      </c>
      <c r="AW208" s="2"/>
    </row>
    <row r="209" spans="1:49">
      <c r="A209">
        <v>59615</v>
      </c>
      <c r="B209" t="s">
        <v>40</v>
      </c>
      <c r="C209" t="s">
        <v>28</v>
      </c>
      <c r="D209">
        <v>2606072</v>
      </c>
      <c r="E209">
        <v>3.000006</v>
      </c>
      <c r="F209">
        <v>3.7116129999999998</v>
      </c>
      <c r="G209">
        <v>0.71160699999999899</v>
      </c>
      <c r="H209">
        <v>711.60699999999895</v>
      </c>
      <c r="I209">
        <f t="shared" si="12"/>
        <v>27.940635020234176</v>
      </c>
      <c r="AA209" s="2">
        <v>50357</v>
      </c>
      <c r="AB209" s="2" t="s">
        <v>25</v>
      </c>
      <c r="AC209" s="2" t="s">
        <v>33</v>
      </c>
      <c r="AD209" s="2">
        <v>2909860</v>
      </c>
      <c r="AE209" s="2">
        <v>0.99999899999999997</v>
      </c>
      <c r="AF209" s="2">
        <v>1.304074</v>
      </c>
      <c r="AG209" s="2">
        <v>0.30407499999999998</v>
      </c>
      <c r="AH209" s="2">
        <v>304.07499999999999</v>
      </c>
      <c r="AI209">
        <f t="shared" si="13"/>
        <v>73.009849447350575</v>
      </c>
      <c r="AJ209" s="2"/>
      <c r="AN209">
        <v>50859</v>
      </c>
      <c r="AO209" t="s">
        <v>34</v>
      </c>
      <c r="AP209" t="s">
        <v>36</v>
      </c>
      <c r="AQ209">
        <v>96962</v>
      </c>
      <c r="AR209">
        <v>9.2599999999999996E-4</v>
      </c>
      <c r="AS209">
        <v>2.8359960000000002</v>
      </c>
      <c r="AT209">
        <v>2.83507</v>
      </c>
      <c r="AU209">
        <v>2835.07</v>
      </c>
      <c r="AV209">
        <f t="shared" si="14"/>
        <v>0.26093230591804167</v>
      </c>
      <c r="AW209" s="2"/>
    </row>
    <row r="210" spans="1:49">
      <c r="A210">
        <v>51097</v>
      </c>
      <c r="B210" t="s">
        <v>40</v>
      </c>
      <c r="C210" t="s">
        <v>28</v>
      </c>
      <c r="D210">
        <v>846814</v>
      </c>
      <c r="E210">
        <v>4.2193800000000001</v>
      </c>
      <c r="F210">
        <v>4.3796030000000004</v>
      </c>
      <c r="G210">
        <v>0.160223</v>
      </c>
      <c r="H210">
        <v>160.22300000000001</v>
      </c>
      <c r="I210">
        <f t="shared" si="12"/>
        <v>40.323037894596517</v>
      </c>
      <c r="AA210" s="2">
        <v>53101</v>
      </c>
      <c r="AB210" s="2" t="s">
        <v>29</v>
      </c>
      <c r="AC210" s="2" t="s">
        <v>36</v>
      </c>
      <c r="AD210" s="2">
        <v>155422</v>
      </c>
      <c r="AE210" s="2">
        <v>0</v>
      </c>
      <c r="AF210" s="2">
        <v>4.3424170000000002</v>
      </c>
      <c r="AG210" s="2">
        <v>4.3424170000000002</v>
      </c>
      <c r="AH210" s="2">
        <v>4342.4170000000004</v>
      </c>
      <c r="AI210">
        <f t="shared" si="13"/>
        <v>0.27306814542130275</v>
      </c>
      <c r="AJ210" s="2"/>
      <c r="AN210">
        <v>43412</v>
      </c>
      <c r="AO210" t="s">
        <v>26</v>
      </c>
      <c r="AP210" t="s">
        <v>34</v>
      </c>
      <c r="AQ210">
        <v>3695704</v>
      </c>
      <c r="AR210">
        <v>1</v>
      </c>
      <c r="AS210">
        <v>1.8599270000000001</v>
      </c>
      <c r="AT210">
        <v>0.859927</v>
      </c>
      <c r="AU210">
        <v>859.92700000000002</v>
      </c>
      <c r="AV210">
        <f t="shared" si="14"/>
        <v>32.788811011537895</v>
      </c>
      <c r="AW210" s="2"/>
    </row>
    <row r="211" spans="1:49">
      <c r="A211">
        <v>59563</v>
      </c>
      <c r="B211" t="s">
        <v>34</v>
      </c>
      <c r="C211" t="s">
        <v>39</v>
      </c>
      <c r="D211">
        <v>1716190</v>
      </c>
      <c r="E211">
        <v>1.7129999999999999E-3</v>
      </c>
      <c r="F211">
        <v>0.404001</v>
      </c>
      <c r="G211">
        <v>0.40228799999999998</v>
      </c>
      <c r="H211">
        <v>402.28799999999899</v>
      </c>
      <c r="I211">
        <f t="shared" si="12"/>
        <v>32.547554489783366</v>
      </c>
      <c r="AA211" s="2">
        <v>44570</v>
      </c>
      <c r="AB211" s="2" t="s">
        <v>36</v>
      </c>
      <c r="AC211" s="2" t="s">
        <v>29</v>
      </c>
      <c r="AD211" s="2">
        <v>54672</v>
      </c>
      <c r="AE211" s="2">
        <v>1.0740000000000001E-3</v>
      </c>
      <c r="AF211" s="2">
        <v>0.99627900000000003</v>
      </c>
      <c r="AG211" s="2">
        <v>0.99520500000000001</v>
      </c>
      <c r="AH211" s="2">
        <v>995.20500000000004</v>
      </c>
      <c r="AI211">
        <f t="shared" si="13"/>
        <v>0.41912395718721268</v>
      </c>
      <c r="AJ211" s="2"/>
      <c r="AN211">
        <v>43413</v>
      </c>
      <c r="AO211" t="s">
        <v>26</v>
      </c>
      <c r="AP211" t="s">
        <v>34</v>
      </c>
      <c r="AQ211">
        <v>3743816</v>
      </c>
      <c r="AR211">
        <v>2</v>
      </c>
      <c r="AS211">
        <v>2.3839269999999999</v>
      </c>
      <c r="AT211">
        <v>0.38392699999999902</v>
      </c>
      <c r="AU211">
        <v>383.926999999999</v>
      </c>
      <c r="AV211">
        <f t="shared" si="14"/>
        <v>74.397084123821259</v>
      </c>
      <c r="AW211" s="2"/>
    </row>
    <row r="212" spans="1:49">
      <c r="A212">
        <v>44250</v>
      </c>
      <c r="B212" t="s">
        <v>34</v>
      </c>
      <c r="C212" t="s">
        <v>39</v>
      </c>
      <c r="D212">
        <v>1408742</v>
      </c>
      <c r="E212">
        <v>1.001393</v>
      </c>
      <c r="F212">
        <v>1.288006</v>
      </c>
      <c r="G212">
        <v>0.28661300000000001</v>
      </c>
      <c r="H212">
        <v>286.613</v>
      </c>
      <c r="I212">
        <f t="shared" si="12"/>
        <v>37.499515062967092</v>
      </c>
      <c r="AA212" s="2">
        <v>37861</v>
      </c>
      <c r="AB212" s="2" t="s">
        <v>30</v>
      </c>
      <c r="AC212" s="2" t="s">
        <v>37</v>
      </c>
      <c r="AD212" s="2">
        <v>1923778</v>
      </c>
      <c r="AE212" s="2">
        <v>0</v>
      </c>
      <c r="AF212" s="2">
        <v>4.3337859999999999</v>
      </c>
      <c r="AG212" s="2">
        <v>4.3337859999999999</v>
      </c>
      <c r="AH212" s="2">
        <v>4333.7860000000001</v>
      </c>
      <c r="AI212">
        <f t="shared" si="13"/>
        <v>3.3867065315497955</v>
      </c>
      <c r="AJ212" s="2"/>
      <c r="AN212">
        <v>50861</v>
      </c>
      <c r="AO212" t="s">
        <v>34</v>
      </c>
      <c r="AP212" t="s">
        <v>36</v>
      </c>
      <c r="AQ212">
        <v>2791946</v>
      </c>
      <c r="AR212">
        <v>2.0009260000000002</v>
      </c>
      <c r="AS212">
        <v>3.9241489999999999</v>
      </c>
      <c r="AT212">
        <v>1.9232229999999899</v>
      </c>
      <c r="AU212">
        <v>1923.22299999999</v>
      </c>
      <c r="AV212">
        <f t="shared" si="14"/>
        <v>11.075604619924691</v>
      </c>
      <c r="AW212" s="2"/>
    </row>
    <row r="213" spans="1:49">
      <c r="A213">
        <v>52447</v>
      </c>
      <c r="B213" t="s">
        <v>26</v>
      </c>
      <c r="C213" t="s">
        <v>34</v>
      </c>
      <c r="D213">
        <v>360152</v>
      </c>
      <c r="E213">
        <v>2.0000849999999999</v>
      </c>
      <c r="F213">
        <v>4.4759310000000001</v>
      </c>
      <c r="G213">
        <v>2.4758460000000002</v>
      </c>
      <c r="H213">
        <v>2475.846</v>
      </c>
      <c r="I213">
        <f t="shared" si="12"/>
        <v>1.1098193099323423</v>
      </c>
      <c r="AA213" s="2">
        <v>52390</v>
      </c>
      <c r="AB213" s="2" t="s">
        <v>28</v>
      </c>
      <c r="AC213" s="2" t="s">
        <v>30</v>
      </c>
      <c r="AD213" s="2">
        <v>1859044</v>
      </c>
      <c r="AE213" s="2">
        <v>2.6069999999999999E-3</v>
      </c>
      <c r="AF213" s="2">
        <v>1.137534</v>
      </c>
      <c r="AG213" s="2">
        <v>1.134927</v>
      </c>
      <c r="AH213" s="2">
        <v>1134.9269999999999</v>
      </c>
      <c r="AI213">
        <f t="shared" si="13"/>
        <v>12.497173938899264</v>
      </c>
      <c r="AJ213" s="2"/>
      <c r="AN213">
        <v>50862</v>
      </c>
      <c r="AO213" t="s">
        <v>34</v>
      </c>
      <c r="AP213" t="s">
        <v>36</v>
      </c>
      <c r="AQ213">
        <v>3014028</v>
      </c>
      <c r="AR213">
        <v>3.0009260000000002</v>
      </c>
      <c r="AS213">
        <v>3.621966</v>
      </c>
      <c r="AT213">
        <v>0.62103999999999904</v>
      </c>
      <c r="AU213">
        <v>621.03999999999905</v>
      </c>
      <c r="AV213">
        <f t="shared" si="14"/>
        <v>37.026936655021267</v>
      </c>
      <c r="AW213" s="2"/>
    </row>
    <row r="214" spans="1:49">
      <c r="A214">
        <v>36127</v>
      </c>
      <c r="B214" t="s">
        <v>34</v>
      </c>
      <c r="C214" t="s">
        <v>39</v>
      </c>
      <c r="D214">
        <v>633494</v>
      </c>
      <c r="E214">
        <v>2.001563</v>
      </c>
      <c r="F214">
        <v>2.1880009999999999</v>
      </c>
      <c r="G214">
        <v>0.18643799999999899</v>
      </c>
      <c r="H214">
        <v>186.43799999999899</v>
      </c>
      <c r="I214">
        <f t="shared" si="12"/>
        <v>25.923769077010661</v>
      </c>
      <c r="AA214" s="2">
        <v>58847</v>
      </c>
      <c r="AB214" s="2" t="s">
        <v>37</v>
      </c>
      <c r="AC214" s="2" t="s">
        <v>30</v>
      </c>
      <c r="AD214" s="2">
        <v>3158898</v>
      </c>
      <c r="AE214" s="2">
        <v>0.61391700000000005</v>
      </c>
      <c r="AF214" s="2">
        <v>1.033534</v>
      </c>
      <c r="AG214" s="2">
        <v>0.41961700000000002</v>
      </c>
      <c r="AH214" s="2">
        <v>419.61700000000002</v>
      </c>
      <c r="AI214">
        <f t="shared" si="13"/>
        <v>57.434467921882487</v>
      </c>
      <c r="AJ214" s="2"/>
      <c r="AN214">
        <v>50863</v>
      </c>
      <c r="AO214" t="s">
        <v>34</v>
      </c>
      <c r="AP214" t="s">
        <v>36</v>
      </c>
      <c r="AQ214">
        <v>2124138</v>
      </c>
      <c r="AR214">
        <v>4.0009259999999998</v>
      </c>
      <c r="AS214">
        <v>4.9001770000000002</v>
      </c>
      <c r="AT214">
        <v>0.89925100000000002</v>
      </c>
      <c r="AU214">
        <v>899.25099999999998</v>
      </c>
      <c r="AV214">
        <f t="shared" si="14"/>
        <v>18.021538859362195</v>
      </c>
      <c r="AW214" s="2"/>
    </row>
    <row r="215" spans="1:49">
      <c r="A215">
        <v>52448</v>
      </c>
      <c r="B215" t="s">
        <v>26</v>
      </c>
      <c r="C215" t="s">
        <v>34</v>
      </c>
      <c r="D215">
        <v>320876</v>
      </c>
      <c r="E215">
        <v>3</v>
      </c>
      <c r="F215">
        <v>3.7159270000000002</v>
      </c>
      <c r="G215">
        <v>0.71592699999999998</v>
      </c>
      <c r="H215">
        <v>715.92700000000002</v>
      </c>
      <c r="I215">
        <f t="shared" si="12"/>
        <v>3.4194681854565832</v>
      </c>
      <c r="AA215" s="2">
        <v>53101</v>
      </c>
      <c r="AB215" s="2" t="s">
        <v>29</v>
      </c>
      <c r="AC215" s="2" t="s">
        <v>36</v>
      </c>
      <c r="AD215" s="2">
        <v>155422</v>
      </c>
      <c r="AE215" s="2">
        <v>0</v>
      </c>
      <c r="AF215" s="2">
        <v>4.3419309999999998</v>
      </c>
      <c r="AG215" s="2">
        <v>4.3419309999999998</v>
      </c>
      <c r="AH215" s="2">
        <v>4341.9309999999996</v>
      </c>
      <c r="AI215">
        <f t="shared" si="13"/>
        <v>0.27309871042076389</v>
      </c>
      <c r="AJ215" s="2"/>
      <c r="AN215">
        <v>36018</v>
      </c>
      <c r="AO215" t="s">
        <v>28</v>
      </c>
      <c r="AP215" t="s">
        <v>37</v>
      </c>
      <c r="AQ215">
        <v>8801364</v>
      </c>
      <c r="AR215">
        <v>0.61216099999999996</v>
      </c>
      <c r="AS215">
        <v>2.8075130000000001</v>
      </c>
      <c r="AT215">
        <v>2.1953520000000002</v>
      </c>
      <c r="AU215">
        <v>2195.3519999999999</v>
      </c>
      <c r="AV215">
        <f t="shared" si="14"/>
        <v>30.586930191213359</v>
      </c>
      <c r="AW215" s="2"/>
    </row>
    <row r="216" spans="1:49">
      <c r="A216">
        <v>60356</v>
      </c>
      <c r="B216" t="s">
        <v>34</v>
      </c>
      <c r="C216" t="s">
        <v>39</v>
      </c>
      <c r="D216">
        <v>603096</v>
      </c>
      <c r="E216">
        <v>3.001709</v>
      </c>
      <c r="F216">
        <v>3.0901390000000002</v>
      </c>
      <c r="G216">
        <v>8.8430000000000203E-2</v>
      </c>
      <c r="H216">
        <v>88.430000000000206</v>
      </c>
      <c r="I216">
        <f t="shared" si="12"/>
        <v>52.032764041826745</v>
      </c>
      <c r="AA216" s="2">
        <v>44570</v>
      </c>
      <c r="AB216" s="2" t="s">
        <v>36</v>
      </c>
      <c r="AC216" s="2" t="s">
        <v>29</v>
      </c>
      <c r="AD216" s="2">
        <v>54672</v>
      </c>
      <c r="AE216" s="2">
        <v>9.2699999999999998E-4</v>
      </c>
      <c r="AF216" s="2">
        <v>0.99627500000000002</v>
      </c>
      <c r="AG216" s="2">
        <v>0.99534800000000001</v>
      </c>
      <c r="AH216" s="2">
        <v>995.34799999999996</v>
      </c>
      <c r="AI216">
        <f t="shared" si="13"/>
        <v>0.41906374234187438</v>
      </c>
      <c r="AJ216" s="2"/>
      <c r="AN216">
        <v>58635</v>
      </c>
      <c r="AO216" t="s">
        <v>29</v>
      </c>
      <c r="AP216" t="s">
        <v>39</v>
      </c>
      <c r="AQ216">
        <v>2380360</v>
      </c>
      <c r="AR216">
        <v>7.5600000000000005E-4</v>
      </c>
      <c r="AS216">
        <v>0.30246000000000001</v>
      </c>
      <c r="AT216">
        <v>0.30170400000000003</v>
      </c>
      <c r="AU216">
        <v>301.70400000000001</v>
      </c>
      <c r="AV216">
        <f t="shared" si="14"/>
        <v>60.193784525250742</v>
      </c>
      <c r="AW216" s="2"/>
    </row>
    <row r="217" spans="1:49">
      <c r="A217">
        <v>56633</v>
      </c>
      <c r="B217" t="s">
        <v>34</v>
      </c>
      <c r="C217" t="s">
        <v>39</v>
      </c>
      <c r="D217">
        <v>784218</v>
      </c>
      <c r="E217">
        <v>4.0013930000000002</v>
      </c>
      <c r="F217">
        <v>4.1842160000000002</v>
      </c>
      <c r="G217">
        <v>0.18282299999999899</v>
      </c>
      <c r="H217">
        <v>182.82299999999901</v>
      </c>
      <c r="I217">
        <f t="shared" si="12"/>
        <v>32.726235323279042</v>
      </c>
      <c r="AA217" s="2">
        <v>58847</v>
      </c>
      <c r="AB217" s="2" t="s">
        <v>37</v>
      </c>
      <c r="AC217" s="2" t="s">
        <v>30</v>
      </c>
      <c r="AD217" s="2">
        <v>3158898</v>
      </c>
      <c r="AE217" s="2">
        <v>0.61376900000000001</v>
      </c>
      <c r="AF217" s="2">
        <v>1.0335289999999999</v>
      </c>
      <c r="AG217" s="2">
        <v>0.41976000000000002</v>
      </c>
      <c r="AH217" s="2">
        <v>419.76</v>
      </c>
      <c r="AI217">
        <f t="shared" si="13"/>
        <v>57.414901672328384</v>
      </c>
      <c r="AJ217" s="2"/>
      <c r="AN217">
        <v>58636</v>
      </c>
      <c r="AO217" t="s">
        <v>29</v>
      </c>
      <c r="AP217" t="s">
        <v>39</v>
      </c>
      <c r="AQ217">
        <v>2689698</v>
      </c>
      <c r="AR217">
        <v>1.0005329999999999</v>
      </c>
      <c r="AS217">
        <v>1.2464599999999999</v>
      </c>
      <c r="AT217">
        <v>0.24592700000000001</v>
      </c>
      <c r="AU217">
        <v>245.92699999999999</v>
      </c>
      <c r="AV217">
        <f t="shared" si="14"/>
        <v>83.442514290476694</v>
      </c>
      <c r="AW217" s="2"/>
    </row>
    <row r="218" spans="1:49">
      <c r="A218">
        <v>52449</v>
      </c>
      <c r="B218" t="s">
        <v>26</v>
      </c>
      <c r="C218" t="s">
        <v>34</v>
      </c>
      <c r="D218">
        <v>160500</v>
      </c>
      <c r="E218">
        <v>4.0035470000000002</v>
      </c>
      <c r="F218">
        <v>4.379931</v>
      </c>
      <c r="G218">
        <v>0.376383999999999</v>
      </c>
      <c r="H218">
        <v>376.38399999999899</v>
      </c>
      <c r="I218">
        <f t="shared" si="12"/>
        <v>3.2533737413535864</v>
      </c>
      <c r="AA218" s="2">
        <v>50356</v>
      </c>
      <c r="AB218" s="2" t="s">
        <v>25</v>
      </c>
      <c r="AC218" s="2" t="s">
        <v>33</v>
      </c>
      <c r="AD218" s="2">
        <v>4021114</v>
      </c>
      <c r="AE218" s="2">
        <v>0</v>
      </c>
      <c r="AF218" s="2">
        <v>1.0879270000000001</v>
      </c>
      <c r="AG218" s="2">
        <v>1.0879270000000001</v>
      </c>
      <c r="AH218" s="2">
        <v>1087.9269999999999</v>
      </c>
      <c r="AI218">
        <f t="shared" si="13"/>
        <v>28.199194579353961</v>
      </c>
      <c r="AJ218" s="2"/>
      <c r="AN218">
        <v>58637</v>
      </c>
      <c r="AO218" t="s">
        <v>29</v>
      </c>
      <c r="AP218" t="s">
        <v>39</v>
      </c>
      <c r="AQ218">
        <v>3724188</v>
      </c>
      <c r="AR218">
        <v>2.0005329999999999</v>
      </c>
      <c r="AS218">
        <v>2.37446</v>
      </c>
      <c r="AT218">
        <v>0.37392700000000001</v>
      </c>
      <c r="AU218">
        <v>373.92700000000002</v>
      </c>
      <c r="AV218">
        <f t="shared" si="14"/>
        <v>75.986220734386322</v>
      </c>
      <c r="AW218" s="2"/>
    </row>
    <row r="219" spans="1:49">
      <c r="A219">
        <v>37548</v>
      </c>
      <c r="B219" t="s">
        <v>28</v>
      </c>
      <c r="C219" t="s">
        <v>32</v>
      </c>
      <c r="D219">
        <v>1342708</v>
      </c>
      <c r="E219">
        <v>4.5899999999999999E-4</v>
      </c>
      <c r="F219">
        <v>0.40352900000000003</v>
      </c>
      <c r="G219">
        <v>0.40306999999999998</v>
      </c>
      <c r="H219">
        <v>403.07</v>
      </c>
      <c r="I219">
        <f t="shared" si="12"/>
        <v>25.415062079206155</v>
      </c>
      <c r="AA219" s="2">
        <v>50357</v>
      </c>
      <c r="AB219" s="2" t="s">
        <v>25</v>
      </c>
      <c r="AC219" s="2" t="s">
        <v>33</v>
      </c>
      <c r="AD219" s="2">
        <v>2909860</v>
      </c>
      <c r="AE219" s="2">
        <v>1</v>
      </c>
      <c r="AF219" s="2">
        <v>1.3039270000000001</v>
      </c>
      <c r="AG219" s="2">
        <v>0.303927</v>
      </c>
      <c r="AH219" s="2">
        <v>303.92700000000002</v>
      </c>
      <c r="AI219">
        <f t="shared" si="13"/>
        <v>73.045402253511938</v>
      </c>
      <c r="AJ219" s="2"/>
      <c r="AN219">
        <v>58638</v>
      </c>
      <c r="AO219" t="s">
        <v>29</v>
      </c>
      <c r="AP219" t="s">
        <v>39</v>
      </c>
      <c r="AQ219">
        <v>2738040</v>
      </c>
      <c r="AR219">
        <v>3.0005329999999999</v>
      </c>
      <c r="AS219">
        <v>3.30646</v>
      </c>
      <c r="AT219">
        <v>0.305927</v>
      </c>
      <c r="AU219">
        <v>305.92700000000002</v>
      </c>
      <c r="AV219">
        <f t="shared" si="14"/>
        <v>68.282915212922532</v>
      </c>
      <c r="AW219" s="2"/>
    </row>
    <row r="220" spans="1:49">
      <c r="A220">
        <v>37549</v>
      </c>
      <c r="B220" t="s">
        <v>28</v>
      </c>
      <c r="C220" t="s">
        <v>32</v>
      </c>
      <c r="D220">
        <v>727406</v>
      </c>
      <c r="E220">
        <v>1.000459</v>
      </c>
      <c r="F220">
        <v>1.287544</v>
      </c>
      <c r="G220">
        <v>0.28708499999999998</v>
      </c>
      <c r="H220">
        <v>287.08499999999998</v>
      </c>
      <c r="I220">
        <f t="shared" si="12"/>
        <v>19.331094826962183</v>
      </c>
      <c r="AA220" s="2">
        <v>52390</v>
      </c>
      <c r="AB220" s="2" t="s">
        <v>28</v>
      </c>
      <c r="AC220" s="2" t="s">
        <v>30</v>
      </c>
      <c r="AD220" s="2">
        <v>1859044</v>
      </c>
      <c r="AE220" s="2">
        <v>0</v>
      </c>
      <c r="AF220" s="2">
        <v>1.13507</v>
      </c>
      <c r="AG220" s="2">
        <v>1.13507</v>
      </c>
      <c r="AH220" s="2">
        <v>1135.07</v>
      </c>
      <c r="AI220">
        <f t="shared" si="13"/>
        <v>12.495599502192047</v>
      </c>
      <c r="AJ220" s="2"/>
      <c r="AN220">
        <v>36494</v>
      </c>
      <c r="AO220" t="s">
        <v>31</v>
      </c>
      <c r="AP220" t="s">
        <v>32</v>
      </c>
      <c r="AQ220">
        <v>2048244</v>
      </c>
      <c r="AR220">
        <v>0</v>
      </c>
      <c r="AS220">
        <v>0.22692699999999999</v>
      </c>
      <c r="AT220">
        <v>0.22692699999999999</v>
      </c>
      <c r="AU220">
        <v>226.92699999999999</v>
      </c>
      <c r="AV220">
        <f t="shared" si="14"/>
        <v>68.862945230253018</v>
      </c>
      <c r="AW220" s="2"/>
    </row>
    <row r="221" spans="1:49">
      <c r="A221">
        <v>37227</v>
      </c>
      <c r="B221" t="s">
        <v>40</v>
      </c>
      <c r="C221" t="s">
        <v>28</v>
      </c>
      <c r="D221">
        <v>2852756</v>
      </c>
      <c r="E221">
        <v>2.0001060000000002</v>
      </c>
      <c r="F221">
        <v>4.47546</v>
      </c>
      <c r="G221">
        <v>2.4753539999999998</v>
      </c>
      <c r="H221">
        <v>2475.3539999999998</v>
      </c>
      <c r="I221">
        <f t="shared" si="12"/>
        <v>8.7926013917163477</v>
      </c>
      <c r="AI221" s="2"/>
      <c r="AJ221" s="2"/>
      <c r="AN221">
        <v>37861</v>
      </c>
      <c r="AO221" t="s">
        <v>30</v>
      </c>
      <c r="AP221" t="s">
        <v>32</v>
      </c>
      <c r="AQ221">
        <v>523146</v>
      </c>
      <c r="AR221">
        <v>1.9859999999999999E-3</v>
      </c>
      <c r="AS221">
        <v>0.302927</v>
      </c>
      <c r="AT221">
        <v>0.30094100000000001</v>
      </c>
      <c r="AU221">
        <v>300.94099999999997</v>
      </c>
      <c r="AV221">
        <f t="shared" si="14"/>
        <v>13.262690133432509</v>
      </c>
      <c r="AW221" s="2"/>
    </row>
    <row r="222" spans="1:49">
      <c r="A222">
        <v>37550</v>
      </c>
      <c r="B222" t="s">
        <v>28</v>
      </c>
      <c r="C222" t="s">
        <v>32</v>
      </c>
      <c r="D222">
        <v>443460</v>
      </c>
      <c r="E222">
        <v>2.0004590000000002</v>
      </c>
      <c r="F222">
        <v>2.1875339999999999</v>
      </c>
      <c r="G222">
        <v>0.18707499999999899</v>
      </c>
      <c r="H222">
        <v>187.07499999999899</v>
      </c>
      <c r="I222">
        <f t="shared" si="12"/>
        <v>18.085427228802047</v>
      </c>
      <c r="AI222" s="2"/>
      <c r="AJ222" s="2"/>
      <c r="AN222">
        <v>36495</v>
      </c>
      <c r="AO222" t="s">
        <v>31</v>
      </c>
      <c r="AP222" t="s">
        <v>32</v>
      </c>
      <c r="AQ222">
        <v>2177444</v>
      </c>
      <c r="AR222">
        <v>1</v>
      </c>
      <c r="AS222">
        <v>1.2109270000000001</v>
      </c>
      <c r="AT222">
        <v>0.210927</v>
      </c>
      <c r="AU222">
        <v>210.92699999999999</v>
      </c>
      <c r="AV222">
        <f t="shared" si="14"/>
        <v>78.759852203383758</v>
      </c>
      <c r="AW222" s="2"/>
    </row>
    <row r="223" spans="1:49">
      <c r="A223">
        <v>59615</v>
      </c>
      <c r="B223" t="s">
        <v>40</v>
      </c>
      <c r="C223" t="s">
        <v>28</v>
      </c>
      <c r="D223">
        <v>2606072</v>
      </c>
      <c r="E223">
        <v>3.000006</v>
      </c>
      <c r="F223">
        <v>3.7114600000000002</v>
      </c>
      <c r="G223">
        <v>0.71145400000000003</v>
      </c>
      <c r="H223">
        <v>711.45399999999995</v>
      </c>
      <c r="I223">
        <f t="shared" si="12"/>
        <v>27.946643725165295</v>
      </c>
      <c r="AI223" s="2"/>
      <c r="AJ223" s="2"/>
      <c r="AN223">
        <v>36496</v>
      </c>
      <c r="AO223" t="s">
        <v>31</v>
      </c>
      <c r="AP223" t="s">
        <v>32</v>
      </c>
      <c r="AQ223">
        <v>7418902</v>
      </c>
      <c r="AR223">
        <v>2</v>
      </c>
      <c r="AS223">
        <v>2.6669269999999998</v>
      </c>
      <c r="AT223">
        <v>0.66692699999999905</v>
      </c>
      <c r="AU223">
        <v>666.926999999999</v>
      </c>
      <c r="AV223">
        <f t="shared" si="14"/>
        <v>84.869453998233354</v>
      </c>
      <c r="AW223" s="2"/>
    </row>
    <row r="224" spans="1:49">
      <c r="A224">
        <v>37551</v>
      </c>
      <c r="B224" t="s">
        <v>28</v>
      </c>
      <c r="C224" t="s">
        <v>32</v>
      </c>
      <c r="D224">
        <v>435116</v>
      </c>
      <c r="E224">
        <v>3.0004590000000002</v>
      </c>
      <c r="F224">
        <v>3.1276700000000002</v>
      </c>
      <c r="G224">
        <v>0.12721099999999899</v>
      </c>
      <c r="H224">
        <v>127.210999999999</v>
      </c>
      <c r="I224">
        <f t="shared" si="12"/>
        <v>26.095790700956687</v>
      </c>
      <c r="AI224" s="2"/>
      <c r="AJ224" s="2"/>
      <c r="AN224">
        <v>36497</v>
      </c>
      <c r="AO224" t="s">
        <v>31</v>
      </c>
      <c r="AP224" t="s">
        <v>32</v>
      </c>
      <c r="AQ224">
        <v>1871772</v>
      </c>
      <c r="AR224">
        <v>3</v>
      </c>
      <c r="AS224">
        <v>3.1829269999999998</v>
      </c>
      <c r="AT224">
        <v>0.18292699999999901</v>
      </c>
      <c r="AU224">
        <v>182.926999999999</v>
      </c>
      <c r="AV224">
        <f t="shared" si="14"/>
        <v>78.066589735506255</v>
      </c>
      <c r="AW224" s="2"/>
    </row>
    <row r="225" spans="1:49">
      <c r="A225">
        <v>37552</v>
      </c>
      <c r="B225" t="s">
        <v>28</v>
      </c>
      <c r="C225" t="s">
        <v>32</v>
      </c>
      <c r="D225">
        <v>812178</v>
      </c>
      <c r="E225">
        <v>4.0004590000000002</v>
      </c>
      <c r="F225">
        <v>4.1835339999999999</v>
      </c>
      <c r="G225">
        <v>0.18307499999999899</v>
      </c>
      <c r="H225">
        <v>183.07499999999899</v>
      </c>
      <c r="I225">
        <f t="shared" si="12"/>
        <v>33.846382037971303</v>
      </c>
      <c r="AI225" s="2"/>
      <c r="AJ225" s="2"/>
      <c r="AN225">
        <v>53420</v>
      </c>
      <c r="AO225" t="s">
        <v>34</v>
      </c>
      <c r="AP225" t="s">
        <v>25</v>
      </c>
      <c r="AQ225">
        <v>181232</v>
      </c>
      <c r="AR225">
        <v>4.607E-3</v>
      </c>
      <c r="AS225">
        <v>3.1475339999999998</v>
      </c>
      <c r="AT225">
        <v>3.1429269999999998</v>
      </c>
      <c r="AU225">
        <v>3142.9269999999901</v>
      </c>
      <c r="AV225">
        <f t="shared" si="14"/>
        <v>0.43993717629696916</v>
      </c>
      <c r="AW225" s="2"/>
    </row>
    <row r="226" spans="1:49">
      <c r="A226">
        <v>51097</v>
      </c>
      <c r="B226" t="s">
        <v>40</v>
      </c>
      <c r="C226" t="s">
        <v>28</v>
      </c>
      <c r="D226">
        <v>846814</v>
      </c>
      <c r="E226">
        <v>4.2193800000000001</v>
      </c>
      <c r="F226">
        <v>4.3794599999999999</v>
      </c>
      <c r="G226">
        <v>0.160079999999999</v>
      </c>
      <c r="H226">
        <v>160.07999999999899</v>
      </c>
      <c r="I226">
        <f t="shared" si="12"/>
        <v>40.359058599362683</v>
      </c>
      <c r="AI226" s="2"/>
      <c r="AJ226" s="2"/>
      <c r="AN226">
        <v>53423</v>
      </c>
      <c r="AO226" t="s">
        <v>34</v>
      </c>
      <c r="AP226" t="s">
        <v>25</v>
      </c>
      <c r="AQ226">
        <v>3475288</v>
      </c>
      <c r="AR226">
        <v>3.0049809999999999</v>
      </c>
      <c r="AS226">
        <v>3.7155339999999999</v>
      </c>
      <c r="AT226">
        <v>0.71055299999999999</v>
      </c>
      <c r="AU226">
        <v>710.553</v>
      </c>
      <c r="AV226">
        <f t="shared" si="14"/>
        <v>37.315081720461038</v>
      </c>
      <c r="AW226" s="2"/>
    </row>
    <row r="227" spans="1:49">
      <c r="A227">
        <v>59563</v>
      </c>
      <c r="B227" t="s">
        <v>34</v>
      </c>
      <c r="C227" t="s">
        <v>39</v>
      </c>
      <c r="D227">
        <v>1716190</v>
      </c>
      <c r="E227">
        <v>0</v>
      </c>
      <c r="F227">
        <v>0.402144</v>
      </c>
      <c r="G227">
        <v>0.402144</v>
      </c>
      <c r="H227">
        <v>402.14400000000001</v>
      </c>
      <c r="I227">
        <f t="shared" si="12"/>
        <v>32.559209140471907</v>
      </c>
      <c r="AI227" s="2"/>
      <c r="AJ227" s="2"/>
      <c r="AN227">
        <v>53424</v>
      </c>
      <c r="AO227" t="s">
        <v>34</v>
      </c>
      <c r="AP227" t="s">
        <v>25</v>
      </c>
      <c r="AQ227">
        <v>1948328</v>
      </c>
      <c r="AR227">
        <v>4.0052029999999998</v>
      </c>
      <c r="AS227">
        <v>5.0595340000000002</v>
      </c>
      <c r="AT227">
        <v>1.0543309999999999</v>
      </c>
      <c r="AU227">
        <v>1054.3309999999999</v>
      </c>
      <c r="AV227">
        <f t="shared" si="14"/>
        <v>14.098573397046328</v>
      </c>
      <c r="AW227" s="2"/>
    </row>
    <row r="228" spans="1:49">
      <c r="A228">
        <v>44250</v>
      </c>
      <c r="B228" t="s">
        <v>34</v>
      </c>
      <c r="C228" t="s">
        <v>39</v>
      </c>
      <c r="D228">
        <v>1408742</v>
      </c>
      <c r="E228">
        <v>0.99968000000000001</v>
      </c>
      <c r="F228">
        <v>1.286144</v>
      </c>
      <c r="G228">
        <v>0.286463999999999</v>
      </c>
      <c r="H228">
        <v>286.46399999999898</v>
      </c>
      <c r="I228">
        <f t="shared" si="12"/>
        <v>37.519019879434161</v>
      </c>
      <c r="AI228" s="2"/>
      <c r="AJ228" s="2"/>
      <c r="AN228">
        <v>53681</v>
      </c>
      <c r="AO228" t="s">
        <v>27</v>
      </c>
      <c r="AP228" t="s">
        <v>31</v>
      </c>
      <c r="AQ228">
        <v>2070988</v>
      </c>
      <c r="AR228">
        <v>0</v>
      </c>
      <c r="AS228">
        <v>2.644069</v>
      </c>
      <c r="AT228">
        <v>2.644069</v>
      </c>
      <c r="AU228">
        <v>2644.069</v>
      </c>
      <c r="AV228">
        <f t="shared" si="14"/>
        <v>5.9757837338905961</v>
      </c>
      <c r="AW228" s="2"/>
    </row>
    <row r="229" spans="1:49">
      <c r="A229">
        <v>36127</v>
      </c>
      <c r="B229" t="s">
        <v>34</v>
      </c>
      <c r="C229" t="s">
        <v>39</v>
      </c>
      <c r="D229">
        <v>633494</v>
      </c>
      <c r="E229">
        <v>1.9998499999999999</v>
      </c>
      <c r="F229">
        <v>2.1861440000000001</v>
      </c>
      <c r="G229">
        <v>0.18629399999999999</v>
      </c>
      <c r="H229">
        <v>186.29400000000001</v>
      </c>
      <c r="I229">
        <f t="shared" si="12"/>
        <v>25.943807418272662</v>
      </c>
      <c r="AI229" s="2"/>
      <c r="AJ229" s="2"/>
      <c r="AN229">
        <v>53881</v>
      </c>
      <c r="AO229" t="s">
        <v>28</v>
      </c>
      <c r="AP229" t="s">
        <v>27</v>
      </c>
      <c r="AQ229">
        <v>4900246</v>
      </c>
      <c r="AR229">
        <v>0.61660000000000004</v>
      </c>
      <c r="AS229">
        <v>3.1577639999999998</v>
      </c>
      <c r="AT229">
        <v>2.54116399999999</v>
      </c>
      <c r="AU229">
        <v>2541.1639999999902</v>
      </c>
      <c r="AV229">
        <f t="shared" si="14"/>
        <v>14.712120128484361</v>
      </c>
      <c r="AW229" s="2"/>
    </row>
    <row r="230" spans="1:49">
      <c r="A230">
        <v>60356</v>
      </c>
      <c r="B230" t="s">
        <v>34</v>
      </c>
      <c r="C230" t="s">
        <v>39</v>
      </c>
      <c r="D230">
        <v>603220</v>
      </c>
      <c r="E230">
        <v>2.9999959999999999</v>
      </c>
      <c r="F230">
        <v>3.126144</v>
      </c>
      <c r="G230">
        <v>0.12614800000000001</v>
      </c>
      <c r="H230">
        <v>126.148</v>
      </c>
      <c r="I230">
        <f t="shared" si="12"/>
        <v>36.482571020869337</v>
      </c>
      <c r="AI230" s="2"/>
      <c r="AJ230" s="2"/>
      <c r="AN230">
        <v>53684</v>
      </c>
      <c r="AO230" t="s">
        <v>27</v>
      </c>
      <c r="AP230" t="s">
        <v>31</v>
      </c>
      <c r="AQ230">
        <v>2630380</v>
      </c>
      <c r="AR230">
        <v>2.9999989999999999</v>
      </c>
      <c r="AS230">
        <v>3.3200690000000002</v>
      </c>
      <c r="AT230">
        <v>0.32007000000000002</v>
      </c>
      <c r="AU230">
        <v>320.07</v>
      </c>
      <c r="AV230">
        <f t="shared" si="14"/>
        <v>62.699430709249143</v>
      </c>
      <c r="AW230" s="2"/>
    </row>
    <row r="231" spans="1:49">
      <c r="A231">
        <v>37548</v>
      </c>
      <c r="B231" t="s">
        <v>28</v>
      </c>
      <c r="C231" t="s">
        <v>32</v>
      </c>
      <c r="D231">
        <v>1342708</v>
      </c>
      <c r="E231">
        <v>0</v>
      </c>
      <c r="F231">
        <v>0.40292699999999998</v>
      </c>
      <c r="G231">
        <v>0.40292699999999998</v>
      </c>
      <c r="H231">
        <v>402.926999999999</v>
      </c>
      <c r="I231">
        <f t="shared" si="12"/>
        <v>25.424081960915132</v>
      </c>
      <c r="AI231" s="2"/>
      <c r="AJ231" s="2"/>
      <c r="AN231">
        <v>51376</v>
      </c>
      <c r="AO231" t="s">
        <v>38</v>
      </c>
      <c r="AP231" t="s">
        <v>34</v>
      </c>
      <c r="AQ231">
        <v>205092</v>
      </c>
      <c r="AR231">
        <v>3.6999999999999999E-4</v>
      </c>
      <c r="AS231">
        <v>3.8201930000000002</v>
      </c>
      <c r="AT231">
        <v>3.819823</v>
      </c>
      <c r="AU231">
        <v>3819.8229999999999</v>
      </c>
      <c r="AV231">
        <f t="shared" si="14"/>
        <v>0.40963358333700933</v>
      </c>
      <c r="AW231" s="2"/>
    </row>
    <row r="232" spans="1:49">
      <c r="A232">
        <v>37549</v>
      </c>
      <c r="B232" t="s">
        <v>28</v>
      </c>
      <c r="C232" t="s">
        <v>32</v>
      </c>
      <c r="D232">
        <v>727406</v>
      </c>
      <c r="E232">
        <v>1</v>
      </c>
      <c r="F232">
        <v>1.286931</v>
      </c>
      <c r="G232">
        <v>0.28693099999999999</v>
      </c>
      <c r="H232">
        <v>286.93099999999998</v>
      </c>
      <c r="I232">
        <f t="shared" si="12"/>
        <v>19.341470103956834</v>
      </c>
      <c r="AI232" s="2"/>
      <c r="AJ232" s="2"/>
      <c r="AN232">
        <v>40688</v>
      </c>
      <c r="AO232" t="s">
        <v>36</v>
      </c>
      <c r="AP232" t="s">
        <v>38</v>
      </c>
      <c r="AQ232">
        <v>1050758</v>
      </c>
      <c r="AR232">
        <v>2.444E-3</v>
      </c>
      <c r="AS232">
        <v>1.0553710000000001</v>
      </c>
      <c r="AT232">
        <v>1.0529269999999999</v>
      </c>
      <c r="AU232">
        <v>1052.9269999999999</v>
      </c>
      <c r="AV232">
        <f t="shared" si="14"/>
        <v>7.6136781931389246</v>
      </c>
      <c r="AW232" s="2"/>
    </row>
    <row r="233" spans="1:49">
      <c r="A233">
        <v>37550</v>
      </c>
      <c r="B233" t="s">
        <v>28</v>
      </c>
      <c r="C233" t="s">
        <v>32</v>
      </c>
      <c r="D233">
        <v>443460</v>
      </c>
      <c r="E233">
        <v>2</v>
      </c>
      <c r="F233">
        <v>2.186931</v>
      </c>
      <c r="G233">
        <v>0.18693099999999899</v>
      </c>
      <c r="H233">
        <v>186.93099999999899</v>
      </c>
      <c r="I233">
        <f t="shared" si="12"/>
        <v>18.099359115546076</v>
      </c>
      <c r="AI233" s="2"/>
      <c r="AJ233" s="2"/>
      <c r="AN233">
        <v>51377</v>
      </c>
      <c r="AO233" t="s">
        <v>38</v>
      </c>
      <c r="AP233" t="s">
        <v>34</v>
      </c>
      <c r="AQ233">
        <v>3503962</v>
      </c>
      <c r="AR233">
        <v>1.00037</v>
      </c>
      <c r="AS233">
        <v>3.7634400000000001</v>
      </c>
      <c r="AT233">
        <v>2.7630699999999999</v>
      </c>
      <c r="AU233">
        <v>2763.0699999999902</v>
      </c>
      <c r="AV233">
        <f t="shared" si="14"/>
        <v>9.6751470359085747</v>
      </c>
      <c r="AW233" s="2"/>
    </row>
    <row r="234" spans="1:49">
      <c r="A234">
        <v>37551</v>
      </c>
      <c r="B234" t="s">
        <v>28</v>
      </c>
      <c r="C234" t="s">
        <v>32</v>
      </c>
      <c r="D234">
        <v>435116</v>
      </c>
      <c r="E234">
        <v>3</v>
      </c>
      <c r="F234">
        <v>3.1269309999999999</v>
      </c>
      <c r="G234">
        <v>0.12693099999999899</v>
      </c>
      <c r="H234">
        <v>126.930999999999</v>
      </c>
      <c r="I234">
        <f t="shared" si="12"/>
        <v>26.153356003335677</v>
      </c>
      <c r="AI234" s="2"/>
      <c r="AJ234" s="2"/>
      <c r="AN234">
        <v>40689</v>
      </c>
      <c r="AO234" t="s">
        <v>36</v>
      </c>
      <c r="AP234" t="s">
        <v>38</v>
      </c>
      <c r="AQ234">
        <v>1873438</v>
      </c>
      <c r="AR234">
        <v>1.0024439999999999</v>
      </c>
      <c r="AS234">
        <v>1.9193709999999999</v>
      </c>
      <c r="AT234">
        <v>0.91692700000000005</v>
      </c>
      <c r="AU234">
        <v>916.92700000000002</v>
      </c>
      <c r="AV234">
        <f t="shared" si="14"/>
        <v>15.588152199505453</v>
      </c>
      <c r="AW234" s="2"/>
    </row>
    <row r="235" spans="1:49">
      <c r="A235">
        <v>47311</v>
      </c>
      <c r="B235" t="s">
        <v>25</v>
      </c>
      <c r="C235" t="s">
        <v>33</v>
      </c>
      <c r="D235">
        <v>907372</v>
      </c>
      <c r="E235">
        <v>0</v>
      </c>
      <c r="F235">
        <v>0.36807400000000001</v>
      </c>
      <c r="G235">
        <v>0.36807400000000001</v>
      </c>
      <c r="H235">
        <v>368.07400000000001</v>
      </c>
      <c r="I235">
        <f t="shared" si="12"/>
        <v>18.807899972857019</v>
      </c>
      <c r="AI235" s="2"/>
      <c r="AJ235" s="2"/>
      <c r="AN235">
        <v>51378</v>
      </c>
      <c r="AO235" t="s">
        <v>38</v>
      </c>
      <c r="AP235" t="s">
        <v>34</v>
      </c>
      <c r="AQ235">
        <v>2860720</v>
      </c>
      <c r="AR235">
        <v>2.0003700000000002</v>
      </c>
      <c r="AS235">
        <v>2.607675</v>
      </c>
      <c r="AT235">
        <v>0.60730499999999898</v>
      </c>
      <c r="AU235">
        <v>607.30499999999904</v>
      </c>
      <c r="AV235">
        <f t="shared" si="14"/>
        <v>35.938386022571088</v>
      </c>
      <c r="AW235" s="2"/>
    </row>
    <row r="236" spans="1:49">
      <c r="A236">
        <v>47312</v>
      </c>
      <c r="B236" t="s">
        <v>25</v>
      </c>
      <c r="C236" t="s">
        <v>33</v>
      </c>
      <c r="D236">
        <v>639790</v>
      </c>
      <c r="E236">
        <v>0.99999899999999997</v>
      </c>
      <c r="F236">
        <v>1.1880740000000001</v>
      </c>
      <c r="G236">
        <v>0.18807499999999999</v>
      </c>
      <c r="H236">
        <v>188.07499999999999</v>
      </c>
      <c r="I236">
        <f t="shared" si="12"/>
        <v>25.953530916647285</v>
      </c>
      <c r="AI236" s="2"/>
      <c r="AJ236" s="2"/>
      <c r="AN236">
        <v>40690</v>
      </c>
      <c r="AO236" t="s">
        <v>36</v>
      </c>
      <c r="AP236" t="s">
        <v>38</v>
      </c>
      <c r="AQ236">
        <v>3321678</v>
      </c>
      <c r="AR236">
        <v>2.0024440000000001</v>
      </c>
      <c r="AS236">
        <v>2.7313710000000002</v>
      </c>
      <c r="AT236">
        <v>0.72892699999999999</v>
      </c>
      <c r="AU236">
        <v>728.92700000000002</v>
      </c>
      <c r="AV236">
        <f t="shared" si="14"/>
        <v>34.766707733111048</v>
      </c>
      <c r="AW236" s="2"/>
    </row>
    <row r="237" spans="1:49">
      <c r="A237">
        <v>47313</v>
      </c>
      <c r="B237" t="s">
        <v>25</v>
      </c>
      <c r="C237" t="s">
        <v>33</v>
      </c>
      <c r="D237">
        <v>1306104</v>
      </c>
      <c r="E237">
        <v>1.9999990000000001</v>
      </c>
      <c r="F237">
        <v>2.4240740000000001</v>
      </c>
      <c r="G237">
        <v>0.42407499999999998</v>
      </c>
      <c r="H237">
        <v>424.07499999999999</v>
      </c>
      <c r="I237">
        <f t="shared" si="12"/>
        <v>23.497689594632437</v>
      </c>
      <c r="AI237" s="2"/>
      <c r="AJ237" s="2"/>
      <c r="AN237">
        <v>40691</v>
      </c>
      <c r="AO237" t="s">
        <v>36</v>
      </c>
      <c r="AP237" t="s">
        <v>38</v>
      </c>
      <c r="AQ237">
        <v>1856306</v>
      </c>
      <c r="AR237">
        <v>3.0024440000000001</v>
      </c>
      <c r="AS237">
        <v>3.535371</v>
      </c>
      <c r="AT237">
        <v>0.53292699999999904</v>
      </c>
      <c r="AU237">
        <v>532.926999999999</v>
      </c>
      <c r="AV237">
        <f t="shared" si="14"/>
        <v>26.574917098827022</v>
      </c>
      <c r="AW237" s="2"/>
    </row>
    <row r="238" spans="1:49" ht="18" customHeight="1">
      <c r="A238">
        <v>56625</v>
      </c>
      <c r="B238" t="s">
        <v>27</v>
      </c>
      <c r="C238" t="s">
        <v>35</v>
      </c>
      <c r="D238">
        <v>711560</v>
      </c>
      <c r="E238" s="3">
        <v>6.0000000000000002E-6</v>
      </c>
      <c r="F238">
        <v>0.36760300000000001</v>
      </c>
      <c r="G238">
        <v>0.36759700000000001</v>
      </c>
      <c r="H238">
        <v>367.59699999999998</v>
      </c>
      <c r="I238">
        <f t="shared" si="12"/>
        <v>14.768270613351715</v>
      </c>
      <c r="AI238" s="2"/>
      <c r="AJ238" s="2"/>
      <c r="AN238">
        <v>40692</v>
      </c>
      <c r="AO238" t="s">
        <v>36</v>
      </c>
      <c r="AP238" t="s">
        <v>38</v>
      </c>
      <c r="AQ238">
        <v>5086454</v>
      </c>
      <c r="AR238">
        <v>4.0024439999999997</v>
      </c>
      <c r="AS238">
        <v>4.5278130000000001</v>
      </c>
      <c r="AT238">
        <v>0.52536899999999997</v>
      </c>
      <c r="AU238">
        <v>525.36900000000003</v>
      </c>
      <c r="AV238">
        <f t="shared" si="14"/>
        <v>73.865348604608741</v>
      </c>
      <c r="AW238" s="2"/>
    </row>
    <row r="239" spans="1:49">
      <c r="A239">
        <v>53816</v>
      </c>
      <c r="B239" t="s">
        <v>27</v>
      </c>
      <c r="C239" t="s">
        <v>35</v>
      </c>
      <c r="D239">
        <v>614050</v>
      </c>
      <c r="E239">
        <v>1.0000100000000001</v>
      </c>
      <c r="F239">
        <v>1.1512519999999999</v>
      </c>
      <c r="G239">
        <v>0.15124199999999899</v>
      </c>
      <c r="H239">
        <v>151.241999999999</v>
      </c>
      <c r="I239">
        <f t="shared" si="12"/>
        <v>30.975719125071699</v>
      </c>
      <c r="AI239" s="2"/>
      <c r="AJ239" s="2"/>
      <c r="AN239">
        <v>53681</v>
      </c>
      <c r="AO239" t="s">
        <v>27</v>
      </c>
      <c r="AP239" t="s">
        <v>31</v>
      </c>
      <c r="AQ239">
        <v>2070988</v>
      </c>
      <c r="AR239">
        <v>0</v>
      </c>
      <c r="AS239">
        <v>2.6439270000000001</v>
      </c>
      <c r="AT239">
        <v>2.6439270000000001</v>
      </c>
      <c r="AU239">
        <v>2643.9270000000001</v>
      </c>
      <c r="AV239">
        <f t="shared" si="14"/>
        <v>5.9761046812125951</v>
      </c>
      <c r="AW239" s="2"/>
    </row>
    <row r="240" spans="1:49">
      <c r="A240">
        <v>54088</v>
      </c>
      <c r="B240" t="s">
        <v>27</v>
      </c>
      <c r="C240" t="s">
        <v>35</v>
      </c>
      <c r="D240">
        <v>1425386</v>
      </c>
      <c r="E240">
        <v>2.000006</v>
      </c>
      <c r="F240">
        <v>2.4271280000000002</v>
      </c>
      <c r="G240">
        <v>0.427122</v>
      </c>
      <c r="H240">
        <v>427.12200000000001</v>
      </c>
      <c r="I240">
        <f t="shared" si="12"/>
        <v>25.46071650095362</v>
      </c>
      <c r="AI240" s="2"/>
      <c r="AJ240" s="2"/>
      <c r="AN240">
        <v>41939</v>
      </c>
      <c r="AO240" t="s">
        <v>31</v>
      </c>
      <c r="AP240" t="s">
        <v>28</v>
      </c>
      <c r="AQ240">
        <v>1898548</v>
      </c>
      <c r="AR240">
        <v>1.5169999999999999E-3</v>
      </c>
      <c r="AS240">
        <v>3.8199960000000002</v>
      </c>
      <c r="AT240">
        <v>3.818479</v>
      </c>
      <c r="AU240">
        <v>3818.4789999999998</v>
      </c>
      <c r="AV240">
        <f t="shared" si="14"/>
        <v>3.7933354428597421</v>
      </c>
      <c r="AW240" s="2"/>
    </row>
    <row r="241" spans="1:49">
      <c r="A241">
        <v>36452</v>
      </c>
      <c r="B241" t="s">
        <v>38</v>
      </c>
      <c r="C241" t="s">
        <v>33</v>
      </c>
      <c r="D241">
        <v>942484</v>
      </c>
      <c r="E241">
        <v>0</v>
      </c>
      <c r="F241">
        <v>0.43017100000000003</v>
      </c>
      <c r="G241">
        <v>0.43017100000000003</v>
      </c>
      <c r="H241">
        <v>430.17099999999999</v>
      </c>
      <c r="I241">
        <f t="shared" si="12"/>
        <v>16.715636980155857</v>
      </c>
      <c r="AI241" s="2"/>
      <c r="AJ241" s="2"/>
      <c r="AN241">
        <v>58847</v>
      </c>
      <c r="AO241" t="s">
        <v>37</v>
      </c>
      <c r="AP241" t="s">
        <v>31</v>
      </c>
      <c r="AQ241">
        <v>2059564</v>
      </c>
      <c r="AR241">
        <v>0.61632200000000004</v>
      </c>
      <c r="AS241">
        <v>1.0162409999999999</v>
      </c>
      <c r="AT241">
        <v>0.39991899999999903</v>
      </c>
      <c r="AU241">
        <v>399.91899999999902</v>
      </c>
      <c r="AV241">
        <f t="shared" si="14"/>
        <v>39.291022227899688</v>
      </c>
      <c r="AW241" s="2"/>
    </row>
    <row r="242" spans="1:49">
      <c r="A242">
        <v>41939</v>
      </c>
      <c r="B242" t="s">
        <v>38</v>
      </c>
      <c r="C242" t="s">
        <v>33</v>
      </c>
      <c r="D242">
        <v>720876</v>
      </c>
      <c r="E242">
        <v>1.000005</v>
      </c>
      <c r="F242">
        <v>2.8861759999999999</v>
      </c>
      <c r="G242">
        <v>1.8861709999999901</v>
      </c>
      <c r="H242">
        <v>1886.17099999999</v>
      </c>
      <c r="I242">
        <f t="shared" si="12"/>
        <v>2.9158795316593271</v>
      </c>
      <c r="AI242" s="2"/>
      <c r="AJ242" s="2"/>
      <c r="AN242">
        <v>53684</v>
      </c>
      <c r="AO242" t="s">
        <v>27</v>
      </c>
      <c r="AP242" t="s">
        <v>31</v>
      </c>
      <c r="AQ242">
        <v>2630380</v>
      </c>
      <c r="AR242">
        <v>3</v>
      </c>
      <c r="AS242">
        <v>3.3199269999999999</v>
      </c>
      <c r="AT242">
        <v>0.31992699999999902</v>
      </c>
      <c r="AU242">
        <v>319.926999999999</v>
      </c>
      <c r="AV242">
        <f t="shared" si="14"/>
        <v>62.727455910596596</v>
      </c>
      <c r="AW242" s="2"/>
    </row>
    <row r="243" spans="1:49">
      <c r="A243">
        <v>37486</v>
      </c>
      <c r="B243" t="s">
        <v>38</v>
      </c>
      <c r="C243" t="s">
        <v>33</v>
      </c>
      <c r="D243">
        <v>886262</v>
      </c>
      <c r="E243">
        <v>1.999563</v>
      </c>
      <c r="F243">
        <v>2.394171</v>
      </c>
      <c r="G243">
        <v>0.39460800000000001</v>
      </c>
      <c r="H243">
        <v>394.608</v>
      </c>
      <c r="I243">
        <f t="shared" si="12"/>
        <v>17.135087114439361</v>
      </c>
      <c r="AI243" s="2"/>
      <c r="AJ243" s="2"/>
      <c r="AN243">
        <v>60134</v>
      </c>
      <c r="AO243" t="s">
        <v>29</v>
      </c>
      <c r="AP243" t="s">
        <v>34</v>
      </c>
      <c r="AQ243">
        <v>231686</v>
      </c>
      <c r="AR243">
        <v>0</v>
      </c>
      <c r="AS243">
        <v>4.1581289999999997</v>
      </c>
      <c r="AT243">
        <v>4.1581289999999997</v>
      </c>
      <c r="AU243">
        <v>4158.1289999999999</v>
      </c>
      <c r="AV243">
        <f t="shared" si="14"/>
        <v>0.42510078484029418</v>
      </c>
      <c r="AW243" s="2"/>
    </row>
    <row r="244" spans="1:49">
      <c r="A244">
        <v>54994</v>
      </c>
      <c r="B244" t="s">
        <v>38</v>
      </c>
      <c r="C244" t="s">
        <v>33</v>
      </c>
      <c r="D244">
        <v>1440254</v>
      </c>
      <c r="E244">
        <v>3.9995630000000002</v>
      </c>
      <c r="F244">
        <v>4.1981659999999996</v>
      </c>
      <c r="G244">
        <v>0.198602999999999</v>
      </c>
      <c r="H244">
        <v>198.60299999999901</v>
      </c>
      <c r="I244">
        <f t="shared" si="12"/>
        <v>55.327794601345353</v>
      </c>
      <c r="AI244" s="2"/>
      <c r="AJ244" s="2"/>
      <c r="AN244">
        <v>60136</v>
      </c>
      <c r="AO244" t="s">
        <v>29</v>
      </c>
      <c r="AP244" t="s">
        <v>34</v>
      </c>
      <c r="AQ244">
        <v>2161158</v>
      </c>
      <c r="AR244">
        <v>2</v>
      </c>
      <c r="AS244">
        <v>2.3900700000000001</v>
      </c>
      <c r="AT244">
        <v>0.39006999999999997</v>
      </c>
      <c r="AU244">
        <v>390.07</v>
      </c>
      <c r="AV244">
        <f t="shared" si="14"/>
        <v>42.270174651645057</v>
      </c>
      <c r="AW244" s="2"/>
    </row>
    <row r="245" spans="1:49">
      <c r="A245">
        <v>50831</v>
      </c>
      <c r="B245" t="s">
        <v>29</v>
      </c>
      <c r="C245" t="s">
        <v>34</v>
      </c>
      <c r="D245">
        <v>1408820</v>
      </c>
      <c r="E245">
        <v>0</v>
      </c>
      <c r="F245">
        <v>2.8909959999999999</v>
      </c>
      <c r="G245">
        <v>2.8909959999999999</v>
      </c>
      <c r="H245">
        <v>2890.9960000000001</v>
      </c>
      <c r="I245">
        <f t="shared" si="12"/>
        <v>3.7179033120473446</v>
      </c>
      <c r="AI245" s="2"/>
      <c r="AJ245" s="2"/>
      <c r="AN245">
        <v>60137</v>
      </c>
      <c r="AO245" t="s">
        <v>29</v>
      </c>
      <c r="AP245" t="s">
        <v>34</v>
      </c>
      <c r="AQ245">
        <v>2219760</v>
      </c>
      <c r="AR245">
        <v>3.0000239999999998</v>
      </c>
      <c r="AS245">
        <v>3.5487679999999999</v>
      </c>
      <c r="AT245">
        <v>0.54874400000000001</v>
      </c>
      <c r="AU245">
        <v>548.74400000000003</v>
      </c>
      <c r="AV245">
        <f t="shared" si="14"/>
        <v>30.862159412563049</v>
      </c>
      <c r="AW245" s="2"/>
    </row>
    <row r="246" spans="1:49">
      <c r="A246">
        <v>59563</v>
      </c>
      <c r="B246" t="s">
        <v>34</v>
      </c>
      <c r="C246" t="s">
        <v>29</v>
      </c>
      <c r="D246">
        <v>774930</v>
      </c>
      <c r="E246">
        <v>0.61794400000000005</v>
      </c>
      <c r="F246">
        <v>0.96953800000000001</v>
      </c>
      <c r="G246">
        <v>0.35159399999999902</v>
      </c>
      <c r="H246">
        <v>351.59399999999903</v>
      </c>
      <c r="I246">
        <f t="shared" si="12"/>
        <v>16.815550618331311</v>
      </c>
      <c r="AI246" s="2"/>
      <c r="AJ246" s="2"/>
      <c r="AN246">
        <v>40688</v>
      </c>
      <c r="AO246" t="s">
        <v>36</v>
      </c>
      <c r="AP246" t="s">
        <v>38</v>
      </c>
      <c r="AQ246">
        <v>1050758</v>
      </c>
      <c r="AR246">
        <v>0</v>
      </c>
      <c r="AS246">
        <v>1.053069</v>
      </c>
      <c r="AT246">
        <v>1.053069</v>
      </c>
      <c r="AU246">
        <v>1053.069</v>
      </c>
      <c r="AV246">
        <f t="shared" si="14"/>
        <v>7.6126515345786343</v>
      </c>
      <c r="AW246" s="2"/>
    </row>
    <row r="247" spans="1:49">
      <c r="A247">
        <v>50889</v>
      </c>
      <c r="B247" t="s">
        <v>29</v>
      </c>
      <c r="C247" t="s">
        <v>34</v>
      </c>
      <c r="D247">
        <v>398950</v>
      </c>
      <c r="E247">
        <v>1</v>
      </c>
      <c r="F247">
        <v>3.730283</v>
      </c>
      <c r="G247">
        <v>2.730283</v>
      </c>
      <c r="H247">
        <v>2730.2829999999999</v>
      </c>
      <c r="I247">
        <f t="shared" si="12"/>
        <v>1.1148100575076605</v>
      </c>
      <c r="AI247" s="2"/>
      <c r="AJ247" s="2"/>
      <c r="AN247">
        <v>40689</v>
      </c>
      <c r="AO247" t="s">
        <v>36</v>
      </c>
      <c r="AP247" t="s">
        <v>38</v>
      </c>
      <c r="AQ247">
        <v>1873438</v>
      </c>
      <c r="AR247">
        <v>0.99999899999999997</v>
      </c>
      <c r="AS247">
        <v>1.9170689999999999</v>
      </c>
      <c r="AT247">
        <v>0.91706999999999905</v>
      </c>
      <c r="AU247">
        <v>917.06999999999903</v>
      </c>
      <c r="AV247">
        <f t="shared" si="14"/>
        <v>15.585721517262535</v>
      </c>
      <c r="AW247" s="2"/>
    </row>
    <row r="248" spans="1:49">
      <c r="A248">
        <v>44250</v>
      </c>
      <c r="B248" t="s">
        <v>34</v>
      </c>
      <c r="C248" t="s">
        <v>29</v>
      </c>
      <c r="D248">
        <v>252084</v>
      </c>
      <c r="E248">
        <v>1.6539170000000001</v>
      </c>
      <c r="F248">
        <v>2.937538</v>
      </c>
      <c r="G248">
        <v>1.2836209999999999</v>
      </c>
      <c r="H248">
        <v>1283.6209999999901</v>
      </c>
      <c r="I248">
        <f t="shared" si="12"/>
        <v>1.4982991794428728</v>
      </c>
      <c r="AI248" s="2"/>
      <c r="AJ248" s="2"/>
      <c r="AN248">
        <v>40690</v>
      </c>
      <c r="AO248" t="s">
        <v>36</v>
      </c>
      <c r="AP248" t="s">
        <v>38</v>
      </c>
      <c r="AQ248">
        <v>3321678</v>
      </c>
      <c r="AR248">
        <v>1.9999990000000001</v>
      </c>
      <c r="AS248">
        <v>2.729069</v>
      </c>
      <c r="AT248">
        <v>0.729069999999999</v>
      </c>
      <c r="AU248">
        <v>729.06999999999903</v>
      </c>
      <c r="AV248">
        <f t="shared" si="14"/>
        <v>34.759888581032648</v>
      </c>
      <c r="AW248" s="2"/>
    </row>
    <row r="249" spans="1:49">
      <c r="A249">
        <v>56071</v>
      </c>
      <c r="B249" t="s">
        <v>29</v>
      </c>
      <c r="C249" t="s">
        <v>34</v>
      </c>
      <c r="D249">
        <v>886640</v>
      </c>
      <c r="E249">
        <v>2.00013</v>
      </c>
      <c r="F249">
        <v>4.1907959999999997</v>
      </c>
      <c r="G249">
        <v>2.1906659999999998</v>
      </c>
      <c r="H249">
        <v>2190.6659999999902</v>
      </c>
      <c r="I249">
        <f t="shared" si="12"/>
        <v>3.0878857695274085</v>
      </c>
      <c r="AI249" s="2"/>
      <c r="AJ249" s="2"/>
      <c r="AN249">
        <v>40691</v>
      </c>
      <c r="AO249" t="s">
        <v>36</v>
      </c>
      <c r="AP249" t="s">
        <v>38</v>
      </c>
      <c r="AQ249">
        <v>1856306</v>
      </c>
      <c r="AR249">
        <v>2.9999989999999999</v>
      </c>
      <c r="AS249">
        <v>3.5330689999999998</v>
      </c>
      <c r="AT249">
        <v>0.53306999999999904</v>
      </c>
      <c r="AU249">
        <v>533.06999999999903</v>
      </c>
      <c r="AV249">
        <f t="shared" si="14"/>
        <v>26.567788179275869</v>
      </c>
      <c r="AW249" s="2"/>
    </row>
    <row r="250" spans="1:49">
      <c r="A250">
        <v>51858</v>
      </c>
      <c r="B250" t="s">
        <v>29</v>
      </c>
      <c r="C250" t="s">
        <v>34</v>
      </c>
      <c r="D250">
        <v>608456</v>
      </c>
      <c r="E250">
        <v>3</v>
      </c>
      <c r="F250">
        <v>5.3702610000000002</v>
      </c>
      <c r="G250">
        <v>2.3702610000000002</v>
      </c>
      <c r="H250">
        <v>2370.261</v>
      </c>
      <c r="I250">
        <f t="shared" si="12"/>
        <v>1.9584977683496669</v>
      </c>
      <c r="AI250" s="2"/>
      <c r="AJ250" s="2"/>
      <c r="AN250">
        <v>58566</v>
      </c>
      <c r="AO250" t="s">
        <v>40</v>
      </c>
      <c r="AP250" t="s">
        <v>37</v>
      </c>
      <c r="AQ250">
        <v>1117370</v>
      </c>
      <c r="AR250">
        <v>0</v>
      </c>
      <c r="AS250">
        <v>1.7919309999999999</v>
      </c>
      <c r="AT250">
        <v>1.7919309999999999</v>
      </c>
      <c r="AU250">
        <v>1791.931</v>
      </c>
      <c r="AV250">
        <f t="shared" si="14"/>
        <v>4.7573576032686589</v>
      </c>
      <c r="AW250" s="2"/>
    </row>
    <row r="251" spans="1:49">
      <c r="A251">
        <v>55884</v>
      </c>
      <c r="B251" t="s">
        <v>34</v>
      </c>
      <c r="C251" t="s">
        <v>29</v>
      </c>
      <c r="D251">
        <v>702426</v>
      </c>
      <c r="E251">
        <v>3.2188560000000002</v>
      </c>
      <c r="F251">
        <v>3.6101130000000001</v>
      </c>
      <c r="G251">
        <v>0.39125699999999902</v>
      </c>
      <c r="H251">
        <v>391.25699999999898</v>
      </c>
      <c r="I251">
        <f t="shared" si="12"/>
        <v>13.6970970053132</v>
      </c>
      <c r="AI251" s="2"/>
      <c r="AJ251" s="2"/>
      <c r="AN251">
        <v>58847</v>
      </c>
      <c r="AO251" t="s">
        <v>37</v>
      </c>
      <c r="AP251" t="s">
        <v>31</v>
      </c>
      <c r="AQ251">
        <v>2059564</v>
      </c>
      <c r="AR251">
        <v>0.61224800000000001</v>
      </c>
      <c r="AS251">
        <v>1.012311</v>
      </c>
      <c r="AT251">
        <v>0.400062999999999</v>
      </c>
      <c r="AU251">
        <v>400.06299999999902</v>
      </c>
      <c r="AV251">
        <f t="shared" si="14"/>
        <v>39.27687968734778</v>
      </c>
      <c r="AW251" s="2"/>
    </row>
    <row r="252" spans="1:49">
      <c r="A252">
        <v>46588</v>
      </c>
      <c r="B252" t="s">
        <v>34</v>
      </c>
      <c r="C252" t="s">
        <v>29</v>
      </c>
      <c r="D252">
        <v>342</v>
      </c>
      <c r="E252">
        <v>3.5182169999999999</v>
      </c>
      <c r="F252">
        <v>3.941678</v>
      </c>
      <c r="G252">
        <v>0.42346099999999998</v>
      </c>
      <c r="H252">
        <v>423.46100000000001</v>
      </c>
      <c r="I252">
        <f t="shared" si="12"/>
        <v>6.1617313747606038E-3</v>
      </c>
      <c r="AI252" s="2"/>
      <c r="AJ252" s="2"/>
      <c r="AN252">
        <v>58568</v>
      </c>
      <c r="AO252" t="s">
        <v>40</v>
      </c>
      <c r="AP252" t="s">
        <v>37</v>
      </c>
      <c r="AQ252">
        <v>2210564</v>
      </c>
      <c r="AR252">
        <v>2</v>
      </c>
      <c r="AS252">
        <v>3.6959270000000002</v>
      </c>
      <c r="AT252">
        <v>1.695927</v>
      </c>
      <c r="AU252">
        <v>1695.9269999999999</v>
      </c>
      <c r="AV252">
        <f t="shared" si="14"/>
        <v>9.9445700744065775</v>
      </c>
      <c r="AW252" s="2"/>
    </row>
    <row r="253" spans="1:49">
      <c r="A253">
        <v>38611</v>
      </c>
      <c r="B253" t="s">
        <v>34</v>
      </c>
      <c r="C253" t="s">
        <v>29</v>
      </c>
      <c r="D253">
        <v>1579852</v>
      </c>
      <c r="E253">
        <v>4.2188679999999996</v>
      </c>
      <c r="F253">
        <v>4.5975339999999996</v>
      </c>
      <c r="G253">
        <v>0.378665999999999</v>
      </c>
      <c r="H253">
        <v>378.66599999999897</v>
      </c>
      <c r="I253">
        <f t="shared" si="12"/>
        <v>31.830991451528284</v>
      </c>
      <c r="AI253" s="2"/>
      <c r="AJ253" s="2"/>
      <c r="AN253">
        <v>58566</v>
      </c>
      <c r="AO253" t="s">
        <v>40</v>
      </c>
      <c r="AP253" t="s">
        <v>37</v>
      </c>
      <c r="AQ253">
        <v>1117370</v>
      </c>
      <c r="AR253">
        <v>0</v>
      </c>
      <c r="AS253">
        <v>1.7920739999999999</v>
      </c>
      <c r="AT253">
        <v>1.7920739999999999</v>
      </c>
      <c r="AU253">
        <v>1792.0739999999901</v>
      </c>
      <c r="AV253">
        <f t="shared" si="14"/>
        <v>4.7569779860557428</v>
      </c>
      <c r="AW253" s="2"/>
    </row>
    <row r="254" spans="1:49">
      <c r="A254">
        <v>39005</v>
      </c>
      <c r="B254" t="s">
        <v>30</v>
      </c>
      <c r="C254" t="s">
        <v>28</v>
      </c>
      <c r="D254">
        <v>343954</v>
      </c>
      <c r="E254">
        <v>0</v>
      </c>
      <c r="F254">
        <v>2.890377</v>
      </c>
      <c r="G254">
        <v>2.890377</v>
      </c>
      <c r="H254">
        <v>2890.377</v>
      </c>
      <c r="I254">
        <f t="shared" si="12"/>
        <v>0.907895671257266</v>
      </c>
      <c r="AI254" s="2"/>
      <c r="AJ254" s="2"/>
      <c r="AN254">
        <v>58568</v>
      </c>
      <c r="AO254" t="s">
        <v>40</v>
      </c>
      <c r="AP254" t="s">
        <v>37</v>
      </c>
      <c r="AQ254">
        <v>2210564</v>
      </c>
      <c r="AR254">
        <v>1.9999990000000001</v>
      </c>
      <c r="AS254">
        <v>3.696069</v>
      </c>
      <c r="AT254">
        <v>1.69607</v>
      </c>
      <c r="AU254">
        <v>1696.07</v>
      </c>
      <c r="AV254">
        <f t="shared" si="14"/>
        <v>9.9437316222668422</v>
      </c>
      <c r="AW254" s="2"/>
    </row>
    <row r="255" spans="1:49">
      <c r="A255">
        <v>41303</v>
      </c>
      <c r="B255" t="s">
        <v>28</v>
      </c>
      <c r="C255" t="s">
        <v>30</v>
      </c>
      <c r="D255">
        <v>116630</v>
      </c>
      <c r="E255">
        <v>3.0739999999999999E-3</v>
      </c>
      <c r="F255">
        <v>0.97000500000000001</v>
      </c>
      <c r="G255">
        <v>0.96693099999999998</v>
      </c>
      <c r="H255">
        <v>966.93100000000004</v>
      </c>
      <c r="I255">
        <f t="shared" si="12"/>
        <v>0.92024796410466458</v>
      </c>
      <c r="AI255" s="2"/>
      <c r="AJ255" s="2"/>
      <c r="AN255">
        <v>51376</v>
      </c>
      <c r="AO255" t="s">
        <v>38</v>
      </c>
      <c r="AP255" t="s">
        <v>34</v>
      </c>
      <c r="AQ255">
        <v>205092</v>
      </c>
      <c r="AR255">
        <v>0</v>
      </c>
      <c r="AS255">
        <v>3.8188840000000002</v>
      </c>
      <c r="AT255">
        <v>3.8188840000000002</v>
      </c>
      <c r="AU255">
        <v>3818.884</v>
      </c>
      <c r="AV255">
        <f t="shared" si="14"/>
        <v>0.40973430541569866</v>
      </c>
      <c r="AW255" s="2"/>
    </row>
    <row r="256" spans="1:49">
      <c r="A256">
        <v>39006</v>
      </c>
      <c r="B256" t="s">
        <v>30</v>
      </c>
      <c r="C256" t="s">
        <v>28</v>
      </c>
      <c r="D256">
        <v>309980</v>
      </c>
      <c r="E256">
        <v>1</v>
      </c>
      <c r="F256">
        <v>3.7300749999999998</v>
      </c>
      <c r="G256">
        <v>2.7300749999999998</v>
      </c>
      <c r="H256">
        <v>2730.0749999999998</v>
      </c>
      <c r="I256">
        <f t="shared" si="12"/>
        <v>0.86626181214687326</v>
      </c>
      <c r="AI256" s="2"/>
      <c r="AJ256" s="2"/>
      <c r="AN256">
        <v>60134</v>
      </c>
      <c r="AO256" t="s">
        <v>29</v>
      </c>
      <c r="AP256" t="s">
        <v>34</v>
      </c>
      <c r="AQ256">
        <v>231748</v>
      </c>
      <c r="AR256">
        <v>1.114E-3</v>
      </c>
      <c r="AS256">
        <v>4.1990129999999999</v>
      </c>
      <c r="AT256">
        <v>4.1978989999999996</v>
      </c>
      <c r="AU256">
        <v>4197.8989999999903</v>
      </c>
      <c r="AV256">
        <f t="shared" si="14"/>
        <v>0.42118615141243965</v>
      </c>
      <c r="AW256" s="2"/>
    </row>
    <row r="257" spans="1:49">
      <c r="A257">
        <v>41304</v>
      </c>
      <c r="B257" t="s">
        <v>28</v>
      </c>
      <c r="C257" t="s">
        <v>30</v>
      </c>
      <c r="D257">
        <v>2910764</v>
      </c>
      <c r="E257">
        <v>1.003074</v>
      </c>
      <c r="F257">
        <v>2.938005</v>
      </c>
      <c r="G257">
        <v>1.934931</v>
      </c>
      <c r="H257">
        <v>1934.931</v>
      </c>
      <c r="I257">
        <f t="shared" si="12"/>
        <v>11.477084683308798</v>
      </c>
      <c r="AI257" s="2"/>
      <c r="AJ257" s="2"/>
      <c r="AN257">
        <v>53420</v>
      </c>
      <c r="AO257" t="s">
        <v>34</v>
      </c>
      <c r="AP257" t="s">
        <v>25</v>
      </c>
      <c r="AQ257">
        <v>181232</v>
      </c>
      <c r="AR257">
        <v>3.8830000000000002E-3</v>
      </c>
      <c r="AS257">
        <v>3.1514419999999999</v>
      </c>
      <c r="AT257">
        <v>3.14755899999999</v>
      </c>
      <c r="AU257">
        <v>3147.5589999999902</v>
      </c>
      <c r="AV257">
        <f t="shared" si="14"/>
        <v>0.43928975745569959</v>
      </c>
      <c r="AW257" s="2"/>
    </row>
    <row r="258" spans="1:49">
      <c r="A258">
        <v>39007</v>
      </c>
      <c r="B258" t="s">
        <v>30</v>
      </c>
      <c r="C258" t="s">
        <v>28</v>
      </c>
      <c r="D258">
        <v>229288</v>
      </c>
      <c r="E258">
        <v>2</v>
      </c>
      <c r="F258">
        <v>4.2300750000000003</v>
      </c>
      <c r="G258">
        <v>2.2300749999999998</v>
      </c>
      <c r="H258">
        <v>2230.0749999999998</v>
      </c>
      <c r="I258">
        <f t="shared" si="12"/>
        <v>0.78442591091387059</v>
      </c>
      <c r="AI258" s="2"/>
      <c r="AJ258" s="2"/>
      <c r="AN258">
        <v>51377</v>
      </c>
      <c r="AO258" t="s">
        <v>38</v>
      </c>
      <c r="AP258" t="s">
        <v>34</v>
      </c>
      <c r="AQ258">
        <v>3504024</v>
      </c>
      <c r="AR258">
        <v>0.99995699999999998</v>
      </c>
      <c r="AS258">
        <v>3.7628840000000001</v>
      </c>
      <c r="AT258">
        <v>2.7629269999999999</v>
      </c>
      <c r="AU258">
        <v>2762.9270000000001</v>
      </c>
      <c r="AV258">
        <f t="shared" si="14"/>
        <v>9.6758189930348326</v>
      </c>
      <c r="AW258" s="2"/>
    </row>
    <row r="259" spans="1:49">
      <c r="A259">
        <v>41305</v>
      </c>
      <c r="B259" t="s">
        <v>28</v>
      </c>
      <c r="C259" t="s">
        <v>30</v>
      </c>
      <c r="D259">
        <v>768010</v>
      </c>
      <c r="E259">
        <v>2.0032369999999999</v>
      </c>
      <c r="F259">
        <v>3.978005</v>
      </c>
      <c r="G259">
        <v>1.9747680000000001</v>
      </c>
      <c r="H259">
        <v>1974.768</v>
      </c>
      <c r="I259">
        <f t="shared" si="12"/>
        <v>2.9671593290681804</v>
      </c>
      <c r="AI259" s="2"/>
      <c r="AJ259" s="2"/>
      <c r="AN259">
        <v>60135</v>
      </c>
      <c r="AO259" t="s">
        <v>29</v>
      </c>
      <c r="AP259" t="s">
        <v>34</v>
      </c>
      <c r="AQ259">
        <v>9312200</v>
      </c>
      <c r="AR259">
        <v>1.0011319999999999</v>
      </c>
      <c r="AS259">
        <v>5.7068839999999996</v>
      </c>
      <c r="AT259">
        <v>4.7057519999999897</v>
      </c>
      <c r="AU259">
        <v>4705.7519999999904</v>
      </c>
      <c r="AV259">
        <f t="shared" si="14"/>
        <v>15.097788356442583</v>
      </c>
      <c r="AW259" s="2"/>
    </row>
    <row r="260" spans="1:49">
      <c r="A260">
        <v>39008</v>
      </c>
      <c r="B260" t="s">
        <v>30</v>
      </c>
      <c r="C260" t="s">
        <v>28</v>
      </c>
      <c r="D260">
        <v>515500</v>
      </c>
      <c r="E260">
        <v>3</v>
      </c>
      <c r="F260">
        <v>5.410075</v>
      </c>
      <c r="G260">
        <v>2.410075</v>
      </c>
      <c r="H260">
        <v>2410.0749999999998</v>
      </c>
      <c r="I260">
        <f t="shared" si="12"/>
        <v>1.6318798713149489</v>
      </c>
      <c r="AI260" s="2"/>
      <c r="AJ260" s="2"/>
      <c r="AN260">
        <v>51378</v>
      </c>
      <c r="AO260" t="s">
        <v>38</v>
      </c>
      <c r="AP260" t="s">
        <v>34</v>
      </c>
      <c r="AQ260">
        <v>2860720</v>
      </c>
      <c r="AR260">
        <v>1.999957</v>
      </c>
      <c r="AS260">
        <v>2.606884</v>
      </c>
      <c r="AT260">
        <v>0.60692699999999999</v>
      </c>
      <c r="AU260">
        <v>606.92700000000002</v>
      </c>
      <c r="AV260">
        <f t="shared" si="14"/>
        <v>35.960768796638639</v>
      </c>
      <c r="AW260" s="2"/>
    </row>
    <row r="261" spans="1:49">
      <c r="A261">
        <v>41306</v>
      </c>
      <c r="B261" t="s">
        <v>28</v>
      </c>
      <c r="C261" t="s">
        <v>30</v>
      </c>
      <c r="D261">
        <v>51020</v>
      </c>
      <c r="E261">
        <v>3.0030739999999998</v>
      </c>
      <c r="F261">
        <v>3.6500010000000001</v>
      </c>
      <c r="G261">
        <v>0.64692700000000003</v>
      </c>
      <c r="H261">
        <v>646.92700000000002</v>
      </c>
      <c r="I261">
        <f t="shared" ref="I261:I324" si="15">D261/H261*1000*8 /1024 /1024</f>
        <v>0.60169340433213492</v>
      </c>
      <c r="AI261" s="2"/>
      <c r="AJ261" s="2"/>
      <c r="AN261">
        <v>60136</v>
      </c>
      <c r="AO261" t="s">
        <v>29</v>
      </c>
      <c r="AP261" t="s">
        <v>34</v>
      </c>
      <c r="AQ261">
        <v>2161158</v>
      </c>
      <c r="AR261">
        <v>2.0011019999999999</v>
      </c>
      <c r="AS261">
        <v>2.3908839999999998</v>
      </c>
      <c r="AT261">
        <v>0.38978199999999902</v>
      </c>
      <c r="AU261">
        <v>389.78199999999902</v>
      </c>
      <c r="AV261">
        <f t="shared" ref="AV261:AV324" si="16">AQ261/AU261*1000*8 /1024 /1024</f>
        <v>42.301407007935794</v>
      </c>
      <c r="AW261" s="2"/>
    </row>
    <row r="262" spans="1:49">
      <c r="A262">
        <v>41307</v>
      </c>
      <c r="B262" t="s">
        <v>28</v>
      </c>
      <c r="C262" t="s">
        <v>30</v>
      </c>
      <c r="D262">
        <v>29124</v>
      </c>
      <c r="E262">
        <v>4.0030739999999998</v>
      </c>
      <c r="F262">
        <v>4.598001</v>
      </c>
      <c r="G262">
        <v>0.59492699999999998</v>
      </c>
      <c r="H262">
        <v>594.92700000000002</v>
      </c>
      <c r="I262">
        <f t="shared" si="15"/>
        <v>0.37348865714301921</v>
      </c>
      <c r="AI262" s="2"/>
      <c r="AJ262" s="2"/>
      <c r="AN262">
        <v>60137</v>
      </c>
      <c r="AO262" t="s">
        <v>29</v>
      </c>
      <c r="AP262" t="s">
        <v>34</v>
      </c>
      <c r="AQ262">
        <v>2207158</v>
      </c>
      <c r="AR262">
        <v>3.001328</v>
      </c>
      <c r="AS262">
        <v>3.549439</v>
      </c>
      <c r="AT262">
        <v>0.54811100000000001</v>
      </c>
      <c r="AU262">
        <v>548.11099999999999</v>
      </c>
      <c r="AV262">
        <f t="shared" si="16"/>
        <v>30.722388667267555</v>
      </c>
      <c r="AW262" s="2"/>
    </row>
    <row r="263" spans="1:49">
      <c r="A263">
        <v>49160</v>
      </c>
      <c r="B263" t="s">
        <v>36</v>
      </c>
      <c r="C263" t="s">
        <v>26</v>
      </c>
      <c r="D263">
        <v>594498</v>
      </c>
      <c r="E263">
        <v>0</v>
      </c>
      <c r="F263">
        <v>0.97660800000000003</v>
      </c>
      <c r="G263">
        <v>0.97660800000000003</v>
      </c>
      <c r="H263">
        <v>976.60799999999995</v>
      </c>
      <c r="I263">
        <f t="shared" si="15"/>
        <v>4.6442992378099124</v>
      </c>
      <c r="AI263" s="2"/>
      <c r="AJ263" s="2"/>
      <c r="AN263">
        <v>53423</v>
      </c>
      <c r="AO263" t="s">
        <v>34</v>
      </c>
      <c r="AP263" t="s">
        <v>25</v>
      </c>
      <c r="AQ263">
        <v>3475288</v>
      </c>
      <c r="AR263">
        <v>3.0039289999999998</v>
      </c>
      <c r="AS263">
        <v>3.7179389999999999</v>
      </c>
      <c r="AT263">
        <v>0.71401000000000003</v>
      </c>
      <c r="AU263">
        <v>714.01</v>
      </c>
      <c r="AV263">
        <f t="shared" si="16"/>
        <v>37.134414450384092</v>
      </c>
      <c r="AW263" s="2"/>
    </row>
    <row r="264" spans="1:49">
      <c r="A264">
        <v>41013</v>
      </c>
      <c r="B264" t="s">
        <v>36</v>
      </c>
      <c r="C264" t="s">
        <v>26</v>
      </c>
      <c r="D264">
        <v>969248</v>
      </c>
      <c r="E264">
        <v>3.0000650000000002</v>
      </c>
      <c r="F264">
        <v>4.6086029999999996</v>
      </c>
      <c r="G264">
        <v>1.60853799999999</v>
      </c>
      <c r="H264">
        <v>1608.53799999999</v>
      </c>
      <c r="I264">
        <f t="shared" si="15"/>
        <v>4.5972027957219819</v>
      </c>
      <c r="AI264" s="2"/>
      <c r="AJ264" s="2"/>
      <c r="AN264">
        <v>53424</v>
      </c>
      <c r="AO264" t="s">
        <v>34</v>
      </c>
      <c r="AP264" t="s">
        <v>25</v>
      </c>
      <c r="AQ264">
        <v>1948328</v>
      </c>
      <c r="AR264">
        <v>4.0041320000000002</v>
      </c>
      <c r="AS264">
        <v>5.067323</v>
      </c>
      <c r="AT264">
        <v>1.06319099999999</v>
      </c>
      <c r="AU264">
        <v>1063.19099999999</v>
      </c>
      <c r="AV264">
        <f t="shared" si="16"/>
        <v>13.981084290857794</v>
      </c>
      <c r="AW264" s="2"/>
    </row>
    <row r="265" spans="1:49">
      <c r="A265">
        <v>33774</v>
      </c>
      <c r="B265" t="s">
        <v>36</v>
      </c>
      <c r="C265" t="s">
        <v>26</v>
      </c>
      <c r="D265">
        <v>1510760</v>
      </c>
      <c r="E265">
        <v>4.0001249999999997</v>
      </c>
      <c r="F265">
        <v>4.8286030000000002</v>
      </c>
      <c r="G265">
        <v>0.82847800000000005</v>
      </c>
      <c r="H265">
        <v>828.47799999999995</v>
      </c>
      <c r="I265">
        <f t="shared" si="15"/>
        <v>13.912480575261203</v>
      </c>
      <c r="AI265" s="2"/>
      <c r="AJ265" s="2"/>
      <c r="AN265">
        <v>60138</v>
      </c>
      <c r="AO265" t="s">
        <v>29</v>
      </c>
      <c r="AP265" t="s">
        <v>34</v>
      </c>
      <c r="AQ265">
        <v>2540332</v>
      </c>
      <c r="AR265">
        <v>4.0043680000000004</v>
      </c>
      <c r="AS265">
        <v>5.662884</v>
      </c>
      <c r="AT265">
        <v>1.6585159999999901</v>
      </c>
      <c r="AU265">
        <v>1658.5159999999901</v>
      </c>
      <c r="AV265">
        <f t="shared" si="16"/>
        <v>11.685865598136823</v>
      </c>
      <c r="AW265" s="2"/>
    </row>
    <row r="266" spans="1:49">
      <c r="A266">
        <v>38193</v>
      </c>
      <c r="B266" t="s">
        <v>37</v>
      </c>
      <c r="C266" t="s">
        <v>40</v>
      </c>
      <c r="D266">
        <v>464026</v>
      </c>
      <c r="E266">
        <v>0</v>
      </c>
      <c r="F266">
        <v>0.97706899999999997</v>
      </c>
      <c r="G266">
        <v>0.97706899999999997</v>
      </c>
      <c r="H266">
        <v>977.06899999999996</v>
      </c>
      <c r="I266">
        <f t="shared" si="15"/>
        <v>3.6233238663367815</v>
      </c>
      <c r="AI266" s="2"/>
      <c r="AJ266" s="2"/>
      <c r="AN266">
        <v>41939</v>
      </c>
      <c r="AO266" t="s">
        <v>31</v>
      </c>
      <c r="AP266" t="s">
        <v>28</v>
      </c>
      <c r="AQ266">
        <v>1897046</v>
      </c>
      <c r="AR266">
        <v>0</v>
      </c>
      <c r="AS266">
        <v>3.818336</v>
      </c>
      <c r="AT266">
        <v>3.818336</v>
      </c>
      <c r="AU266">
        <v>3818.3359999999998</v>
      </c>
      <c r="AV266">
        <f t="shared" si="16"/>
        <v>3.7904763692691494</v>
      </c>
      <c r="AW266" s="2"/>
    </row>
    <row r="267" spans="1:49">
      <c r="A267">
        <v>38196</v>
      </c>
      <c r="B267" t="s">
        <v>37</v>
      </c>
      <c r="C267" t="s">
        <v>40</v>
      </c>
      <c r="D267">
        <v>122936</v>
      </c>
      <c r="E267">
        <v>2.9999989999999999</v>
      </c>
      <c r="F267">
        <v>4.6090739999999997</v>
      </c>
      <c r="G267">
        <v>1.60907499999999</v>
      </c>
      <c r="H267">
        <v>1609.07499999999</v>
      </c>
      <c r="I267">
        <f t="shared" si="15"/>
        <v>0.58289840193512155</v>
      </c>
      <c r="AI267" s="2"/>
      <c r="AJ267" s="2"/>
      <c r="AN267">
        <v>53881</v>
      </c>
      <c r="AO267" t="s">
        <v>28</v>
      </c>
      <c r="AP267" t="s">
        <v>27</v>
      </c>
      <c r="AQ267">
        <v>4900246</v>
      </c>
      <c r="AR267">
        <v>0.61474300000000004</v>
      </c>
      <c r="AS267">
        <v>3.156285</v>
      </c>
      <c r="AT267">
        <v>2.54154199999999</v>
      </c>
      <c r="AU267">
        <v>2541.5419999999999</v>
      </c>
      <c r="AV267">
        <f t="shared" si="16"/>
        <v>14.709932015359056</v>
      </c>
      <c r="AW267" s="2"/>
    </row>
    <row r="268" spans="1:49">
      <c r="A268">
        <v>38197</v>
      </c>
      <c r="B268" t="s">
        <v>37</v>
      </c>
      <c r="C268" t="s">
        <v>40</v>
      </c>
      <c r="D268">
        <v>92290</v>
      </c>
      <c r="E268">
        <v>3.9999989999999999</v>
      </c>
      <c r="F268">
        <v>4.8290740000000003</v>
      </c>
      <c r="G268">
        <v>0.82907500000000001</v>
      </c>
      <c r="H268">
        <v>829.07500000000005</v>
      </c>
      <c r="I268">
        <f t="shared" si="15"/>
        <v>0.8492800063794741</v>
      </c>
      <c r="AI268" s="2"/>
      <c r="AJ268" s="2"/>
      <c r="AN268">
        <v>43342</v>
      </c>
      <c r="AO268" t="s">
        <v>25</v>
      </c>
      <c r="AP268" t="s">
        <v>34</v>
      </c>
      <c r="AQ268">
        <v>2018660</v>
      </c>
      <c r="AR268">
        <v>1.9999990000000001</v>
      </c>
      <c r="AS268">
        <v>5.2960690000000001</v>
      </c>
      <c r="AT268">
        <v>3.2960699999999998</v>
      </c>
      <c r="AU268">
        <v>3296.07</v>
      </c>
      <c r="AV268">
        <f t="shared" si="16"/>
        <v>4.6725808506655273</v>
      </c>
      <c r="AW268" s="2"/>
    </row>
    <row r="269" spans="1:49">
      <c r="A269">
        <v>49160</v>
      </c>
      <c r="B269" t="s">
        <v>36</v>
      </c>
      <c r="C269" t="s">
        <v>26</v>
      </c>
      <c r="D269">
        <v>594498</v>
      </c>
      <c r="E269">
        <v>0</v>
      </c>
      <c r="F269">
        <v>0.976464</v>
      </c>
      <c r="G269">
        <v>0.976464</v>
      </c>
      <c r="H269">
        <v>976.46399999999903</v>
      </c>
      <c r="I269">
        <f t="shared" si="15"/>
        <v>4.644984136679966</v>
      </c>
      <c r="AI269" s="2"/>
      <c r="AJ269" s="2"/>
      <c r="AN269">
        <v>43343</v>
      </c>
      <c r="AO269" t="s">
        <v>25</v>
      </c>
      <c r="AP269" t="s">
        <v>34</v>
      </c>
      <c r="AQ269">
        <v>3406518</v>
      </c>
      <c r="AR269">
        <v>2.9999989999999999</v>
      </c>
      <c r="AS269">
        <v>3.9800689999999999</v>
      </c>
      <c r="AT269">
        <v>0.98007</v>
      </c>
      <c r="AU269">
        <v>980.07</v>
      </c>
      <c r="AV269">
        <f t="shared" si="16"/>
        <v>26.518177068785583</v>
      </c>
      <c r="AW269" s="2"/>
    </row>
    <row r="270" spans="1:49">
      <c r="A270">
        <v>35299</v>
      </c>
      <c r="B270" t="s">
        <v>26</v>
      </c>
      <c r="C270" t="s">
        <v>33</v>
      </c>
      <c r="D270">
        <v>1298542</v>
      </c>
      <c r="E270">
        <v>4.6000000000000001E-4</v>
      </c>
      <c r="F270">
        <v>0.244534</v>
      </c>
      <c r="G270">
        <v>0.24407400000000001</v>
      </c>
      <c r="H270">
        <v>244.07400000000001</v>
      </c>
      <c r="I270">
        <f t="shared" si="15"/>
        <v>40.590514489042</v>
      </c>
      <c r="AI270" s="2"/>
      <c r="AJ270" s="2"/>
      <c r="AN270">
        <v>43344</v>
      </c>
      <c r="AO270" t="s">
        <v>25</v>
      </c>
      <c r="AP270" t="s">
        <v>34</v>
      </c>
      <c r="AQ270">
        <v>3328638</v>
      </c>
      <c r="AR270">
        <v>3.9999989999999999</v>
      </c>
      <c r="AS270">
        <v>4.3120690000000002</v>
      </c>
      <c r="AT270">
        <v>0.31207000000000001</v>
      </c>
      <c r="AU270">
        <v>312.07</v>
      </c>
      <c r="AV270">
        <f t="shared" si="16"/>
        <v>81.377551682990799</v>
      </c>
      <c r="AW270" s="2"/>
    </row>
    <row r="271" spans="1:49">
      <c r="A271">
        <v>35300</v>
      </c>
      <c r="B271" t="s">
        <v>26</v>
      </c>
      <c r="C271" t="s">
        <v>33</v>
      </c>
      <c r="D271">
        <v>243296</v>
      </c>
      <c r="E271">
        <v>1.000459</v>
      </c>
      <c r="F271">
        <v>1.424534</v>
      </c>
      <c r="G271">
        <v>0.42407499999999998</v>
      </c>
      <c r="H271">
        <v>424.07499999999999</v>
      </c>
      <c r="I271">
        <f t="shared" si="15"/>
        <v>4.3770587086600257</v>
      </c>
      <c r="AI271" s="2"/>
      <c r="AJ271" s="2"/>
      <c r="AN271">
        <v>48631</v>
      </c>
      <c r="AO271" t="s">
        <v>31</v>
      </c>
      <c r="AP271" t="s">
        <v>27</v>
      </c>
      <c r="AQ271">
        <v>11254390</v>
      </c>
      <c r="AR271">
        <v>6.0700000000000001E-4</v>
      </c>
      <c r="AS271">
        <v>2.2595339999999999</v>
      </c>
      <c r="AT271">
        <v>2.2589269999999999</v>
      </c>
      <c r="AU271">
        <v>2258.9269999999901</v>
      </c>
      <c r="AV271">
        <f t="shared" si="16"/>
        <v>38.011047509970467</v>
      </c>
      <c r="AW271" s="2"/>
    </row>
    <row r="272" spans="1:49">
      <c r="A272">
        <v>35301</v>
      </c>
      <c r="B272" t="s">
        <v>26</v>
      </c>
      <c r="C272" t="s">
        <v>33</v>
      </c>
      <c r="D272">
        <v>649888</v>
      </c>
      <c r="E272">
        <v>2.0004590000000002</v>
      </c>
      <c r="F272">
        <v>3.5605289999999998</v>
      </c>
      <c r="G272">
        <v>1.5600699999999901</v>
      </c>
      <c r="H272">
        <v>1560.0699999999899</v>
      </c>
      <c r="I272">
        <f t="shared" si="15"/>
        <v>3.1782240240021489</v>
      </c>
      <c r="AI272" s="2"/>
      <c r="AJ272" s="2"/>
      <c r="AN272">
        <v>47093</v>
      </c>
      <c r="AO272" t="s">
        <v>28</v>
      </c>
      <c r="AP272" t="s">
        <v>27</v>
      </c>
      <c r="AQ272">
        <v>10661454</v>
      </c>
      <c r="AR272">
        <v>4.607E-3</v>
      </c>
      <c r="AS272">
        <v>3.6635339999999998</v>
      </c>
      <c r="AT272">
        <v>3.6589269999999998</v>
      </c>
      <c r="AU272">
        <v>3658.9269999999901</v>
      </c>
      <c r="AV272">
        <f t="shared" si="16"/>
        <v>22.230680973622501</v>
      </c>
      <c r="AW272" s="2"/>
    </row>
    <row r="273" spans="1:49">
      <c r="A273">
        <v>41013</v>
      </c>
      <c r="B273" t="s">
        <v>36</v>
      </c>
      <c r="C273" t="s">
        <v>26</v>
      </c>
      <c r="D273">
        <v>969248</v>
      </c>
      <c r="E273">
        <v>3.0000640000000001</v>
      </c>
      <c r="F273">
        <v>4.60846</v>
      </c>
      <c r="G273">
        <v>1.6083959999999999</v>
      </c>
      <c r="H273">
        <v>1608.396</v>
      </c>
      <c r="I273">
        <f t="shared" si="15"/>
        <v>4.5976086676570942</v>
      </c>
      <c r="AI273" s="2"/>
      <c r="AJ273" s="2"/>
      <c r="AN273">
        <v>48634</v>
      </c>
      <c r="AO273" t="s">
        <v>31</v>
      </c>
      <c r="AP273" t="s">
        <v>27</v>
      </c>
      <c r="AQ273">
        <v>5029594</v>
      </c>
      <c r="AR273">
        <v>3.0008080000000001</v>
      </c>
      <c r="AS273">
        <v>4.319534</v>
      </c>
      <c r="AT273">
        <v>1.3187259999999901</v>
      </c>
      <c r="AU273">
        <v>1318.7259999999901</v>
      </c>
      <c r="AV273">
        <f t="shared" si="16"/>
        <v>29.098354743902906</v>
      </c>
      <c r="AW273" s="2"/>
    </row>
    <row r="274" spans="1:49">
      <c r="A274">
        <v>35302</v>
      </c>
      <c r="B274" t="s">
        <v>26</v>
      </c>
      <c r="C274" t="s">
        <v>33</v>
      </c>
      <c r="D274">
        <v>3247234</v>
      </c>
      <c r="E274">
        <v>3.0004590000000002</v>
      </c>
      <c r="F274">
        <v>3.8965339999999999</v>
      </c>
      <c r="G274">
        <v>0.89607499999999896</v>
      </c>
      <c r="H274">
        <v>896.07499999999902</v>
      </c>
      <c r="I274">
        <f t="shared" si="15"/>
        <v>27.647718462504912</v>
      </c>
      <c r="AI274" s="2"/>
      <c r="AJ274" s="2"/>
      <c r="AN274">
        <v>47097</v>
      </c>
      <c r="AO274" t="s">
        <v>28</v>
      </c>
      <c r="AP274" t="s">
        <v>27</v>
      </c>
      <c r="AQ274">
        <v>1899270</v>
      </c>
      <c r="AR274">
        <v>4.0048159999999999</v>
      </c>
      <c r="AS274">
        <v>4.4915339999999997</v>
      </c>
      <c r="AT274">
        <v>0.48671799999999898</v>
      </c>
      <c r="AU274">
        <v>486.71799999999899</v>
      </c>
      <c r="AV274">
        <f t="shared" si="16"/>
        <v>29.771407984432908</v>
      </c>
      <c r="AW274" s="2"/>
    </row>
    <row r="275" spans="1:49">
      <c r="A275">
        <v>33774</v>
      </c>
      <c r="B275" t="s">
        <v>36</v>
      </c>
      <c r="C275" t="s">
        <v>26</v>
      </c>
      <c r="D275">
        <v>1510760</v>
      </c>
      <c r="E275">
        <v>4.0001239999999996</v>
      </c>
      <c r="F275">
        <v>4.8284599999999998</v>
      </c>
      <c r="G275">
        <v>0.82833599999999996</v>
      </c>
      <c r="H275">
        <v>828.33600000000001</v>
      </c>
      <c r="I275">
        <f t="shared" si="15"/>
        <v>13.914865564253214</v>
      </c>
      <c r="AI275" s="2"/>
      <c r="AJ275" s="2"/>
      <c r="AN275">
        <v>48631</v>
      </c>
      <c r="AO275" t="s">
        <v>31</v>
      </c>
      <c r="AP275" t="s">
        <v>27</v>
      </c>
      <c r="AQ275">
        <v>11254390</v>
      </c>
      <c r="AR275">
        <v>0</v>
      </c>
      <c r="AS275">
        <v>2.2590699999999999</v>
      </c>
      <c r="AT275">
        <v>2.2590699999999999</v>
      </c>
      <c r="AU275">
        <v>2259.0699999999902</v>
      </c>
      <c r="AV275">
        <f t="shared" si="16"/>
        <v>38.00864139604132</v>
      </c>
      <c r="AW275" s="2"/>
    </row>
    <row r="276" spans="1:49">
      <c r="A276">
        <v>35303</v>
      </c>
      <c r="B276" t="s">
        <v>26</v>
      </c>
      <c r="C276" t="s">
        <v>33</v>
      </c>
      <c r="D276">
        <v>127146</v>
      </c>
      <c r="E276">
        <v>4.0004590000000002</v>
      </c>
      <c r="F276">
        <v>4.6045400000000001</v>
      </c>
      <c r="G276">
        <v>0.60408099999999898</v>
      </c>
      <c r="H276">
        <v>604.08099999999899</v>
      </c>
      <c r="I276">
        <f t="shared" si="15"/>
        <v>1.6058227242212784</v>
      </c>
      <c r="AI276" s="2"/>
      <c r="AJ276" s="2"/>
      <c r="AN276">
        <v>48634</v>
      </c>
      <c r="AO276" t="s">
        <v>31</v>
      </c>
      <c r="AP276" t="s">
        <v>27</v>
      </c>
      <c r="AQ276">
        <v>5029594</v>
      </c>
      <c r="AR276">
        <v>3</v>
      </c>
      <c r="AS276">
        <v>4.31907</v>
      </c>
      <c r="AT276">
        <v>1.31907</v>
      </c>
      <c r="AU276">
        <v>1319.07</v>
      </c>
      <c r="AV276">
        <f t="shared" si="16"/>
        <v>29.090766189821476</v>
      </c>
      <c r="AW276" s="2"/>
    </row>
    <row r="277" spans="1:49">
      <c r="A277">
        <v>38193</v>
      </c>
      <c r="B277" t="s">
        <v>37</v>
      </c>
      <c r="C277" t="s">
        <v>40</v>
      </c>
      <c r="D277">
        <v>464026</v>
      </c>
      <c r="E277">
        <v>0</v>
      </c>
      <c r="F277">
        <v>0.97692699999999999</v>
      </c>
      <c r="G277">
        <v>0.97692699999999999</v>
      </c>
      <c r="H277">
        <v>976.92700000000002</v>
      </c>
      <c r="I277">
        <f t="shared" si="15"/>
        <v>3.6238505300373642</v>
      </c>
      <c r="AI277" s="2"/>
      <c r="AJ277" s="2"/>
      <c r="AN277">
        <v>57136</v>
      </c>
      <c r="AO277" t="s">
        <v>36</v>
      </c>
      <c r="AP277" t="s">
        <v>26</v>
      </c>
      <c r="AQ277">
        <v>493088</v>
      </c>
      <c r="AR277">
        <v>0</v>
      </c>
      <c r="AS277">
        <v>0.85201800000000005</v>
      </c>
      <c r="AT277">
        <v>0.85201800000000005</v>
      </c>
      <c r="AU277">
        <v>852.01800000000003</v>
      </c>
      <c r="AV277">
        <f t="shared" si="16"/>
        <v>4.4153561199704701</v>
      </c>
      <c r="AW277" s="2"/>
    </row>
    <row r="278" spans="1:49">
      <c r="A278">
        <v>50879</v>
      </c>
      <c r="B278" t="s">
        <v>40</v>
      </c>
      <c r="C278" t="s">
        <v>35</v>
      </c>
      <c r="D278">
        <v>1011034</v>
      </c>
      <c r="E278">
        <v>1.006281</v>
      </c>
      <c r="F278">
        <v>1.4249959999999999</v>
      </c>
      <c r="G278">
        <v>0.418714999999999</v>
      </c>
      <c r="H278">
        <v>418.71499999999997</v>
      </c>
      <c r="I278">
        <f t="shared" si="15"/>
        <v>18.422022785206675</v>
      </c>
      <c r="AI278" s="2"/>
      <c r="AJ278" s="2"/>
      <c r="AN278">
        <v>57136</v>
      </c>
      <c r="AO278" t="s">
        <v>36</v>
      </c>
      <c r="AP278" t="s">
        <v>26</v>
      </c>
      <c r="AQ278">
        <v>493088</v>
      </c>
      <c r="AR278">
        <v>0</v>
      </c>
      <c r="AS278">
        <v>0.85187500000000005</v>
      </c>
      <c r="AT278">
        <v>0.85187500000000005</v>
      </c>
      <c r="AU278">
        <v>851.875</v>
      </c>
      <c r="AV278">
        <f t="shared" si="16"/>
        <v>4.4160973037417461</v>
      </c>
      <c r="AW278" s="2"/>
    </row>
    <row r="279" spans="1:49">
      <c r="A279">
        <v>48933</v>
      </c>
      <c r="B279" t="s">
        <v>40</v>
      </c>
      <c r="C279" t="s">
        <v>35</v>
      </c>
      <c r="D279">
        <v>691238</v>
      </c>
      <c r="E279">
        <v>2.0041000000000002</v>
      </c>
      <c r="F279">
        <v>3.5610010000000001</v>
      </c>
      <c r="G279">
        <v>1.5569009999999901</v>
      </c>
      <c r="H279">
        <v>1556.9009999999901</v>
      </c>
      <c r="I279">
        <f t="shared" si="15"/>
        <v>3.3873235465788905</v>
      </c>
      <c r="AI279" s="2"/>
      <c r="AJ279" s="2"/>
      <c r="AN279">
        <v>49470</v>
      </c>
      <c r="AO279" t="s">
        <v>26</v>
      </c>
      <c r="AP279" t="s">
        <v>33</v>
      </c>
      <c r="AQ279">
        <v>1122288</v>
      </c>
      <c r="AR279">
        <v>9.2699999999999998E-4</v>
      </c>
      <c r="AS279">
        <v>0.164996</v>
      </c>
      <c r="AT279">
        <v>0.16406899999999999</v>
      </c>
      <c r="AU279">
        <v>164.06899999999999</v>
      </c>
      <c r="AV279">
        <f t="shared" si="16"/>
        <v>52.187664517291509</v>
      </c>
      <c r="AW279" s="2"/>
    </row>
    <row r="280" spans="1:49">
      <c r="A280">
        <v>38196</v>
      </c>
      <c r="B280" t="s">
        <v>37</v>
      </c>
      <c r="C280" t="s">
        <v>40</v>
      </c>
      <c r="D280">
        <v>122936</v>
      </c>
      <c r="E280">
        <v>3</v>
      </c>
      <c r="F280">
        <v>4.6089310000000001</v>
      </c>
      <c r="G280">
        <v>1.6089309999999999</v>
      </c>
      <c r="H280">
        <v>1608.931</v>
      </c>
      <c r="I280">
        <f t="shared" si="15"/>
        <v>0.58295057158681751</v>
      </c>
      <c r="AI280" s="2"/>
      <c r="AJ280" s="2"/>
      <c r="AN280">
        <v>57137</v>
      </c>
      <c r="AO280" t="s">
        <v>36</v>
      </c>
      <c r="AP280" t="s">
        <v>26</v>
      </c>
      <c r="AQ280">
        <v>35848734</v>
      </c>
      <c r="AR280">
        <v>1.0001180000000001</v>
      </c>
      <c r="AS280">
        <v>4.1153820000000003</v>
      </c>
      <c r="AT280">
        <v>3.1152639999999998</v>
      </c>
      <c r="AU280">
        <v>3115.2640000000001</v>
      </c>
      <c r="AV280">
        <f t="shared" si="16"/>
        <v>87.794849852800894</v>
      </c>
      <c r="AW280" s="2"/>
    </row>
    <row r="281" spans="1:49">
      <c r="A281">
        <v>60093</v>
      </c>
      <c r="B281" t="s">
        <v>40</v>
      </c>
      <c r="C281" t="s">
        <v>35</v>
      </c>
      <c r="D281">
        <v>3391082</v>
      </c>
      <c r="E281">
        <v>3.0059849999999999</v>
      </c>
      <c r="F281">
        <v>3.8969960000000001</v>
      </c>
      <c r="G281">
        <v>0.891011</v>
      </c>
      <c r="H281">
        <v>891.01099999999997</v>
      </c>
      <c r="I281">
        <f t="shared" si="15"/>
        <v>29.036569094904905</v>
      </c>
      <c r="AI281" s="2"/>
      <c r="AJ281" s="2"/>
      <c r="AN281">
        <v>49471</v>
      </c>
      <c r="AO281" t="s">
        <v>26</v>
      </c>
      <c r="AP281" t="s">
        <v>33</v>
      </c>
      <c r="AQ281">
        <v>3138704</v>
      </c>
      <c r="AR281">
        <v>1.000926</v>
      </c>
      <c r="AS281">
        <v>1.3292170000000001</v>
      </c>
      <c r="AT281">
        <v>0.328291</v>
      </c>
      <c r="AU281">
        <v>328.291</v>
      </c>
      <c r="AV281">
        <f t="shared" si="16"/>
        <v>72.942636663242368</v>
      </c>
      <c r="AW281" s="2"/>
    </row>
    <row r="282" spans="1:49">
      <c r="A282">
        <v>38197</v>
      </c>
      <c r="B282" t="s">
        <v>37</v>
      </c>
      <c r="C282" t="s">
        <v>40</v>
      </c>
      <c r="D282">
        <v>92290</v>
      </c>
      <c r="E282">
        <v>4.0000679999999997</v>
      </c>
      <c r="F282">
        <v>4.8289309999999999</v>
      </c>
      <c r="G282">
        <v>0.82886300000000002</v>
      </c>
      <c r="H282">
        <v>828.86300000000006</v>
      </c>
      <c r="I282">
        <f t="shared" si="15"/>
        <v>0.84949722847932951</v>
      </c>
      <c r="AI282" s="2"/>
      <c r="AJ282" s="2"/>
      <c r="AN282">
        <v>49472</v>
      </c>
      <c r="AO282" t="s">
        <v>26</v>
      </c>
      <c r="AP282" t="s">
        <v>33</v>
      </c>
      <c r="AQ282">
        <v>5967508</v>
      </c>
      <c r="AR282">
        <v>2.0009260000000002</v>
      </c>
      <c r="AS282">
        <v>2.5292330000000001</v>
      </c>
      <c r="AT282">
        <v>0.52830699999999897</v>
      </c>
      <c r="AU282">
        <v>528.30699999999899</v>
      </c>
      <c r="AV282">
        <f t="shared" si="16"/>
        <v>86.178061052362949</v>
      </c>
      <c r="AW282" s="2"/>
    </row>
    <row r="283" spans="1:49">
      <c r="A283">
        <v>40662</v>
      </c>
      <c r="B283" t="s">
        <v>40</v>
      </c>
      <c r="C283" t="s">
        <v>35</v>
      </c>
      <c r="D283">
        <v>6389134</v>
      </c>
      <c r="E283">
        <v>4.0019629999999999</v>
      </c>
      <c r="F283">
        <v>4.6055359999999999</v>
      </c>
      <c r="G283">
        <v>0.60357299999999903</v>
      </c>
      <c r="H283">
        <v>603.57299999999896</v>
      </c>
      <c r="I283">
        <f t="shared" si="15"/>
        <v>80.761107602599054</v>
      </c>
      <c r="AI283" s="2"/>
      <c r="AJ283" s="2"/>
      <c r="AN283">
        <v>49473</v>
      </c>
      <c r="AO283" t="s">
        <v>26</v>
      </c>
      <c r="AP283" t="s">
        <v>33</v>
      </c>
      <c r="AQ283">
        <v>3134868</v>
      </c>
      <c r="AR283">
        <v>3.0009260000000002</v>
      </c>
      <c r="AS283">
        <v>3.3078989999999999</v>
      </c>
      <c r="AT283">
        <v>0.306972999999999</v>
      </c>
      <c r="AU283">
        <v>306.97299999999899</v>
      </c>
      <c r="AV283">
        <f t="shared" si="16"/>
        <v>77.91286131155087</v>
      </c>
      <c r="AW283" s="2"/>
    </row>
    <row r="284" spans="1:49">
      <c r="A284">
        <v>47311</v>
      </c>
      <c r="B284" t="s">
        <v>25</v>
      </c>
      <c r="C284" t="s">
        <v>33</v>
      </c>
      <c r="D284">
        <v>905870</v>
      </c>
      <c r="E284">
        <v>0</v>
      </c>
      <c r="F284">
        <v>0.36793100000000001</v>
      </c>
      <c r="G284">
        <v>0.36793100000000001</v>
      </c>
      <c r="H284">
        <v>367.93099999999998</v>
      </c>
      <c r="I284">
        <f t="shared" si="15"/>
        <v>18.784064468673304</v>
      </c>
      <c r="AI284" s="2"/>
      <c r="AJ284" s="2"/>
      <c r="AN284">
        <v>48332</v>
      </c>
      <c r="AO284" t="s">
        <v>40</v>
      </c>
      <c r="AP284" t="s">
        <v>35</v>
      </c>
      <c r="AQ284">
        <v>880902</v>
      </c>
      <c r="AR284">
        <v>1.3550000000000001E-3</v>
      </c>
      <c r="AS284">
        <v>0.16452900000000001</v>
      </c>
      <c r="AT284">
        <v>0.16317400000000001</v>
      </c>
      <c r="AU284">
        <v>163.17400000000001</v>
      </c>
      <c r="AV284">
        <f t="shared" si="16"/>
        <v>41.187621198029021</v>
      </c>
      <c r="AW284" s="2"/>
    </row>
    <row r="285" spans="1:49">
      <c r="A285">
        <v>36452</v>
      </c>
      <c r="B285" t="s">
        <v>38</v>
      </c>
      <c r="C285" t="s">
        <v>33</v>
      </c>
      <c r="D285">
        <v>889914</v>
      </c>
      <c r="E285">
        <v>2.1120000000000002E-3</v>
      </c>
      <c r="F285">
        <v>0.43193100000000001</v>
      </c>
      <c r="G285">
        <v>0.42981900000000001</v>
      </c>
      <c r="H285">
        <v>429.81900000000002</v>
      </c>
      <c r="I285">
        <f t="shared" si="15"/>
        <v>15.796195619278842</v>
      </c>
      <c r="AI285" s="2"/>
      <c r="AJ285" s="2"/>
      <c r="AN285">
        <v>49470</v>
      </c>
      <c r="AO285" t="s">
        <v>26</v>
      </c>
      <c r="AP285" t="s">
        <v>33</v>
      </c>
      <c r="AQ285">
        <v>1122288</v>
      </c>
      <c r="AR285">
        <v>0</v>
      </c>
      <c r="AS285">
        <v>0.16392699999999999</v>
      </c>
      <c r="AT285">
        <v>0.16392699999999999</v>
      </c>
      <c r="AU285">
        <v>163.92699999999999</v>
      </c>
      <c r="AV285">
        <f t="shared" si="16"/>
        <v>52.232871520173617</v>
      </c>
      <c r="AW285" s="2"/>
    </row>
    <row r="286" spans="1:49">
      <c r="A286">
        <v>35299</v>
      </c>
      <c r="B286" t="s">
        <v>26</v>
      </c>
      <c r="C286" t="s">
        <v>33</v>
      </c>
      <c r="D286">
        <v>1274510</v>
      </c>
      <c r="E286">
        <v>5.3810000000000004E-3</v>
      </c>
      <c r="F286">
        <v>0.24793100000000001</v>
      </c>
      <c r="G286">
        <v>0.24254999999999999</v>
      </c>
      <c r="H286">
        <v>242.55</v>
      </c>
      <c r="I286">
        <f t="shared" si="15"/>
        <v>40.089629453817516</v>
      </c>
      <c r="AI286" s="2"/>
      <c r="AJ286" s="2"/>
      <c r="AN286">
        <v>49471</v>
      </c>
      <c r="AO286" t="s">
        <v>26</v>
      </c>
      <c r="AP286" t="s">
        <v>33</v>
      </c>
      <c r="AQ286">
        <v>3138704</v>
      </c>
      <c r="AR286">
        <v>1</v>
      </c>
      <c r="AS286">
        <v>1.3279270000000001</v>
      </c>
      <c r="AT286">
        <v>0.32792700000000002</v>
      </c>
      <c r="AU286">
        <v>327.92700000000002</v>
      </c>
      <c r="AV286">
        <f t="shared" si="16"/>
        <v>73.023603219047217</v>
      </c>
      <c r="AW286" s="2"/>
    </row>
    <row r="287" spans="1:49">
      <c r="A287">
        <v>47312</v>
      </c>
      <c r="B287" t="s">
        <v>25</v>
      </c>
      <c r="C287" t="s">
        <v>33</v>
      </c>
      <c r="D287">
        <v>632280</v>
      </c>
      <c r="E287">
        <v>1</v>
      </c>
      <c r="F287">
        <v>1.1879310000000001</v>
      </c>
      <c r="G287">
        <v>0.18793099999999999</v>
      </c>
      <c r="H287">
        <v>187.93100000000001</v>
      </c>
      <c r="I287">
        <f t="shared" si="15"/>
        <v>25.668535655207229</v>
      </c>
      <c r="AI287" s="2"/>
      <c r="AJ287" s="2"/>
      <c r="AN287">
        <v>49472</v>
      </c>
      <c r="AO287" t="s">
        <v>26</v>
      </c>
      <c r="AP287" t="s">
        <v>33</v>
      </c>
      <c r="AQ287">
        <v>5967756</v>
      </c>
      <c r="AR287">
        <v>2</v>
      </c>
      <c r="AS287">
        <v>2.527927</v>
      </c>
      <c r="AT287">
        <v>0.52792700000000004</v>
      </c>
      <c r="AU287">
        <v>527.92700000000002</v>
      </c>
      <c r="AV287">
        <f t="shared" si="16"/>
        <v>86.243675716972945</v>
      </c>
      <c r="AW287" s="2"/>
    </row>
    <row r="288" spans="1:49">
      <c r="A288">
        <v>41939</v>
      </c>
      <c r="B288" t="s">
        <v>38</v>
      </c>
      <c r="C288" t="s">
        <v>33</v>
      </c>
      <c r="D288">
        <v>716370</v>
      </c>
      <c r="E288">
        <v>1.0021169999999999</v>
      </c>
      <c r="F288">
        <v>2.887931</v>
      </c>
      <c r="G288">
        <v>1.8858140000000001</v>
      </c>
      <c r="H288">
        <v>1885.8140000000001</v>
      </c>
      <c r="I288">
        <f t="shared" si="15"/>
        <v>2.8982017104293227</v>
      </c>
      <c r="AI288" s="2"/>
      <c r="AJ288" s="2"/>
      <c r="AN288">
        <v>49473</v>
      </c>
      <c r="AO288" t="s">
        <v>26</v>
      </c>
      <c r="AP288" t="s">
        <v>33</v>
      </c>
      <c r="AQ288">
        <v>3134868</v>
      </c>
      <c r="AR288">
        <v>3.0000469999999999</v>
      </c>
      <c r="AS288">
        <v>3.2999269999999998</v>
      </c>
      <c r="AT288">
        <v>0.29987999999999898</v>
      </c>
      <c r="AU288">
        <v>299.87999999999897</v>
      </c>
      <c r="AV288">
        <f t="shared" si="16"/>
        <v>79.755718205251128</v>
      </c>
      <c r="AW288" s="2"/>
    </row>
    <row r="289" spans="1:49">
      <c r="A289">
        <v>35300</v>
      </c>
      <c r="B289" t="s">
        <v>26</v>
      </c>
      <c r="C289" t="s">
        <v>33</v>
      </c>
      <c r="D289">
        <v>237288</v>
      </c>
      <c r="E289">
        <v>1.0053920000000001</v>
      </c>
      <c r="F289">
        <v>1.4279310000000001</v>
      </c>
      <c r="G289">
        <v>0.422539</v>
      </c>
      <c r="H289">
        <v>422.53899999999999</v>
      </c>
      <c r="I289">
        <f t="shared" si="15"/>
        <v>4.2844891703043979</v>
      </c>
      <c r="AI289" s="2"/>
      <c r="AJ289" s="2"/>
      <c r="AN289">
        <v>43342</v>
      </c>
      <c r="AO289" t="s">
        <v>25</v>
      </c>
      <c r="AP289" t="s">
        <v>34</v>
      </c>
      <c r="AQ289">
        <v>2018660</v>
      </c>
      <c r="AR289">
        <v>2</v>
      </c>
      <c r="AS289">
        <v>5.2959269999999998</v>
      </c>
      <c r="AT289">
        <v>3.2959269999999998</v>
      </c>
      <c r="AU289">
        <v>3295.9269999999901</v>
      </c>
      <c r="AV289">
        <f t="shared" si="16"/>
        <v>4.6727835793854569</v>
      </c>
      <c r="AW289" s="2"/>
    </row>
    <row r="290" spans="1:49">
      <c r="A290">
        <v>47313</v>
      </c>
      <c r="B290" t="s">
        <v>25</v>
      </c>
      <c r="C290" t="s">
        <v>33</v>
      </c>
      <c r="D290">
        <v>1304602</v>
      </c>
      <c r="E290">
        <v>2</v>
      </c>
      <c r="F290">
        <v>2.4239310000000001</v>
      </c>
      <c r="G290">
        <v>0.423931</v>
      </c>
      <c r="H290">
        <v>423.93099999999998</v>
      </c>
      <c r="I290">
        <f t="shared" si="15"/>
        <v>23.478640071751801</v>
      </c>
      <c r="AI290" s="2"/>
      <c r="AJ290" s="2"/>
      <c r="AN290">
        <v>43343</v>
      </c>
      <c r="AO290" t="s">
        <v>25</v>
      </c>
      <c r="AP290" t="s">
        <v>34</v>
      </c>
      <c r="AQ290">
        <v>3406518</v>
      </c>
      <c r="AR290">
        <v>3</v>
      </c>
      <c r="AS290">
        <v>3.979927</v>
      </c>
      <c r="AT290">
        <v>0.97992699999999999</v>
      </c>
      <c r="AU290">
        <v>979.92700000000002</v>
      </c>
      <c r="AV290">
        <f t="shared" si="16"/>
        <v>26.522046846147404</v>
      </c>
      <c r="AW290" s="2"/>
    </row>
    <row r="291" spans="1:49">
      <c r="A291">
        <v>37486</v>
      </c>
      <c r="B291" t="s">
        <v>38</v>
      </c>
      <c r="C291" t="s">
        <v>33</v>
      </c>
      <c r="D291">
        <v>883258</v>
      </c>
      <c r="E291">
        <v>2.0016259999999999</v>
      </c>
      <c r="F291">
        <v>2.395931</v>
      </c>
      <c r="G291">
        <v>0.39430500000000002</v>
      </c>
      <c r="H291">
        <v>394.30500000000001</v>
      </c>
      <c r="I291">
        <f t="shared" si="15"/>
        <v>17.09013011471529</v>
      </c>
      <c r="AI291" s="2"/>
      <c r="AJ291" s="2"/>
      <c r="AN291">
        <v>43344</v>
      </c>
      <c r="AO291" t="s">
        <v>25</v>
      </c>
      <c r="AP291" t="s">
        <v>34</v>
      </c>
      <c r="AQ291">
        <v>3328638</v>
      </c>
      <c r="AR291">
        <v>4</v>
      </c>
      <c r="AS291">
        <v>4.3119269999999998</v>
      </c>
      <c r="AT291">
        <v>0.31192699999999901</v>
      </c>
      <c r="AU291">
        <v>311.926999999999</v>
      </c>
      <c r="AV291">
        <f t="shared" si="16"/>
        <v>81.414858456340809</v>
      </c>
      <c r="AW291" s="2"/>
    </row>
    <row r="292" spans="1:49">
      <c r="A292">
        <v>35301</v>
      </c>
      <c r="B292" t="s">
        <v>26</v>
      </c>
      <c r="C292" t="s">
        <v>33</v>
      </c>
      <c r="D292">
        <v>649888</v>
      </c>
      <c r="E292">
        <v>2.0050270000000001</v>
      </c>
      <c r="F292">
        <v>3.5639270000000001</v>
      </c>
      <c r="G292">
        <v>1.5589</v>
      </c>
      <c r="H292">
        <v>1558.8999999999901</v>
      </c>
      <c r="I292">
        <f t="shared" si="15"/>
        <v>3.180609373997711</v>
      </c>
      <c r="AI292" s="2"/>
      <c r="AJ292" s="2"/>
      <c r="AN292">
        <v>47093</v>
      </c>
      <c r="AO292" t="s">
        <v>28</v>
      </c>
      <c r="AP292" t="s">
        <v>27</v>
      </c>
      <c r="AQ292">
        <v>10661454</v>
      </c>
      <c r="AR292">
        <v>4.4590000000000003E-3</v>
      </c>
      <c r="AS292">
        <v>3.663529</v>
      </c>
      <c r="AT292">
        <v>3.6590699999999998</v>
      </c>
      <c r="AU292">
        <v>3659.0699999999902</v>
      </c>
      <c r="AV292">
        <f t="shared" si="16"/>
        <v>22.229812177076049</v>
      </c>
      <c r="AW292" s="2"/>
    </row>
    <row r="293" spans="1:49">
      <c r="A293">
        <v>36189</v>
      </c>
      <c r="B293" t="s">
        <v>38</v>
      </c>
      <c r="C293" t="s">
        <v>33</v>
      </c>
      <c r="D293">
        <v>3134636</v>
      </c>
      <c r="E293">
        <v>3.0017459999999998</v>
      </c>
      <c r="F293">
        <v>5.519927</v>
      </c>
      <c r="G293">
        <v>2.5181809999999998</v>
      </c>
      <c r="H293">
        <v>2518.181</v>
      </c>
      <c r="I293">
        <f t="shared" si="15"/>
        <v>9.4970833136535351</v>
      </c>
      <c r="AI293" s="2"/>
      <c r="AJ293" s="2"/>
      <c r="AN293">
        <v>47097</v>
      </c>
      <c r="AO293" t="s">
        <v>28</v>
      </c>
      <c r="AP293" t="s">
        <v>27</v>
      </c>
      <c r="AQ293">
        <v>1899270</v>
      </c>
      <c r="AR293">
        <v>4.0044589999999998</v>
      </c>
      <c r="AS293">
        <v>4.4915289999999999</v>
      </c>
      <c r="AT293">
        <v>0.48707</v>
      </c>
      <c r="AU293">
        <v>487.07</v>
      </c>
      <c r="AV293">
        <f t="shared" si="16"/>
        <v>29.749892523389221</v>
      </c>
      <c r="AW293" s="2"/>
    </row>
    <row r="294" spans="1:49">
      <c r="A294">
        <v>35302</v>
      </c>
      <c r="B294" t="s">
        <v>26</v>
      </c>
      <c r="C294" t="s">
        <v>33</v>
      </c>
      <c r="D294">
        <v>3226206</v>
      </c>
      <c r="E294">
        <v>3.0050270000000001</v>
      </c>
      <c r="F294">
        <v>3.899931</v>
      </c>
      <c r="G294">
        <v>0.89490399999999903</v>
      </c>
      <c r="H294">
        <v>894.90399999999897</v>
      </c>
      <c r="I294">
        <f t="shared" si="15"/>
        <v>27.504624421263028</v>
      </c>
      <c r="AI294" s="2"/>
      <c r="AJ294" s="2"/>
      <c r="AN294">
        <v>43781</v>
      </c>
      <c r="AO294" t="s">
        <v>36</v>
      </c>
      <c r="AP294" t="s">
        <v>25</v>
      </c>
      <c r="AQ294">
        <v>67122</v>
      </c>
      <c r="AR294">
        <v>2.6069999999999999E-3</v>
      </c>
      <c r="AS294">
        <v>2.6555339999999998</v>
      </c>
      <c r="AT294">
        <v>2.652927</v>
      </c>
      <c r="AU294">
        <v>2652.9270000000001</v>
      </c>
      <c r="AV294">
        <f t="shared" si="16"/>
        <v>0.19303215645457358</v>
      </c>
      <c r="AW294" s="2"/>
    </row>
    <row r="295" spans="1:49">
      <c r="A295">
        <v>54994</v>
      </c>
      <c r="B295" t="s">
        <v>38</v>
      </c>
      <c r="C295" t="s">
        <v>33</v>
      </c>
      <c r="D295">
        <v>1440254</v>
      </c>
      <c r="E295">
        <v>4.0015070000000001</v>
      </c>
      <c r="F295">
        <v>4.1999269999999997</v>
      </c>
      <c r="G295">
        <v>0.19841999999999901</v>
      </c>
      <c r="H295">
        <v>198.41999999999899</v>
      </c>
      <c r="I295">
        <f t="shared" si="15"/>
        <v>55.378822655029701</v>
      </c>
      <c r="AI295" s="2"/>
      <c r="AJ295" s="2"/>
      <c r="AN295">
        <v>43783</v>
      </c>
      <c r="AO295" t="s">
        <v>36</v>
      </c>
      <c r="AP295" t="s">
        <v>25</v>
      </c>
      <c r="AQ295">
        <v>2270852</v>
      </c>
      <c r="AR295">
        <v>2.0026069999999998</v>
      </c>
      <c r="AS295">
        <v>3.831534</v>
      </c>
      <c r="AT295">
        <v>1.828927</v>
      </c>
      <c r="AU295">
        <v>1828.9269999999999</v>
      </c>
      <c r="AV295">
        <f t="shared" si="16"/>
        <v>9.472890842596847</v>
      </c>
      <c r="AW295" s="2"/>
    </row>
    <row r="296" spans="1:49">
      <c r="A296">
        <v>35303</v>
      </c>
      <c r="B296" t="s">
        <v>26</v>
      </c>
      <c r="C296" t="s">
        <v>33</v>
      </c>
      <c r="D296">
        <v>127146</v>
      </c>
      <c r="E296">
        <v>4.0041630000000001</v>
      </c>
      <c r="F296">
        <v>4.6079309999999998</v>
      </c>
      <c r="G296">
        <v>0.60376799999999897</v>
      </c>
      <c r="H296">
        <v>603.76799999999901</v>
      </c>
      <c r="I296">
        <f t="shared" si="15"/>
        <v>1.6066552004583119</v>
      </c>
      <c r="AI296" s="2"/>
      <c r="AJ296" s="2"/>
      <c r="AN296">
        <v>43784</v>
      </c>
      <c r="AO296" t="s">
        <v>36</v>
      </c>
      <c r="AP296" t="s">
        <v>25</v>
      </c>
      <c r="AQ296">
        <v>5745634</v>
      </c>
      <c r="AR296">
        <v>3.0026069999999998</v>
      </c>
      <c r="AS296">
        <v>4.0875339999999998</v>
      </c>
      <c r="AT296">
        <v>1.084927</v>
      </c>
      <c r="AU296">
        <v>1084.9269999999999</v>
      </c>
      <c r="AV296">
        <f t="shared" si="16"/>
        <v>40.404293208818721</v>
      </c>
      <c r="AW296" s="2"/>
    </row>
    <row r="297" spans="1:49">
      <c r="A297">
        <v>56625</v>
      </c>
      <c r="B297" t="s">
        <v>27</v>
      </c>
      <c r="C297" t="s">
        <v>35</v>
      </c>
      <c r="D297">
        <v>664998</v>
      </c>
      <c r="E297" s="3">
        <v>6.0000000000000002E-6</v>
      </c>
      <c r="F297">
        <v>0.36746000000000001</v>
      </c>
      <c r="G297">
        <v>0.367454</v>
      </c>
      <c r="H297">
        <v>367.45400000000001</v>
      </c>
      <c r="I297">
        <f t="shared" si="15"/>
        <v>13.807257791430185</v>
      </c>
      <c r="AI297" s="2"/>
      <c r="AJ297" s="2"/>
      <c r="AN297">
        <v>37571</v>
      </c>
      <c r="AO297" t="s">
        <v>37</v>
      </c>
      <c r="AP297" t="s">
        <v>27</v>
      </c>
      <c r="AQ297">
        <v>5738988</v>
      </c>
      <c r="AR297">
        <v>0.61245799999999995</v>
      </c>
      <c r="AS297">
        <v>2.6280000000000001</v>
      </c>
      <c r="AT297">
        <v>2.0155419999999999</v>
      </c>
      <c r="AU297">
        <v>2015.5419999999999</v>
      </c>
      <c r="AV297">
        <f t="shared" si="16"/>
        <v>21.723687058919822</v>
      </c>
      <c r="AW297" s="2"/>
    </row>
    <row r="298" spans="1:49">
      <c r="A298">
        <v>32927</v>
      </c>
      <c r="B298" t="s">
        <v>31</v>
      </c>
      <c r="C298" t="s">
        <v>35</v>
      </c>
      <c r="D298">
        <v>921084</v>
      </c>
      <c r="E298">
        <v>7.5600000000000005E-4</v>
      </c>
      <c r="F298">
        <v>0.43146400000000001</v>
      </c>
      <c r="G298">
        <v>0.43070799999999998</v>
      </c>
      <c r="H298">
        <v>430.70800000000003</v>
      </c>
      <c r="I298">
        <f t="shared" si="15"/>
        <v>16.315724881873276</v>
      </c>
      <c r="AI298" s="2"/>
      <c r="AJ298" s="2"/>
      <c r="AN298">
        <v>53684</v>
      </c>
      <c r="AO298" t="s">
        <v>27</v>
      </c>
      <c r="AP298" t="s">
        <v>31</v>
      </c>
      <c r="AQ298">
        <v>4520302</v>
      </c>
      <c r="AR298">
        <v>2.9999989999999999</v>
      </c>
      <c r="AS298">
        <v>3.8520690000000002</v>
      </c>
      <c r="AT298">
        <v>0.85206999999999999</v>
      </c>
      <c r="AU298">
        <v>852.07</v>
      </c>
      <c r="AV298">
        <f t="shared" si="16"/>
        <v>40.474570585043992</v>
      </c>
      <c r="AW298" s="2"/>
    </row>
    <row r="299" spans="1:49">
      <c r="A299">
        <v>53816</v>
      </c>
      <c r="B299" t="s">
        <v>27</v>
      </c>
      <c r="C299" t="s">
        <v>35</v>
      </c>
      <c r="D299">
        <v>597528</v>
      </c>
      <c r="E299">
        <v>1.0000100000000001</v>
      </c>
      <c r="F299">
        <v>1.1511089999999999</v>
      </c>
      <c r="G299">
        <v>0.15109899999999901</v>
      </c>
      <c r="H299">
        <v>151.09899999999899</v>
      </c>
      <c r="I299">
        <f t="shared" si="15"/>
        <v>30.170794349855264</v>
      </c>
      <c r="AI299" s="2"/>
      <c r="AJ299" s="2"/>
      <c r="AN299">
        <v>53685</v>
      </c>
      <c r="AO299" t="s">
        <v>27</v>
      </c>
      <c r="AP299" t="s">
        <v>31</v>
      </c>
      <c r="AQ299">
        <v>6126144</v>
      </c>
      <c r="AR299">
        <v>3.9999989999999999</v>
      </c>
      <c r="AS299">
        <v>4.7522310000000001</v>
      </c>
      <c r="AT299">
        <v>0.75223200000000001</v>
      </c>
      <c r="AU299">
        <v>752.23199999999997</v>
      </c>
      <c r="AV299">
        <f t="shared" si="16"/>
        <v>62.133450227124086</v>
      </c>
      <c r="AW299" s="2"/>
    </row>
    <row r="300" spans="1:49">
      <c r="A300">
        <v>32928</v>
      </c>
      <c r="B300" t="s">
        <v>31</v>
      </c>
      <c r="C300" t="s">
        <v>35</v>
      </c>
      <c r="D300">
        <v>550666</v>
      </c>
      <c r="E300">
        <v>1.0007600000000001</v>
      </c>
      <c r="F300">
        <v>2.887464</v>
      </c>
      <c r="G300">
        <v>1.8867039999999999</v>
      </c>
      <c r="H300">
        <v>1886.704</v>
      </c>
      <c r="I300">
        <f t="shared" si="15"/>
        <v>2.2267659203273609</v>
      </c>
      <c r="AI300" s="2"/>
      <c r="AJ300" s="2"/>
      <c r="AN300">
        <v>36494</v>
      </c>
      <c r="AO300" t="s">
        <v>31</v>
      </c>
      <c r="AP300" t="s">
        <v>32</v>
      </c>
      <c r="AQ300">
        <v>3617118</v>
      </c>
      <c r="AR300">
        <v>9.2900000000000003E-4</v>
      </c>
      <c r="AS300">
        <v>0.38000099999999998</v>
      </c>
      <c r="AT300">
        <v>0.37907199999999902</v>
      </c>
      <c r="AU300">
        <v>379.07199999999898</v>
      </c>
      <c r="AV300">
        <f t="shared" si="16"/>
        <v>72.799943778717534</v>
      </c>
      <c r="AW300" s="2"/>
    </row>
    <row r="301" spans="1:49">
      <c r="A301">
        <v>50879</v>
      </c>
      <c r="B301" t="s">
        <v>40</v>
      </c>
      <c r="C301" t="s">
        <v>35</v>
      </c>
      <c r="D301">
        <v>1005026</v>
      </c>
      <c r="E301">
        <v>1.0106980000000001</v>
      </c>
      <c r="F301">
        <v>1.42746</v>
      </c>
      <c r="G301">
        <v>0.41676199999999902</v>
      </c>
      <c r="H301">
        <v>416.76199999999898</v>
      </c>
      <c r="I301">
        <f t="shared" si="15"/>
        <v>18.398366137421554</v>
      </c>
      <c r="AI301" s="2"/>
      <c r="AJ301" s="2"/>
      <c r="AN301">
        <v>36495</v>
      </c>
      <c r="AO301" t="s">
        <v>31</v>
      </c>
      <c r="AP301" t="s">
        <v>32</v>
      </c>
      <c r="AQ301">
        <v>3310904</v>
      </c>
      <c r="AR301">
        <v>1.000926</v>
      </c>
      <c r="AS301">
        <v>1.611996</v>
      </c>
      <c r="AT301">
        <v>0.61107</v>
      </c>
      <c r="AU301">
        <v>611.07000000000005</v>
      </c>
      <c r="AV301">
        <f t="shared" si="16"/>
        <v>41.337641957703283</v>
      </c>
      <c r="AW301" s="2"/>
    </row>
    <row r="302" spans="1:49">
      <c r="A302">
        <v>54088</v>
      </c>
      <c r="B302" t="s">
        <v>27</v>
      </c>
      <c r="C302" t="s">
        <v>35</v>
      </c>
      <c r="D302">
        <v>1416374</v>
      </c>
      <c r="E302">
        <v>2.000095</v>
      </c>
      <c r="F302">
        <v>2.4234599999999999</v>
      </c>
      <c r="G302">
        <v>0.42336499999999999</v>
      </c>
      <c r="H302">
        <v>423.36500000000001</v>
      </c>
      <c r="I302">
        <f t="shared" si="15"/>
        <v>25.524254602540804</v>
      </c>
      <c r="AI302" s="2"/>
      <c r="AJ302" s="2"/>
      <c r="AN302">
        <v>36496</v>
      </c>
      <c r="AO302" t="s">
        <v>31</v>
      </c>
      <c r="AP302" t="s">
        <v>32</v>
      </c>
      <c r="AQ302">
        <v>13204346</v>
      </c>
      <c r="AR302">
        <v>2.0009260000000002</v>
      </c>
      <c r="AS302">
        <v>5.3319960000000002</v>
      </c>
      <c r="AT302">
        <v>3.33107</v>
      </c>
      <c r="AU302">
        <v>3331.07</v>
      </c>
      <c r="AV302">
        <f t="shared" si="16"/>
        <v>30.242884466892864</v>
      </c>
      <c r="AW302" s="2"/>
    </row>
    <row r="303" spans="1:49">
      <c r="A303">
        <v>32929</v>
      </c>
      <c r="B303" t="s">
        <v>31</v>
      </c>
      <c r="C303" t="s">
        <v>35</v>
      </c>
      <c r="D303">
        <v>1053906</v>
      </c>
      <c r="E303">
        <v>2.0005329999999999</v>
      </c>
      <c r="F303">
        <v>2.355604</v>
      </c>
      <c r="G303">
        <v>0.35507100000000003</v>
      </c>
      <c r="H303">
        <v>355.07100000000003</v>
      </c>
      <c r="I303">
        <f t="shared" si="15"/>
        <v>22.645230595716242</v>
      </c>
      <c r="AI303" s="2"/>
      <c r="AJ303" s="2"/>
      <c r="AN303">
        <v>53684</v>
      </c>
      <c r="AO303" t="s">
        <v>27</v>
      </c>
      <c r="AP303" t="s">
        <v>31</v>
      </c>
      <c r="AQ303">
        <v>4520302</v>
      </c>
      <c r="AR303">
        <v>3</v>
      </c>
      <c r="AS303">
        <v>3.8519269999999999</v>
      </c>
      <c r="AT303">
        <v>0.85192699999999899</v>
      </c>
      <c r="AU303">
        <v>851.926999999999</v>
      </c>
      <c r="AV303">
        <f t="shared" si="16"/>
        <v>40.481364434274859</v>
      </c>
      <c r="AW303" s="2"/>
    </row>
    <row r="304" spans="1:49">
      <c r="A304">
        <v>48933</v>
      </c>
      <c r="B304" t="s">
        <v>40</v>
      </c>
      <c r="C304" t="s">
        <v>35</v>
      </c>
      <c r="D304">
        <v>665704</v>
      </c>
      <c r="E304">
        <v>2.0116700000000001</v>
      </c>
      <c r="F304">
        <v>3.5634640000000002</v>
      </c>
      <c r="G304">
        <v>1.5517939999999999</v>
      </c>
      <c r="H304">
        <v>1551.7940000000001</v>
      </c>
      <c r="I304">
        <f t="shared" si="15"/>
        <v>3.2729334286839942</v>
      </c>
      <c r="AI304" s="2"/>
      <c r="AJ304" s="2"/>
      <c r="AN304">
        <v>36497</v>
      </c>
      <c r="AO304" t="s">
        <v>31</v>
      </c>
      <c r="AP304" t="s">
        <v>32</v>
      </c>
      <c r="AQ304">
        <v>5638012</v>
      </c>
      <c r="AR304">
        <v>3.0009260000000002</v>
      </c>
      <c r="AS304">
        <v>3.5321829999999999</v>
      </c>
      <c r="AT304">
        <v>0.53125699999999898</v>
      </c>
      <c r="AU304">
        <v>531.25699999999904</v>
      </c>
      <c r="AV304">
        <f t="shared" si="16"/>
        <v>80.967625687608731</v>
      </c>
      <c r="AW304" s="2"/>
    </row>
    <row r="305" spans="1:49">
      <c r="A305">
        <v>32930</v>
      </c>
      <c r="B305" t="s">
        <v>31</v>
      </c>
      <c r="C305" t="s">
        <v>35</v>
      </c>
      <c r="D305">
        <v>1733226</v>
      </c>
      <c r="E305">
        <v>3.0005329999999999</v>
      </c>
      <c r="F305">
        <v>5.5194640000000001</v>
      </c>
      <c r="G305">
        <v>2.5189309999999998</v>
      </c>
      <c r="H305">
        <v>2518.931</v>
      </c>
      <c r="I305">
        <f t="shared" si="15"/>
        <v>5.2496336603981257</v>
      </c>
      <c r="AI305" s="2"/>
      <c r="AJ305" s="2"/>
      <c r="AN305">
        <v>53685</v>
      </c>
      <c r="AO305" t="s">
        <v>27</v>
      </c>
      <c r="AP305" t="s">
        <v>31</v>
      </c>
      <c r="AQ305">
        <v>6126144</v>
      </c>
      <c r="AR305">
        <v>4</v>
      </c>
      <c r="AS305">
        <v>4.7519729999999996</v>
      </c>
      <c r="AT305">
        <v>0.751972999999999</v>
      </c>
      <c r="AU305">
        <v>751.97299999999905</v>
      </c>
      <c r="AV305">
        <f t="shared" si="16"/>
        <v>62.154850681141561</v>
      </c>
      <c r="AW305" s="2"/>
    </row>
    <row r="306" spans="1:49">
      <c r="A306">
        <v>60093</v>
      </c>
      <c r="B306" t="s">
        <v>40</v>
      </c>
      <c r="C306" t="s">
        <v>35</v>
      </c>
      <c r="D306">
        <v>3373058</v>
      </c>
      <c r="E306">
        <v>3.0111949999999998</v>
      </c>
      <c r="F306">
        <v>3.8994599999999999</v>
      </c>
      <c r="G306">
        <v>0.88826499999999997</v>
      </c>
      <c r="H306">
        <v>888.26499999999999</v>
      </c>
      <c r="I306">
        <f t="shared" si="15"/>
        <v>28.971523429144529</v>
      </c>
      <c r="AI306" s="2"/>
      <c r="AJ306" s="2"/>
      <c r="AN306">
        <v>36498</v>
      </c>
      <c r="AO306" t="s">
        <v>31</v>
      </c>
      <c r="AP306" t="s">
        <v>32</v>
      </c>
      <c r="AQ306">
        <v>3106354</v>
      </c>
      <c r="AR306">
        <v>4.0009259999999998</v>
      </c>
      <c r="AS306">
        <v>4.2925550000000001</v>
      </c>
      <c r="AT306">
        <v>0.29162900000000003</v>
      </c>
      <c r="AU306">
        <v>291.62900000000002</v>
      </c>
      <c r="AV306">
        <f t="shared" si="16"/>
        <v>81.266267139847415</v>
      </c>
      <c r="AW306" s="2"/>
    </row>
    <row r="307" spans="1:49">
      <c r="A307">
        <v>32931</v>
      </c>
      <c r="B307" t="s">
        <v>31</v>
      </c>
      <c r="C307" t="s">
        <v>35</v>
      </c>
      <c r="D307">
        <v>521632</v>
      </c>
      <c r="E307">
        <v>4.0005329999999999</v>
      </c>
      <c r="F307">
        <v>4.2034599999999998</v>
      </c>
      <c r="G307">
        <v>0.202926999999999</v>
      </c>
      <c r="H307">
        <v>202.926999999999</v>
      </c>
      <c r="I307">
        <f t="shared" si="15"/>
        <v>19.611664924455688</v>
      </c>
      <c r="AI307" s="2"/>
      <c r="AJ307" s="2"/>
      <c r="AN307">
        <v>48831</v>
      </c>
      <c r="AO307" t="s">
        <v>30</v>
      </c>
      <c r="AP307" t="s">
        <v>40</v>
      </c>
      <c r="AQ307">
        <v>2534518</v>
      </c>
      <c r="AR307">
        <v>1</v>
      </c>
      <c r="AS307">
        <v>1.2980700000000001</v>
      </c>
      <c r="AT307">
        <v>0.29807</v>
      </c>
      <c r="AU307">
        <v>298.07</v>
      </c>
      <c r="AV307">
        <f t="shared" si="16"/>
        <v>64.873478607557587</v>
      </c>
      <c r="AW307" s="2"/>
    </row>
    <row r="308" spans="1:49">
      <c r="A308">
        <v>40662</v>
      </c>
      <c r="B308" t="s">
        <v>40</v>
      </c>
      <c r="C308" t="s">
        <v>35</v>
      </c>
      <c r="D308">
        <v>6389134</v>
      </c>
      <c r="E308">
        <v>4.0063279999999999</v>
      </c>
      <c r="F308">
        <v>4.6074599999999997</v>
      </c>
      <c r="G308">
        <v>0.601131999999999</v>
      </c>
      <c r="H308">
        <v>601.13199999999904</v>
      </c>
      <c r="I308">
        <f t="shared" si="15"/>
        <v>81.089051986957131</v>
      </c>
      <c r="AI308" s="2"/>
      <c r="AJ308" s="2"/>
      <c r="AN308">
        <v>48832</v>
      </c>
      <c r="AO308" t="s">
        <v>30</v>
      </c>
      <c r="AP308" t="s">
        <v>40</v>
      </c>
      <c r="AQ308">
        <v>3631212</v>
      </c>
      <c r="AR308">
        <v>2</v>
      </c>
      <c r="AS308">
        <v>2.5500699999999998</v>
      </c>
      <c r="AT308">
        <v>0.55006999999999895</v>
      </c>
      <c r="AU308">
        <v>550.06999999999903</v>
      </c>
      <c r="AV308">
        <f t="shared" si="16"/>
        <v>50.364406302124138</v>
      </c>
      <c r="AW308" s="2"/>
    </row>
    <row r="309" spans="1:49">
      <c r="A309">
        <v>50831</v>
      </c>
      <c r="B309" t="s">
        <v>29</v>
      </c>
      <c r="C309" t="s">
        <v>34</v>
      </c>
      <c r="D309">
        <v>1408820</v>
      </c>
      <c r="E309">
        <v>0</v>
      </c>
      <c r="F309">
        <v>2.8904719999999999</v>
      </c>
      <c r="G309">
        <v>2.8904719999999999</v>
      </c>
      <c r="H309">
        <v>2890.4719999999902</v>
      </c>
      <c r="I309">
        <f t="shared" si="15"/>
        <v>3.7185773131570419</v>
      </c>
      <c r="AI309" s="2"/>
      <c r="AJ309" s="2"/>
      <c r="AN309">
        <v>48833</v>
      </c>
      <c r="AO309" t="s">
        <v>30</v>
      </c>
      <c r="AP309" t="s">
        <v>40</v>
      </c>
      <c r="AQ309">
        <v>4720860</v>
      </c>
      <c r="AR309">
        <v>3</v>
      </c>
      <c r="AS309">
        <v>3.4780700000000002</v>
      </c>
      <c r="AT309">
        <v>0.47806999999999999</v>
      </c>
      <c r="AU309">
        <v>478.07</v>
      </c>
      <c r="AV309">
        <f t="shared" si="16"/>
        <v>75.338974348519827</v>
      </c>
      <c r="AW309" s="2"/>
    </row>
    <row r="310" spans="1:49">
      <c r="A310">
        <v>59563</v>
      </c>
      <c r="B310" t="s">
        <v>34</v>
      </c>
      <c r="C310" t="s">
        <v>29</v>
      </c>
      <c r="D310">
        <v>774930</v>
      </c>
      <c r="E310">
        <v>0.61776900000000001</v>
      </c>
      <c r="F310">
        <v>0.96953400000000001</v>
      </c>
      <c r="G310">
        <v>0.35176499999999999</v>
      </c>
      <c r="H310">
        <v>351.76499999999999</v>
      </c>
      <c r="I310">
        <f t="shared" si="15"/>
        <v>16.807376242950728</v>
      </c>
      <c r="AI310" s="2"/>
      <c r="AJ310" s="2"/>
      <c r="AN310">
        <v>48834</v>
      </c>
      <c r="AO310" t="s">
        <v>30</v>
      </c>
      <c r="AP310" t="s">
        <v>40</v>
      </c>
      <c r="AQ310">
        <v>7484192</v>
      </c>
      <c r="AR310">
        <v>4</v>
      </c>
      <c r="AS310">
        <v>4.73407</v>
      </c>
      <c r="AT310">
        <v>0.73407</v>
      </c>
      <c r="AU310">
        <v>734.07</v>
      </c>
      <c r="AV310">
        <f t="shared" si="16"/>
        <v>77.785297744935775</v>
      </c>
      <c r="AW310" s="2"/>
    </row>
    <row r="311" spans="1:49">
      <c r="A311">
        <v>50889</v>
      </c>
      <c r="B311" t="s">
        <v>29</v>
      </c>
      <c r="C311" t="s">
        <v>34</v>
      </c>
      <c r="D311">
        <v>398950</v>
      </c>
      <c r="E311">
        <v>1</v>
      </c>
      <c r="F311">
        <v>3.7297940000000001</v>
      </c>
      <c r="G311">
        <v>2.7297940000000001</v>
      </c>
      <c r="H311">
        <v>2729.7939999999999</v>
      </c>
      <c r="I311">
        <f t="shared" si="15"/>
        <v>1.1150097583342142</v>
      </c>
      <c r="AI311" s="2"/>
      <c r="AJ311" s="2"/>
      <c r="AN311">
        <v>43781</v>
      </c>
      <c r="AO311" t="s">
        <v>36</v>
      </c>
      <c r="AP311" t="s">
        <v>25</v>
      </c>
      <c r="AQ311">
        <v>67122</v>
      </c>
      <c r="AR311">
        <v>0</v>
      </c>
      <c r="AS311">
        <v>2.6530689999999999</v>
      </c>
      <c r="AT311">
        <v>2.6530689999999999</v>
      </c>
      <c r="AU311">
        <v>2653.069</v>
      </c>
      <c r="AV311">
        <f t="shared" si="16"/>
        <v>0.19302182480989472</v>
      </c>
      <c r="AW311" s="2"/>
    </row>
    <row r="312" spans="1:49">
      <c r="A312">
        <v>44250</v>
      </c>
      <c r="B312" t="s">
        <v>34</v>
      </c>
      <c r="C312" t="s">
        <v>29</v>
      </c>
      <c r="D312">
        <v>252084</v>
      </c>
      <c r="E312">
        <v>1.653769</v>
      </c>
      <c r="F312">
        <v>2.9375339999999999</v>
      </c>
      <c r="G312">
        <v>1.2837649999999901</v>
      </c>
      <c r="H312">
        <v>1283.7649999999901</v>
      </c>
      <c r="I312">
        <f t="shared" si="15"/>
        <v>1.498131115130604</v>
      </c>
      <c r="AI312" s="2"/>
      <c r="AJ312" s="2"/>
      <c r="AN312">
        <v>43783</v>
      </c>
      <c r="AO312" t="s">
        <v>36</v>
      </c>
      <c r="AP312" t="s">
        <v>25</v>
      </c>
      <c r="AQ312">
        <v>2270852</v>
      </c>
      <c r="AR312">
        <v>1.9999990000000001</v>
      </c>
      <c r="AS312">
        <v>3.8290690000000001</v>
      </c>
      <c r="AT312">
        <v>1.82907</v>
      </c>
      <c r="AU312">
        <v>1829.07</v>
      </c>
      <c r="AV312">
        <f t="shared" si="16"/>
        <v>9.4721502348615001</v>
      </c>
      <c r="AW312" s="2"/>
    </row>
    <row r="313" spans="1:49">
      <c r="A313">
        <v>56071</v>
      </c>
      <c r="B313" t="s">
        <v>29</v>
      </c>
      <c r="C313" t="s">
        <v>34</v>
      </c>
      <c r="D313">
        <v>886640</v>
      </c>
      <c r="E313">
        <v>2.00013</v>
      </c>
      <c r="F313">
        <v>4.1906530000000002</v>
      </c>
      <c r="G313">
        <v>2.1905230000000002</v>
      </c>
      <c r="H313">
        <v>2190.5230000000001</v>
      </c>
      <c r="I313">
        <f t="shared" si="15"/>
        <v>3.0880873504580868</v>
      </c>
      <c r="AI313" s="2"/>
      <c r="AJ313" s="2"/>
      <c r="AN313">
        <v>43784</v>
      </c>
      <c r="AO313" t="s">
        <v>36</v>
      </c>
      <c r="AP313" t="s">
        <v>25</v>
      </c>
      <c r="AQ313">
        <v>5745634</v>
      </c>
      <c r="AR313">
        <v>2.9999989999999999</v>
      </c>
      <c r="AS313">
        <v>4.0850689999999998</v>
      </c>
      <c r="AT313">
        <v>1.08507</v>
      </c>
      <c r="AU313">
        <v>1085.07</v>
      </c>
      <c r="AV313">
        <f t="shared" si="16"/>
        <v>40.39896837822819</v>
      </c>
      <c r="AW313" s="2"/>
    </row>
    <row r="314" spans="1:49">
      <c r="A314">
        <v>51858</v>
      </c>
      <c r="B314" t="s">
        <v>29</v>
      </c>
      <c r="C314" t="s">
        <v>34</v>
      </c>
      <c r="D314">
        <v>608456</v>
      </c>
      <c r="E314">
        <v>3</v>
      </c>
      <c r="F314">
        <v>5.3701169999999996</v>
      </c>
      <c r="G314">
        <v>2.3701169999999898</v>
      </c>
      <c r="H314">
        <v>2370.1169999999902</v>
      </c>
      <c r="I314">
        <f t="shared" si="15"/>
        <v>1.9586167598081736</v>
      </c>
      <c r="AI314" s="2"/>
      <c r="AJ314" s="2"/>
      <c r="AN314">
        <v>34740</v>
      </c>
      <c r="AO314" t="s">
        <v>40</v>
      </c>
      <c r="AP314" t="s">
        <v>28</v>
      </c>
      <c r="AQ314">
        <v>1850292</v>
      </c>
      <c r="AR314">
        <v>1.9269999999999999E-3</v>
      </c>
      <c r="AS314">
        <v>1.577996</v>
      </c>
      <c r="AT314">
        <v>1.5760689999999999</v>
      </c>
      <c r="AU314">
        <v>1576.069</v>
      </c>
      <c r="AV314">
        <f t="shared" si="16"/>
        <v>8.9568462205751302</v>
      </c>
      <c r="AW314" s="2"/>
    </row>
    <row r="315" spans="1:49">
      <c r="A315">
        <v>55884</v>
      </c>
      <c r="B315" t="s">
        <v>34</v>
      </c>
      <c r="C315" t="s">
        <v>29</v>
      </c>
      <c r="D315">
        <v>702426</v>
      </c>
      <c r="E315">
        <v>3.2187079999999999</v>
      </c>
      <c r="F315">
        <v>3.613791</v>
      </c>
      <c r="G315">
        <v>0.39508300000000002</v>
      </c>
      <c r="H315">
        <v>395.08300000000003</v>
      </c>
      <c r="I315">
        <f t="shared" si="15"/>
        <v>13.564453755306637</v>
      </c>
      <c r="AI315" s="2"/>
      <c r="AJ315" s="2"/>
      <c r="AN315">
        <v>48831</v>
      </c>
      <c r="AO315" t="s">
        <v>30</v>
      </c>
      <c r="AP315" t="s">
        <v>40</v>
      </c>
      <c r="AQ315">
        <v>2534518</v>
      </c>
      <c r="AR315">
        <v>1</v>
      </c>
      <c r="AS315">
        <v>1.2979270000000001</v>
      </c>
      <c r="AT315">
        <v>0.297927</v>
      </c>
      <c r="AU315">
        <v>297.92700000000002</v>
      </c>
      <c r="AV315">
        <f t="shared" si="16"/>
        <v>64.904616797251293</v>
      </c>
      <c r="AW315" s="2"/>
    </row>
    <row r="316" spans="1:49">
      <c r="A316">
        <v>46588</v>
      </c>
      <c r="B316" t="s">
        <v>34</v>
      </c>
      <c r="C316" t="s">
        <v>29</v>
      </c>
      <c r="D316">
        <v>342</v>
      </c>
      <c r="E316">
        <v>3.5180690000000001</v>
      </c>
      <c r="F316">
        <v>3.9416739999999999</v>
      </c>
      <c r="G316">
        <v>0.42360499999999901</v>
      </c>
      <c r="H316">
        <v>423.604999999999</v>
      </c>
      <c r="I316">
        <f t="shared" si="15"/>
        <v>6.1596367599237641E-3</v>
      </c>
      <c r="AI316" s="2"/>
      <c r="AJ316" s="2"/>
      <c r="AN316">
        <v>48832</v>
      </c>
      <c r="AO316" t="s">
        <v>30</v>
      </c>
      <c r="AP316" t="s">
        <v>40</v>
      </c>
      <c r="AQ316">
        <v>3631212</v>
      </c>
      <c r="AR316">
        <v>2</v>
      </c>
      <c r="AS316">
        <v>2.5499269999999998</v>
      </c>
      <c r="AT316">
        <v>0.54992699999999906</v>
      </c>
      <c r="AU316">
        <v>549.926999999999</v>
      </c>
      <c r="AV316">
        <f t="shared" si="16"/>
        <v>50.377502786023278</v>
      </c>
      <c r="AW316" s="2"/>
    </row>
    <row r="317" spans="1:49">
      <c r="A317">
        <v>38611</v>
      </c>
      <c r="B317" t="s">
        <v>34</v>
      </c>
      <c r="C317" t="s">
        <v>29</v>
      </c>
      <c r="D317">
        <v>1579852</v>
      </c>
      <c r="E317">
        <v>4.2187200000000002</v>
      </c>
      <c r="F317">
        <v>4.5975289999999998</v>
      </c>
      <c r="G317">
        <v>0.37880899999999901</v>
      </c>
      <c r="H317">
        <v>378.808999999999</v>
      </c>
      <c r="I317">
        <f t="shared" si="15"/>
        <v>31.818975285656908</v>
      </c>
      <c r="AI317" s="2"/>
      <c r="AJ317" s="2"/>
      <c r="AN317">
        <v>34742</v>
      </c>
      <c r="AO317" t="s">
        <v>40</v>
      </c>
      <c r="AP317" t="s">
        <v>28</v>
      </c>
      <c r="AQ317">
        <v>5783924</v>
      </c>
      <c r="AR317">
        <v>2.0019260000000001</v>
      </c>
      <c r="AS317">
        <v>2.6019960000000002</v>
      </c>
      <c r="AT317">
        <v>0.60006999999999999</v>
      </c>
      <c r="AU317">
        <v>600.07000000000005</v>
      </c>
      <c r="AV317">
        <f t="shared" si="16"/>
        <v>73.537817479236793</v>
      </c>
      <c r="AW317" s="2"/>
    </row>
    <row r="318" spans="1:49">
      <c r="A318">
        <v>39005</v>
      </c>
      <c r="B318" t="s">
        <v>30</v>
      </c>
      <c r="C318" t="s">
        <v>28</v>
      </c>
      <c r="D318">
        <v>343954</v>
      </c>
      <c r="E318">
        <v>0</v>
      </c>
      <c r="F318">
        <v>2.8898779999999999</v>
      </c>
      <c r="G318">
        <v>2.8898779999999999</v>
      </c>
      <c r="H318">
        <v>2889.8780000000002</v>
      </c>
      <c r="I318">
        <f t="shared" si="15"/>
        <v>0.90805243910004585</v>
      </c>
      <c r="AI318" s="2"/>
      <c r="AJ318" s="2"/>
      <c r="AN318">
        <v>48833</v>
      </c>
      <c r="AO318" t="s">
        <v>30</v>
      </c>
      <c r="AP318" t="s">
        <v>40</v>
      </c>
      <c r="AQ318">
        <v>4720860</v>
      </c>
      <c r="AR318">
        <v>3</v>
      </c>
      <c r="AS318">
        <v>3.4779270000000002</v>
      </c>
      <c r="AT318">
        <v>0.47792699999999999</v>
      </c>
      <c r="AU318">
        <v>477.92700000000002</v>
      </c>
      <c r="AV318">
        <f t="shared" si="16"/>
        <v>75.361516438277974</v>
      </c>
      <c r="AW318" s="2"/>
    </row>
    <row r="319" spans="1:49">
      <c r="A319">
        <v>41303</v>
      </c>
      <c r="B319" t="s">
        <v>28</v>
      </c>
      <c r="C319" t="s">
        <v>30</v>
      </c>
      <c r="D319">
        <v>116630</v>
      </c>
      <c r="E319">
        <v>2.9260000000000002E-3</v>
      </c>
      <c r="F319">
        <v>0.970001</v>
      </c>
      <c r="G319">
        <v>0.96707500000000002</v>
      </c>
      <c r="H319">
        <v>967.07500000000005</v>
      </c>
      <c r="I319">
        <f t="shared" si="15"/>
        <v>0.92011093677293643</v>
      </c>
      <c r="AI319" s="2"/>
      <c r="AJ319" s="2"/>
      <c r="AN319">
        <v>34743</v>
      </c>
      <c r="AO319" t="s">
        <v>40</v>
      </c>
      <c r="AP319" t="s">
        <v>28</v>
      </c>
      <c r="AQ319">
        <v>1942440</v>
      </c>
      <c r="AR319">
        <v>3.0019260000000001</v>
      </c>
      <c r="AS319">
        <v>3.2887680000000001</v>
      </c>
      <c r="AT319">
        <v>0.28684199999999999</v>
      </c>
      <c r="AU319">
        <v>286.84199999999998</v>
      </c>
      <c r="AV319">
        <f t="shared" si="16"/>
        <v>51.664822840732008</v>
      </c>
      <c r="AW319" s="2"/>
    </row>
    <row r="320" spans="1:49">
      <c r="A320">
        <v>39006</v>
      </c>
      <c r="B320" t="s">
        <v>30</v>
      </c>
      <c r="C320" t="s">
        <v>28</v>
      </c>
      <c r="D320">
        <v>309980</v>
      </c>
      <c r="E320">
        <v>1</v>
      </c>
      <c r="F320">
        <v>3.7299310000000001</v>
      </c>
      <c r="G320">
        <v>2.7299310000000001</v>
      </c>
      <c r="H320">
        <v>2729.931</v>
      </c>
      <c r="I320">
        <f t="shared" si="15"/>
        <v>0.86630750623252928</v>
      </c>
      <c r="AI320" s="2"/>
      <c r="AJ320" s="2"/>
      <c r="AN320">
        <v>48834</v>
      </c>
      <c r="AO320" t="s">
        <v>30</v>
      </c>
      <c r="AP320" t="s">
        <v>40</v>
      </c>
      <c r="AQ320">
        <v>7484192</v>
      </c>
      <c r="AR320">
        <v>4</v>
      </c>
      <c r="AS320">
        <v>4.7339270000000004</v>
      </c>
      <c r="AT320">
        <v>0.733927</v>
      </c>
      <c r="AU320">
        <v>733.92700000000002</v>
      </c>
      <c r="AV320">
        <f t="shared" si="16"/>
        <v>77.800453608635465</v>
      </c>
      <c r="AW320" s="2"/>
    </row>
    <row r="321" spans="1:49">
      <c r="A321">
        <v>41304</v>
      </c>
      <c r="B321" t="s">
        <v>28</v>
      </c>
      <c r="C321" t="s">
        <v>30</v>
      </c>
      <c r="D321">
        <v>2910764</v>
      </c>
      <c r="E321">
        <v>1.002926</v>
      </c>
      <c r="F321">
        <v>2.9380009999999999</v>
      </c>
      <c r="G321">
        <v>1.9350749999999901</v>
      </c>
      <c r="H321">
        <v>1935.07499999999</v>
      </c>
      <c r="I321">
        <f t="shared" si="15"/>
        <v>11.476230607784963</v>
      </c>
      <c r="AI321" s="2"/>
      <c r="AJ321" s="2"/>
      <c r="AN321">
        <v>34744</v>
      </c>
      <c r="AO321" t="s">
        <v>40</v>
      </c>
      <c r="AP321" t="s">
        <v>28</v>
      </c>
      <c r="AQ321">
        <v>3674334</v>
      </c>
      <c r="AR321">
        <v>4.0019260000000001</v>
      </c>
      <c r="AS321">
        <v>4.437195</v>
      </c>
      <c r="AT321">
        <v>0.43526899999999902</v>
      </c>
      <c r="AU321">
        <v>435.26899999999898</v>
      </c>
      <c r="AV321">
        <f t="shared" si="16"/>
        <v>64.403722124906679</v>
      </c>
      <c r="AW321" s="2"/>
    </row>
    <row r="322" spans="1:49">
      <c r="A322">
        <v>39007</v>
      </c>
      <c r="B322" t="s">
        <v>30</v>
      </c>
      <c r="C322" t="s">
        <v>28</v>
      </c>
      <c r="D322">
        <v>229288</v>
      </c>
      <c r="E322">
        <v>2</v>
      </c>
      <c r="F322">
        <v>4.2299309999999997</v>
      </c>
      <c r="G322">
        <v>2.2299309999999899</v>
      </c>
      <c r="H322">
        <v>2229.93099999999</v>
      </c>
      <c r="I322">
        <f t="shared" si="15"/>
        <v>0.78447656599296467</v>
      </c>
      <c r="AI322" s="2"/>
      <c r="AJ322" s="2"/>
      <c r="AN322">
        <v>36135</v>
      </c>
      <c r="AO322" t="s">
        <v>34</v>
      </c>
      <c r="AP322" t="s">
        <v>39</v>
      </c>
      <c r="AQ322">
        <v>1195756</v>
      </c>
      <c r="AR322">
        <v>1.15E-4</v>
      </c>
      <c r="AS322">
        <v>0.45518500000000001</v>
      </c>
      <c r="AT322">
        <v>0.45506999999999997</v>
      </c>
      <c r="AU322">
        <v>455.07</v>
      </c>
      <c r="AV322">
        <f t="shared" si="16"/>
        <v>20.047232924845353</v>
      </c>
      <c r="AW322" s="2"/>
    </row>
    <row r="323" spans="1:49">
      <c r="A323">
        <v>41305</v>
      </c>
      <c r="B323" t="s">
        <v>28</v>
      </c>
      <c r="C323" t="s">
        <v>30</v>
      </c>
      <c r="D323">
        <v>768010</v>
      </c>
      <c r="E323">
        <v>2.002926</v>
      </c>
      <c r="F323">
        <v>3.9780009999999999</v>
      </c>
      <c r="G323">
        <v>1.9750749999999999</v>
      </c>
      <c r="H323">
        <v>1975.07499999999</v>
      </c>
      <c r="I323">
        <f t="shared" si="15"/>
        <v>2.9666981223221103</v>
      </c>
      <c r="AI323" s="2"/>
      <c r="AJ323" s="2"/>
      <c r="AN323">
        <v>36136</v>
      </c>
      <c r="AO323" t="s">
        <v>34</v>
      </c>
      <c r="AP323" t="s">
        <v>39</v>
      </c>
      <c r="AQ323">
        <v>2888560</v>
      </c>
      <c r="AR323">
        <v>1.0001150000000001</v>
      </c>
      <c r="AS323">
        <v>1.3231850000000001</v>
      </c>
      <c r="AT323">
        <v>0.32306999999999902</v>
      </c>
      <c r="AU323">
        <v>323.07</v>
      </c>
      <c r="AV323">
        <f t="shared" si="16"/>
        <v>68.214207036207327</v>
      </c>
      <c r="AW323" s="2"/>
    </row>
    <row r="324" spans="1:49">
      <c r="A324">
        <v>39008</v>
      </c>
      <c r="B324" t="s">
        <v>30</v>
      </c>
      <c r="C324" t="s">
        <v>28</v>
      </c>
      <c r="D324">
        <v>515500</v>
      </c>
      <c r="E324">
        <v>3</v>
      </c>
      <c r="F324">
        <v>5.4099310000000003</v>
      </c>
      <c r="G324">
        <v>2.4099309999999998</v>
      </c>
      <c r="H324">
        <v>2409.931</v>
      </c>
      <c r="I324">
        <f t="shared" si="15"/>
        <v>1.6319773806218416</v>
      </c>
      <c r="AI324" s="2"/>
      <c r="AJ324" s="2"/>
      <c r="AN324">
        <v>36137</v>
      </c>
      <c r="AO324" t="s">
        <v>34</v>
      </c>
      <c r="AP324" t="s">
        <v>39</v>
      </c>
      <c r="AQ324">
        <v>3012036</v>
      </c>
      <c r="AR324">
        <v>2.0001150000000001</v>
      </c>
      <c r="AS324">
        <v>2.287185</v>
      </c>
      <c r="AT324">
        <v>0.28706999999999899</v>
      </c>
      <c r="AU324">
        <v>287.06999999999903</v>
      </c>
      <c r="AV324">
        <f t="shared" si="16"/>
        <v>80.0502002519532</v>
      </c>
      <c r="AW324" s="2"/>
    </row>
    <row r="325" spans="1:49">
      <c r="A325">
        <v>41306</v>
      </c>
      <c r="B325" t="s">
        <v>28</v>
      </c>
      <c r="C325" t="s">
        <v>30</v>
      </c>
      <c r="D325">
        <v>51020</v>
      </c>
      <c r="E325">
        <v>3.002926</v>
      </c>
      <c r="F325">
        <v>3.6499959999999998</v>
      </c>
      <c r="G325">
        <v>0.64706999999999903</v>
      </c>
      <c r="H325">
        <v>647.06999999999903</v>
      </c>
      <c r="I325">
        <f t="shared" ref="I325:I388" si="17">D325/H325*1000*8 /1024 /1024</f>
        <v>0.60156043238656653</v>
      </c>
      <c r="AI325" s="2"/>
      <c r="AJ325" s="2"/>
      <c r="AN325">
        <v>36138</v>
      </c>
      <c r="AO325" t="s">
        <v>34</v>
      </c>
      <c r="AP325" t="s">
        <v>39</v>
      </c>
      <c r="AQ325">
        <v>4667324</v>
      </c>
      <c r="AR325">
        <v>3.0001150000000001</v>
      </c>
      <c r="AS325">
        <v>3.4151850000000001</v>
      </c>
      <c r="AT325">
        <v>0.41506999999999999</v>
      </c>
      <c r="AU325">
        <v>415.07</v>
      </c>
      <c r="AV325">
        <f t="shared" ref="AV325:AV388" si="18">AQ325/AU325*1000*8 /1024 /1024</f>
        <v>85.790002171132272</v>
      </c>
      <c r="AW325" s="2"/>
    </row>
    <row r="326" spans="1:49">
      <c r="A326">
        <v>41307</v>
      </c>
      <c r="B326" t="s">
        <v>28</v>
      </c>
      <c r="C326" t="s">
        <v>30</v>
      </c>
      <c r="D326">
        <v>29124</v>
      </c>
      <c r="E326">
        <v>4.0029260000000004</v>
      </c>
      <c r="F326">
        <v>4.5979960000000002</v>
      </c>
      <c r="G326">
        <v>0.59506999999999899</v>
      </c>
      <c r="H326">
        <v>595.06999999999903</v>
      </c>
      <c r="I326">
        <f t="shared" si="17"/>
        <v>0.37339890488198924</v>
      </c>
      <c r="AI326" s="2"/>
      <c r="AJ326" s="2"/>
      <c r="AN326">
        <v>34740</v>
      </c>
      <c r="AO326" t="s">
        <v>40</v>
      </c>
      <c r="AP326" t="s">
        <v>28</v>
      </c>
      <c r="AQ326">
        <v>1850292</v>
      </c>
      <c r="AR326">
        <v>0</v>
      </c>
      <c r="AS326">
        <v>1.5759270000000001</v>
      </c>
      <c r="AT326">
        <v>1.5759270000000001</v>
      </c>
      <c r="AU326">
        <v>1575.9269999999999</v>
      </c>
      <c r="AV326">
        <f t="shared" si="18"/>
        <v>8.9576532834424594</v>
      </c>
      <c r="AW326" s="2"/>
    </row>
    <row r="327" spans="1:49">
      <c r="A327">
        <v>49789</v>
      </c>
      <c r="B327" t="s">
        <v>25</v>
      </c>
      <c r="C327" t="s">
        <v>33</v>
      </c>
      <c r="D327">
        <v>1449744</v>
      </c>
      <c r="E327">
        <v>0</v>
      </c>
      <c r="F327">
        <v>0.39160299999999998</v>
      </c>
      <c r="G327">
        <v>0.39160299999999998</v>
      </c>
      <c r="H327">
        <v>391.60299999999899</v>
      </c>
      <c r="I327">
        <f t="shared" si="17"/>
        <v>28.244597067214826</v>
      </c>
      <c r="AI327" s="2"/>
      <c r="AJ327" s="2"/>
      <c r="AN327">
        <v>36018</v>
      </c>
      <c r="AO327" t="s">
        <v>28</v>
      </c>
      <c r="AP327" t="s">
        <v>32</v>
      </c>
      <c r="AQ327">
        <v>1429756</v>
      </c>
      <c r="AR327">
        <v>2.2650000000000001E-3</v>
      </c>
      <c r="AS327">
        <v>0.44799600000000001</v>
      </c>
      <c r="AT327">
        <v>0.44573099999999999</v>
      </c>
      <c r="AU327">
        <v>445.73099999999999</v>
      </c>
      <c r="AV327">
        <f t="shared" si="18"/>
        <v>24.472546462825953</v>
      </c>
      <c r="AW327" s="2"/>
    </row>
    <row r="328" spans="1:49">
      <c r="A328">
        <v>46060</v>
      </c>
      <c r="B328" t="s">
        <v>25</v>
      </c>
      <c r="C328" t="s">
        <v>33</v>
      </c>
      <c r="D328">
        <v>1115362</v>
      </c>
      <c r="E328">
        <v>1</v>
      </c>
      <c r="F328">
        <v>1.3196030000000001</v>
      </c>
      <c r="G328">
        <v>0.31960300000000003</v>
      </c>
      <c r="H328">
        <v>319.60300000000001</v>
      </c>
      <c r="I328">
        <f t="shared" si="17"/>
        <v>26.625334377850212</v>
      </c>
      <c r="AI328" s="2"/>
      <c r="AJ328" s="2"/>
      <c r="AN328">
        <v>34742</v>
      </c>
      <c r="AO328" t="s">
        <v>40</v>
      </c>
      <c r="AP328" t="s">
        <v>28</v>
      </c>
      <c r="AQ328">
        <v>5783924</v>
      </c>
      <c r="AR328">
        <v>2.0000619999999998</v>
      </c>
      <c r="AS328">
        <v>2.5999270000000001</v>
      </c>
      <c r="AT328">
        <v>0.59986499999999998</v>
      </c>
      <c r="AU328">
        <v>599.86500000000001</v>
      </c>
      <c r="AV328">
        <f t="shared" si="18"/>
        <v>73.562948554700839</v>
      </c>
      <c r="AW328" s="2"/>
    </row>
    <row r="329" spans="1:49">
      <c r="A329">
        <v>41734</v>
      </c>
      <c r="B329" t="s">
        <v>25</v>
      </c>
      <c r="C329" t="s">
        <v>33</v>
      </c>
      <c r="D329">
        <v>638234</v>
      </c>
      <c r="E329">
        <v>2</v>
      </c>
      <c r="F329">
        <v>2.531603</v>
      </c>
      <c r="G329">
        <v>0.53160300000000005</v>
      </c>
      <c r="H329">
        <v>531.60299999999995</v>
      </c>
      <c r="I329">
        <f t="shared" si="17"/>
        <v>9.1597281980308853</v>
      </c>
      <c r="AI329" s="2"/>
      <c r="AJ329" s="2"/>
      <c r="AN329">
        <v>34743</v>
      </c>
      <c r="AO329" t="s">
        <v>40</v>
      </c>
      <c r="AP329" t="s">
        <v>28</v>
      </c>
      <c r="AQ329">
        <v>1942440</v>
      </c>
      <c r="AR329">
        <v>3</v>
      </c>
      <c r="AS329">
        <v>3.2839269999999998</v>
      </c>
      <c r="AT329">
        <v>0.28392699999999899</v>
      </c>
      <c r="AU329">
        <v>283.926999999999</v>
      </c>
      <c r="AV329">
        <f t="shared" si="18"/>
        <v>52.195251290935005</v>
      </c>
      <c r="AW329" s="2"/>
    </row>
    <row r="330" spans="1:49">
      <c r="A330">
        <v>51373</v>
      </c>
      <c r="B330" t="s">
        <v>25</v>
      </c>
      <c r="C330" t="s">
        <v>33</v>
      </c>
      <c r="D330">
        <v>1002302</v>
      </c>
      <c r="E330">
        <v>3.0003600000000001</v>
      </c>
      <c r="F330">
        <v>3.7596029999999998</v>
      </c>
      <c r="G330">
        <v>0.759242999999999</v>
      </c>
      <c r="H330">
        <v>759.24299999999903</v>
      </c>
      <c r="I330">
        <f t="shared" si="17"/>
        <v>10.071818110224195</v>
      </c>
      <c r="AI330" s="2"/>
      <c r="AJ330" s="2"/>
      <c r="AN330">
        <v>36135</v>
      </c>
      <c r="AO330" t="s">
        <v>34</v>
      </c>
      <c r="AP330" t="s">
        <v>39</v>
      </c>
      <c r="AQ330">
        <v>1131170</v>
      </c>
      <c r="AR330">
        <v>3.3670000000000002E-3</v>
      </c>
      <c r="AS330">
        <v>0.45815299999999998</v>
      </c>
      <c r="AT330">
        <v>0.45478599999999902</v>
      </c>
      <c r="AU330">
        <v>454.78599999999898</v>
      </c>
      <c r="AV330">
        <f t="shared" si="18"/>
        <v>18.976270623796868</v>
      </c>
      <c r="AW330" s="2"/>
    </row>
    <row r="331" spans="1:49">
      <c r="A331">
        <v>42941</v>
      </c>
      <c r="B331" t="s">
        <v>27</v>
      </c>
      <c r="C331" t="s">
        <v>35</v>
      </c>
      <c r="D331">
        <v>1468524</v>
      </c>
      <c r="E331">
        <v>0</v>
      </c>
      <c r="F331">
        <v>0.392069</v>
      </c>
      <c r="G331">
        <v>0.392069</v>
      </c>
      <c r="H331">
        <v>392.06900000000002</v>
      </c>
      <c r="I331">
        <f t="shared" si="17"/>
        <v>28.576472443904965</v>
      </c>
      <c r="AI331" s="2"/>
      <c r="AJ331" s="2"/>
      <c r="AN331">
        <v>36136</v>
      </c>
      <c r="AO331" t="s">
        <v>34</v>
      </c>
      <c r="AP331" t="s">
        <v>39</v>
      </c>
      <c r="AQ331">
        <v>2888560</v>
      </c>
      <c r="AR331">
        <v>1.003226</v>
      </c>
      <c r="AS331">
        <v>1.3261529999999999</v>
      </c>
      <c r="AT331">
        <v>0.32292699999999902</v>
      </c>
      <c r="AU331">
        <v>322.926999999999</v>
      </c>
      <c r="AV331">
        <f t="shared" si="18"/>
        <v>68.244413961011517</v>
      </c>
      <c r="AW331" s="2"/>
    </row>
    <row r="332" spans="1:49">
      <c r="A332">
        <v>42942</v>
      </c>
      <c r="B332" t="s">
        <v>27</v>
      </c>
      <c r="C332" t="s">
        <v>35</v>
      </c>
      <c r="D332">
        <v>1395232</v>
      </c>
      <c r="E332">
        <v>0.99999899999999997</v>
      </c>
      <c r="F332">
        <v>1.320074</v>
      </c>
      <c r="G332">
        <v>0.320075</v>
      </c>
      <c r="H332">
        <v>320.07499999999999</v>
      </c>
      <c r="I332">
        <f t="shared" si="17"/>
        <v>33.257128456221196</v>
      </c>
      <c r="AI332" s="2"/>
      <c r="AJ332" s="2"/>
      <c r="AN332">
        <v>36137</v>
      </c>
      <c r="AO332" t="s">
        <v>34</v>
      </c>
      <c r="AP332" t="s">
        <v>39</v>
      </c>
      <c r="AQ332">
        <v>3011450</v>
      </c>
      <c r="AR332">
        <v>2.0032260000000002</v>
      </c>
      <c r="AS332">
        <v>2.2901530000000001</v>
      </c>
      <c r="AT332">
        <v>0.28692699999999899</v>
      </c>
      <c r="AU332">
        <v>286.926999999999</v>
      </c>
      <c r="AV332">
        <f t="shared" si="18"/>
        <v>80.074514288069409</v>
      </c>
      <c r="AW332" s="2"/>
    </row>
    <row r="333" spans="1:49">
      <c r="A333">
        <v>42943</v>
      </c>
      <c r="B333" t="s">
        <v>27</v>
      </c>
      <c r="C333" t="s">
        <v>35</v>
      </c>
      <c r="D333">
        <v>670116</v>
      </c>
      <c r="E333">
        <v>1.9999990000000001</v>
      </c>
      <c r="F333">
        <v>2.5320740000000002</v>
      </c>
      <c r="G333">
        <v>0.53207499999999996</v>
      </c>
      <c r="H333">
        <v>532.07500000000005</v>
      </c>
      <c r="I333">
        <f t="shared" si="17"/>
        <v>9.608756934084715</v>
      </c>
      <c r="AI333" s="2"/>
      <c r="AJ333" s="2"/>
      <c r="AN333">
        <v>36138</v>
      </c>
      <c r="AO333" t="s">
        <v>34</v>
      </c>
      <c r="AP333" t="s">
        <v>39</v>
      </c>
      <c r="AQ333">
        <v>4667324</v>
      </c>
      <c r="AR333">
        <v>3.0032260000000002</v>
      </c>
      <c r="AS333">
        <v>3.4181530000000002</v>
      </c>
      <c r="AT333">
        <v>0.41492699999999999</v>
      </c>
      <c r="AU333">
        <v>414.92700000000002</v>
      </c>
      <c r="AV333">
        <f t="shared" si="18"/>
        <v>85.819568746241799</v>
      </c>
      <c r="AW333" s="2"/>
    </row>
    <row r="334" spans="1:49">
      <c r="A334">
        <v>42944</v>
      </c>
      <c r="B334" t="s">
        <v>27</v>
      </c>
      <c r="C334" t="s">
        <v>35</v>
      </c>
      <c r="D334">
        <v>784908</v>
      </c>
      <c r="E334">
        <v>2.9999989999999999</v>
      </c>
      <c r="F334">
        <v>3.7600739999999999</v>
      </c>
      <c r="G334">
        <v>0.76007499999999995</v>
      </c>
      <c r="H334">
        <v>760.07500000000005</v>
      </c>
      <c r="I334">
        <f t="shared" si="17"/>
        <v>7.8786603989532269</v>
      </c>
      <c r="AI334" s="2"/>
      <c r="AJ334" s="2"/>
      <c r="AN334">
        <v>36494</v>
      </c>
      <c r="AO334" t="s">
        <v>31</v>
      </c>
      <c r="AP334" t="s">
        <v>32</v>
      </c>
      <c r="AQ334">
        <v>3614114</v>
      </c>
      <c r="AR334">
        <v>0</v>
      </c>
      <c r="AS334">
        <v>0.37892900000000002</v>
      </c>
      <c r="AT334">
        <v>0.37892900000000002</v>
      </c>
      <c r="AU334">
        <v>378.92899999999997</v>
      </c>
      <c r="AV334">
        <f t="shared" si="18"/>
        <v>72.766934140469758</v>
      </c>
      <c r="AW334" s="2"/>
    </row>
    <row r="335" spans="1:49">
      <c r="A335">
        <v>34005</v>
      </c>
      <c r="B335" t="s">
        <v>38</v>
      </c>
      <c r="C335" t="s">
        <v>33</v>
      </c>
      <c r="D335">
        <v>775506</v>
      </c>
      <c r="E335">
        <v>0</v>
      </c>
      <c r="F335">
        <v>3.7390699999999999</v>
      </c>
      <c r="G335">
        <v>3.7390699999999999</v>
      </c>
      <c r="H335">
        <v>3739.0699999999902</v>
      </c>
      <c r="I335">
        <f t="shared" si="17"/>
        <v>1.5823831154141479</v>
      </c>
      <c r="AI335" s="2"/>
      <c r="AJ335" s="2"/>
      <c r="AN335">
        <v>36018</v>
      </c>
      <c r="AO335" t="s">
        <v>28</v>
      </c>
      <c r="AP335" t="s">
        <v>32</v>
      </c>
      <c r="AQ335">
        <v>1428254</v>
      </c>
      <c r="AR335">
        <v>5.4929999999999996E-3</v>
      </c>
      <c r="AS335">
        <v>0.45092500000000002</v>
      </c>
      <c r="AT335">
        <v>0.44543199999999999</v>
      </c>
      <c r="AU335">
        <v>445.43200000000002</v>
      </c>
      <c r="AV335">
        <f t="shared" si="18"/>
        <v>24.463247491953737</v>
      </c>
      <c r="AW335" s="2"/>
    </row>
    <row r="336" spans="1:49">
      <c r="A336">
        <v>34007</v>
      </c>
      <c r="B336" t="s">
        <v>38</v>
      </c>
      <c r="C336" t="s">
        <v>33</v>
      </c>
      <c r="D336">
        <v>1373780</v>
      </c>
      <c r="E336">
        <v>2</v>
      </c>
      <c r="F336">
        <v>2.8110750000000002</v>
      </c>
      <c r="G336">
        <v>0.81107499999999999</v>
      </c>
      <c r="H336">
        <v>811.07500000000005</v>
      </c>
      <c r="I336">
        <f t="shared" si="17"/>
        <v>12.922491285196344</v>
      </c>
      <c r="AI336" s="2"/>
      <c r="AJ336" s="2"/>
      <c r="AN336">
        <v>36495</v>
      </c>
      <c r="AO336" t="s">
        <v>31</v>
      </c>
      <c r="AP336" t="s">
        <v>32</v>
      </c>
      <c r="AQ336">
        <v>3310904</v>
      </c>
      <c r="AR336">
        <v>0.99999800000000005</v>
      </c>
      <c r="AS336">
        <v>1.6109249999999999</v>
      </c>
      <c r="AT336">
        <v>0.610926999999999</v>
      </c>
      <c r="AU336">
        <v>610.926999999999</v>
      </c>
      <c r="AV336">
        <f t="shared" si="18"/>
        <v>41.347317881013261</v>
      </c>
      <c r="AW336" s="2"/>
    </row>
    <row r="337" spans="1:49">
      <c r="A337">
        <v>34008</v>
      </c>
      <c r="B337" t="s">
        <v>38</v>
      </c>
      <c r="C337" t="s">
        <v>33</v>
      </c>
      <c r="D337">
        <v>452768</v>
      </c>
      <c r="E337">
        <v>3</v>
      </c>
      <c r="F337">
        <v>3.4670749999999999</v>
      </c>
      <c r="G337">
        <v>0.46707499999999902</v>
      </c>
      <c r="H337">
        <v>467.07499999999902</v>
      </c>
      <c r="I337">
        <f t="shared" si="17"/>
        <v>7.3956981279773215</v>
      </c>
      <c r="AI337" s="2"/>
      <c r="AJ337" s="2"/>
      <c r="AN337">
        <v>36497</v>
      </c>
      <c r="AO337" t="s">
        <v>31</v>
      </c>
      <c r="AP337" t="s">
        <v>32</v>
      </c>
      <c r="AQ337">
        <v>5638012</v>
      </c>
      <c r="AR337">
        <v>3.0001570000000002</v>
      </c>
      <c r="AS337">
        <v>3.5309249999999999</v>
      </c>
      <c r="AT337">
        <v>0.53076799999999902</v>
      </c>
      <c r="AU337">
        <v>530.76799999999901</v>
      </c>
      <c r="AV337">
        <f t="shared" si="18"/>
        <v>81.042221686164112</v>
      </c>
      <c r="AW337" s="2"/>
    </row>
    <row r="338" spans="1:49">
      <c r="A338">
        <v>45690</v>
      </c>
      <c r="B338" t="s">
        <v>31</v>
      </c>
      <c r="C338" t="s">
        <v>35</v>
      </c>
      <c r="D338">
        <v>557044</v>
      </c>
      <c r="E338" s="3">
        <v>6.0000000000000002E-6</v>
      </c>
      <c r="F338">
        <v>3.734286</v>
      </c>
      <c r="G338">
        <v>3.73428</v>
      </c>
      <c r="H338">
        <v>3734.28</v>
      </c>
      <c r="I338">
        <f t="shared" si="17"/>
        <v>1.138079749581077</v>
      </c>
      <c r="AI338" s="2"/>
      <c r="AJ338" s="2"/>
      <c r="AN338">
        <v>36498</v>
      </c>
      <c r="AO338" t="s">
        <v>31</v>
      </c>
      <c r="AP338" t="s">
        <v>32</v>
      </c>
      <c r="AQ338">
        <v>3106354</v>
      </c>
      <c r="AR338">
        <v>4.000229</v>
      </c>
      <c r="AS338">
        <v>4.2909249999999997</v>
      </c>
      <c r="AT338">
        <v>0.29069599999999901</v>
      </c>
      <c r="AU338">
        <v>290.695999999999</v>
      </c>
      <c r="AV338">
        <f t="shared" si="18"/>
        <v>81.527094351923125</v>
      </c>
      <c r="AW338" s="2"/>
    </row>
    <row r="339" spans="1:49">
      <c r="A339">
        <v>60962</v>
      </c>
      <c r="B339" t="s">
        <v>31</v>
      </c>
      <c r="C339" t="s">
        <v>35</v>
      </c>
      <c r="D339">
        <v>2382884</v>
      </c>
      <c r="E339">
        <v>1.999689</v>
      </c>
      <c r="F339">
        <v>2.8102860000000001</v>
      </c>
      <c r="G339">
        <v>0.81059700000000001</v>
      </c>
      <c r="H339">
        <v>810.59699999999998</v>
      </c>
      <c r="I339">
        <f t="shared" si="17"/>
        <v>22.427867557125335</v>
      </c>
      <c r="AI339" s="2"/>
      <c r="AJ339" s="2"/>
      <c r="AN339">
        <v>43781</v>
      </c>
      <c r="AO339" t="s">
        <v>36</v>
      </c>
      <c r="AP339" t="s">
        <v>25</v>
      </c>
      <c r="AQ339">
        <v>393268</v>
      </c>
      <c r="AR339">
        <v>2.6069999999999999E-3</v>
      </c>
      <c r="AS339">
        <v>0.49153400000000003</v>
      </c>
      <c r="AT339">
        <v>0.488927</v>
      </c>
      <c r="AU339">
        <v>488.92700000000002</v>
      </c>
      <c r="AV339">
        <f t="shared" si="18"/>
        <v>6.1366967431040322</v>
      </c>
      <c r="AW339" s="2"/>
    </row>
    <row r="340" spans="1:49">
      <c r="A340">
        <v>41350</v>
      </c>
      <c r="B340" t="s">
        <v>31</v>
      </c>
      <c r="C340" t="s">
        <v>35</v>
      </c>
      <c r="D340">
        <v>677176</v>
      </c>
      <c r="E340">
        <v>3.0000810000000002</v>
      </c>
      <c r="F340">
        <v>3.4662860000000002</v>
      </c>
      <c r="G340">
        <v>0.46620499999999998</v>
      </c>
      <c r="H340">
        <v>466.20499999999998</v>
      </c>
      <c r="I340">
        <f t="shared" si="17"/>
        <v>11.081912186900077</v>
      </c>
      <c r="AI340" s="2"/>
      <c r="AJ340" s="2"/>
      <c r="AN340">
        <v>43783</v>
      </c>
      <c r="AO340" t="s">
        <v>36</v>
      </c>
      <c r="AP340" t="s">
        <v>25</v>
      </c>
      <c r="AQ340">
        <v>2038960</v>
      </c>
      <c r="AR340">
        <v>2.0026069999999998</v>
      </c>
      <c r="AS340">
        <v>2.4555340000000001</v>
      </c>
      <c r="AT340">
        <v>0.45292700000000002</v>
      </c>
      <c r="AU340">
        <v>452.92700000000002</v>
      </c>
      <c r="AV340">
        <f t="shared" si="18"/>
        <v>34.345557393216787</v>
      </c>
      <c r="AW340" s="2"/>
    </row>
    <row r="341" spans="1:49">
      <c r="A341">
        <v>35756</v>
      </c>
      <c r="B341" t="s">
        <v>29</v>
      </c>
      <c r="C341" t="s">
        <v>26</v>
      </c>
      <c r="D341">
        <v>18734</v>
      </c>
      <c r="E341">
        <v>1</v>
      </c>
      <c r="F341">
        <v>2.0740750000000001</v>
      </c>
      <c r="G341">
        <v>1.0740749999999999</v>
      </c>
      <c r="H341">
        <v>1074.075</v>
      </c>
      <c r="I341">
        <f t="shared" si="17"/>
        <v>0.1330717846970067</v>
      </c>
      <c r="AI341" s="2"/>
      <c r="AJ341" s="2"/>
      <c r="AN341">
        <v>43784</v>
      </c>
      <c r="AO341" t="s">
        <v>36</v>
      </c>
      <c r="AP341" t="s">
        <v>25</v>
      </c>
      <c r="AQ341">
        <v>2449064</v>
      </c>
      <c r="AR341">
        <v>3.0110359999999998</v>
      </c>
      <c r="AS341">
        <v>5.2235339999999999</v>
      </c>
      <c r="AT341">
        <v>2.2124980000000001</v>
      </c>
      <c r="AU341">
        <v>2212.498</v>
      </c>
      <c r="AV341">
        <f t="shared" si="18"/>
        <v>8.4451490976630268</v>
      </c>
      <c r="AW341" s="2"/>
    </row>
    <row r="342" spans="1:49">
      <c r="A342">
        <v>35757</v>
      </c>
      <c r="B342" t="s">
        <v>29</v>
      </c>
      <c r="C342" t="s">
        <v>26</v>
      </c>
      <c r="D342">
        <v>1105074</v>
      </c>
      <c r="E342">
        <v>2</v>
      </c>
      <c r="F342">
        <v>4.458075</v>
      </c>
      <c r="G342">
        <v>2.458075</v>
      </c>
      <c r="H342">
        <v>2458.0749999999998</v>
      </c>
      <c r="I342">
        <f t="shared" si="17"/>
        <v>3.4299382778094905</v>
      </c>
      <c r="AI342" s="2"/>
      <c r="AJ342" s="2"/>
      <c r="AN342">
        <v>39247</v>
      </c>
      <c r="AO342" t="s">
        <v>27</v>
      </c>
      <c r="AP342" t="s">
        <v>32</v>
      </c>
      <c r="AQ342">
        <v>982000</v>
      </c>
      <c r="AR342">
        <v>0</v>
      </c>
      <c r="AS342">
        <v>0.204069</v>
      </c>
      <c r="AT342">
        <v>0.204069</v>
      </c>
      <c r="AU342">
        <v>204.06899999999999</v>
      </c>
      <c r="AV342">
        <f t="shared" si="18"/>
        <v>36.713393164505632</v>
      </c>
      <c r="AW342" s="2"/>
    </row>
    <row r="343" spans="1:49">
      <c r="A343">
        <v>35758</v>
      </c>
      <c r="B343" t="s">
        <v>29</v>
      </c>
      <c r="C343" t="s">
        <v>26</v>
      </c>
      <c r="D343">
        <v>57248</v>
      </c>
      <c r="E343">
        <v>3</v>
      </c>
      <c r="F343">
        <v>4.6660700000000004</v>
      </c>
      <c r="G343">
        <v>1.6660699999999999</v>
      </c>
      <c r="H343">
        <v>1666.07</v>
      </c>
      <c r="I343">
        <f t="shared" si="17"/>
        <v>0.26215439814953756</v>
      </c>
      <c r="AI343" s="2"/>
      <c r="AJ343" s="2"/>
      <c r="AN343">
        <v>58847</v>
      </c>
      <c r="AO343" t="s">
        <v>37</v>
      </c>
      <c r="AP343" t="s">
        <v>27</v>
      </c>
      <c r="AQ343">
        <v>2441094</v>
      </c>
      <c r="AR343">
        <v>0.20438300000000001</v>
      </c>
      <c r="AS343">
        <v>0.46400000000000002</v>
      </c>
      <c r="AT343">
        <v>0.25961699999999999</v>
      </c>
      <c r="AU343">
        <v>259.616999999999</v>
      </c>
      <c r="AV343">
        <f t="shared" si="18"/>
        <v>71.736709128705968</v>
      </c>
      <c r="AW343" s="2"/>
    </row>
    <row r="344" spans="1:49">
      <c r="A344">
        <v>35759</v>
      </c>
      <c r="B344" t="s">
        <v>29</v>
      </c>
      <c r="C344" t="s">
        <v>26</v>
      </c>
      <c r="D344">
        <v>503116</v>
      </c>
      <c r="E344">
        <v>4</v>
      </c>
      <c r="F344">
        <v>4.8620700000000001</v>
      </c>
      <c r="G344">
        <v>0.86207</v>
      </c>
      <c r="H344">
        <v>862.07</v>
      </c>
      <c r="I344">
        <f t="shared" si="17"/>
        <v>4.4526203892774072</v>
      </c>
      <c r="AI344" s="2"/>
      <c r="AJ344" s="2"/>
      <c r="AN344">
        <v>39248</v>
      </c>
      <c r="AO344" t="s">
        <v>27</v>
      </c>
      <c r="AP344" t="s">
        <v>32</v>
      </c>
      <c r="AQ344">
        <v>9490716</v>
      </c>
      <c r="AR344">
        <v>0.99999899999999997</v>
      </c>
      <c r="AS344">
        <v>2.148069</v>
      </c>
      <c r="AT344">
        <v>1.1480699999999999</v>
      </c>
      <c r="AU344">
        <v>1148.07</v>
      </c>
      <c r="AV344">
        <f t="shared" si="18"/>
        <v>63.06968803996871</v>
      </c>
      <c r="AW344" s="2"/>
    </row>
    <row r="345" spans="1:49">
      <c r="A345">
        <v>56453</v>
      </c>
      <c r="B345" t="s">
        <v>30</v>
      </c>
      <c r="C345" t="s">
        <v>40</v>
      </c>
      <c r="D345">
        <v>7244708</v>
      </c>
      <c r="E345">
        <v>1.000006</v>
      </c>
      <c r="F345">
        <v>2.0736029999999999</v>
      </c>
      <c r="G345">
        <v>1.0735969999999999</v>
      </c>
      <c r="H345">
        <v>1073.597</v>
      </c>
      <c r="I345">
        <f t="shared" si="17"/>
        <v>51.483690431049197</v>
      </c>
      <c r="AI345" s="2"/>
      <c r="AJ345" s="2"/>
      <c r="AN345">
        <v>39250</v>
      </c>
      <c r="AO345" t="s">
        <v>27</v>
      </c>
      <c r="AP345" t="s">
        <v>32</v>
      </c>
      <c r="AQ345">
        <v>9672452</v>
      </c>
      <c r="AR345">
        <v>2.9999989999999999</v>
      </c>
      <c r="AS345">
        <v>3.8880690000000002</v>
      </c>
      <c r="AT345">
        <v>0.88807000000000003</v>
      </c>
      <c r="AU345">
        <v>888.07</v>
      </c>
      <c r="AV345">
        <f t="shared" si="18"/>
        <v>83.095873515126186</v>
      </c>
      <c r="AW345" s="2"/>
    </row>
    <row r="346" spans="1:49">
      <c r="A346">
        <v>50889</v>
      </c>
      <c r="B346" t="s">
        <v>30</v>
      </c>
      <c r="C346" t="s">
        <v>40</v>
      </c>
      <c r="D346">
        <v>525074</v>
      </c>
      <c r="E346">
        <v>2.000032</v>
      </c>
      <c r="F346">
        <v>4.4576079999999996</v>
      </c>
      <c r="G346">
        <v>2.4575759999999902</v>
      </c>
      <c r="H346">
        <v>2457.57599999999</v>
      </c>
      <c r="I346">
        <f t="shared" si="17"/>
        <v>1.6300601503683219</v>
      </c>
      <c r="AI346" s="2"/>
      <c r="AJ346" s="2"/>
      <c r="AN346">
        <v>57987</v>
      </c>
      <c r="AO346" t="s">
        <v>31</v>
      </c>
      <c r="AP346" t="s">
        <v>37</v>
      </c>
      <c r="AQ346">
        <v>1478716</v>
      </c>
      <c r="AR346">
        <v>0</v>
      </c>
      <c r="AS346">
        <v>1.37907</v>
      </c>
      <c r="AT346">
        <v>1.37907</v>
      </c>
      <c r="AU346">
        <v>1379.07</v>
      </c>
      <c r="AV346">
        <f t="shared" si="18"/>
        <v>8.1806636092960296</v>
      </c>
      <c r="AW346" s="2"/>
    </row>
    <row r="347" spans="1:49">
      <c r="A347">
        <v>43758</v>
      </c>
      <c r="B347" t="s">
        <v>30</v>
      </c>
      <c r="C347" t="s">
        <v>40</v>
      </c>
      <c r="D347">
        <v>342</v>
      </c>
      <c r="E347">
        <v>3.000006</v>
      </c>
      <c r="F347">
        <v>4.6318609999999998</v>
      </c>
      <c r="G347">
        <v>1.6318549999999901</v>
      </c>
      <c r="H347">
        <v>1631.85499999999</v>
      </c>
      <c r="I347">
        <f t="shared" si="17"/>
        <v>1.5989490056944496E-3</v>
      </c>
      <c r="AI347" s="2"/>
      <c r="AJ347" s="2"/>
      <c r="AN347">
        <v>57988</v>
      </c>
      <c r="AO347" t="s">
        <v>31</v>
      </c>
      <c r="AP347" t="s">
        <v>37</v>
      </c>
      <c r="AQ347">
        <v>1939270</v>
      </c>
      <c r="AR347">
        <v>1</v>
      </c>
      <c r="AS347">
        <v>1.1910700000000001</v>
      </c>
      <c r="AT347">
        <v>0.19106999999999999</v>
      </c>
      <c r="AU347">
        <v>191.07</v>
      </c>
      <c r="AV347">
        <f t="shared" si="18"/>
        <v>77.43474084166634</v>
      </c>
      <c r="AW347" s="2"/>
    </row>
    <row r="348" spans="1:49">
      <c r="A348">
        <v>43576</v>
      </c>
      <c r="B348" t="s">
        <v>30</v>
      </c>
      <c r="C348" t="s">
        <v>40</v>
      </c>
      <c r="D348">
        <v>881986</v>
      </c>
      <c r="E348">
        <v>4.0026390000000003</v>
      </c>
      <c r="F348">
        <v>4.8616029999999997</v>
      </c>
      <c r="G348">
        <v>0.85896399999999895</v>
      </c>
      <c r="H348">
        <v>858.96399999999903</v>
      </c>
      <c r="I348">
        <f t="shared" si="17"/>
        <v>7.8338779797978377</v>
      </c>
      <c r="AI348" s="2"/>
      <c r="AJ348" s="2"/>
      <c r="AN348">
        <v>57989</v>
      </c>
      <c r="AO348" t="s">
        <v>31</v>
      </c>
      <c r="AP348" t="s">
        <v>37</v>
      </c>
      <c r="AQ348">
        <v>4664146</v>
      </c>
      <c r="AR348">
        <v>2</v>
      </c>
      <c r="AS348">
        <v>2.4550700000000001</v>
      </c>
      <c r="AT348">
        <v>0.45506999999999997</v>
      </c>
      <c r="AU348">
        <v>455.07</v>
      </c>
      <c r="AV348">
        <f t="shared" si="18"/>
        <v>78.195903894678978</v>
      </c>
      <c r="AW348" s="2"/>
    </row>
    <row r="349" spans="1:49">
      <c r="A349">
        <v>49160</v>
      </c>
      <c r="B349" t="s">
        <v>36</v>
      </c>
      <c r="C349" t="s">
        <v>26</v>
      </c>
      <c r="D349">
        <v>1252068</v>
      </c>
      <c r="E349">
        <v>0</v>
      </c>
      <c r="F349">
        <v>1.1151180000000001</v>
      </c>
      <c r="G349">
        <v>1.1151180000000001</v>
      </c>
      <c r="H349">
        <v>1115.1179999999999</v>
      </c>
      <c r="I349">
        <f t="shared" si="17"/>
        <v>8.5663766094288896</v>
      </c>
      <c r="AI349" s="2"/>
      <c r="AJ349" s="2"/>
      <c r="AN349">
        <v>57990</v>
      </c>
      <c r="AO349" t="s">
        <v>31</v>
      </c>
      <c r="AP349" t="s">
        <v>37</v>
      </c>
      <c r="AQ349">
        <v>2297354</v>
      </c>
      <c r="AR349">
        <v>3</v>
      </c>
      <c r="AS349">
        <v>3.2590699999999999</v>
      </c>
      <c r="AT349">
        <v>0.25906999999999902</v>
      </c>
      <c r="AU349">
        <v>259.06999999999903</v>
      </c>
      <c r="AV349">
        <f t="shared" si="18"/>
        <v>67.655151287086028</v>
      </c>
      <c r="AW349" s="2"/>
    </row>
    <row r="350" spans="1:49">
      <c r="A350">
        <v>58847</v>
      </c>
      <c r="B350" t="s">
        <v>36</v>
      </c>
      <c r="C350" t="s">
        <v>26</v>
      </c>
      <c r="D350">
        <v>1221222</v>
      </c>
      <c r="E350">
        <v>1.0003219999999999</v>
      </c>
      <c r="F350">
        <v>1.9921660000000001</v>
      </c>
      <c r="G350">
        <v>0.99184399999999995</v>
      </c>
      <c r="H350">
        <v>991.84400000000005</v>
      </c>
      <c r="I350">
        <f t="shared" si="17"/>
        <v>9.393800283353217</v>
      </c>
      <c r="AI350" s="2"/>
      <c r="AJ350" s="2"/>
      <c r="AN350">
        <v>57233</v>
      </c>
      <c r="AO350" t="s">
        <v>34</v>
      </c>
      <c r="AP350" t="s">
        <v>29</v>
      </c>
      <c r="AQ350">
        <v>1954462</v>
      </c>
      <c r="AR350">
        <v>2.5760000000000002E-3</v>
      </c>
      <c r="AS350">
        <v>1.7414970000000001</v>
      </c>
      <c r="AT350">
        <v>1.7389209999999999</v>
      </c>
      <c r="AU350">
        <v>1738.921</v>
      </c>
      <c r="AV350">
        <f t="shared" si="18"/>
        <v>8.575065626521237</v>
      </c>
      <c r="AW350" s="2"/>
    </row>
    <row r="351" spans="1:49">
      <c r="A351">
        <v>47703</v>
      </c>
      <c r="B351" t="s">
        <v>36</v>
      </c>
      <c r="C351" t="s">
        <v>26</v>
      </c>
      <c r="D351">
        <v>11290</v>
      </c>
      <c r="E351">
        <v>2.9998800000000001</v>
      </c>
      <c r="F351">
        <v>3.2841659999999999</v>
      </c>
      <c r="G351">
        <v>0.28428599999999898</v>
      </c>
      <c r="H351">
        <v>284.28599999999898</v>
      </c>
      <c r="I351">
        <f t="shared" si="17"/>
        <v>0.30299017277605228</v>
      </c>
      <c r="AI351" s="2"/>
      <c r="AJ351" s="2"/>
      <c r="AN351">
        <v>57235</v>
      </c>
      <c r="AO351" t="s">
        <v>34</v>
      </c>
      <c r="AP351" t="s">
        <v>29</v>
      </c>
      <c r="AQ351">
        <v>2772088</v>
      </c>
      <c r="AR351">
        <v>2.00257</v>
      </c>
      <c r="AS351">
        <v>2.7294969999999998</v>
      </c>
      <c r="AT351">
        <v>0.72692699999999899</v>
      </c>
      <c r="AU351">
        <v>726.926999999999</v>
      </c>
      <c r="AV351">
        <f t="shared" si="18"/>
        <v>29.094191063674593</v>
      </c>
      <c r="AW351" s="2"/>
    </row>
    <row r="352" spans="1:49">
      <c r="A352">
        <v>38193</v>
      </c>
      <c r="B352" t="s">
        <v>37</v>
      </c>
      <c r="C352" t="s">
        <v>40</v>
      </c>
      <c r="D352">
        <v>2769974</v>
      </c>
      <c r="E352">
        <v>0</v>
      </c>
      <c r="F352">
        <v>1.154738</v>
      </c>
      <c r="G352">
        <v>1.154738</v>
      </c>
      <c r="H352">
        <v>1154.7380000000001</v>
      </c>
      <c r="I352">
        <f t="shared" si="17"/>
        <v>18.301315525517204</v>
      </c>
      <c r="AI352" s="2"/>
      <c r="AJ352" s="2"/>
      <c r="AN352">
        <v>57236</v>
      </c>
      <c r="AO352" t="s">
        <v>34</v>
      </c>
      <c r="AP352" t="s">
        <v>29</v>
      </c>
      <c r="AQ352">
        <v>3347632</v>
      </c>
      <c r="AR352">
        <v>3.00257</v>
      </c>
      <c r="AS352">
        <v>4.449497</v>
      </c>
      <c r="AT352">
        <v>1.4469270000000001</v>
      </c>
      <c r="AU352">
        <v>1446.9269999999999</v>
      </c>
      <c r="AV352">
        <f t="shared" si="18"/>
        <v>17.651481569863236</v>
      </c>
      <c r="AW352" s="2"/>
    </row>
    <row r="353" spans="1:49">
      <c r="A353">
        <v>38194</v>
      </c>
      <c r="B353" t="s">
        <v>37</v>
      </c>
      <c r="C353" t="s">
        <v>40</v>
      </c>
      <c r="D353">
        <v>48808</v>
      </c>
      <c r="E353">
        <v>1.0000249999999999</v>
      </c>
      <c r="F353">
        <v>1.993074</v>
      </c>
      <c r="G353">
        <v>0.99304899999999996</v>
      </c>
      <c r="H353">
        <v>993.04899999999998</v>
      </c>
      <c r="I353">
        <f t="shared" si="17"/>
        <v>0.37498198808039684</v>
      </c>
      <c r="AI353" s="2"/>
      <c r="AJ353" s="2"/>
      <c r="AN353">
        <v>57237</v>
      </c>
      <c r="AO353" t="s">
        <v>34</v>
      </c>
      <c r="AP353" t="s">
        <v>29</v>
      </c>
      <c r="AQ353">
        <v>4243062</v>
      </c>
      <c r="AR353">
        <v>4.0029310000000002</v>
      </c>
      <c r="AS353">
        <v>5.0934970000000002</v>
      </c>
      <c r="AT353">
        <v>1.0905659999999999</v>
      </c>
      <c r="AU353">
        <v>1090.566</v>
      </c>
      <c r="AV353">
        <f t="shared" si="18"/>
        <v>29.683663362469293</v>
      </c>
      <c r="AW353" s="2"/>
    </row>
    <row r="354" spans="1:49">
      <c r="A354">
        <v>38196</v>
      </c>
      <c r="B354" t="s">
        <v>37</v>
      </c>
      <c r="C354" t="s">
        <v>40</v>
      </c>
      <c r="D354">
        <v>2551050</v>
      </c>
      <c r="E354">
        <v>2.9999989999999999</v>
      </c>
      <c r="F354">
        <v>3.285069</v>
      </c>
      <c r="G354">
        <v>0.28506999999999999</v>
      </c>
      <c r="H354">
        <v>285.07</v>
      </c>
      <c r="I354">
        <f t="shared" si="17"/>
        <v>68.274342859456681</v>
      </c>
      <c r="AI354" s="2"/>
      <c r="AJ354" s="2"/>
      <c r="AN354">
        <v>53881</v>
      </c>
      <c r="AO354" t="s">
        <v>28</v>
      </c>
      <c r="AP354" t="s">
        <v>30</v>
      </c>
      <c r="AQ354">
        <v>6948462</v>
      </c>
      <c r="AR354">
        <v>0.61838400000000004</v>
      </c>
      <c r="AS354">
        <v>1.7300009999999999</v>
      </c>
      <c r="AT354">
        <v>1.1116169999999901</v>
      </c>
      <c r="AU354">
        <v>1111.617</v>
      </c>
      <c r="AV354">
        <f t="shared" si="18"/>
        <v>47.689589115134474</v>
      </c>
      <c r="AW354" s="2"/>
    </row>
    <row r="355" spans="1:49">
      <c r="A355">
        <v>35755</v>
      </c>
      <c r="B355" t="s">
        <v>29</v>
      </c>
      <c r="C355" t="s">
        <v>26</v>
      </c>
      <c r="D355">
        <v>397084</v>
      </c>
      <c r="E355">
        <v>0</v>
      </c>
      <c r="F355">
        <v>6.2339310000000001</v>
      </c>
      <c r="G355">
        <v>6.2339310000000001</v>
      </c>
      <c r="H355">
        <v>6233.9309999999996</v>
      </c>
      <c r="I355">
        <f t="shared" si="17"/>
        <v>0.48597113090389921</v>
      </c>
      <c r="AI355" s="2"/>
      <c r="AJ355" s="2"/>
      <c r="AN355">
        <v>56587</v>
      </c>
      <c r="AO355" t="s">
        <v>30</v>
      </c>
      <c r="AP355" t="s">
        <v>28</v>
      </c>
      <c r="AQ355">
        <v>3162136</v>
      </c>
      <c r="AR355">
        <v>1</v>
      </c>
      <c r="AS355">
        <v>2.8900700000000001</v>
      </c>
      <c r="AT355">
        <v>1.8900699999999999</v>
      </c>
      <c r="AU355">
        <v>1890.07</v>
      </c>
      <c r="AV355">
        <f t="shared" si="18"/>
        <v>12.764174398550715</v>
      </c>
      <c r="AW355" s="2"/>
    </row>
    <row r="356" spans="1:49">
      <c r="A356">
        <v>49160</v>
      </c>
      <c r="B356" t="s">
        <v>36</v>
      </c>
      <c r="C356" t="s">
        <v>26</v>
      </c>
      <c r="D356">
        <v>1252068</v>
      </c>
      <c r="E356">
        <v>2.1120000000000002E-3</v>
      </c>
      <c r="F356">
        <v>1.116878</v>
      </c>
      <c r="G356">
        <v>1.1147659999999999</v>
      </c>
      <c r="H356">
        <v>1114.7660000000001</v>
      </c>
      <c r="I356">
        <f t="shared" si="17"/>
        <v>8.5690815399403331</v>
      </c>
      <c r="AI356" s="2"/>
      <c r="AJ356" s="2"/>
      <c r="AN356">
        <v>56588</v>
      </c>
      <c r="AO356" t="s">
        <v>30</v>
      </c>
      <c r="AP356" t="s">
        <v>28</v>
      </c>
      <c r="AQ356">
        <v>4917528</v>
      </c>
      <c r="AR356">
        <v>2</v>
      </c>
      <c r="AS356">
        <v>2.6100699999999999</v>
      </c>
      <c r="AT356">
        <v>0.610069999999999</v>
      </c>
      <c r="AU356">
        <v>610.06999999999903</v>
      </c>
      <c r="AV356">
        <f t="shared" si="18"/>
        <v>61.497469520659614</v>
      </c>
      <c r="AW356" s="2"/>
    </row>
    <row r="357" spans="1:49">
      <c r="A357">
        <v>41459</v>
      </c>
      <c r="B357" t="s">
        <v>26</v>
      </c>
      <c r="C357" t="s">
        <v>33</v>
      </c>
      <c r="D357">
        <v>1946396</v>
      </c>
      <c r="E357">
        <v>8.9910000000000007E-3</v>
      </c>
      <c r="F357">
        <v>0.61012</v>
      </c>
      <c r="G357">
        <v>0.60112900000000002</v>
      </c>
      <c r="H357">
        <v>601.12900000000002</v>
      </c>
      <c r="I357">
        <f t="shared" si="17"/>
        <v>24.703221767785077</v>
      </c>
      <c r="AI357" s="2"/>
      <c r="AJ357" s="2"/>
      <c r="AN357">
        <v>56589</v>
      </c>
      <c r="AO357" t="s">
        <v>30</v>
      </c>
      <c r="AP357" t="s">
        <v>28</v>
      </c>
      <c r="AQ357">
        <v>3560928</v>
      </c>
      <c r="AR357">
        <v>3</v>
      </c>
      <c r="AS357">
        <v>3.41412</v>
      </c>
      <c r="AT357">
        <v>0.41411999999999999</v>
      </c>
      <c r="AU357">
        <v>414.12</v>
      </c>
      <c r="AV357">
        <f t="shared" si="18"/>
        <v>65.603507701572013</v>
      </c>
      <c r="AW357" s="2"/>
    </row>
    <row r="358" spans="1:49">
      <c r="A358">
        <v>35756</v>
      </c>
      <c r="B358" t="s">
        <v>29</v>
      </c>
      <c r="C358" t="s">
        <v>26</v>
      </c>
      <c r="D358">
        <v>18734</v>
      </c>
      <c r="E358">
        <v>1</v>
      </c>
      <c r="F358">
        <v>2.073931</v>
      </c>
      <c r="G358">
        <v>1.073931</v>
      </c>
      <c r="H358">
        <v>1073.931</v>
      </c>
      <c r="I358">
        <f t="shared" si="17"/>
        <v>0.13308962787035433</v>
      </c>
      <c r="AI358" s="2"/>
      <c r="AJ358" s="2"/>
      <c r="AN358">
        <v>56590</v>
      </c>
      <c r="AO358" t="s">
        <v>30</v>
      </c>
      <c r="AP358" t="s">
        <v>28</v>
      </c>
      <c r="AQ358">
        <v>2190750</v>
      </c>
      <c r="AR358">
        <v>4</v>
      </c>
      <c r="AS358">
        <v>4.2700699999999996</v>
      </c>
      <c r="AT358">
        <v>0.27006999999999898</v>
      </c>
      <c r="AU358">
        <v>270.06999999999903</v>
      </c>
      <c r="AV358">
        <f t="shared" si="18"/>
        <v>61.888014475269365</v>
      </c>
      <c r="AW358" s="2"/>
    </row>
    <row r="359" spans="1:49">
      <c r="A359">
        <v>58847</v>
      </c>
      <c r="B359" t="s">
        <v>36</v>
      </c>
      <c r="C359" t="s">
        <v>26</v>
      </c>
      <c r="D359">
        <v>1221222</v>
      </c>
      <c r="E359">
        <v>1.0028630000000001</v>
      </c>
      <c r="F359">
        <v>1.993927</v>
      </c>
      <c r="G359">
        <v>0.99106399999999994</v>
      </c>
      <c r="H359">
        <v>991.06399999999996</v>
      </c>
      <c r="I359">
        <f t="shared" si="17"/>
        <v>9.4011935134786331</v>
      </c>
      <c r="AI359" s="2"/>
      <c r="AJ359" s="2"/>
      <c r="AN359">
        <v>43781</v>
      </c>
      <c r="AO359" t="s">
        <v>36</v>
      </c>
      <c r="AP359" t="s">
        <v>25</v>
      </c>
      <c r="AQ359">
        <v>393268</v>
      </c>
      <c r="AR359">
        <v>1.4599999999999999E-3</v>
      </c>
      <c r="AS359">
        <v>0.49052899999999999</v>
      </c>
      <c r="AT359">
        <v>0.48906899999999998</v>
      </c>
      <c r="AU359">
        <v>489.06899999999899</v>
      </c>
      <c r="AV359">
        <f t="shared" si="18"/>
        <v>6.1349149680630566</v>
      </c>
      <c r="AW359" s="2"/>
    </row>
    <row r="360" spans="1:49">
      <c r="A360">
        <v>33634</v>
      </c>
      <c r="B360" t="s">
        <v>26</v>
      </c>
      <c r="C360" t="s">
        <v>33</v>
      </c>
      <c r="D360">
        <v>1310112</v>
      </c>
      <c r="E360">
        <v>1.0036499999999999</v>
      </c>
      <c r="F360">
        <v>1.582001</v>
      </c>
      <c r="G360">
        <v>0.57835099999999995</v>
      </c>
      <c r="H360">
        <v>578.351</v>
      </c>
      <c r="I360">
        <f t="shared" si="17"/>
        <v>17.282517585557905</v>
      </c>
      <c r="AI360" s="2"/>
      <c r="AJ360" s="2"/>
      <c r="AN360">
        <v>43783</v>
      </c>
      <c r="AO360" t="s">
        <v>36</v>
      </c>
      <c r="AP360" t="s">
        <v>25</v>
      </c>
      <c r="AQ360">
        <v>2038960</v>
      </c>
      <c r="AR360">
        <v>2.0014590000000001</v>
      </c>
      <c r="AS360">
        <v>2.454529</v>
      </c>
      <c r="AT360">
        <v>0.45306999999999897</v>
      </c>
      <c r="AU360">
        <v>453.06999999999903</v>
      </c>
      <c r="AV360">
        <f t="shared" si="18"/>
        <v>34.334717093247249</v>
      </c>
      <c r="AW360" s="2"/>
    </row>
    <row r="361" spans="1:49">
      <c r="A361">
        <v>35757</v>
      </c>
      <c r="B361" t="s">
        <v>29</v>
      </c>
      <c r="C361" t="s">
        <v>26</v>
      </c>
      <c r="D361">
        <v>1105074</v>
      </c>
      <c r="E361">
        <v>2.0000170000000002</v>
      </c>
      <c r="F361">
        <v>4.4579310000000003</v>
      </c>
      <c r="G361">
        <v>2.4579140000000002</v>
      </c>
      <c r="H361">
        <v>2457.9140000000002</v>
      </c>
      <c r="I361">
        <f t="shared" si="17"/>
        <v>3.43016294802282</v>
      </c>
      <c r="AI361" s="2"/>
      <c r="AJ361" s="2"/>
      <c r="AN361">
        <v>43784</v>
      </c>
      <c r="AO361" t="s">
        <v>36</v>
      </c>
      <c r="AP361" t="s">
        <v>25</v>
      </c>
      <c r="AQ361">
        <v>2449064</v>
      </c>
      <c r="AR361">
        <v>3.0050819999999998</v>
      </c>
      <c r="AS361">
        <v>5.2225289999999998</v>
      </c>
      <c r="AT361">
        <v>2.2174469999999999</v>
      </c>
      <c r="AU361">
        <v>2217.4470000000001</v>
      </c>
      <c r="AV361">
        <f t="shared" si="18"/>
        <v>8.426300826257064</v>
      </c>
      <c r="AW361" s="2"/>
    </row>
    <row r="362" spans="1:49">
      <c r="A362">
        <v>36159</v>
      </c>
      <c r="B362" t="s">
        <v>26</v>
      </c>
      <c r="C362" t="s">
        <v>33</v>
      </c>
      <c r="D362">
        <v>1199270</v>
      </c>
      <c r="E362">
        <v>2.0132829999999999</v>
      </c>
      <c r="F362">
        <v>2.658182</v>
      </c>
      <c r="G362">
        <v>0.644899</v>
      </c>
      <c r="H362">
        <v>644.899</v>
      </c>
      <c r="I362">
        <f t="shared" si="17"/>
        <v>14.187809222052115</v>
      </c>
      <c r="AI362" s="2"/>
      <c r="AJ362" s="2"/>
      <c r="AN362">
        <v>57987</v>
      </c>
      <c r="AO362" t="s">
        <v>31</v>
      </c>
      <c r="AP362" t="s">
        <v>37</v>
      </c>
      <c r="AQ362">
        <v>1478716</v>
      </c>
      <c r="AR362">
        <v>0</v>
      </c>
      <c r="AS362">
        <v>1.378927</v>
      </c>
      <c r="AT362">
        <v>1.378927</v>
      </c>
      <c r="AU362">
        <v>1378.9269999999999</v>
      </c>
      <c r="AV362">
        <f t="shared" si="18"/>
        <v>8.181511975377866</v>
      </c>
      <c r="AW362" s="2"/>
    </row>
    <row r="363" spans="1:49">
      <c r="A363">
        <v>35758</v>
      </c>
      <c r="B363" t="s">
        <v>29</v>
      </c>
      <c r="C363" t="s">
        <v>26</v>
      </c>
      <c r="D363">
        <v>57248</v>
      </c>
      <c r="E363">
        <v>3</v>
      </c>
      <c r="F363">
        <v>4.6659269999999999</v>
      </c>
      <c r="G363">
        <v>1.6659269999999999</v>
      </c>
      <c r="H363">
        <v>1665.9269999999999</v>
      </c>
      <c r="I363">
        <f t="shared" si="17"/>
        <v>0.26217690098365659</v>
      </c>
      <c r="AI363" s="2"/>
      <c r="AJ363" s="2"/>
      <c r="AN363">
        <v>58847</v>
      </c>
      <c r="AO363" t="s">
        <v>37</v>
      </c>
      <c r="AP363" t="s">
        <v>27</v>
      </c>
      <c r="AQ363">
        <v>2441094</v>
      </c>
      <c r="AR363">
        <v>0.203236</v>
      </c>
      <c r="AS363">
        <v>0.46299600000000002</v>
      </c>
      <c r="AT363">
        <v>0.25975999999999999</v>
      </c>
      <c r="AU363">
        <v>259.76</v>
      </c>
      <c r="AV363">
        <f t="shared" si="18"/>
        <v>71.69721748485982</v>
      </c>
      <c r="AW363" s="2"/>
    </row>
    <row r="364" spans="1:49">
      <c r="A364">
        <v>47703</v>
      </c>
      <c r="B364" t="s">
        <v>36</v>
      </c>
      <c r="C364" t="s">
        <v>26</v>
      </c>
      <c r="D364">
        <v>11290</v>
      </c>
      <c r="E364">
        <v>3.001992</v>
      </c>
      <c r="F364">
        <v>3.285927</v>
      </c>
      <c r="G364">
        <v>0.28393499999999999</v>
      </c>
      <c r="H364">
        <v>283.935</v>
      </c>
      <c r="I364">
        <f t="shared" si="17"/>
        <v>0.30336472875063836</v>
      </c>
      <c r="AI364" s="2"/>
      <c r="AJ364" s="2"/>
      <c r="AN364">
        <v>57988</v>
      </c>
      <c r="AO364" t="s">
        <v>31</v>
      </c>
      <c r="AP364" t="s">
        <v>37</v>
      </c>
      <c r="AQ364">
        <v>1939270</v>
      </c>
      <c r="AR364">
        <v>1</v>
      </c>
      <c r="AS364">
        <v>1.1909270000000001</v>
      </c>
      <c r="AT364">
        <v>0.19092700000000001</v>
      </c>
      <c r="AU364">
        <v>190.92699999999999</v>
      </c>
      <c r="AV364">
        <f t="shared" si="18"/>
        <v>77.492737709266834</v>
      </c>
      <c r="AW364" s="2"/>
    </row>
    <row r="365" spans="1:49">
      <c r="A365">
        <v>35032</v>
      </c>
      <c r="B365" t="s">
        <v>26</v>
      </c>
      <c r="C365" t="s">
        <v>33</v>
      </c>
      <c r="D365">
        <v>342</v>
      </c>
      <c r="E365">
        <v>3.0112679999999998</v>
      </c>
      <c r="F365">
        <v>3.866279</v>
      </c>
      <c r="G365">
        <v>0.85501099999999997</v>
      </c>
      <c r="H365">
        <v>855.01099999999997</v>
      </c>
      <c r="I365">
        <f t="shared" si="17"/>
        <v>3.0517185506239103E-3</v>
      </c>
      <c r="AI365" s="2"/>
      <c r="AJ365" s="2"/>
      <c r="AN365">
        <v>57989</v>
      </c>
      <c r="AO365" t="s">
        <v>31</v>
      </c>
      <c r="AP365" t="s">
        <v>37</v>
      </c>
      <c r="AQ365">
        <v>4664146</v>
      </c>
      <c r="AR365">
        <v>2</v>
      </c>
      <c r="AS365">
        <v>2.4549270000000001</v>
      </c>
      <c r="AT365">
        <v>0.45492700000000003</v>
      </c>
      <c r="AU365">
        <v>454.92700000000002</v>
      </c>
      <c r="AV365">
        <f t="shared" si="18"/>
        <v>78.220483693760883</v>
      </c>
      <c r="AW365" s="2"/>
    </row>
    <row r="366" spans="1:49">
      <c r="A366">
        <v>35759</v>
      </c>
      <c r="B366" t="s">
        <v>29</v>
      </c>
      <c r="C366" t="s">
        <v>26</v>
      </c>
      <c r="D366">
        <v>503116</v>
      </c>
      <c r="E366">
        <v>4</v>
      </c>
      <c r="F366">
        <v>4.8619269999999997</v>
      </c>
      <c r="G366">
        <v>0.861926999999999</v>
      </c>
      <c r="H366">
        <v>861.926999999999</v>
      </c>
      <c r="I366">
        <f t="shared" si="17"/>
        <v>4.4533591116003786</v>
      </c>
      <c r="AI366" s="2"/>
      <c r="AJ366" s="2"/>
      <c r="AN366">
        <v>57990</v>
      </c>
      <c r="AO366" t="s">
        <v>31</v>
      </c>
      <c r="AP366" t="s">
        <v>37</v>
      </c>
      <c r="AQ366">
        <v>2297354</v>
      </c>
      <c r="AR366">
        <v>3</v>
      </c>
      <c r="AS366">
        <v>3.2589269999999999</v>
      </c>
      <c r="AT366">
        <v>0.25892699999999902</v>
      </c>
      <c r="AU366">
        <v>258.926999999999</v>
      </c>
      <c r="AV366">
        <f t="shared" si="18"/>
        <v>67.692515820850588</v>
      </c>
      <c r="AW366" s="2"/>
    </row>
    <row r="367" spans="1:49">
      <c r="A367">
        <v>58156</v>
      </c>
      <c r="B367" t="s">
        <v>26</v>
      </c>
      <c r="C367" t="s">
        <v>33</v>
      </c>
      <c r="D367">
        <v>951464</v>
      </c>
      <c r="E367">
        <v>4.0105449999999996</v>
      </c>
      <c r="F367">
        <v>5.6662179999999998</v>
      </c>
      <c r="G367">
        <v>1.655673</v>
      </c>
      <c r="H367">
        <v>1655.673</v>
      </c>
      <c r="I367">
        <f t="shared" si="17"/>
        <v>4.3843767690125102</v>
      </c>
      <c r="AI367" s="2"/>
      <c r="AJ367" s="2"/>
      <c r="AN367">
        <v>43412</v>
      </c>
      <c r="AO367" t="s">
        <v>26</v>
      </c>
      <c r="AP367" t="s">
        <v>34</v>
      </c>
      <c r="AQ367">
        <v>10022794</v>
      </c>
      <c r="AR367">
        <v>0.99999899999999997</v>
      </c>
      <c r="AS367">
        <v>3.5280689999999999</v>
      </c>
      <c r="AT367">
        <v>2.52807</v>
      </c>
      <c r="AU367">
        <v>2528.0700000000002</v>
      </c>
      <c r="AV367">
        <f t="shared" si="18"/>
        <v>30.247520729823663</v>
      </c>
      <c r="AW367" s="2"/>
    </row>
    <row r="368" spans="1:49">
      <c r="A368">
        <v>47547</v>
      </c>
      <c r="B368" t="s">
        <v>30</v>
      </c>
      <c r="C368" t="s">
        <v>40</v>
      </c>
      <c r="D368">
        <v>2906414</v>
      </c>
      <c r="E368" s="3">
        <v>6.0000000000000002E-6</v>
      </c>
      <c r="F368">
        <v>6.23346</v>
      </c>
      <c r="G368">
        <v>6.2334540000000001</v>
      </c>
      <c r="H368">
        <v>6233.4539999999997</v>
      </c>
      <c r="I368">
        <f t="shared" si="17"/>
        <v>3.5572860691918859</v>
      </c>
      <c r="AI368" s="2"/>
      <c r="AJ368" s="2"/>
      <c r="AN368">
        <v>43413</v>
      </c>
      <c r="AO368" t="s">
        <v>26</v>
      </c>
      <c r="AP368" t="s">
        <v>34</v>
      </c>
      <c r="AQ368">
        <v>6080860</v>
      </c>
      <c r="AR368">
        <v>1.9999990000000001</v>
      </c>
      <c r="AS368">
        <v>2.616244</v>
      </c>
      <c r="AT368">
        <v>0.61624499999999904</v>
      </c>
      <c r="AU368">
        <v>616.24499999999898</v>
      </c>
      <c r="AV368">
        <f t="shared" si="18"/>
        <v>75.283823851385321</v>
      </c>
      <c r="AW368" s="2"/>
    </row>
    <row r="369" spans="1:49">
      <c r="A369">
        <v>38193</v>
      </c>
      <c r="B369" t="s">
        <v>37</v>
      </c>
      <c r="C369" t="s">
        <v>40</v>
      </c>
      <c r="D369">
        <v>2769974</v>
      </c>
      <c r="E369">
        <v>7.5600000000000005E-4</v>
      </c>
      <c r="F369">
        <v>1.1550130000000001</v>
      </c>
      <c r="G369">
        <v>1.1542570000000001</v>
      </c>
      <c r="H369">
        <v>1154.2570000000001</v>
      </c>
      <c r="I369">
        <f t="shared" si="17"/>
        <v>18.308942018376051</v>
      </c>
      <c r="AI369" s="2"/>
      <c r="AJ369" s="2"/>
      <c r="AN369">
        <v>43414</v>
      </c>
      <c r="AO369" t="s">
        <v>26</v>
      </c>
      <c r="AP369" t="s">
        <v>34</v>
      </c>
      <c r="AQ369">
        <v>5799030</v>
      </c>
      <c r="AR369">
        <v>3.001131</v>
      </c>
      <c r="AS369">
        <v>3.8923100000000002</v>
      </c>
      <c r="AT369">
        <v>0.89117900000000005</v>
      </c>
      <c r="AU369">
        <v>891.17899999999997</v>
      </c>
      <c r="AV369">
        <f t="shared" si="18"/>
        <v>49.645568139009882</v>
      </c>
      <c r="AW369" s="2"/>
    </row>
    <row r="370" spans="1:49">
      <c r="A370">
        <v>49112</v>
      </c>
      <c r="B370" t="s">
        <v>40</v>
      </c>
      <c r="C370" t="s">
        <v>35</v>
      </c>
      <c r="D370">
        <v>1115450</v>
      </c>
      <c r="E370">
        <v>1.4599999999999999E-3</v>
      </c>
      <c r="F370">
        <v>0.571936</v>
      </c>
      <c r="G370">
        <v>0.57047599999999998</v>
      </c>
      <c r="H370">
        <v>570.476</v>
      </c>
      <c r="I370">
        <f t="shared" si="17"/>
        <v>14.917732086683424</v>
      </c>
      <c r="AI370" s="2"/>
      <c r="AJ370" s="2"/>
      <c r="AN370">
        <v>57233</v>
      </c>
      <c r="AO370" t="s">
        <v>34</v>
      </c>
      <c r="AP370" t="s">
        <v>29</v>
      </c>
      <c r="AQ370">
        <v>1954462</v>
      </c>
      <c r="AR370">
        <v>2.4220000000000001E-3</v>
      </c>
      <c r="AS370">
        <v>1.741492</v>
      </c>
      <c r="AT370">
        <v>1.7390699999999999</v>
      </c>
      <c r="AU370">
        <v>1739.07</v>
      </c>
      <c r="AV370">
        <f t="shared" si="18"/>
        <v>8.5743309322430612</v>
      </c>
      <c r="AW370" s="2"/>
    </row>
    <row r="371" spans="1:49">
      <c r="A371">
        <v>56453</v>
      </c>
      <c r="B371" t="s">
        <v>30</v>
      </c>
      <c r="C371" t="s">
        <v>40</v>
      </c>
      <c r="D371">
        <v>7244708</v>
      </c>
      <c r="E371">
        <v>1.000006</v>
      </c>
      <c r="F371">
        <v>2.0734599999999999</v>
      </c>
      <c r="G371">
        <v>1.0734539999999999</v>
      </c>
      <c r="H371">
        <v>1073.454</v>
      </c>
      <c r="I371">
        <f t="shared" si="17"/>
        <v>51.490548822495541</v>
      </c>
      <c r="AI371" s="2"/>
      <c r="AJ371" s="2"/>
      <c r="AN371">
        <v>43412</v>
      </c>
      <c r="AO371" t="s">
        <v>26</v>
      </c>
      <c r="AP371" t="s">
        <v>34</v>
      </c>
      <c r="AQ371">
        <v>10022794</v>
      </c>
      <c r="AR371">
        <v>1.0014959999999999</v>
      </c>
      <c r="AS371">
        <v>3.529423</v>
      </c>
      <c r="AT371">
        <v>2.527927</v>
      </c>
      <c r="AU371">
        <v>2527.9270000000001</v>
      </c>
      <c r="AV371">
        <f t="shared" si="18"/>
        <v>30.249231774274062</v>
      </c>
      <c r="AW371" s="2"/>
    </row>
    <row r="372" spans="1:49">
      <c r="A372">
        <v>38194</v>
      </c>
      <c r="B372" t="s">
        <v>37</v>
      </c>
      <c r="C372" t="s">
        <v>40</v>
      </c>
      <c r="D372">
        <v>48808</v>
      </c>
      <c r="E372">
        <v>1.000901</v>
      </c>
      <c r="F372">
        <v>1.9934639999999999</v>
      </c>
      <c r="G372">
        <v>0.99256299999999897</v>
      </c>
      <c r="H372">
        <v>992.56299999999896</v>
      </c>
      <c r="I372">
        <f t="shared" si="17"/>
        <v>0.37516559480985129</v>
      </c>
      <c r="AI372" s="2"/>
      <c r="AJ372" s="2"/>
      <c r="AN372">
        <v>43413</v>
      </c>
      <c r="AO372" t="s">
        <v>26</v>
      </c>
      <c r="AP372" t="s">
        <v>34</v>
      </c>
      <c r="AQ372">
        <v>6080860</v>
      </c>
      <c r="AR372">
        <v>2.0014959999999999</v>
      </c>
      <c r="AS372">
        <v>2.617435</v>
      </c>
      <c r="AT372">
        <v>0.61593900000000001</v>
      </c>
      <c r="AU372">
        <v>615.93899999999996</v>
      </c>
      <c r="AV372">
        <f t="shared" si="18"/>
        <v>75.321225039000424</v>
      </c>
      <c r="AW372" s="2"/>
    </row>
    <row r="373" spans="1:49">
      <c r="A373">
        <v>49113</v>
      </c>
      <c r="B373" t="s">
        <v>40</v>
      </c>
      <c r="C373" t="s">
        <v>35</v>
      </c>
      <c r="D373">
        <v>816342</v>
      </c>
      <c r="E373">
        <v>1.0014590000000001</v>
      </c>
      <c r="F373">
        <v>1.5816859999999999</v>
      </c>
      <c r="G373">
        <v>0.58022699999999905</v>
      </c>
      <c r="H373">
        <v>580.22699999999895</v>
      </c>
      <c r="I373">
        <f t="shared" si="17"/>
        <v>10.734066478170954</v>
      </c>
      <c r="AI373" s="2"/>
      <c r="AJ373" s="2"/>
      <c r="AN373">
        <v>57235</v>
      </c>
      <c r="AO373" t="s">
        <v>34</v>
      </c>
      <c r="AP373" t="s">
        <v>29</v>
      </c>
      <c r="AQ373">
        <v>2772088</v>
      </c>
      <c r="AR373">
        <v>2.0024220000000001</v>
      </c>
      <c r="AS373">
        <v>2.7299289999999998</v>
      </c>
      <c r="AT373">
        <v>0.72750699999999902</v>
      </c>
      <c r="AU373">
        <v>727.50699999999904</v>
      </c>
      <c r="AV373">
        <f t="shared" si="18"/>
        <v>29.070995918037596</v>
      </c>
      <c r="AW373" s="2"/>
    </row>
    <row r="374" spans="1:49">
      <c r="A374">
        <v>50889</v>
      </c>
      <c r="B374" t="s">
        <v>30</v>
      </c>
      <c r="C374" t="s">
        <v>40</v>
      </c>
      <c r="D374">
        <v>525074</v>
      </c>
      <c r="E374">
        <v>2.000032</v>
      </c>
      <c r="F374">
        <v>4.4574639999999999</v>
      </c>
      <c r="G374">
        <v>2.4574319999999998</v>
      </c>
      <c r="H374">
        <v>2457.4319999999998</v>
      </c>
      <c r="I374">
        <f t="shared" si="17"/>
        <v>1.6301556682347926</v>
      </c>
      <c r="AI374" s="2"/>
      <c r="AJ374" s="2"/>
      <c r="AN374">
        <v>57236</v>
      </c>
      <c r="AO374" t="s">
        <v>34</v>
      </c>
      <c r="AP374" t="s">
        <v>29</v>
      </c>
      <c r="AQ374">
        <v>3347632</v>
      </c>
      <c r="AR374">
        <v>3.0024220000000001</v>
      </c>
      <c r="AS374">
        <v>4.4516920000000004</v>
      </c>
      <c r="AT374">
        <v>1.4492700000000001</v>
      </c>
      <c r="AU374">
        <v>1449.27</v>
      </c>
      <c r="AV374">
        <f t="shared" si="18"/>
        <v>17.622944843567797</v>
      </c>
      <c r="AW374" s="2"/>
    </row>
    <row r="375" spans="1:49">
      <c r="A375">
        <v>49114</v>
      </c>
      <c r="B375" t="s">
        <v>40</v>
      </c>
      <c r="C375" t="s">
        <v>35</v>
      </c>
      <c r="D375">
        <v>929604</v>
      </c>
      <c r="E375">
        <v>2.0014590000000001</v>
      </c>
      <c r="F375">
        <v>2.6537350000000002</v>
      </c>
      <c r="G375">
        <v>0.65227599999999997</v>
      </c>
      <c r="H375">
        <v>652.27599999999995</v>
      </c>
      <c r="I375">
        <f t="shared" si="17"/>
        <v>10.873182017777943</v>
      </c>
      <c r="AI375" s="2"/>
      <c r="AJ375" s="2"/>
      <c r="AN375">
        <v>43414</v>
      </c>
      <c r="AO375" t="s">
        <v>26</v>
      </c>
      <c r="AP375" t="s">
        <v>34</v>
      </c>
      <c r="AQ375">
        <v>5799030</v>
      </c>
      <c r="AR375">
        <v>3.0036870000000002</v>
      </c>
      <c r="AS375">
        <v>3.893548</v>
      </c>
      <c r="AT375">
        <v>0.88986099999999901</v>
      </c>
      <c r="AU375">
        <v>889.86099999999897</v>
      </c>
      <c r="AV375">
        <f t="shared" si="18"/>
        <v>49.719099689226447</v>
      </c>
      <c r="AW375" s="2"/>
    </row>
    <row r="376" spans="1:49">
      <c r="A376">
        <v>43758</v>
      </c>
      <c r="B376" t="s">
        <v>30</v>
      </c>
      <c r="C376" t="s">
        <v>40</v>
      </c>
      <c r="D376">
        <v>342</v>
      </c>
      <c r="E376">
        <v>3.000006</v>
      </c>
      <c r="F376">
        <v>4.6317170000000001</v>
      </c>
      <c r="G376">
        <v>1.6317109999999999</v>
      </c>
      <c r="H376">
        <v>1631.711</v>
      </c>
      <c r="I376">
        <f t="shared" si="17"/>
        <v>1.5990901144182395E-3</v>
      </c>
      <c r="AI376" s="2"/>
      <c r="AJ376" s="2"/>
      <c r="AN376">
        <v>57237</v>
      </c>
      <c r="AO376" t="s">
        <v>34</v>
      </c>
      <c r="AP376" t="s">
        <v>29</v>
      </c>
      <c r="AQ376">
        <v>4243062</v>
      </c>
      <c r="AR376">
        <v>4.0024309999999996</v>
      </c>
      <c r="AS376">
        <v>5.0987020000000003</v>
      </c>
      <c r="AT376">
        <v>1.096271</v>
      </c>
      <c r="AU376">
        <v>1096.271</v>
      </c>
      <c r="AV376">
        <f t="shared" si="18"/>
        <v>29.52918942355922</v>
      </c>
      <c r="AW376" s="2"/>
    </row>
    <row r="377" spans="1:49">
      <c r="A377">
        <v>38196</v>
      </c>
      <c r="B377" t="s">
        <v>37</v>
      </c>
      <c r="C377" t="s">
        <v>40</v>
      </c>
      <c r="D377">
        <v>2551050</v>
      </c>
      <c r="E377">
        <v>3.000756</v>
      </c>
      <c r="F377">
        <v>3.28546</v>
      </c>
      <c r="G377">
        <v>0.28470400000000001</v>
      </c>
      <c r="H377">
        <v>284.70400000000001</v>
      </c>
      <c r="I377">
        <f t="shared" si="17"/>
        <v>68.362112646627054</v>
      </c>
      <c r="AI377" s="2"/>
      <c r="AJ377" s="2"/>
      <c r="AN377">
        <v>53881</v>
      </c>
      <c r="AO377" t="s">
        <v>28</v>
      </c>
      <c r="AP377" t="s">
        <v>30</v>
      </c>
      <c r="AQ377">
        <v>6948462</v>
      </c>
      <c r="AR377">
        <v>0.61823600000000001</v>
      </c>
      <c r="AS377">
        <v>1.7299960000000001</v>
      </c>
      <c r="AT377">
        <v>1.1117600000000001</v>
      </c>
      <c r="AU377">
        <v>1111.76</v>
      </c>
      <c r="AV377">
        <f t="shared" si="18"/>
        <v>47.683455047310964</v>
      </c>
      <c r="AW377" s="2"/>
    </row>
    <row r="378" spans="1:49">
      <c r="A378">
        <v>49115</v>
      </c>
      <c r="B378" t="s">
        <v>40</v>
      </c>
      <c r="C378" t="s">
        <v>35</v>
      </c>
      <c r="D378">
        <v>2847946</v>
      </c>
      <c r="E378">
        <v>3.0014590000000001</v>
      </c>
      <c r="F378">
        <v>3.9016850000000001</v>
      </c>
      <c r="G378">
        <v>0.90022599999999997</v>
      </c>
      <c r="H378">
        <v>900.226</v>
      </c>
      <c r="I378">
        <f t="shared" si="17"/>
        <v>24.136276488010026</v>
      </c>
      <c r="AI378" s="2"/>
      <c r="AJ378" s="2"/>
      <c r="AN378">
        <v>56587</v>
      </c>
      <c r="AO378" t="s">
        <v>30</v>
      </c>
      <c r="AP378" t="s">
        <v>28</v>
      </c>
      <c r="AQ378">
        <v>3147116</v>
      </c>
      <c r="AR378">
        <v>1</v>
      </c>
      <c r="AS378">
        <v>2.8899270000000001</v>
      </c>
      <c r="AT378">
        <v>1.8899269999999999</v>
      </c>
      <c r="AU378">
        <v>1889.9269999999999</v>
      </c>
      <c r="AV378">
        <f t="shared" si="18"/>
        <v>12.704506364324853</v>
      </c>
      <c r="AW378" s="2"/>
    </row>
    <row r="379" spans="1:49">
      <c r="A379">
        <v>49116</v>
      </c>
      <c r="B379" t="s">
        <v>40</v>
      </c>
      <c r="C379" t="s">
        <v>35</v>
      </c>
      <c r="D379">
        <v>1386656</v>
      </c>
      <c r="E379">
        <v>4.0014589999999997</v>
      </c>
      <c r="F379">
        <v>5.6657460000000004</v>
      </c>
      <c r="G379">
        <v>1.6642870000000001</v>
      </c>
      <c r="H379">
        <v>1664.287</v>
      </c>
      <c r="I379">
        <f t="shared" si="17"/>
        <v>6.3566834945685455</v>
      </c>
      <c r="AI379" s="2"/>
      <c r="AJ379" s="2"/>
      <c r="AN379">
        <v>56588</v>
      </c>
      <c r="AO379" t="s">
        <v>30</v>
      </c>
      <c r="AP379" t="s">
        <v>28</v>
      </c>
      <c r="AQ379">
        <v>4917528</v>
      </c>
      <c r="AR379">
        <v>2</v>
      </c>
      <c r="AS379">
        <v>2.6099269999999999</v>
      </c>
      <c r="AT379">
        <v>0.609926999999999</v>
      </c>
      <c r="AU379">
        <v>609.926999999999</v>
      </c>
      <c r="AV379">
        <f t="shared" si="18"/>
        <v>61.511887866037753</v>
      </c>
      <c r="AW379" s="2"/>
    </row>
    <row r="380" spans="1:49">
      <c r="A380">
        <v>43576</v>
      </c>
      <c r="B380" t="s">
        <v>30</v>
      </c>
      <c r="C380" t="s">
        <v>40</v>
      </c>
      <c r="D380">
        <v>881986</v>
      </c>
      <c r="E380">
        <v>4.0047449999999998</v>
      </c>
      <c r="F380">
        <v>4.8614600000000001</v>
      </c>
      <c r="G380">
        <v>0.856715</v>
      </c>
      <c r="H380">
        <v>856.71500000000003</v>
      </c>
      <c r="I380">
        <f t="shared" si="17"/>
        <v>7.854443035360724</v>
      </c>
      <c r="AI380" s="2"/>
      <c r="AJ380" s="2"/>
      <c r="AN380">
        <v>56589</v>
      </c>
      <c r="AO380" t="s">
        <v>30</v>
      </c>
      <c r="AP380" t="s">
        <v>28</v>
      </c>
      <c r="AQ380">
        <v>3560928</v>
      </c>
      <c r="AR380">
        <v>3.0002330000000001</v>
      </c>
      <c r="AS380">
        <v>3.4139270000000002</v>
      </c>
      <c r="AT380">
        <v>0.41369400000000001</v>
      </c>
      <c r="AU380">
        <v>413.69400000000002</v>
      </c>
      <c r="AV380">
        <f t="shared" si="18"/>
        <v>65.67106269217102</v>
      </c>
      <c r="AW380" s="2"/>
    </row>
    <row r="381" spans="1:49">
      <c r="A381">
        <v>49789</v>
      </c>
      <c r="B381" t="s">
        <v>25</v>
      </c>
      <c r="C381" t="s">
        <v>33</v>
      </c>
      <c r="D381">
        <v>1418202</v>
      </c>
      <c r="E381">
        <v>0</v>
      </c>
      <c r="F381">
        <v>0.39145999999999997</v>
      </c>
      <c r="G381">
        <v>0.39145999999999997</v>
      </c>
      <c r="H381">
        <v>391.46</v>
      </c>
      <c r="I381">
        <f t="shared" si="17"/>
        <v>27.640174176180995</v>
      </c>
      <c r="AI381" s="2"/>
      <c r="AJ381" s="2"/>
      <c r="AN381">
        <v>56590</v>
      </c>
      <c r="AO381" t="s">
        <v>30</v>
      </c>
      <c r="AP381" t="s">
        <v>28</v>
      </c>
      <c r="AQ381">
        <v>2190750</v>
      </c>
      <c r="AR381">
        <v>4.000006</v>
      </c>
      <c r="AS381">
        <v>4.269927</v>
      </c>
      <c r="AT381">
        <v>0.26992100000000002</v>
      </c>
      <c r="AU381">
        <v>269.92099999999999</v>
      </c>
      <c r="AV381">
        <f t="shared" si="18"/>
        <v>61.922177486508787</v>
      </c>
      <c r="AW381" s="2"/>
    </row>
    <row r="382" spans="1:49">
      <c r="A382">
        <v>34005</v>
      </c>
      <c r="B382" t="s">
        <v>38</v>
      </c>
      <c r="C382" t="s">
        <v>33</v>
      </c>
      <c r="D382">
        <v>703410</v>
      </c>
      <c r="E382">
        <v>7.5600000000000005E-4</v>
      </c>
      <c r="F382">
        <v>3.7394599999999998</v>
      </c>
      <c r="G382">
        <v>3.7387039999999998</v>
      </c>
      <c r="H382">
        <v>3738.7039999999902</v>
      </c>
      <c r="I382">
        <f t="shared" si="17"/>
        <v>1.4354151618385882</v>
      </c>
      <c r="AI382" s="2"/>
      <c r="AJ382" s="2"/>
      <c r="AN382">
        <v>39247</v>
      </c>
      <c r="AO382" t="s">
        <v>27</v>
      </c>
      <c r="AP382" t="s">
        <v>32</v>
      </c>
      <c r="AQ382">
        <v>982000</v>
      </c>
      <c r="AR382">
        <v>0</v>
      </c>
      <c r="AS382">
        <v>0.203927</v>
      </c>
      <c r="AT382">
        <v>0.203927</v>
      </c>
      <c r="AU382">
        <v>203.92699999999999</v>
      </c>
      <c r="AV382">
        <f t="shared" si="18"/>
        <v>36.738957713728439</v>
      </c>
      <c r="AW382" s="2"/>
    </row>
    <row r="383" spans="1:49">
      <c r="A383">
        <v>57361</v>
      </c>
      <c r="B383" t="s">
        <v>34</v>
      </c>
      <c r="C383" t="s">
        <v>33</v>
      </c>
      <c r="D383">
        <v>596254</v>
      </c>
      <c r="E383">
        <v>1.1889E-2</v>
      </c>
      <c r="F383">
        <v>2.44346</v>
      </c>
      <c r="G383">
        <v>2.4315709999999999</v>
      </c>
      <c r="H383">
        <v>2431.5709999999999</v>
      </c>
      <c r="I383">
        <f t="shared" si="17"/>
        <v>1.8708304247895446</v>
      </c>
      <c r="AI383" s="2"/>
      <c r="AJ383" s="2"/>
      <c r="AN383">
        <v>39248</v>
      </c>
      <c r="AO383" t="s">
        <v>27</v>
      </c>
      <c r="AP383" t="s">
        <v>32</v>
      </c>
      <c r="AQ383">
        <v>9412612</v>
      </c>
      <c r="AR383">
        <v>1</v>
      </c>
      <c r="AS383">
        <v>2.1479270000000001</v>
      </c>
      <c r="AT383">
        <v>1.1479269999999999</v>
      </c>
      <c r="AU383">
        <v>1147.9269999999999</v>
      </c>
      <c r="AV383">
        <f t="shared" si="18"/>
        <v>62.558447111687521</v>
      </c>
      <c r="AW383" s="2"/>
    </row>
    <row r="384" spans="1:49">
      <c r="A384">
        <v>41459</v>
      </c>
      <c r="B384" t="s">
        <v>26</v>
      </c>
      <c r="C384" t="s">
        <v>33</v>
      </c>
      <c r="D384">
        <v>1851770</v>
      </c>
      <c r="E384">
        <v>1.6232E-2</v>
      </c>
      <c r="F384">
        <v>0.61146400000000001</v>
      </c>
      <c r="G384">
        <v>0.59523199999999998</v>
      </c>
      <c r="H384">
        <v>595.23199999999997</v>
      </c>
      <c r="I384">
        <f t="shared" si="17"/>
        <v>23.735088018004429</v>
      </c>
      <c r="AI384" s="2"/>
      <c r="AJ384" s="2"/>
      <c r="AN384">
        <v>39250</v>
      </c>
      <c r="AO384" t="s">
        <v>27</v>
      </c>
      <c r="AP384" t="s">
        <v>32</v>
      </c>
      <c r="AQ384">
        <v>9672452</v>
      </c>
      <c r="AR384">
        <v>3</v>
      </c>
      <c r="AS384">
        <v>3.8879269999999999</v>
      </c>
      <c r="AT384">
        <v>0.88792699999999902</v>
      </c>
      <c r="AU384">
        <v>887.926999999999</v>
      </c>
      <c r="AV384">
        <f t="shared" si="18"/>
        <v>83.109256045348545</v>
      </c>
      <c r="AW384" s="2"/>
    </row>
    <row r="385" spans="1:49">
      <c r="A385">
        <v>46060</v>
      </c>
      <c r="B385" t="s">
        <v>25</v>
      </c>
      <c r="C385" t="s">
        <v>33</v>
      </c>
      <c r="D385">
        <v>1107852</v>
      </c>
      <c r="E385">
        <v>1.000089</v>
      </c>
      <c r="F385">
        <v>1.3194600000000001</v>
      </c>
      <c r="G385">
        <v>0.31937100000000002</v>
      </c>
      <c r="H385">
        <v>319.37099999999998</v>
      </c>
      <c r="I385">
        <f t="shared" si="17"/>
        <v>26.465270767334466</v>
      </c>
      <c r="AI385" s="2"/>
      <c r="AJ385" s="2"/>
      <c r="AN385">
        <v>43340</v>
      </c>
      <c r="AO385" t="s">
        <v>25</v>
      </c>
      <c r="AP385" t="s">
        <v>34</v>
      </c>
      <c r="AQ385">
        <v>312526</v>
      </c>
      <c r="AR385">
        <v>0</v>
      </c>
      <c r="AS385">
        <v>4.8652360000000003</v>
      </c>
      <c r="AT385">
        <v>4.8652360000000003</v>
      </c>
      <c r="AU385">
        <v>4865.2359999999999</v>
      </c>
      <c r="AV385">
        <f t="shared" si="18"/>
        <v>0.49008602157704945</v>
      </c>
      <c r="AW385" s="2"/>
    </row>
    <row r="386" spans="1:49">
      <c r="A386">
        <v>33634</v>
      </c>
      <c r="B386" t="s">
        <v>26</v>
      </c>
      <c r="C386" t="s">
        <v>33</v>
      </c>
      <c r="D386">
        <v>1310112</v>
      </c>
      <c r="E386">
        <v>1.0053890000000001</v>
      </c>
      <c r="F386">
        <v>1.583464</v>
      </c>
      <c r="G386">
        <v>0.57807499999999901</v>
      </c>
      <c r="H386">
        <v>578.07499999999902</v>
      </c>
      <c r="I386">
        <f t="shared" si="17"/>
        <v>17.290769066513889</v>
      </c>
      <c r="AI386" s="2"/>
      <c r="AJ386" s="2"/>
      <c r="AN386">
        <v>45846</v>
      </c>
      <c r="AO386" t="s">
        <v>26</v>
      </c>
      <c r="AP386" t="s">
        <v>25</v>
      </c>
      <c r="AQ386">
        <v>57862</v>
      </c>
      <c r="AR386">
        <v>4.0730000000000002E-3</v>
      </c>
      <c r="AS386">
        <v>1.145421</v>
      </c>
      <c r="AT386">
        <v>1.141348</v>
      </c>
      <c r="AU386">
        <v>1141.348</v>
      </c>
      <c r="AV386">
        <f t="shared" si="18"/>
        <v>0.38678126773533356</v>
      </c>
      <c r="AW386" s="2"/>
    </row>
    <row r="387" spans="1:49">
      <c r="A387">
        <v>36018</v>
      </c>
      <c r="B387" t="s">
        <v>34</v>
      </c>
      <c r="C387" t="s">
        <v>33</v>
      </c>
      <c r="D387">
        <v>171770</v>
      </c>
      <c r="E387">
        <v>1.0073110000000001</v>
      </c>
      <c r="F387">
        <v>1.6594640000000001</v>
      </c>
      <c r="G387">
        <v>0.65215299999999998</v>
      </c>
      <c r="H387">
        <v>652.15300000000002</v>
      </c>
      <c r="I387">
        <f t="shared" si="17"/>
        <v>2.0094994558528634</v>
      </c>
      <c r="AI387" s="2"/>
      <c r="AJ387" s="2"/>
      <c r="AN387">
        <v>43341</v>
      </c>
      <c r="AO387" t="s">
        <v>25</v>
      </c>
      <c r="AP387" t="s">
        <v>34</v>
      </c>
      <c r="AQ387">
        <v>13874844</v>
      </c>
      <c r="AR387">
        <v>0.99999899999999997</v>
      </c>
      <c r="AS387">
        <v>2.160069</v>
      </c>
      <c r="AT387">
        <v>1.1600699999999999</v>
      </c>
      <c r="AU387">
        <v>1160.07</v>
      </c>
      <c r="AV387">
        <f t="shared" si="18"/>
        <v>91.250233982041507</v>
      </c>
      <c r="AW387" s="2"/>
    </row>
    <row r="388" spans="1:49">
      <c r="A388">
        <v>41734</v>
      </c>
      <c r="B388" t="s">
        <v>25</v>
      </c>
      <c r="C388" t="s">
        <v>33</v>
      </c>
      <c r="D388">
        <v>638234</v>
      </c>
      <c r="E388">
        <v>2.000089</v>
      </c>
      <c r="F388">
        <v>2.53146</v>
      </c>
      <c r="G388">
        <v>0.53137100000000004</v>
      </c>
      <c r="H388">
        <v>531.37099999999998</v>
      </c>
      <c r="I388">
        <f t="shared" si="17"/>
        <v>9.1637273943399471</v>
      </c>
      <c r="AI388" s="2"/>
      <c r="AJ388" s="2"/>
      <c r="AN388">
        <v>43342</v>
      </c>
      <c r="AO388" t="s">
        <v>25</v>
      </c>
      <c r="AP388" t="s">
        <v>34</v>
      </c>
      <c r="AQ388">
        <v>3054938</v>
      </c>
      <c r="AR388">
        <v>2.0015209999999999</v>
      </c>
      <c r="AS388">
        <v>5.4120689999999998</v>
      </c>
      <c r="AT388">
        <v>3.4105479999999999</v>
      </c>
      <c r="AU388">
        <v>3410.5479999999998</v>
      </c>
      <c r="AV388">
        <f t="shared" si="18"/>
        <v>6.8338951014639919</v>
      </c>
      <c r="AW388" s="2"/>
    </row>
    <row r="389" spans="1:49">
      <c r="A389">
        <v>34007</v>
      </c>
      <c r="B389" t="s">
        <v>38</v>
      </c>
      <c r="C389" t="s">
        <v>33</v>
      </c>
      <c r="D389">
        <v>1360262</v>
      </c>
      <c r="E389">
        <v>2.0005329999999999</v>
      </c>
      <c r="F389">
        <v>2.811464</v>
      </c>
      <c r="G389">
        <v>0.81093099999999996</v>
      </c>
      <c r="H389">
        <v>810.93100000000004</v>
      </c>
      <c r="I389">
        <f t="shared" ref="I389:I452" si="19">D389/H389*1000*8 /1024 /1024</f>
        <v>12.797606040300822</v>
      </c>
      <c r="AI389" s="2"/>
      <c r="AJ389" s="2"/>
      <c r="AN389">
        <v>45848</v>
      </c>
      <c r="AO389" t="s">
        <v>26</v>
      </c>
      <c r="AP389" t="s">
        <v>25</v>
      </c>
      <c r="AQ389">
        <v>2241092</v>
      </c>
      <c r="AR389">
        <v>2.004073</v>
      </c>
      <c r="AS389">
        <v>2.6120000000000001</v>
      </c>
      <c r="AT389">
        <v>0.607927</v>
      </c>
      <c r="AU389">
        <v>607.92700000000002</v>
      </c>
      <c r="AV389">
        <f t="shared" ref="AV389:AV427" si="20">AQ389/AU389*1000*8 /1024 /1024</f>
        <v>28.12537533096593</v>
      </c>
      <c r="AW389" s="2"/>
    </row>
    <row r="390" spans="1:49">
      <c r="A390">
        <v>36995</v>
      </c>
      <c r="B390" t="s">
        <v>34</v>
      </c>
      <c r="C390" t="s">
        <v>33</v>
      </c>
      <c r="D390">
        <v>3298686</v>
      </c>
      <c r="E390">
        <v>2.0064120000000001</v>
      </c>
      <c r="F390">
        <v>3.1714600000000002</v>
      </c>
      <c r="G390">
        <v>1.1650480000000001</v>
      </c>
      <c r="H390">
        <v>1165.048</v>
      </c>
      <c r="I390">
        <f t="shared" si="19"/>
        <v>21.601665277920684</v>
      </c>
      <c r="AI390" s="2"/>
      <c r="AJ390" s="2"/>
      <c r="AN390">
        <v>45849</v>
      </c>
      <c r="AO390" t="s">
        <v>26</v>
      </c>
      <c r="AP390" t="s">
        <v>25</v>
      </c>
      <c r="AQ390">
        <v>4711280</v>
      </c>
      <c r="AR390">
        <v>3.004073</v>
      </c>
      <c r="AS390">
        <v>3.9</v>
      </c>
      <c r="AT390">
        <v>0.89592699999999903</v>
      </c>
      <c r="AU390">
        <v>895.926999999999</v>
      </c>
      <c r="AV390">
        <f t="shared" si="20"/>
        <v>40.119578790668818</v>
      </c>
      <c r="AW390" s="2"/>
    </row>
    <row r="391" spans="1:49">
      <c r="A391">
        <v>36159</v>
      </c>
      <c r="B391" t="s">
        <v>26</v>
      </c>
      <c r="C391" t="s">
        <v>33</v>
      </c>
      <c r="D391">
        <v>1194764</v>
      </c>
      <c r="E391">
        <v>2.01553</v>
      </c>
      <c r="F391">
        <v>2.6594600000000002</v>
      </c>
      <c r="G391">
        <v>0.64393</v>
      </c>
      <c r="H391">
        <v>643.92999999999995</v>
      </c>
      <c r="I391">
        <f t="shared" si="19"/>
        <v>14.155771477853767</v>
      </c>
      <c r="AI391" s="2"/>
      <c r="AJ391" s="2"/>
      <c r="AN391">
        <v>43344</v>
      </c>
      <c r="AO391" t="s">
        <v>25</v>
      </c>
      <c r="AP391" t="s">
        <v>34</v>
      </c>
      <c r="AQ391">
        <v>10835906</v>
      </c>
      <c r="AR391">
        <v>3.9999989999999999</v>
      </c>
      <c r="AS391">
        <v>5.0240689999999999</v>
      </c>
      <c r="AT391">
        <v>1.02407</v>
      </c>
      <c r="AU391">
        <v>1024.07</v>
      </c>
      <c r="AV391">
        <f t="shared" si="20"/>
        <v>80.728272459440333</v>
      </c>
      <c r="AW391" s="2"/>
    </row>
    <row r="392" spans="1:49">
      <c r="A392">
        <v>51373</v>
      </c>
      <c r="B392" t="s">
        <v>25</v>
      </c>
      <c r="C392" t="s">
        <v>33</v>
      </c>
      <c r="D392">
        <v>1002302</v>
      </c>
      <c r="E392">
        <v>3.0005670000000002</v>
      </c>
      <c r="F392">
        <v>3.7594599999999998</v>
      </c>
      <c r="G392">
        <v>0.75889299999999904</v>
      </c>
      <c r="H392">
        <v>758.89299999999901</v>
      </c>
      <c r="I392">
        <f t="shared" si="19"/>
        <v>10.076463213471396</v>
      </c>
      <c r="AI392" s="2"/>
      <c r="AJ392" s="2"/>
      <c r="AN392">
        <v>45850</v>
      </c>
      <c r="AO392" t="s">
        <v>26</v>
      </c>
      <c r="AP392" t="s">
        <v>25</v>
      </c>
      <c r="AQ392">
        <v>1873512</v>
      </c>
      <c r="AR392">
        <v>4.004073</v>
      </c>
      <c r="AS392">
        <v>4.9800000000000004</v>
      </c>
      <c r="AT392">
        <v>0.97592699999999999</v>
      </c>
      <c r="AU392">
        <v>975.92700000000002</v>
      </c>
      <c r="AV392">
        <f t="shared" si="20"/>
        <v>14.646343637414734</v>
      </c>
      <c r="AW392" s="2"/>
    </row>
    <row r="393" spans="1:49">
      <c r="A393">
        <v>34008</v>
      </c>
      <c r="B393" t="s">
        <v>38</v>
      </c>
      <c r="C393" t="s">
        <v>33</v>
      </c>
      <c r="D393">
        <v>452768</v>
      </c>
      <c r="E393">
        <v>3.000699</v>
      </c>
      <c r="F393">
        <v>3.4674640000000001</v>
      </c>
      <c r="G393">
        <v>0.46676499999999999</v>
      </c>
      <c r="H393">
        <v>466.76499999999999</v>
      </c>
      <c r="I393">
        <f t="shared" si="19"/>
        <v>7.4006099495999065</v>
      </c>
      <c r="AI393" s="2"/>
      <c r="AJ393" s="2"/>
      <c r="AN393">
        <v>48332</v>
      </c>
      <c r="AO393" t="s">
        <v>40</v>
      </c>
      <c r="AP393" t="s">
        <v>27</v>
      </c>
      <c r="AQ393">
        <v>3856478</v>
      </c>
      <c r="AR393">
        <v>0.61591700000000005</v>
      </c>
      <c r="AS393">
        <v>1.139534</v>
      </c>
      <c r="AT393">
        <v>0.523617</v>
      </c>
      <c r="AU393">
        <v>523.61699999999996</v>
      </c>
      <c r="AV393">
        <f t="shared" si="20"/>
        <v>56.191055987651168</v>
      </c>
      <c r="AW393" s="2"/>
    </row>
    <row r="394" spans="1:49">
      <c r="A394">
        <v>35032</v>
      </c>
      <c r="B394" t="s">
        <v>26</v>
      </c>
      <c r="C394" t="s">
        <v>33</v>
      </c>
      <c r="D394">
        <v>342</v>
      </c>
      <c r="E394">
        <v>3.0178379999999998</v>
      </c>
      <c r="F394">
        <v>3.867604</v>
      </c>
      <c r="G394">
        <v>0.84976600000000002</v>
      </c>
      <c r="H394">
        <v>849.76599999999996</v>
      </c>
      <c r="I394">
        <f t="shared" si="19"/>
        <v>3.0705546346729575E-3</v>
      </c>
      <c r="AI394" s="2"/>
      <c r="AJ394" s="2"/>
      <c r="AN394">
        <v>35576</v>
      </c>
      <c r="AO394" t="s">
        <v>29</v>
      </c>
      <c r="AP394" t="s">
        <v>38</v>
      </c>
      <c r="AQ394">
        <v>1093602</v>
      </c>
      <c r="AR394">
        <v>6.0700000000000001E-4</v>
      </c>
      <c r="AS394">
        <v>0.36653400000000003</v>
      </c>
      <c r="AT394">
        <v>0.365927</v>
      </c>
      <c r="AU394">
        <v>365.92700000000002</v>
      </c>
      <c r="AV394">
        <f t="shared" si="20"/>
        <v>22.801053538449096</v>
      </c>
      <c r="AW394" s="2"/>
    </row>
    <row r="395" spans="1:49">
      <c r="A395">
        <v>35029</v>
      </c>
      <c r="B395" t="s">
        <v>34</v>
      </c>
      <c r="C395" t="s">
        <v>33</v>
      </c>
      <c r="D395">
        <v>1037096</v>
      </c>
      <c r="E395">
        <v>3.0228359999999999</v>
      </c>
      <c r="F395">
        <v>3.6874639999999999</v>
      </c>
      <c r="G395">
        <v>0.664628</v>
      </c>
      <c r="H395">
        <v>664.62800000000004</v>
      </c>
      <c r="I395">
        <f t="shared" si="19"/>
        <v>11.905027399960955</v>
      </c>
      <c r="AI395" s="2"/>
      <c r="AJ395" s="2"/>
      <c r="AN395">
        <v>36494</v>
      </c>
      <c r="AO395" t="s">
        <v>31</v>
      </c>
      <c r="AP395" t="s">
        <v>32</v>
      </c>
      <c r="AQ395">
        <v>1213162</v>
      </c>
      <c r="AR395">
        <v>0</v>
      </c>
      <c r="AS395">
        <v>0.15920999999999999</v>
      </c>
      <c r="AT395">
        <v>0.15920999999999999</v>
      </c>
      <c r="AU395">
        <v>159.20999999999901</v>
      </c>
      <c r="AV395">
        <f t="shared" si="20"/>
        <v>58.13511417825746</v>
      </c>
      <c r="AW395" s="2"/>
    </row>
    <row r="396" spans="1:49">
      <c r="A396">
        <v>56652</v>
      </c>
      <c r="B396" t="s">
        <v>25</v>
      </c>
      <c r="C396" t="s">
        <v>33</v>
      </c>
      <c r="D396">
        <v>840674</v>
      </c>
      <c r="E396">
        <v>4</v>
      </c>
      <c r="F396">
        <v>4.3194600000000003</v>
      </c>
      <c r="G396">
        <v>0.31946000000000002</v>
      </c>
      <c r="H396">
        <v>319.45999999999998</v>
      </c>
      <c r="I396">
        <f t="shared" si="19"/>
        <v>20.07711018019177</v>
      </c>
      <c r="AI396" s="2"/>
      <c r="AJ396" s="2"/>
      <c r="AN396">
        <v>37861</v>
      </c>
      <c r="AO396" t="s">
        <v>30</v>
      </c>
      <c r="AP396" t="s">
        <v>31</v>
      </c>
      <c r="AQ396">
        <v>1325282</v>
      </c>
      <c r="AR396">
        <v>0.20338400000000001</v>
      </c>
      <c r="AS396">
        <v>0.39500099999999999</v>
      </c>
      <c r="AT396">
        <v>0.19161699999999901</v>
      </c>
      <c r="AU396">
        <v>191.61699999999999</v>
      </c>
      <c r="AV396">
        <f t="shared" si="20"/>
        <v>52.767234865194958</v>
      </c>
      <c r="AW396" s="2"/>
    </row>
    <row r="397" spans="1:49">
      <c r="A397">
        <v>34009</v>
      </c>
      <c r="B397" t="s">
        <v>38</v>
      </c>
      <c r="C397" t="s">
        <v>33</v>
      </c>
      <c r="D397">
        <v>974298</v>
      </c>
      <c r="E397">
        <v>4.000756</v>
      </c>
      <c r="F397">
        <v>4.4554640000000001</v>
      </c>
      <c r="G397">
        <v>0.454708</v>
      </c>
      <c r="H397">
        <v>454.70800000000003</v>
      </c>
      <c r="I397">
        <f t="shared" si="19"/>
        <v>16.347422594297466</v>
      </c>
      <c r="AI397" s="2"/>
      <c r="AJ397" s="2"/>
      <c r="AN397">
        <v>36495</v>
      </c>
      <c r="AO397" t="s">
        <v>31</v>
      </c>
      <c r="AP397" t="s">
        <v>32</v>
      </c>
      <c r="AQ397">
        <v>10905996</v>
      </c>
      <c r="AR397">
        <v>1</v>
      </c>
      <c r="AS397">
        <v>1.9710700000000001</v>
      </c>
      <c r="AT397">
        <v>0.97106999999999999</v>
      </c>
      <c r="AU397">
        <v>971.07</v>
      </c>
      <c r="AV397">
        <f t="shared" si="20"/>
        <v>85.685013686175424</v>
      </c>
      <c r="AW397" s="2"/>
    </row>
    <row r="398" spans="1:49">
      <c r="A398">
        <v>48974</v>
      </c>
      <c r="B398" t="s">
        <v>34</v>
      </c>
      <c r="C398" t="s">
        <v>33</v>
      </c>
      <c r="D398">
        <v>927114</v>
      </c>
      <c r="E398">
        <v>4.0126039999999996</v>
      </c>
      <c r="F398">
        <v>4.4074600000000004</v>
      </c>
      <c r="G398">
        <v>0.39485599999999998</v>
      </c>
      <c r="H398">
        <v>394.85599999999999</v>
      </c>
      <c r="I398">
        <f t="shared" si="19"/>
        <v>17.913665947700711</v>
      </c>
      <c r="AI398" s="2"/>
      <c r="AJ398" s="2"/>
      <c r="AN398">
        <v>36496</v>
      </c>
      <c r="AO398" t="s">
        <v>31</v>
      </c>
      <c r="AP398" t="s">
        <v>32</v>
      </c>
      <c r="AQ398">
        <v>19297886</v>
      </c>
      <c r="AR398">
        <v>2</v>
      </c>
      <c r="AS398">
        <v>3.5870700000000002</v>
      </c>
      <c r="AT398">
        <v>1.58707</v>
      </c>
      <c r="AU398">
        <v>1587.07</v>
      </c>
      <c r="AV398">
        <f t="shared" si="20"/>
        <v>92.769182148919668</v>
      </c>
      <c r="AW398" s="2"/>
    </row>
    <row r="399" spans="1:49">
      <c r="A399">
        <v>42941</v>
      </c>
      <c r="B399" t="s">
        <v>27</v>
      </c>
      <c r="C399" t="s">
        <v>35</v>
      </c>
      <c r="D399">
        <v>1409946</v>
      </c>
      <c r="E399">
        <v>0</v>
      </c>
      <c r="F399">
        <v>0.39192700000000003</v>
      </c>
      <c r="G399">
        <v>0.39192700000000003</v>
      </c>
      <c r="H399">
        <v>391.92700000000002</v>
      </c>
      <c r="I399">
        <f t="shared" si="19"/>
        <v>27.44652525025786</v>
      </c>
      <c r="AI399" s="2"/>
      <c r="AJ399" s="2"/>
      <c r="AN399">
        <v>35576</v>
      </c>
      <c r="AO399" t="s">
        <v>29</v>
      </c>
      <c r="AP399" t="s">
        <v>38</v>
      </c>
      <c r="AQ399">
        <v>1093602</v>
      </c>
      <c r="AR399">
        <v>0</v>
      </c>
      <c r="AS399">
        <v>0.36607000000000001</v>
      </c>
      <c r="AT399">
        <v>0.36607000000000001</v>
      </c>
      <c r="AU399">
        <v>366.07</v>
      </c>
      <c r="AV399">
        <f t="shared" si="20"/>
        <v>22.792146633605764</v>
      </c>
      <c r="AW399" s="2"/>
    </row>
    <row r="400" spans="1:49">
      <c r="A400">
        <v>45690</v>
      </c>
      <c r="B400" t="s">
        <v>31</v>
      </c>
      <c r="C400" t="s">
        <v>35</v>
      </c>
      <c r="D400">
        <v>496964</v>
      </c>
      <c r="E400">
        <v>1.872E-3</v>
      </c>
      <c r="F400">
        <v>3.7359270000000002</v>
      </c>
      <c r="G400">
        <v>3.7340550000000001</v>
      </c>
      <c r="H400">
        <v>3734.0549999999998</v>
      </c>
      <c r="I400">
        <f t="shared" si="19"/>
        <v>1.0153932986600693</v>
      </c>
      <c r="AI400" s="2"/>
      <c r="AJ400" s="2"/>
      <c r="AN400">
        <v>57136</v>
      </c>
      <c r="AO400" t="s">
        <v>36</v>
      </c>
      <c r="AP400" t="s">
        <v>26</v>
      </c>
      <c r="AQ400">
        <v>251362</v>
      </c>
      <c r="AR400">
        <v>0</v>
      </c>
      <c r="AS400">
        <v>2.272173</v>
      </c>
      <c r="AT400">
        <v>2.272173</v>
      </c>
      <c r="AU400">
        <v>2272.1729999999998</v>
      </c>
      <c r="AV400">
        <f t="shared" si="20"/>
        <v>0.844011379487417</v>
      </c>
      <c r="AW400" s="2"/>
    </row>
    <row r="401" spans="1:49">
      <c r="A401">
        <v>49112</v>
      </c>
      <c r="B401" t="s">
        <v>40</v>
      </c>
      <c r="C401" t="s">
        <v>35</v>
      </c>
      <c r="D401">
        <v>1049362</v>
      </c>
      <c r="E401">
        <v>4.5209999999999998E-3</v>
      </c>
      <c r="F401">
        <v>0.57433299999999998</v>
      </c>
      <c r="G401">
        <v>0.56981199999999999</v>
      </c>
      <c r="H401">
        <v>569.81200000000001</v>
      </c>
      <c r="I401">
        <f t="shared" si="19"/>
        <v>14.050242367836344</v>
      </c>
      <c r="AI401" s="2"/>
      <c r="AJ401" s="2"/>
      <c r="AN401">
        <v>57137</v>
      </c>
      <c r="AO401" t="s">
        <v>36</v>
      </c>
      <c r="AP401" t="s">
        <v>26</v>
      </c>
      <c r="AQ401">
        <v>2691974</v>
      </c>
      <c r="AR401">
        <v>0.99999899999999997</v>
      </c>
      <c r="AS401">
        <v>1.501069</v>
      </c>
      <c r="AT401">
        <v>0.50107000000000002</v>
      </c>
      <c r="AU401">
        <v>501.07</v>
      </c>
      <c r="AV401">
        <f t="shared" si="20"/>
        <v>40.98854793515315</v>
      </c>
      <c r="AW401" s="2"/>
    </row>
    <row r="402" spans="1:49">
      <c r="A402">
        <v>50484</v>
      </c>
      <c r="B402" t="s">
        <v>28</v>
      </c>
      <c r="C402" t="s">
        <v>35</v>
      </c>
      <c r="D402">
        <v>642860</v>
      </c>
      <c r="E402">
        <v>5.9690000000000003E-3</v>
      </c>
      <c r="F402">
        <v>2.439927</v>
      </c>
      <c r="G402">
        <v>2.4339580000000001</v>
      </c>
      <c r="H402">
        <v>2433.9580000000001</v>
      </c>
      <c r="I402">
        <f t="shared" si="19"/>
        <v>2.0150851281572546</v>
      </c>
      <c r="AI402" s="2"/>
      <c r="AJ402" s="2"/>
      <c r="AN402">
        <v>57138</v>
      </c>
      <c r="AO402" t="s">
        <v>36</v>
      </c>
      <c r="AP402" t="s">
        <v>26</v>
      </c>
      <c r="AQ402">
        <v>3095334</v>
      </c>
      <c r="AR402">
        <v>1.9999990000000001</v>
      </c>
      <c r="AS402">
        <v>2.2891979999999998</v>
      </c>
      <c r="AT402">
        <v>0.28919899999999898</v>
      </c>
      <c r="AU402">
        <v>289.19899999999899</v>
      </c>
      <c r="AV402">
        <f t="shared" si="20"/>
        <v>81.658388486793768</v>
      </c>
      <c r="AW402" s="2"/>
    </row>
    <row r="403" spans="1:49">
      <c r="A403">
        <v>42942</v>
      </c>
      <c r="B403" t="s">
        <v>27</v>
      </c>
      <c r="C403" t="s">
        <v>35</v>
      </c>
      <c r="D403">
        <v>1395232</v>
      </c>
      <c r="E403">
        <v>1</v>
      </c>
      <c r="F403">
        <v>1.319931</v>
      </c>
      <c r="G403">
        <v>0.31993099999999902</v>
      </c>
      <c r="H403">
        <v>319.93099999999998</v>
      </c>
      <c r="I403">
        <f t="shared" si="19"/>
        <v>33.272097391703213</v>
      </c>
      <c r="AI403" s="2"/>
      <c r="AJ403" s="2"/>
      <c r="AN403">
        <v>57139</v>
      </c>
      <c r="AO403" t="s">
        <v>36</v>
      </c>
      <c r="AP403" t="s">
        <v>26</v>
      </c>
      <c r="AQ403">
        <v>2847204</v>
      </c>
      <c r="AR403">
        <v>2.9999989999999999</v>
      </c>
      <c r="AS403">
        <v>3.2691720000000002</v>
      </c>
      <c r="AT403">
        <v>0.269173</v>
      </c>
      <c r="AU403">
        <v>269.173</v>
      </c>
      <c r="AV403">
        <f t="shared" si="20"/>
        <v>80.700674387673075</v>
      </c>
      <c r="AW403" s="2"/>
    </row>
    <row r="404" spans="1:49">
      <c r="A404">
        <v>49113</v>
      </c>
      <c r="B404" t="s">
        <v>40</v>
      </c>
      <c r="C404" t="s">
        <v>35</v>
      </c>
      <c r="D404">
        <v>816342</v>
      </c>
      <c r="E404">
        <v>1.0041610000000001</v>
      </c>
      <c r="F404">
        <v>1.5839270000000001</v>
      </c>
      <c r="G404">
        <v>0.579766</v>
      </c>
      <c r="H404">
        <v>579.76599999999996</v>
      </c>
      <c r="I404">
        <f t="shared" si="19"/>
        <v>10.742601653821866</v>
      </c>
      <c r="AI404" s="2"/>
      <c r="AJ404" s="2"/>
      <c r="AN404">
        <v>37571</v>
      </c>
      <c r="AO404" t="s">
        <v>37</v>
      </c>
      <c r="AP404" t="s">
        <v>40</v>
      </c>
      <c r="AQ404">
        <v>2097532</v>
      </c>
      <c r="AR404">
        <v>0</v>
      </c>
      <c r="AS404">
        <v>2.3086030000000002</v>
      </c>
      <c r="AT404">
        <v>2.3086030000000002</v>
      </c>
      <c r="AU404">
        <v>2308.6030000000001</v>
      </c>
      <c r="AV404">
        <f t="shared" si="20"/>
        <v>6.9318540996099696</v>
      </c>
      <c r="AW404" s="2"/>
    </row>
    <row r="405" spans="1:49">
      <c r="A405">
        <v>50485</v>
      </c>
      <c r="B405" t="s">
        <v>28</v>
      </c>
      <c r="C405" t="s">
        <v>35</v>
      </c>
      <c r="D405">
        <v>1974924</v>
      </c>
      <c r="E405">
        <v>1.0055430000000001</v>
      </c>
      <c r="F405">
        <v>1.6599269999999999</v>
      </c>
      <c r="G405">
        <v>0.65438399999999897</v>
      </c>
      <c r="H405">
        <v>654.38399999999899</v>
      </c>
      <c r="I405">
        <f t="shared" si="19"/>
        <v>23.025432109028337</v>
      </c>
      <c r="AI405" s="2"/>
      <c r="AJ405" s="2"/>
      <c r="AN405">
        <v>51606</v>
      </c>
      <c r="AO405" t="s">
        <v>28</v>
      </c>
      <c r="AP405" t="s">
        <v>37</v>
      </c>
      <c r="AQ405">
        <v>1106310</v>
      </c>
      <c r="AR405">
        <v>1.6069999999999999E-3</v>
      </c>
      <c r="AS405">
        <v>0.94853799999999999</v>
      </c>
      <c r="AT405">
        <v>0.94693099999999997</v>
      </c>
      <c r="AU405">
        <v>946.93099999999902</v>
      </c>
      <c r="AV405">
        <f t="shared" si="20"/>
        <v>8.9135063313664844</v>
      </c>
      <c r="AW405" s="2"/>
    </row>
    <row r="406" spans="1:49">
      <c r="A406">
        <v>42943</v>
      </c>
      <c r="B406" t="s">
        <v>27</v>
      </c>
      <c r="C406" t="s">
        <v>35</v>
      </c>
      <c r="D406">
        <v>670116</v>
      </c>
      <c r="E406">
        <v>2</v>
      </c>
      <c r="F406">
        <v>2.5319310000000002</v>
      </c>
      <c r="G406">
        <v>0.53193100000000004</v>
      </c>
      <c r="H406">
        <v>531.93100000000004</v>
      </c>
      <c r="I406">
        <f t="shared" si="19"/>
        <v>9.6113581379974562</v>
      </c>
      <c r="AI406" s="2"/>
      <c r="AJ406" s="2"/>
      <c r="AN406">
        <v>51607</v>
      </c>
      <c r="AO406" t="s">
        <v>28</v>
      </c>
      <c r="AP406" t="s">
        <v>37</v>
      </c>
      <c r="AQ406">
        <v>1996614</v>
      </c>
      <c r="AR406">
        <v>1.0016069999999999</v>
      </c>
      <c r="AS406">
        <v>1.944534</v>
      </c>
      <c r="AT406">
        <v>0.94292699999999996</v>
      </c>
      <c r="AU406">
        <v>942.92700000000002</v>
      </c>
      <c r="AV406">
        <f t="shared" si="20"/>
        <v>16.154968446780277</v>
      </c>
      <c r="AW406" s="2"/>
    </row>
    <row r="407" spans="1:49">
      <c r="A407">
        <v>60962</v>
      </c>
      <c r="B407" t="s">
        <v>31</v>
      </c>
      <c r="C407" t="s">
        <v>35</v>
      </c>
      <c r="D407">
        <v>2349840</v>
      </c>
      <c r="E407">
        <v>2.0016919999999998</v>
      </c>
      <c r="F407">
        <v>2.8119269999999998</v>
      </c>
      <c r="G407">
        <v>0.81023500000000004</v>
      </c>
      <c r="H407">
        <v>810.23500000000001</v>
      </c>
      <c r="I407">
        <f t="shared" si="19"/>
        <v>22.126736620008394</v>
      </c>
      <c r="AI407" s="2"/>
      <c r="AJ407" s="2"/>
      <c r="AN407">
        <v>51608</v>
      </c>
      <c r="AO407" t="s">
        <v>28</v>
      </c>
      <c r="AP407" t="s">
        <v>37</v>
      </c>
      <c r="AQ407">
        <v>13703114</v>
      </c>
      <c r="AR407">
        <v>2.0016069999999999</v>
      </c>
      <c r="AS407">
        <v>3.8045339999999999</v>
      </c>
      <c r="AT407">
        <v>1.8029269999999999</v>
      </c>
      <c r="AU407">
        <v>1802.9269999999999</v>
      </c>
      <c r="AV407">
        <f t="shared" si="20"/>
        <v>57.987074913568499</v>
      </c>
      <c r="AW407" s="2"/>
    </row>
    <row r="408" spans="1:49">
      <c r="A408">
        <v>49114</v>
      </c>
      <c r="B408" t="s">
        <v>40</v>
      </c>
      <c r="C408" t="s">
        <v>35</v>
      </c>
      <c r="D408">
        <v>923596</v>
      </c>
      <c r="E408">
        <v>2.004696</v>
      </c>
      <c r="F408">
        <v>2.6559270000000001</v>
      </c>
      <c r="G408">
        <v>0.651231</v>
      </c>
      <c r="H408">
        <v>651.23099999999999</v>
      </c>
      <c r="I408">
        <f t="shared" si="19"/>
        <v>10.820243924942723</v>
      </c>
      <c r="AI408" s="2"/>
      <c r="AJ408" s="2"/>
      <c r="AN408">
        <v>57136</v>
      </c>
      <c r="AO408" t="s">
        <v>36</v>
      </c>
      <c r="AP408" t="s">
        <v>26</v>
      </c>
      <c r="AQ408">
        <v>251362</v>
      </c>
      <c r="AR408">
        <v>0</v>
      </c>
      <c r="AS408">
        <v>2.27203</v>
      </c>
      <c r="AT408">
        <v>2.27203</v>
      </c>
      <c r="AU408">
        <v>2272.0300000000002</v>
      </c>
      <c r="AV408">
        <f t="shared" si="20"/>
        <v>0.84406450098108843</v>
      </c>
      <c r="AW408" s="2"/>
    </row>
    <row r="409" spans="1:49">
      <c r="A409">
        <v>50486</v>
      </c>
      <c r="B409" t="s">
        <v>28</v>
      </c>
      <c r="C409" t="s">
        <v>35</v>
      </c>
      <c r="D409">
        <v>1984546</v>
      </c>
      <c r="E409">
        <v>2.0056690000000001</v>
      </c>
      <c r="F409">
        <v>3.1759270000000002</v>
      </c>
      <c r="G409">
        <v>1.170258</v>
      </c>
      <c r="H409">
        <v>1170.258</v>
      </c>
      <c r="I409">
        <f t="shared" si="19"/>
        <v>12.938073825954673</v>
      </c>
      <c r="AI409" s="2"/>
      <c r="AJ409" s="2"/>
      <c r="AN409">
        <v>45846</v>
      </c>
      <c r="AO409" t="s">
        <v>26</v>
      </c>
      <c r="AP409" t="s">
        <v>25</v>
      </c>
      <c r="AQ409">
        <v>57862</v>
      </c>
      <c r="AR409">
        <v>9.2699999999999998E-4</v>
      </c>
      <c r="AS409">
        <v>1.142539</v>
      </c>
      <c r="AT409">
        <v>1.1416120000000001</v>
      </c>
      <c r="AU409">
        <v>1141.6120000000001</v>
      </c>
      <c r="AV409">
        <f t="shared" si="20"/>
        <v>0.38669182381333367</v>
      </c>
      <c r="AW409" s="2"/>
    </row>
    <row r="410" spans="1:49">
      <c r="A410">
        <v>42944</v>
      </c>
      <c r="B410" t="s">
        <v>27</v>
      </c>
      <c r="C410" t="s">
        <v>35</v>
      </c>
      <c r="D410">
        <v>784908</v>
      </c>
      <c r="E410">
        <v>3.000146</v>
      </c>
      <c r="F410">
        <v>3.7599309999999999</v>
      </c>
      <c r="G410">
        <v>0.75978499999999904</v>
      </c>
      <c r="H410">
        <v>759.78499999999997</v>
      </c>
      <c r="I410">
        <f t="shared" si="19"/>
        <v>7.8816675806107979</v>
      </c>
      <c r="AI410" s="2"/>
      <c r="AJ410" s="2"/>
      <c r="AN410">
        <v>57137</v>
      </c>
      <c r="AO410" t="s">
        <v>36</v>
      </c>
      <c r="AP410" t="s">
        <v>26</v>
      </c>
      <c r="AQ410">
        <v>2691974</v>
      </c>
      <c r="AR410">
        <v>1</v>
      </c>
      <c r="AS410">
        <v>1.5009269999999999</v>
      </c>
      <c r="AT410">
        <v>0.50092699999999901</v>
      </c>
      <c r="AU410">
        <v>500.926999999999</v>
      </c>
      <c r="AV410">
        <f t="shared" si="20"/>
        <v>41.000248966151212</v>
      </c>
      <c r="AW410" s="2"/>
    </row>
    <row r="411" spans="1:49">
      <c r="A411">
        <v>41350</v>
      </c>
      <c r="B411" t="s">
        <v>31</v>
      </c>
      <c r="C411" t="s">
        <v>35</v>
      </c>
      <c r="D411">
        <v>677176</v>
      </c>
      <c r="E411">
        <v>3.0027349999999999</v>
      </c>
      <c r="F411">
        <v>3.467927</v>
      </c>
      <c r="G411">
        <v>0.46519199999999999</v>
      </c>
      <c r="H411">
        <v>465.19200000000001</v>
      </c>
      <c r="I411">
        <f t="shared" si="19"/>
        <v>11.106044108870639</v>
      </c>
      <c r="AI411" s="2"/>
      <c r="AJ411" s="2"/>
      <c r="AN411">
        <v>57138</v>
      </c>
      <c r="AO411" t="s">
        <v>36</v>
      </c>
      <c r="AP411" t="s">
        <v>26</v>
      </c>
      <c r="AQ411">
        <v>3095334</v>
      </c>
      <c r="AR411">
        <v>2</v>
      </c>
      <c r="AS411">
        <v>2.2889400000000002</v>
      </c>
      <c r="AT411">
        <v>0.28893999999999997</v>
      </c>
      <c r="AU411">
        <v>288.94</v>
      </c>
      <c r="AV411">
        <f t="shared" si="20"/>
        <v>81.731585422552044</v>
      </c>
      <c r="AW411" s="2"/>
    </row>
    <row r="412" spans="1:49">
      <c r="A412">
        <v>49115</v>
      </c>
      <c r="B412" t="s">
        <v>40</v>
      </c>
      <c r="C412" t="s">
        <v>35</v>
      </c>
      <c r="D412">
        <v>2847946</v>
      </c>
      <c r="E412">
        <v>3.0063650000000002</v>
      </c>
      <c r="F412">
        <v>3.9039269999999999</v>
      </c>
      <c r="G412">
        <v>0.89756199999999897</v>
      </c>
      <c r="H412">
        <v>897.56199999999899</v>
      </c>
      <c r="I412">
        <f t="shared" si="19"/>
        <v>24.207913924269672</v>
      </c>
      <c r="AI412" s="2"/>
      <c r="AJ412" s="2"/>
      <c r="AN412">
        <v>45848</v>
      </c>
      <c r="AO412" t="s">
        <v>26</v>
      </c>
      <c r="AP412" t="s">
        <v>25</v>
      </c>
      <c r="AQ412">
        <v>2241092</v>
      </c>
      <c r="AR412">
        <v>2.0009260000000002</v>
      </c>
      <c r="AS412">
        <v>2.6089959999999999</v>
      </c>
      <c r="AT412">
        <v>0.608069999999999</v>
      </c>
      <c r="AU412">
        <v>608.06999999999903</v>
      </c>
      <c r="AV412">
        <f t="shared" si="20"/>
        <v>28.118761078211641</v>
      </c>
      <c r="AW412" s="2"/>
    </row>
    <row r="413" spans="1:49">
      <c r="A413">
        <v>50487</v>
      </c>
      <c r="B413" t="s">
        <v>28</v>
      </c>
      <c r="C413" t="s">
        <v>35</v>
      </c>
      <c r="D413">
        <v>748826</v>
      </c>
      <c r="E413">
        <v>3.0132859999999999</v>
      </c>
      <c r="F413">
        <v>3.6879270000000002</v>
      </c>
      <c r="G413">
        <v>0.67464100000000005</v>
      </c>
      <c r="H413">
        <v>674.64099999999996</v>
      </c>
      <c r="I413">
        <f t="shared" si="19"/>
        <v>8.4683394416553579</v>
      </c>
      <c r="AI413" s="2"/>
      <c r="AJ413" s="2"/>
      <c r="AN413">
        <v>57139</v>
      </c>
      <c r="AO413" t="s">
        <v>36</v>
      </c>
      <c r="AP413" t="s">
        <v>26</v>
      </c>
      <c r="AQ413">
        <v>2847204</v>
      </c>
      <c r="AR413">
        <v>3</v>
      </c>
      <c r="AS413">
        <v>3.2689270000000001</v>
      </c>
      <c r="AT413">
        <v>0.26892700000000003</v>
      </c>
      <c r="AU413">
        <v>268.92700000000002</v>
      </c>
      <c r="AV413">
        <f t="shared" si="20"/>
        <v>80.774495037512494</v>
      </c>
      <c r="AW413" s="2"/>
    </row>
    <row r="414" spans="1:49">
      <c r="A414">
        <v>42945</v>
      </c>
      <c r="B414" t="s">
        <v>27</v>
      </c>
      <c r="C414" t="s">
        <v>35</v>
      </c>
      <c r="D414">
        <v>556064</v>
      </c>
      <c r="E414">
        <v>4</v>
      </c>
      <c r="F414">
        <v>4.3239270000000003</v>
      </c>
      <c r="G414">
        <v>0.32392700000000002</v>
      </c>
      <c r="H414">
        <v>323.92700000000002</v>
      </c>
      <c r="I414">
        <f t="shared" si="19"/>
        <v>13.096875656012003</v>
      </c>
      <c r="AI414" s="2"/>
      <c r="AJ414" s="2"/>
      <c r="AN414">
        <v>45849</v>
      </c>
      <c r="AO414" t="s">
        <v>26</v>
      </c>
      <c r="AP414" t="s">
        <v>25</v>
      </c>
      <c r="AQ414">
        <v>4711280</v>
      </c>
      <c r="AR414">
        <v>3.0009260000000002</v>
      </c>
      <c r="AS414">
        <v>3.8969960000000001</v>
      </c>
      <c r="AT414">
        <v>0.89606999999999903</v>
      </c>
      <c r="AU414">
        <v>896.06999999999903</v>
      </c>
      <c r="AV414">
        <f t="shared" si="20"/>
        <v>40.113176277732251</v>
      </c>
      <c r="AW414" s="2"/>
    </row>
    <row r="415" spans="1:49">
      <c r="A415">
        <v>33354</v>
      </c>
      <c r="B415" t="s">
        <v>31</v>
      </c>
      <c r="C415" t="s">
        <v>35</v>
      </c>
      <c r="D415">
        <v>783292</v>
      </c>
      <c r="E415">
        <v>4.0020429999999996</v>
      </c>
      <c r="F415">
        <v>4.455927</v>
      </c>
      <c r="G415">
        <v>0.45388400000000001</v>
      </c>
      <c r="H415">
        <v>453.88400000000001</v>
      </c>
      <c r="I415">
        <f t="shared" si="19"/>
        <v>13.166455969304657</v>
      </c>
      <c r="AI415" s="2"/>
      <c r="AJ415" s="2"/>
      <c r="AN415">
        <v>57140</v>
      </c>
      <c r="AO415" t="s">
        <v>36</v>
      </c>
      <c r="AP415" t="s">
        <v>26</v>
      </c>
      <c r="AQ415">
        <v>2641894</v>
      </c>
      <c r="AR415">
        <v>4</v>
      </c>
      <c r="AS415">
        <v>4.2889270000000002</v>
      </c>
      <c r="AT415">
        <v>0.28892699999999999</v>
      </c>
      <c r="AU415">
        <v>288.92700000000002</v>
      </c>
      <c r="AV415">
        <f t="shared" si="20"/>
        <v>69.761744785853125</v>
      </c>
      <c r="AW415" s="2"/>
    </row>
    <row r="416" spans="1:49">
      <c r="A416">
        <v>50488</v>
      </c>
      <c r="B416" t="s">
        <v>28</v>
      </c>
      <c r="C416" t="s">
        <v>35</v>
      </c>
      <c r="D416">
        <v>956364</v>
      </c>
      <c r="E416">
        <v>4.0061749999999998</v>
      </c>
      <c r="F416">
        <v>4.4079309999999996</v>
      </c>
      <c r="G416">
        <v>0.401755999999999</v>
      </c>
      <c r="H416">
        <v>401.75599999999901</v>
      </c>
      <c r="I416">
        <f t="shared" si="19"/>
        <v>18.161466839286515</v>
      </c>
      <c r="AI416" s="2"/>
      <c r="AJ416" s="2"/>
      <c r="AN416">
        <v>48332</v>
      </c>
      <c r="AO416" t="s">
        <v>40</v>
      </c>
      <c r="AP416" t="s">
        <v>27</v>
      </c>
      <c r="AQ416">
        <v>3856478</v>
      </c>
      <c r="AR416">
        <v>0.61276900000000001</v>
      </c>
      <c r="AS416">
        <v>1.1365289999999999</v>
      </c>
      <c r="AT416">
        <v>0.523759999999999</v>
      </c>
      <c r="AU416">
        <v>523.75999999999897</v>
      </c>
      <c r="AV416">
        <f t="shared" si="20"/>
        <v>56.175714378887271</v>
      </c>
      <c r="AW416" s="2"/>
    </row>
    <row r="417" spans="1:49">
      <c r="A417">
        <v>57361</v>
      </c>
      <c r="B417" t="s">
        <v>34</v>
      </c>
      <c r="C417" t="s">
        <v>33</v>
      </c>
      <c r="D417">
        <v>612776</v>
      </c>
      <c r="E417">
        <v>0</v>
      </c>
      <c r="F417">
        <v>2.4356840000000002</v>
      </c>
      <c r="G417">
        <v>2.4356840000000002</v>
      </c>
      <c r="H417">
        <v>2435.6840000000002</v>
      </c>
      <c r="I417">
        <f t="shared" si="19"/>
        <v>1.9194238100185612</v>
      </c>
      <c r="AI417" s="2"/>
      <c r="AJ417" s="2"/>
      <c r="AN417">
        <v>43340</v>
      </c>
      <c r="AO417" t="s">
        <v>25</v>
      </c>
      <c r="AP417" t="s">
        <v>34</v>
      </c>
      <c r="AQ417">
        <v>312526</v>
      </c>
      <c r="AR417">
        <v>0</v>
      </c>
      <c r="AS417">
        <v>4.8639270000000003</v>
      </c>
      <c r="AT417">
        <v>4.8639270000000003</v>
      </c>
      <c r="AU417">
        <v>4863.9269999999997</v>
      </c>
      <c r="AV417">
        <f t="shared" si="20"/>
        <v>0.49021791553891286</v>
      </c>
      <c r="AW417" s="2"/>
    </row>
    <row r="418" spans="1:49">
      <c r="A418">
        <v>36018</v>
      </c>
      <c r="B418" t="s">
        <v>34</v>
      </c>
      <c r="C418" t="s">
        <v>33</v>
      </c>
      <c r="D418">
        <v>171770</v>
      </c>
      <c r="E418">
        <v>0.99892000000000003</v>
      </c>
      <c r="F418">
        <v>1.651689</v>
      </c>
      <c r="G418">
        <v>0.65276899999999904</v>
      </c>
      <c r="H418">
        <v>652.76899999999898</v>
      </c>
      <c r="I418">
        <f t="shared" si="19"/>
        <v>2.0076031469521598</v>
      </c>
      <c r="AI418" s="2"/>
      <c r="AJ418" s="2"/>
      <c r="AN418">
        <v>43341</v>
      </c>
      <c r="AO418" t="s">
        <v>25</v>
      </c>
      <c r="AP418" t="s">
        <v>34</v>
      </c>
      <c r="AQ418">
        <v>13874906</v>
      </c>
      <c r="AR418">
        <v>1</v>
      </c>
      <c r="AS418">
        <v>2.1599270000000002</v>
      </c>
      <c r="AT418">
        <v>1.1599269999999999</v>
      </c>
      <c r="AU418">
        <v>1159.9269999999999</v>
      </c>
      <c r="AV418">
        <f t="shared" si="20"/>
        <v>91.261891444899391</v>
      </c>
      <c r="AW418" s="2"/>
    </row>
    <row r="419" spans="1:49">
      <c r="A419">
        <v>36995</v>
      </c>
      <c r="B419" t="s">
        <v>34</v>
      </c>
      <c r="C419" t="s">
        <v>33</v>
      </c>
      <c r="D419">
        <v>3310702</v>
      </c>
      <c r="E419">
        <v>1.998445</v>
      </c>
      <c r="F419">
        <v>3.1636839999999999</v>
      </c>
      <c r="G419">
        <v>1.1652389999999999</v>
      </c>
      <c r="H419">
        <v>1165.23899999999</v>
      </c>
      <c r="I419">
        <f t="shared" si="19"/>
        <v>21.676799123097197</v>
      </c>
      <c r="AI419" s="2"/>
      <c r="AJ419" s="2"/>
      <c r="AN419">
        <v>43342</v>
      </c>
      <c r="AO419" t="s">
        <v>25</v>
      </c>
      <c r="AP419" t="s">
        <v>34</v>
      </c>
      <c r="AQ419">
        <v>3054938</v>
      </c>
      <c r="AR419">
        <v>2.0039980000000002</v>
      </c>
      <c r="AS419">
        <v>5.4119270000000004</v>
      </c>
      <c r="AT419">
        <v>3.4079290000000002</v>
      </c>
      <c r="AU419">
        <v>3407.9290000000001</v>
      </c>
      <c r="AV419">
        <f t="shared" si="20"/>
        <v>6.8391469630112045</v>
      </c>
      <c r="AW419" s="2"/>
    </row>
    <row r="420" spans="1:49">
      <c r="A420">
        <v>35029</v>
      </c>
      <c r="B420" t="s">
        <v>34</v>
      </c>
      <c r="C420" t="s">
        <v>33</v>
      </c>
      <c r="D420">
        <v>1037096</v>
      </c>
      <c r="E420">
        <v>3.009083</v>
      </c>
      <c r="F420">
        <v>3.6796890000000002</v>
      </c>
      <c r="G420">
        <v>0.67060600000000004</v>
      </c>
      <c r="H420">
        <v>670.60599999999999</v>
      </c>
      <c r="I420">
        <f t="shared" si="19"/>
        <v>11.798902113582715</v>
      </c>
      <c r="AI420" s="2"/>
      <c r="AJ420" s="2"/>
      <c r="AN420">
        <v>43344</v>
      </c>
      <c r="AO420" t="s">
        <v>25</v>
      </c>
      <c r="AP420" t="s">
        <v>34</v>
      </c>
      <c r="AQ420">
        <v>10835906</v>
      </c>
      <c r="AR420">
        <v>4</v>
      </c>
      <c r="AS420">
        <v>5.0239269999999996</v>
      </c>
      <c r="AT420">
        <v>1.02392699999999</v>
      </c>
      <c r="AU420">
        <v>1023.92699999999</v>
      </c>
      <c r="AV420">
        <f t="shared" si="20"/>
        <v>80.739546840292192</v>
      </c>
      <c r="AW420" s="2"/>
    </row>
    <row r="421" spans="1:49">
      <c r="A421">
        <v>50484</v>
      </c>
      <c r="B421" t="s">
        <v>28</v>
      </c>
      <c r="C421" t="s">
        <v>35</v>
      </c>
      <c r="D421">
        <v>696932</v>
      </c>
      <c r="E421">
        <v>0</v>
      </c>
      <c r="F421">
        <v>2.4350700000000001</v>
      </c>
      <c r="G421">
        <v>2.4350700000000001</v>
      </c>
      <c r="H421">
        <v>2435.0700000000002</v>
      </c>
      <c r="I421">
        <f t="shared" si="19"/>
        <v>2.1835796052898373</v>
      </c>
      <c r="AI421" s="2"/>
      <c r="AJ421" s="2"/>
      <c r="AN421">
        <v>51606</v>
      </c>
      <c r="AO421" t="s">
        <v>28</v>
      </c>
      <c r="AP421" t="s">
        <v>37</v>
      </c>
      <c r="AQ421">
        <v>1106310</v>
      </c>
      <c r="AR421">
        <v>4.4590000000000003E-3</v>
      </c>
      <c r="AS421">
        <v>0.95153399999999999</v>
      </c>
      <c r="AT421">
        <v>0.947075</v>
      </c>
      <c r="AU421">
        <v>947.07500000000005</v>
      </c>
      <c r="AV421">
        <f t="shared" si="20"/>
        <v>8.9121510586460282</v>
      </c>
      <c r="AW421" s="2"/>
    </row>
    <row r="422" spans="1:49">
      <c r="A422">
        <v>50485</v>
      </c>
      <c r="B422" t="s">
        <v>28</v>
      </c>
      <c r="C422" t="s">
        <v>35</v>
      </c>
      <c r="D422">
        <v>1974924</v>
      </c>
      <c r="E422">
        <v>1</v>
      </c>
      <c r="F422">
        <v>1.65507</v>
      </c>
      <c r="G422">
        <v>0.65507000000000004</v>
      </c>
      <c r="H422">
        <v>655.07000000000005</v>
      </c>
      <c r="I422">
        <f t="shared" si="19"/>
        <v>23.00131950056387</v>
      </c>
      <c r="AI422" s="2"/>
      <c r="AJ422" s="2"/>
      <c r="AN422">
        <v>51607</v>
      </c>
      <c r="AO422" t="s">
        <v>28</v>
      </c>
      <c r="AP422" t="s">
        <v>37</v>
      </c>
      <c r="AQ422">
        <v>1996614</v>
      </c>
      <c r="AR422">
        <v>1.004459</v>
      </c>
      <c r="AS422">
        <v>1.9475290000000001</v>
      </c>
      <c r="AT422">
        <v>0.94306999999999996</v>
      </c>
      <c r="AU422">
        <v>943.07</v>
      </c>
      <c r="AV422">
        <f t="shared" si="20"/>
        <v>16.152518829585489</v>
      </c>
      <c r="AW422" s="2"/>
    </row>
    <row r="423" spans="1:49">
      <c r="A423">
        <v>50486</v>
      </c>
      <c r="B423" t="s">
        <v>28</v>
      </c>
      <c r="C423" t="s">
        <v>35</v>
      </c>
      <c r="D423">
        <v>1984546</v>
      </c>
      <c r="E423">
        <v>2</v>
      </c>
      <c r="F423">
        <v>3.1710699999999998</v>
      </c>
      <c r="G423">
        <v>1.1710699999999901</v>
      </c>
      <c r="H423">
        <v>1171.07</v>
      </c>
      <c r="I423">
        <f t="shared" si="19"/>
        <v>12.929102785840355</v>
      </c>
      <c r="AI423" s="2"/>
      <c r="AJ423" s="2"/>
      <c r="AN423">
        <v>51608</v>
      </c>
      <c r="AO423" t="s">
        <v>28</v>
      </c>
      <c r="AP423" t="s">
        <v>37</v>
      </c>
      <c r="AQ423">
        <v>13702556</v>
      </c>
      <c r="AR423">
        <v>2.0044590000000002</v>
      </c>
      <c r="AS423">
        <v>3.8075290000000002</v>
      </c>
      <c r="AT423">
        <v>1.80307</v>
      </c>
      <c r="AU423">
        <v>1803.07</v>
      </c>
      <c r="AV423">
        <f t="shared" si="20"/>
        <v>57.980114920966393</v>
      </c>
      <c r="AW423" s="2"/>
    </row>
    <row r="424" spans="1:49">
      <c r="A424">
        <v>50487</v>
      </c>
      <c r="B424" t="s">
        <v>28</v>
      </c>
      <c r="C424" t="s">
        <v>35</v>
      </c>
      <c r="D424">
        <v>748826</v>
      </c>
      <c r="E424">
        <v>3.0028540000000001</v>
      </c>
      <c r="F424">
        <v>3.6830699999999998</v>
      </c>
      <c r="G424">
        <v>0.68021599999999904</v>
      </c>
      <c r="H424">
        <v>680.21599999999899</v>
      </c>
      <c r="I424">
        <f t="shared" si="19"/>
        <v>8.3989335582488813</v>
      </c>
      <c r="AI424" s="2"/>
      <c r="AJ424" s="2"/>
      <c r="AN424">
        <v>51610</v>
      </c>
      <c r="AO424" t="s">
        <v>28</v>
      </c>
      <c r="AP424" t="s">
        <v>37</v>
      </c>
      <c r="AQ424">
        <v>4130540</v>
      </c>
      <c r="AR424">
        <v>4.0044589999999998</v>
      </c>
      <c r="AS424">
        <v>4.6071780000000002</v>
      </c>
      <c r="AT424">
        <v>0.602719</v>
      </c>
      <c r="AU424">
        <v>602.71900000000005</v>
      </c>
      <c r="AV424">
        <f t="shared" si="20"/>
        <v>52.285591274058675</v>
      </c>
      <c r="AW424" s="2"/>
    </row>
    <row r="425" spans="1:49">
      <c r="A425">
        <v>49789</v>
      </c>
      <c r="B425" t="s">
        <v>25</v>
      </c>
      <c r="C425" t="s">
        <v>34</v>
      </c>
      <c r="D425">
        <v>1263798</v>
      </c>
      <c r="E425">
        <v>0</v>
      </c>
      <c r="F425">
        <v>1.5636080000000001</v>
      </c>
      <c r="G425">
        <v>1.5636080000000001</v>
      </c>
      <c r="H425">
        <v>1563.6079999999999</v>
      </c>
      <c r="I425">
        <f t="shared" si="19"/>
        <v>6.1665158721397484</v>
      </c>
      <c r="AI425" s="2"/>
      <c r="AJ425" s="2"/>
      <c r="AN425">
        <v>36494</v>
      </c>
      <c r="AO425" t="s">
        <v>31</v>
      </c>
      <c r="AP425" t="s">
        <v>32</v>
      </c>
      <c r="AQ425">
        <v>1213162</v>
      </c>
      <c r="AR425">
        <v>0</v>
      </c>
      <c r="AS425">
        <v>0.15906600000000001</v>
      </c>
      <c r="AT425">
        <v>0.15906600000000001</v>
      </c>
      <c r="AU425">
        <v>159.066</v>
      </c>
      <c r="AV425">
        <f t="shared" si="20"/>
        <v>58.187743001774813</v>
      </c>
      <c r="AW425" s="2"/>
    </row>
    <row r="426" spans="1:49">
      <c r="A426">
        <v>46060</v>
      </c>
      <c r="B426" t="s">
        <v>25</v>
      </c>
      <c r="C426" t="s">
        <v>34</v>
      </c>
      <c r="D426">
        <v>6839118</v>
      </c>
      <c r="E426">
        <v>1</v>
      </c>
      <c r="F426">
        <v>4.2518830000000003</v>
      </c>
      <c r="G426">
        <v>3.2518829999999999</v>
      </c>
      <c r="H426">
        <v>3251.8829999999998</v>
      </c>
      <c r="I426">
        <f t="shared" si="19"/>
        <v>16.045574046721065</v>
      </c>
      <c r="AI426" s="2"/>
      <c r="AJ426" s="2"/>
      <c r="AN426">
        <v>36495</v>
      </c>
      <c r="AO426" t="s">
        <v>31</v>
      </c>
      <c r="AP426" t="s">
        <v>32</v>
      </c>
      <c r="AQ426">
        <v>10839908</v>
      </c>
      <c r="AR426">
        <v>1</v>
      </c>
      <c r="AS426">
        <v>1.9709270000000001</v>
      </c>
      <c r="AT426">
        <v>0.97092699999999998</v>
      </c>
      <c r="AU426">
        <v>970.92700000000002</v>
      </c>
      <c r="AV426">
        <f t="shared" si="20"/>
        <v>85.178324234935403</v>
      </c>
      <c r="AW426" s="2"/>
    </row>
    <row r="427" spans="1:49">
      <c r="A427">
        <v>41734</v>
      </c>
      <c r="B427" t="s">
        <v>25</v>
      </c>
      <c r="C427" t="s">
        <v>34</v>
      </c>
      <c r="D427">
        <v>621630</v>
      </c>
      <c r="E427">
        <v>2.0068220000000001</v>
      </c>
      <c r="F427">
        <v>3.3316080000000001</v>
      </c>
      <c r="G427">
        <v>1.324786</v>
      </c>
      <c r="H427">
        <v>1324.7860000000001</v>
      </c>
      <c r="I427">
        <f t="shared" si="19"/>
        <v>3.5799446268762933</v>
      </c>
      <c r="AI427" s="2"/>
      <c r="AJ427" s="2"/>
      <c r="AN427">
        <v>36496</v>
      </c>
      <c r="AO427" t="s">
        <v>31</v>
      </c>
      <c r="AP427" t="s">
        <v>32</v>
      </c>
      <c r="AQ427">
        <v>19249822</v>
      </c>
      <c r="AR427">
        <v>2.0000369999999998</v>
      </c>
      <c r="AS427">
        <v>3.5869270000000002</v>
      </c>
      <c r="AT427">
        <v>1.5868899999999999</v>
      </c>
      <c r="AU427">
        <v>1586.89</v>
      </c>
      <c r="AV427">
        <f t="shared" si="20"/>
        <v>92.548624475758189</v>
      </c>
      <c r="AW427" s="2"/>
    </row>
    <row r="428" spans="1:49">
      <c r="A428">
        <v>57840</v>
      </c>
      <c r="B428" t="s">
        <v>27</v>
      </c>
      <c r="C428" t="s">
        <v>28</v>
      </c>
      <c r="D428">
        <v>1098000</v>
      </c>
      <c r="E428">
        <v>0</v>
      </c>
      <c r="F428">
        <v>1.564074</v>
      </c>
      <c r="G428">
        <v>1.564074</v>
      </c>
      <c r="H428">
        <v>1564.0740000000001</v>
      </c>
      <c r="I428">
        <f t="shared" si="19"/>
        <v>5.3559327725622312</v>
      </c>
      <c r="AI428" s="2"/>
      <c r="AJ428" s="2"/>
      <c r="AV428" s="2"/>
      <c r="AW428" s="2"/>
    </row>
    <row r="429" spans="1:49">
      <c r="A429">
        <v>57841</v>
      </c>
      <c r="B429" t="s">
        <v>27</v>
      </c>
      <c r="C429" t="s">
        <v>28</v>
      </c>
      <c r="D429">
        <v>639994</v>
      </c>
      <c r="E429">
        <v>0.99999899999999997</v>
      </c>
      <c r="F429">
        <v>4.2524100000000002</v>
      </c>
      <c r="G429">
        <v>3.2524109999999999</v>
      </c>
      <c r="H429">
        <v>3252.4110000000001</v>
      </c>
      <c r="I429">
        <f t="shared" si="19"/>
        <v>1.5012760452577525</v>
      </c>
      <c r="AI429" s="2"/>
      <c r="AJ429" s="2"/>
      <c r="AV429" s="2"/>
      <c r="AW429" s="2"/>
    </row>
    <row r="430" spans="1:49">
      <c r="A430">
        <v>57842</v>
      </c>
      <c r="B430" t="s">
        <v>27</v>
      </c>
      <c r="C430" t="s">
        <v>28</v>
      </c>
      <c r="D430">
        <v>1033984</v>
      </c>
      <c r="E430">
        <v>1.9999990000000001</v>
      </c>
      <c r="F430">
        <v>3.332074</v>
      </c>
      <c r="G430">
        <v>1.3320749999999999</v>
      </c>
      <c r="H430">
        <v>1332.07499999999</v>
      </c>
      <c r="I430">
        <f t="shared" si="19"/>
        <v>5.9220928814068721</v>
      </c>
      <c r="AI430" s="2"/>
      <c r="AJ430" s="2"/>
      <c r="AV430" s="2"/>
      <c r="AW430" s="2"/>
    </row>
    <row r="431" spans="1:49">
      <c r="A431">
        <v>36452</v>
      </c>
      <c r="B431" t="s">
        <v>38</v>
      </c>
      <c r="C431" t="s">
        <v>33</v>
      </c>
      <c r="D431">
        <v>2733422</v>
      </c>
      <c r="E431">
        <v>0</v>
      </c>
      <c r="F431">
        <v>0.55460799999999999</v>
      </c>
      <c r="G431">
        <v>0.55460799999999999</v>
      </c>
      <c r="H431">
        <v>554.60799999999995</v>
      </c>
      <c r="I431">
        <f t="shared" si="19"/>
        <v>37.60197266970264</v>
      </c>
      <c r="AI431" s="2"/>
      <c r="AJ431" s="2"/>
      <c r="AV431" s="2"/>
      <c r="AW431" s="2"/>
    </row>
    <row r="432" spans="1:49">
      <c r="A432">
        <v>36021</v>
      </c>
      <c r="B432" t="s">
        <v>29</v>
      </c>
      <c r="C432" t="s">
        <v>38</v>
      </c>
      <c r="D432">
        <v>594624</v>
      </c>
      <c r="E432">
        <v>0.61508399999999996</v>
      </c>
      <c r="F432">
        <v>0.958538</v>
      </c>
      <c r="G432">
        <v>0.34345399999999998</v>
      </c>
      <c r="H432">
        <v>343.45400000000001</v>
      </c>
      <c r="I432">
        <f t="shared" si="19"/>
        <v>13.208817174206736</v>
      </c>
      <c r="AI432" s="2"/>
      <c r="AJ432" s="2"/>
      <c r="AV432" s="2"/>
      <c r="AW432" s="2"/>
    </row>
    <row r="433" spans="1:49">
      <c r="A433">
        <v>36174</v>
      </c>
      <c r="B433" t="s">
        <v>38</v>
      </c>
      <c r="C433" t="s">
        <v>33</v>
      </c>
      <c r="D433">
        <v>1714114</v>
      </c>
      <c r="E433">
        <v>1</v>
      </c>
      <c r="F433">
        <v>1.4866079999999999</v>
      </c>
      <c r="G433">
        <v>0.48660799999999899</v>
      </c>
      <c r="H433">
        <v>486.60799999999898</v>
      </c>
      <c r="I433">
        <f t="shared" si="19"/>
        <v>26.875127366461484</v>
      </c>
      <c r="AI433" s="2"/>
      <c r="AJ433" s="2"/>
      <c r="AV433" s="2"/>
      <c r="AW433" s="2"/>
    </row>
    <row r="434" spans="1:49">
      <c r="A434">
        <v>50591</v>
      </c>
      <c r="B434" t="s">
        <v>29</v>
      </c>
      <c r="C434" t="s">
        <v>38</v>
      </c>
      <c r="D434">
        <v>1841172</v>
      </c>
      <c r="E434">
        <v>1.634917</v>
      </c>
      <c r="F434">
        <v>2.0386989999999998</v>
      </c>
      <c r="G434">
        <v>0.40378199999999898</v>
      </c>
      <c r="H434">
        <v>403.78199999999902</v>
      </c>
      <c r="I434">
        <f t="shared" si="19"/>
        <v>34.788642356248317</v>
      </c>
      <c r="AI434" s="2"/>
      <c r="AJ434" s="2"/>
      <c r="AV434" s="2"/>
      <c r="AW434" s="2"/>
    </row>
    <row r="435" spans="1:49">
      <c r="A435">
        <v>47647</v>
      </c>
      <c r="B435" t="s">
        <v>38</v>
      </c>
      <c r="C435" t="s">
        <v>33</v>
      </c>
      <c r="D435">
        <v>882004</v>
      </c>
      <c r="E435">
        <v>2</v>
      </c>
      <c r="F435">
        <v>2.3986079999999999</v>
      </c>
      <c r="G435">
        <v>0.39860799999999902</v>
      </c>
      <c r="H435">
        <v>398.60799999999898</v>
      </c>
      <c r="I435">
        <f t="shared" si="19"/>
        <v>16.881639340255695</v>
      </c>
      <c r="AI435" s="2"/>
      <c r="AJ435" s="2"/>
      <c r="AV435" s="2"/>
      <c r="AW435" s="2"/>
    </row>
    <row r="436" spans="1:49">
      <c r="A436">
        <v>34819</v>
      </c>
      <c r="B436" t="s">
        <v>29</v>
      </c>
      <c r="C436" t="s">
        <v>38</v>
      </c>
      <c r="D436">
        <v>622768</v>
      </c>
      <c r="E436">
        <v>2.6349170000000002</v>
      </c>
      <c r="F436">
        <v>2.8105380000000002</v>
      </c>
      <c r="G436">
        <v>0.175621</v>
      </c>
      <c r="H436">
        <v>175.62100000000001</v>
      </c>
      <c r="I436">
        <f t="shared" si="19"/>
        <v>27.054525218723839</v>
      </c>
      <c r="AI436" s="2"/>
      <c r="AJ436" s="2"/>
      <c r="AV436" s="2"/>
      <c r="AW436" s="2"/>
    </row>
    <row r="437" spans="1:49">
      <c r="A437">
        <v>59460</v>
      </c>
      <c r="B437" t="s">
        <v>38</v>
      </c>
      <c r="C437" t="s">
        <v>33</v>
      </c>
      <c r="D437">
        <v>408298</v>
      </c>
      <c r="E437">
        <v>3</v>
      </c>
      <c r="F437">
        <v>3.1866080000000001</v>
      </c>
      <c r="G437">
        <v>0.186608</v>
      </c>
      <c r="H437">
        <v>186.608</v>
      </c>
      <c r="I437">
        <f t="shared" si="19"/>
        <v>16.693102805454814</v>
      </c>
      <c r="AI437" s="2"/>
      <c r="AJ437" s="2"/>
      <c r="AV437" s="2"/>
      <c r="AW437" s="2"/>
    </row>
    <row r="438" spans="1:49">
      <c r="A438">
        <v>55042</v>
      </c>
      <c r="B438" t="s">
        <v>29</v>
      </c>
      <c r="C438" t="s">
        <v>38</v>
      </c>
      <c r="D438">
        <v>523212</v>
      </c>
      <c r="E438">
        <v>3.2149169999999998</v>
      </c>
      <c r="F438">
        <v>3.3345340000000001</v>
      </c>
      <c r="G438">
        <v>0.119617</v>
      </c>
      <c r="H438">
        <v>119.617</v>
      </c>
      <c r="I438">
        <f t="shared" si="19"/>
        <v>33.371433587904512</v>
      </c>
      <c r="AI438" s="2"/>
      <c r="AJ438" s="2"/>
      <c r="AV438" s="2"/>
      <c r="AW438" s="2"/>
    </row>
    <row r="439" spans="1:49">
      <c r="A439">
        <v>38743</v>
      </c>
      <c r="B439" t="s">
        <v>38</v>
      </c>
      <c r="C439" t="s">
        <v>33</v>
      </c>
      <c r="D439">
        <v>1122512</v>
      </c>
      <c r="E439">
        <v>4</v>
      </c>
      <c r="F439">
        <v>4.4346030000000001</v>
      </c>
      <c r="G439">
        <v>0.43460300000000002</v>
      </c>
      <c r="H439">
        <v>434.60300000000001</v>
      </c>
      <c r="I439">
        <f t="shared" si="19"/>
        <v>19.705540261025579</v>
      </c>
      <c r="AI439" s="2"/>
      <c r="AJ439" s="2"/>
      <c r="AV439" s="2"/>
      <c r="AW439" s="2"/>
    </row>
    <row r="440" spans="1:49">
      <c r="A440">
        <v>32927</v>
      </c>
      <c r="B440" t="s">
        <v>31</v>
      </c>
      <c r="C440" t="s">
        <v>35</v>
      </c>
      <c r="D440">
        <v>2738912</v>
      </c>
      <c r="E440">
        <v>0</v>
      </c>
      <c r="F440">
        <v>0.55507499999999999</v>
      </c>
      <c r="G440">
        <v>0.55507499999999999</v>
      </c>
      <c r="H440">
        <v>555.07499999999902</v>
      </c>
      <c r="I440">
        <f t="shared" si="19"/>
        <v>37.645796035445727</v>
      </c>
      <c r="AI440" s="2"/>
      <c r="AJ440" s="2"/>
      <c r="AV440" s="2"/>
      <c r="AW440" s="2"/>
    </row>
    <row r="441" spans="1:49">
      <c r="A441">
        <v>39717</v>
      </c>
      <c r="B441" t="s">
        <v>30</v>
      </c>
      <c r="C441" t="s">
        <v>31</v>
      </c>
      <c r="D441">
        <v>429268</v>
      </c>
      <c r="E441">
        <v>1.0740000000000001E-3</v>
      </c>
      <c r="F441">
        <v>0.959005</v>
      </c>
      <c r="G441">
        <v>0.95793099999999998</v>
      </c>
      <c r="H441">
        <v>957.93099999999902</v>
      </c>
      <c r="I441">
        <f t="shared" si="19"/>
        <v>3.4188839609957586</v>
      </c>
      <c r="AI441" s="2"/>
      <c r="AJ441" s="2"/>
      <c r="AV441" s="2"/>
      <c r="AW441" s="2"/>
    </row>
    <row r="442" spans="1:49">
      <c r="A442">
        <v>32928</v>
      </c>
      <c r="B442" t="s">
        <v>31</v>
      </c>
      <c r="C442" t="s">
        <v>35</v>
      </c>
      <c r="D442">
        <v>2130450</v>
      </c>
      <c r="E442">
        <v>1</v>
      </c>
      <c r="F442">
        <v>1.4870749999999999</v>
      </c>
      <c r="G442">
        <v>0.48707499999999898</v>
      </c>
      <c r="H442">
        <v>487.07499999999902</v>
      </c>
      <c r="I442">
        <f t="shared" si="19"/>
        <v>33.370720277373287</v>
      </c>
      <c r="AI442" s="2"/>
      <c r="AJ442" s="2"/>
      <c r="AV442" s="2"/>
      <c r="AW442" s="2"/>
    </row>
    <row r="443" spans="1:49">
      <c r="A443">
        <v>39718</v>
      </c>
      <c r="B443" t="s">
        <v>30</v>
      </c>
      <c r="C443" t="s">
        <v>31</v>
      </c>
      <c r="D443">
        <v>1358752</v>
      </c>
      <c r="E443">
        <v>1.001074</v>
      </c>
      <c r="F443">
        <v>2.0390839999999999</v>
      </c>
      <c r="G443">
        <v>1.0380099999999901</v>
      </c>
      <c r="H443">
        <v>1038.00999999999</v>
      </c>
      <c r="I443">
        <f t="shared" si="19"/>
        <v>9.9868547298437385</v>
      </c>
      <c r="AI443" s="2"/>
      <c r="AJ443" s="2"/>
      <c r="AV443" s="2"/>
      <c r="AW443" s="2"/>
    </row>
    <row r="444" spans="1:49">
      <c r="A444">
        <v>32929</v>
      </c>
      <c r="B444" t="s">
        <v>31</v>
      </c>
      <c r="C444" t="s">
        <v>35</v>
      </c>
      <c r="D444">
        <v>1241058</v>
      </c>
      <c r="E444">
        <v>2</v>
      </c>
      <c r="F444">
        <v>2.39907</v>
      </c>
      <c r="G444">
        <v>0.39906999999999998</v>
      </c>
      <c r="H444">
        <v>399.07</v>
      </c>
      <c r="I444">
        <f t="shared" si="19"/>
        <v>23.726466830791747</v>
      </c>
      <c r="AI444" s="2"/>
      <c r="AJ444" s="2"/>
      <c r="AV444" s="2"/>
      <c r="AW444" s="2"/>
    </row>
    <row r="445" spans="1:49">
      <c r="A445">
        <v>39719</v>
      </c>
      <c r="B445" t="s">
        <v>30</v>
      </c>
      <c r="C445" t="s">
        <v>31</v>
      </c>
      <c r="D445">
        <v>376002</v>
      </c>
      <c r="E445">
        <v>2.001074</v>
      </c>
      <c r="F445">
        <v>2.8110010000000001</v>
      </c>
      <c r="G445">
        <v>0.80992699999999995</v>
      </c>
      <c r="H445">
        <v>809.92700000000002</v>
      </c>
      <c r="I445">
        <f t="shared" si="19"/>
        <v>3.54188414824924</v>
      </c>
      <c r="AI445" s="2"/>
      <c r="AJ445" s="2"/>
      <c r="AV445" s="2"/>
      <c r="AW445" s="2"/>
    </row>
    <row r="446" spans="1:49">
      <c r="A446">
        <v>32930</v>
      </c>
      <c r="B446" t="s">
        <v>31</v>
      </c>
      <c r="C446" t="s">
        <v>35</v>
      </c>
      <c r="D446">
        <v>547120</v>
      </c>
      <c r="E446">
        <v>3</v>
      </c>
      <c r="F446">
        <v>3.1870699999999998</v>
      </c>
      <c r="G446">
        <v>0.18706999999999899</v>
      </c>
      <c r="H446">
        <v>187.069999999999</v>
      </c>
      <c r="I446">
        <f t="shared" si="19"/>
        <v>22.313542181736903</v>
      </c>
      <c r="AI446" s="2"/>
      <c r="AJ446" s="2"/>
      <c r="AV446" s="2"/>
      <c r="AW446" s="2"/>
    </row>
    <row r="447" spans="1:49">
      <c r="A447">
        <v>39720</v>
      </c>
      <c r="B447" t="s">
        <v>30</v>
      </c>
      <c r="C447" t="s">
        <v>31</v>
      </c>
      <c r="D447">
        <v>291876</v>
      </c>
      <c r="E447">
        <v>3.001074</v>
      </c>
      <c r="F447">
        <v>3.3350050000000002</v>
      </c>
      <c r="G447">
        <v>0.33393099999999998</v>
      </c>
      <c r="H447">
        <v>333.93099999999998</v>
      </c>
      <c r="I447">
        <f t="shared" si="19"/>
        <v>6.6685547559319893</v>
      </c>
      <c r="AI447" s="2"/>
      <c r="AJ447" s="2"/>
      <c r="AV447" s="2"/>
      <c r="AW447" s="2"/>
    </row>
    <row r="448" spans="1:49">
      <c r="A448">
        <v>32931</v>
      </c>
      <c r="B448" t="s">
        <v>31</v>
      </c>
      <c r="C448" t="s">
        <v>35</v>
      </c>
      <c r="D448">
        <v>1081286</v>
      </c>
      <c r="E448">
        <v>4</v>
      </c>
      <c r="F448">
        <v>4.4350750000000003</v>
      </c>
      <c r="G448">
        <v>0.43507499999999999</v>
      </c>
      <c r="H448">
        <v>435.07499999999999</v>
      </c>
      <c r="I448">
        <f t="shared" si="19"/>
        <v>18.961230811049102</v>
      </c>
      <c r="AI448" s="2"/>
      <c r="AJ448" s="2"/>
      <c r="AV448" s="2"/>
      <c r="AW448" s="2"/>
    </row>
    <row r="449" spans="1:49">
      <c r="A449">
        <v>36021</v>
      </c>
      <c r="B449" t="s">
        <v>29</v>
      </c>
      <c r="C449" t="s">
        <v>38</v>
      </c>
      <c r="D449">
        <v>596126</v>
      </c>
      <c r="E449">
        <v>0.61331199999999997</v>
      </c>
      <c r="F449">
        <v>0.95700099999999999</v>
      </c>
      <c r="G449">
        <v>0.34368900000000002</v>
      </c>
      <c r="H449">
        <v>343.68900000000002</v>
      </c>
      <c r="I449">
        <f t="shared" si="19"/>
        <v>13.233127753102185</v>
      </c>
      <c r="AI449" s="2"/>
      <c r="AJ449" s="2"/>
      <c r="AV449" s="2"/>
      <c r="AW449" s="2"/>
    </row>
    <row r="450" spans="1:49">
      <c r="A450">
        <v>50591</v>
      </c>
      <c r="B450" t="s">
        <v>29</v>
      </c>
      <c r="C450" t="s">
        <v>38</v>
      </c>
      <c r="D450">
        <v>1841172</v>
      </c>
      <c r="E450">
        <v>1.6332359999999999</v>
      </c>
      <c r="F450">
        <v>2.037277</v>
      </c>
      <c r="G450">
        <v>0.40404099999999998</v>
      </c>
      <c r="H450">
        <v>404.041</v>
      </c>
      <c r="I450">
        <f t="shared" si="19"/>
        <v>34.76634199967485</v>
      </c>
      <c r="AI450" s="2"/>
      <c r="AJ450" s="2"/>
      <c r="AV450" s="2"/>
      <c r="AW450" s="2"/>
    </row>
    <row r="451" spans="1:49">
      <c r="A451">
        <v>34819</v>
      </c>
      <c r="B451" t="s">
        <v>29</v>
      </c>
      <c r="C451" t="s">
        <v>38</v>
      </c>
      <c r="D451">
        <v>622768</v>
      </c>
      <c r="E451">
        <v>2.6332360000000001</v>
      </c>
      <c r="F451">
        <v>2.8090009999999999</v>
      </c>
      <c r="G451">
        <v>0.17576499999999901</v>
      </c>
      <c r="H451">
        <v>175.76499999999899</v>
      </c>
      <c r="I451">
        <f t="shared" si="19"/>
        <v>27.032360102622974</v>
      </c>
      <c r="AI451" s="2"/>
      <c r="AJ451" s="2"/>
      <c r="AV451" s="2"/>
      <c r="AW451" s="2"/>
    </row>
    <row r="452" spans="1:49">
      <c r="A452">
        <v>55042</v>
      </c>
      <c r="B452" t="s">
        <v>29</v>
      </c>
      <c r="C452" t="s">
        <v>38</v>
      </c>
      <c r="D452">
        <v>523212</v>
      </c>
      <c r="E452">
        <v>3.2132360000000002</v>
      </c>
      <c r="F452">
        <v>3.3329960000000001</v>
      </c>
      <c r="G452">
        <v>0.11975999999999901</v>
      </c>
      <c r="H452">
        <v>119.759999999999</v>
      </c>
      <c r="I452">
        <f t="shared" si="19"/>
        <v>33.331586268239882</v>
      </c>
      <c r="AI452" s="2"/>
      <c r="AJ452" s="2"/>
      <c r="AV452" s="2"/>
      <c r="AW452" s="2"/>
    </row>
    <row r="453" spans="1:49">
      <c r="A453">
        <v>59296</v>
      </c>
      <c r="B453" t="s">
        <v>29</v>
      </c>
      <c r="C453" t="s">
        <v>38</v>
      </c>
      <c r="D453">
        <v>649446</v>
      </c>
      <c r="E453">
        <v>4.6332360000000001</v>
      </c>
      <c r="F453">
        <v>4.8170010000000003</v>
      </c>
      <c r="G453">
        <v>0.18376500000000001</v>
      </c>
      <c r="H453">
        <v>183.76499999999999</v>
      </c>
      <c r="I453">
        <f t="shared" ref="I453:I516" si="21">D453/H453*1000*8 /1024 /1024</f>
        <v>26.963130959334954</v>
      </c>
      <c r="AI453" s="2"/>
      <c r="AJ453" s="2"/>
      <c r="AV453" s="2"/>
      <c r="AW453" s="2"/>
    </row>
    <row r="454" spans="1:49">
      <c r="A454">
        <v>39717</v>
      </c>
      <c r="B454" t="s">
        <v>30</v>
      </c>
      <c r="C454" t="s">
        <v>31</v>
      </c>
      <c r="D454">
        <v>429268</v>
      </c>
      <c r="E454">
        <v>0</v>
      </c>
      <c r="F454">
        <v>0.95807500000000001</v>
      </c>
      <c r="G454">
        <v>0.95807500000000001</v>
      </c>
      <c r="H454">
        <v>958.07500000000005</v>
      </c>
      <c r="I454">
        <f t="shared" si="21"/>
        <v>3.4183700979992433</v>
      </c>
      <c r="AI454" s="2"/>
      <c r="AJ454" s="2"/>
      <c r="AV454" s="2"/>
      <c r="AW454" s="2"/>
    </row>
    <row r="455" spans="1:49">
      <c r="A455">
        <v>39718</v>
      </c>
      <c r="B455" t="s">
        <v>30</v>
      </c>
      <c r="C455" t="s">
        <v>31</v>
      </c>
      <c r="D455">
        <v>1358752</v>
      </c>
      <c r="E455">
        <v>1</v>
      </c>
      <c r="F455">
        <v>2.0382940000000001</v>
      </c>
      <c r="G455">
        <v>1.0382940000000001</v>
      </c>
      <c r="H455">
        <v>1038.2940000000001</v>
      </c>
      <c r="I455">
        <f t="shared" si="21"/>
        <v>9.9841230693088843</v>
      </c>
      <c r="AI455" s="2"/>
      <c r="AJ455" s="2"/>
      <c r="AV455" s="2"/>
      <c r="AW455" s="2"/>
    </row>
    <row r="456" spans="1:49">
      <c r="A456">
        <v>39719</v>
      </c>
      <c r="B456" t="s">
        <v>30</v>
      </c>
      <c r="C456" t="s">
        <v>31</v>
      </c>
      <c r="D456">
        <v>376002</v>
      </c>
      <c r="E456">
        <v>2</v>
      </c>
      <c r="F456">
        <v>2.8100700000000001</v>
      </c>
      <c r="G456">
        <v>0.81006999999999996</v>
      </c>
      <c r="H456">
        <v>810.07</v>
      </c>
      <c r="I456">
        <f t="shared" si="21"/>
        <v>3.5412589066859188</v>
      </c>
      <c r="AI456" s="2"/>
      <c r="AJ456" s="2"/>
      <c r="AV456" s="2"/>
      <c r="AW456" s="2"/>
    </row>
    <row r="457" spans="1:49">
      <c r="A457">
        <v>39720</v>
      </c>
      <c r="B457" t="s">
        <v>30</v>
      </c>
      <c r="C457" t="s">
        <v>31</v>
      </c>
      <c r="D457">
        <v>291876</v>
      </c>
      <c r="E457">
        <v>3</v>
      </c>
      <c r="F457">
        <v>3.3340749999999999</v>
      </c>
      <c r="G457">
        <v>0.33407499999999901</v>
      </c>
      <c r="H457">
        <v>334.07499999999902</v>
      </c>
      <c r="I457">
        <f t="shared" si="21"/>
        <v>6.6656803358621017</v>
      </c>
      <c r="AI457" s="2"/>
      <c r="AJ457" s="2"/>
      <c r="AV457" s="2"/>
      <c r="AW457" s="2"/>
    </row>
    <row r="458" spans="1:49">
      <c r="A458">
        <v>39721</v>
      </c>
      <c r="B458" t="s">
        <v>30</v>
      </c>
      <c r="C458" t="s">
        <v>31</v>
      </c>
      <c r="D458">
        <v>388470</v>
      </c>
      <c r="E458">
        <v>4</v>
      </c>
      <c r="F458">
        <v>4.8180750000000003</v>
      </c>
      <c r="G458">
        <v>0.818075</v>
      </c>
      <c r="H458">
        <v>818.07500000000005</v>
      </c>
      <c r="I458">
        <f t="shared" si="21"/>
        <v>3.6228840797661426</v>
      </c>
      <c r="AI458" s="2"/>
      <c r="AJ458" s="2"/>
      <c r="AV458" s="2"/>
      <c r="AW458" s="2"/>
    </row>
    <row r="459" spans="1:49">
      <c r="A459">
        <v>36452</v>
      </c>
      <c r="B459" t="s">
        <v>38</v>
      </c>
      <c r="C459" t="s">
        <v>33</v>
      </c>
      <c r="D459">
        <v>2701880</v>
      </c>
      <c r="E459">
        <v>0</v>
      </c>
      <c r="F459">
        <v>0.55446399999999996</v>
      </c>
      <c r="G459">
        <v>0.55446399999999996</v>
      </c>
      <c r="H459">
        <v>554.46399999999903</v>
      </c>
      <c r="I459">
        <f t="shared" si="21"/>
        <v>37.17772208131418</v>
      </c>
      <c r="AI459" s="2"/>
      <c r="AJ459" s="2"/>
      <c r="AV459" s="2"/>
      <c r="AW459" s="2"/>
    </row>
    <row r="460" spans="1:49">
      <c r="A460">
        <v>59563</v>
      </c>
      <c r="B460" t="s">
        <v>34</v>
      </c>
      <c r="C460" t="s">
        <v>33</v>
      </c>
      <c r="D460">
        <v>1208462</v>
      </c>
      <c r="E460">
        <v>4.5469999999999998E-3</v>
      </c>
      <c r="F460">
        <v>0.286464</v>
      </c>
      <c r="G460">
        <v>0.28191699999999997</v>
      </c>
      <c r="H460">
        <v>281.91699999999997</v>
      </c>
      <c r="I460">
        <f t="shared" si="21"/>
        <v>32.704070254803497</v>
      </c>
      <c r="AI460" s="2"/>
      <c r="AJ460" s="2"/>
      <c r="AV460" s="2"/>
      <c r="AW460" s="2"/>
    </row>
    <row r="461" spans="1:49">
      <c r="A461">
        <v>36174</v>
      </c>
      <c r="B461" t="s">
        <v>38</v>
      </c>
      <c r="C461" t="s">
        <v>33</v>
      </c>
      <c r="D461">
        <v>1711110</v>
      </c>
      <c r="E461">
        <v>1</v>
      </c>
      <c r="F461">
        <v>1.486464</v>
      </c>
      <c r="G461">
        <v>0.48646400000000001</v>
      </c>
      <c r="H461">
        <v>486.464</v>
      </c>
      <c r="I461">
        <f t="shared" si="21"/>
        <v>26.835969930698237</v>
      </c>
      <c r="AI461" s="2"/>
      <c r="AJ461" s="2"/>
      <c r="AV461" s="2"/>
      <c r="AW461" s="2"/>
    </row>
    <row r="462" spans="1:49">
      <c r="A462">
        <v>44250</v>
      </c>
      <c r="B462" t="s">
        <v>34</v>
      </c>
      <c r="C462" t="s">
        <v>33</v>
      </c>
      <c r="D462">
        <v>894722</v>
      </c>
      <c r="E462">
        <v>1.004721</v>
      </c>
      <c r="F462">
        <v>1.3984639999999999</v>
      </c>
      <c r="G462">
        <v>0.39374299999999901</v>
      </c>
      <c r="H462">
        <v>393.74299999999897</v>
      </c>
      <c r="I462">
        <f t="shared" si="21"/>
        <v>17.336656483516101</v>
      </c>
      <c r="AI462" s="2"/>
      <c r="AJ462" s="2"/>
      <c r="AV462" s="2"/>
      <c r="AW462" s="2"/>
    </row>
    <row r="463" spans="1:49">
      <c r="A463">
        <v>47647</v>
      </c>
      <c r="B463" t="s">
        <v>38</v>
      </c>
      <c r="C463" t="s">
        <v>33</v>
      </c>
      <c r="D463">
        <v>880502</v>
      </c>
      <c r="E463">
        <v>2.000089</v>
      </c>
      <c r="F463">
        <v>2.3984640000000002</v>
      </c>
      <c r="G463">
        <v>0.39837499999999998</v>
      </c>
      <c r="H463">
        <v>398.375</v>
      </c>
      <c r="I463">
        <f t="shared" si="21"/>
        <v>16.862747771709287</v>
      </c>
      <c r="AI463" s="2"/>
      <c r="AJ463" s="2"/>
      <c r="AV463" s="2"/>
      <c r="AW463" s="2"/>
    </row>
    <row r="464" spans="1:49">
      <c r="A464">
        <v>36127</v>
      </c>
      <c r="B464" t="s">
        <v>34</v>
      </c>
      <c r="C464" t="s">
        <v>33</v>
      </c>
      <c r="D464">
        <v>1435332</v>
      </c>
      <c r="E464">
        <v>2.0078580000000001</v>
      </c>
      <c r="F464">
        <v>2.4504600000000001</v>
      </c>
      <c r="G464">
        <v>0.442601999999999</v>
      </c>
      <c r="H464">
        <v>442.60199999999901</v>
      </c>
      <c r="I464">
        <f t="shared" si="21"/>
        <v>24.741673357391402</v>
      </c>
      <c r="AI464" s="2"/>
      <c r="AJ464" s="2"/>
      <c r="AV464" s="2"/>
      <c r="AW464" s="2"/>
    </row>
    <row r="465" spans="1:49">
      <c r="A465">
        <v>59460</v>
      </c>
      <c r="B465" t="s">
        <v>38</v>
      </c>
      <c r="C465" t="s">
        <v>33</v>
      </c>
      <c r="D465">
        <v>408298</v>
      </c>
      <c r="E465">
        <v>3</v>
      </c>
      <c r="F465">
        <v>3.186464</v>
      </c>
      <c r="G465">
        <v>0.18646399999999899</v>
      </c>
      <c r="H465">
        <v>186.463999999999</v>
      </c>
      <c r="I465">
        <f t="shared" si="21"/>
        <v>16.70599433842634</v>
      </c>
      <c r="AI465" s="2"/>
      <c r="AJ465" s="2"/>
      <c r="AV465" s="2"/>
      <c r="AW465" s="2"/>
    </row>
    <row r="466" spans="1:49">
      <c r="A466">
        <v>60356</v>
      </c>
      <c r="B466" t="s">
        <v>34</v>
      </c>
      <c r="C466" t="s">
        <v>33</v>
      </c>
      <c r="D466">
        <v>716722</v>
      </c>
      <c r="E466">
        <v>3.0043980000000001</v>
      </c>
      <c r="F466">
        <v>3.222464</v>
      </c>
      <c r="G466">
        <v>0.21806599999999901</v>
      </c>
      <c r="H466">
        <v>218.06599999999901</v>
      </c>
      <c r="I466">
        <f t="shared" si="21"/>
        <v>25.075687668992817</v>
      </c>
      <c r="AI466" s="2"/>
      <c r="AJ466" s="2"/>
      <c r="AV466" s="2"/>
      <c r="AW466" s="2"/>
    </row>
    <row r="467" spans="1:49">
      <c r="A467">
        <v>38743</v>
      </c>
      <c r="B467" t="s">
        <v>38</v>
      </c>
      <c r="C467" t="s">
        <v>33</v>
      </c>
      <c r="D467">
        <v>1115002</v>
      </c>
      <c r="E467">
        <v>4.000203</v>
      </c>
      <c r="F467">
        <v>4.4344599999999996</v>
      </c>
      <c r="G467">
        <v>0.434256999999999</v>
      </c>
      <c r="H467">
        <v>434.25699999999898</v>
      </c>
      <c r="I467">
        <f t="shared" si="21"/>
        <v>19.589298874014311</v>
      </c>
      <c r="AI467" s="2"/>
      <c r="AJ467" s="2"/>
      <c r="AV467" s="2"/>
      <c r="AW467" s="2"/>
    </row>
    <row r="468" spans="1:49">
      <c r="A468">
        <v>32927</v>
      </c>
      <c r="B468" t="s">
        <v>31</v>
      </c>
      <c r="C468" t="s">
        <v>35</v>
      </c>
      <c r="D468">
        <v>2678832</v>
      </c>
      <c r="E468">
        <v>0</v>
      </c>
      <c r="F468">
        <v>0.55493099999999995</v>
      </c>
      <c r="G468">
        <v>0.55493099999999995</v>
      </c>
      <c r="H468">
        <v>554.93099999999902</v>
      </c>
      <c r="I468">
        <f t="shared" si="21"/>
        <v>36.829562974383371</v>
      </c>
      <c r="AI468" s="2"/>
      <c r="AJ468" s="2"/>
      <c r="AV468" s="2"/>
      <c r="AW468" s="2"/>
    </row>
    <row r="469" spans="1:49">
      <c r="A469">
        <v>50484</v>
      </c>
      <c r="B469" t="s">
        <v>28</v>
      </c>
      <c r="C469" t="s">
        <v>35</v>
      </c>
      <c r="D469">
        <v>1900822</v>
      </c>
      <c r="E469">
        <v>4.0470000000000002E-3</v>
      </c>
      <c r="F469">
        <v>0.28693099999999999</v>
      </c>
      <c r="G469">
        <v>0.28288399999999903</v>
      </c>
      <c r="H469">
        <v>282.88399999999899</v>
      </c>
      <c r="I469">
        <f t="shared" si="21"/>
        <v>51.265257037088489</v>
      </c>
      <c r="AI469" s="2"/>
      <c r="AJ469" s="2"/>
      <c r="AV469" s="2"/>
      <c r="AW469" s="2"/>
    </row>
    <row r="470" spans="1:49">
      <c r="A470">
        <v>32928</v>
      </c>
      <c r="B470" t="s">
        <v>31</v>
      </c>
      <c r="C470" t="s">
        <v>35</v>
      </c>
      <c r="D470">
        <v>2092900</v>
      </c>
      <c r="E470">
        <v>1</v>
      </c>
      <c r="F470">
        <v>1.486931</v>
      </c>
      <c r="G470">
        <v>0.486931</v>
      </c>
      <c r="H470">
        <v>486.93099999999998</v>
      </c>
      <c r="I470">
        <f t="shared" si="21"/>
        <v>32.792243283859776</v>
      </c>
      <c r="AI470" s="2"/>
      <c r="AJ470" s="2"/>
      <c r="AV470" s="2"/>
      <c r="AW470" s="2"/>
    </row>
    <row r="471" spans="1:49">
      <c r="A471">
        <v>50485</v>
      </c>
      <c r="B471" t="s">
        <v>28</v>
      </c>
      <c r="C471" t="s">
        <v>35</v>
      </c>
      <c r="D471">
        <v>1082676</v>
      </c>
      <c r="E471">
        <v>1.004208</v>
      </c>
      <c r="F471">
        <v>1.3989309999999999</v>
      </c>
      <c r="G471">
        <v>0.39472299999999899</v>
      </c>
      <c r="H471">
        <v>394.72299999999899</v>
      </c>
      <c r="I471">
        <f t="shared" si="21"/>
        <v>20.926478450750643</v>
      </c>
      <c r="AI471" s="2"/>
      <c r="AJ471" s="2"/>
      <c r="AV471" s="2"/>
      <c r="AW471" s="2"/>
    </row>
    <row r="472" spans="1:49">
      <c r="A472">
        <v>32929</v>
      </c>
      <c r="B472" t="s">
        <v>31</v>
      </c>
      <c r="C472" t="s">
        <v>35</v>
      </c>
      <c r="D472">
        <v>1226038</v>
      </c>
      <c r="E472">
        <v>2</v>
      </c>
      <c r="F472">
        <v>2.398927</v>
      </c>
      <c r="G472">
        <v>0.39892699999999998</v>
      </c>
      <c r="H472">
        <v>398.92700000000002</v>
      </c>
      <c r="I472">
        <f t="shared" si="21"/>
        <v>23.447717533044109</v>
      </c>
      <c r="AI472" s="2"/>
      <c r="AJ472" s="2"/>
      <c r="AV472" s="2"/>
      <c r="AW472" s="2"/>
    </row>
    <row r="473" spans="1:49">
      <c r="A473">
        <v>50486</v>
      </c>
      <c r="B473" t="s">
        <v>28</v>
      </c>
      <c r="C473" t="s">
        <v>35</v>
      </c>
      <c r="D473">
        <v>1367088</v>
      </c>
      <c r="E473">
        <v>2.0042209999999998</v>
      </c>
      <c r="F473">
        <v>2.4509310000000002</v>
      </c>
      <c r="G473">
        <v>0.44671</v>
      </c>
      <c r="H473">
        <v>446.71</v>
      </c>
      <c r="I473">
        <f t="shared" si="21"/>
        <v>23.348601354206309</v>
      </c>
      <c r="AI473" s="2"/>
      <c r="AJ473" s="2"/>
      <c r="AV473" s="2"/>
      <c r="AW473" s="2"/>
    </row>
    <row r="474" spans="1:49">
      <c r="A474">
        <v>32930</v>
      </c>
      <c r="B474" t="s">
        <v>31</v>
      </c>
      <c r="C474" t="s">
        <v>35</v>
      </c>
      <c r="D474">
        <v>547120</v>
      </c>
      <c r="E474">
        <v>3</v>
      </c>
      <c r="F474">
        <v>3.1869269999999998</v>
      </c>
      <c r="G474">
        <v>0.18692699999999901</v>
      </c>
      <c r="H474">
        <v>186.926999999999</v>
      </c>
      <c r="I474">
        <f t="shared" si="21"/>
        <v>22.33061214237388</v>
      </c>
      <c r="AI474" s="2"/>
      <c r="AJ474" s="2"/>
      <c r="AV474" s="2"/>
      <c r="AW474" s="2"/>
    </row>
    <row r="475" spans="1:49">
      <c r="A475">
        <v>50487</v>
      </c>
      <c r="B475" t="s">
        <v>28</v>
      </c>
      <c r="C475" t="s">
        <v>35</v>
      </c>
      <c r="D475">
        <v>313476</v>
      </c>
      <c r="E475">
        <v>3.0041419999999999</v>
      </c>
      <c r="F475">
        <v>3.222931</v>
      </c>
      <c r="G475">
        <v>0.21878900000000001</v>
      </c>
      <c r="H475">
        <v>218.78899999999999</v>
      </c>
      <c r="I475">
        <f t="shared" si="21"/>
        <v>10.931226341717935</v>
      </c>
      <c r="AI475" s="2"/>
      <c r="AJ475" s="2"/>
      <c r="AV475" s="2"/>
      <c r="AW475" s="2"/>
    </row>
    <row r="476" spans="1:49">
      <c r="A476">
        <v>32931</v>
      </c>
      <c r="B476" t="s">
        <v>31</v>
      </c>
      <c r="C476" t="s">
        <v>35</v>
      </c>
      <c r="D476">
        <v>1073776</v>
      </c>
      <c r="E476">
        <v>4</v>
      </c>
      <c r="F476">
        <v>4.4349309999999997</v>
      </c>
      <c r="G476">
        <v>0.43493099999999901</v>
      </c>
      <c r="H476">
        <v>434.93099999999902</v>
      </c>
      <c r="I476">
        <f t="shared" si="21"/>
        <v>18.835771058369073</v>
      </c>
      <c r="AI476" s="2"/>
      <c r="AJ476" s="2"/>
      <c r="AV476" s="2"/>
      <c r="AW476" s="2"/>
    </row>
    <row r="477" spans="1:49">
      <c r="A477">
        <v>49789</v>
      </c>
      <c r="B477" t="s">
        <v>25</v>
      </c>
      <c r="C477" t="s">
        <v>34</v>
      </c>
      <c r="D477">
        <v>1242770</v>
      </c>
      <c r="E477">
        <v>0</v>
      </c>
      <c r="F477">
        <v>1.563464</v>
      </c>
      <c r="G477">
        <v>1.563464</v>
      </c>
      <c r="H477">
        <v>1563.4639999999999</v>
      </c>
      <c r="I477">
        <f t="shared" si="21"/>
        <v>6.0644713543782034</v>
      </c>
      <c r="AI477" s="2"/>
      <c r="AJ477" s="2"/>
      <c r="AV477" s="2"/>
      <c r="AW477" s="2"/>
    </row>
    <row r="478" spans="1:49">
      <c r="A478">
        <v>59563</v>
      </c>
      <c r="B478" t="s">
        <v>34</v>
      </c>
      <c r="C478" t="s">
        <v>33</v>
      </c>
      <c r="D478">
        <v>1212968</v>
      </c>
      <c r="E478">
        <v>5.13E-3</v>
      </c>
      <c r="F478">
        <v>0.28753899999999999</v>
      </c>
      <c r="G478">
        <v>0.28240899999999902</v>
      </c>
      <c r="H478">
        <v>282.40899999999999</v>
      </c>
      <c r="I478">
        <f t="shared" si="21"/>
        <v>32.768826155615621</v>
      </c>
      <c r="AI478" s="2"/>
      <c r="AJ478" s="2"/>
      <c r="AV478" s="2"/>
      <c r="AW478" s="2"/>
    </row>
    <row r="479" spans="1:49">
      <c r="A479">
        <v>46060</v>
      </c>
      <c r="B479" t="s">
        <v>25</v>
      </c>
      <c r="C479" t="s">
        <v>34</v>
      </c>
      <c r="D479">
        <v>6839118</v>
      </c>
      <c r="E479">
        <v>1</v>
      </c>
      <c r="F479">
        <v>4.2516239999999996</v>
      </c>
      <c r="G479">
        <v>3.2516239999999899</v>
      </c>
      <c r="H479">
        <v>3251.6239999999998</v>
      </c>
      <c r="I479">
        <f t="shared" si="21"/>
        <v>16.04685211690326</v>
      </c>
      <c r="AI479" s="2"/>
      <c r="AJ479" s="2"/>
      <c r="AV479" s="2"/>
      <c r="AW479" s="2"/>
    </row>
    <row r="480" spans="1:49">
      <c r="A480">
        <v>44250</v>
      </c>
      <c r="B480" t="s">
        <v>34</v>
      </c>
      <c r="C480" t="s">
        <v>33</v>
      </c>
      <c r="D480">
        <v>897726</v>
      </c>
      <c r="E480">
        <v>1.005436</v>
      </c>
      <c r="F480">
        <v>1.399656</v>
      </c>
      <c r="G480">
        <v>0.39422000000000001</v>
      </c>
      <c r="H480">
        <v>394.22</v>
      </c>
      <c r="I480">
        <f t="shared" si="21"/>
        <v>17.373816231954077</v>
      </c>
      <c r="AI480" s="2"/>
      <c r="AJ480" s="2"/>
      <c r="AV480" s="2"/>
      <c r="AW480" s="2"/>
    </row>
    <row r="481" spans="1:49">
      <c r="A481">
        <v>41734</v>
      </c>
      <c r="B481" t="s">
        <v>25</v>
      </c>
      <c r="C481" t="s">
        <v>34</v>
      </c>
      <c r="D481">
        <v>621630</v>
      </c>
      <c r="E481">
        <v>2.0072350000000001</v>
      </c>
      <c r="F481">
        <v>3.331464</v>
      </c>
      <c r="G481">
        <v>1.3242289999999901</v>
      </c>
      <c r="H481">
        <v>1324.22899999999</v>
      </c>
      <c r="I481">
        <f t="shared" si="21"/>
        <v>3.581450430749495</v>
      </c>
      <c r="AI481" s="2"/>
      <c r="AJ481" s="2"/>
      <c r="AV481" s="2"/>
      <c r="AW481" s="2"/>
    </row>
    <row r="482" spans="1:49">
      <c r="A482">
        <v>36127</v>
      </c>
      <c r="B482" t="s">
        <v>34</v>
      </c>
      <c r="C482" t="s">
        <v>33</v>
      </c>
      <c r="D482">
        <v>1435332</v>
      </c>
      <c r="E482">
        <v>2.008594</v>
      </c>
      <c r="F482">
        <v>2.4515289999999998</v>
      </c>
      <c r="G482">
        <v>0.44293499999999902</v>
      </c>
      <c r="H482">
        <v>442.93499999999898</v>
      </c>
      <c r="I482">
        <f t="shared" si="21"/>
        <v>24.723072485416935</v>
      </c>
      <c r="AI482" s="2"/>
      <c r="AJ482" s="2"/>
      <c r="AV482" s="2"/>
      <c r="AW482" s="2"/>
    </row>
    <row r="483" spans="1:49">
      <c r="A483">
        <v>60356</v>
      </c>
      <c r="B483" t="s">
        <v>34</v>
      </c>
      <c r="C483" t="s">
        <v>33</v>
      </c>
      <c r="D483">
        <v>716722</v>
      </c>
      <c r="E483">
        <v>3.0051619999999999</v>
      </c>
      <c r="F483">
        <v>3.223773</v>
      </c>
      <c r="G483">
        <v>0.218611</v>
      </c>
      <c r="H483">
        <v>218.61099999999999</v>
      </c>
      <c r="I483">
        <f t="shared" si="21"/>
        <v>25.013173661099223</v>
      </c>
      <c r="AI483" s="2"/>
      <c r="AJ483" s="2"/>
      <c r="AV483" s="2"/>
      <c r="AW483" s="2"/>
    </row>
    <row r="484" spans="1:49">
      <c r="A484">
        <v>33099</v>
      </c>
      <c r="B484" t="s">
        <v>34</v>
      </c>
      <c r="C484" t="s">
        <v>33</v>
      </c>
      <c r="D484">
        <v>4190702</v>
      </c>
      <c r="E484">
        <v>4.0056589999999996</v>
      </c>
      <c r="F484">
        <v>5.0195340000000002</v>
      </c>
      <c r="G484">
        <v>1.0138750000000001</v>
      </c>
      <c r="H484">
        <v>1013.875</v>
      </c>
      <c r="I484">
        <f t="shared" si="21"/>
        <v>31.534971195560043</v>
      </c>
      <c r="AI484" s="2"/>
      <c r="AJ484" s="2"/>
      <c r="AV484" s="2"/>
      <c r="AW484" s="2"/>
    </row>
    <row r="485" spans="1:49">
      <c r="A485">
        <v>57840</v>
      </c>
      <c r="B485" t="s">
        <v>27</v>
      </c>
      <c r="C485" t="s">
        <v>28</v>
      </c>
      <c r="D485">
        <v>1098000</v>
      </c>
      <c r="E485">
        <v>0</v>
      </c>
      <c r="F485">
        <v>1.563931</v>
      </c>
      <c r="G485">
        <v>1.563931</v>
      </c>
      <c r="H485">
        <v>1563.931</v>
      </c>
      <c r="I485">
        <f t="shared" si="21"/>
        <v>5.3564224990184988</v>
      </c>
      <c r="AI485" s="2"/>
      <c r="AJ485" s="2"/>
      <c r="AV485" s="2"/>
      <c r="AW485" s="2"/>
    </row>
    <row r="486" spans="1:49">
      <c r="A486">
        <v>50484</v>
      </c>
      <c r="B486" t="s">
        <v>28</v>
      </c>
      <c r="C486" t="s">
        <v>35</v>
      </c>
      <c r="D486">
        <v>1954894</v>
      </c>
      <c r="E486">
        <v>4.9259999999999998E-3</v>
      </c>
      <c r="F486">
        <v>0.28800599999999998</v>
      </c>
      <c r="G486">
        <v>0.28308</v>
      </c>
      <c r="H486">
        <v>283.08</v>
      </c>
      <c r="I486">
        <f t="shared" si="21"/>
        <v>52.687076419292914</v>
      </c>
      <c r="AI486" s="2"/>
      <c r="AJ486" s="2"/>
      <c r="AV486" s="2"/>
      <c r="AW486" s="2"/>
    </row>
    <row r="487" spans="1:49">
      <c r="A487">
        <v>57841</v>
      </c>
      <c r="B487" t="s">
        <v>27</v>
      </c>
      <c r="C487" t="s">
        <v>28</v>
      </c>
      <c r="D487">
        <v>639994</v>
      </c>
      <c r="E487">
        <v>1</v>
      </c>
      <c r="F487">
        <v>4.2521519999999997</v>
      </c>
      <c r="G487">
        <v>3.2521519999999899</v>
      </c>
      <c r="H487">
        <v>3252.15199999999</v>
      </c>
      <c r="I487">
        <f t="shared" si="21"/>
        <v>1.5013956062425211</v>
      </c>
      <c r="AI487" s="2"/>
      <c r="AJ487" s="2"/>
      <c r="AV487" s="2"/>
      <c r="AW487" s="2"/>
    </row>
    <row r="488" spans="1:49">
      <c r="A488">
        <v>50485</v>
      </c>
      <c r="B488" t="s">
        <v>28</v>
      </c>
      <c r="C488" t="s">
        <v>35</v>
      </c>
      <c r="D488">
        <v>1105206</v>
      </c>
      <c r="E488">
        <v>1.004926</v>
      </c>
      <c r="F488">
        <v>1.4003220000000001</v>
      </c>
      <c r="G488">
        <v>0.39539600000000003</v>
      </c>
      <c r="H488">
        <v>395.39600000000002</v>
      </c>
      <c r="I488">
        <f t="shared" si="21"/>
        <v>21.325589060852124</v>
      </c>
      <c r="AI488" s="2"/>
      <c r="AJ488" s="2"/>
      <c r="AV488" s="2"/>
      <c r="AW488" s="2"/>
    </row>
    <row r="489" spans="1:49">
      <c r="A489">
        <v>57842</v>
      </c>
      <c r="B489" t="s">
        <v>27</v>
      </c>
      <c r="C489" t="s">
        <v>28</v>
      </c>
      <c r="D489">
        <v>1033984</v>
      </c>
      <c r="E489">
        <v>2</v>
      </c>
      <c r="F489">
        <v>3.331931</v>
      </c>
      <c r="G489">
        <v>1.331931</v>
      </c>
      <c r="H489">
        <v>1331.931</v>
      </c>
      <c r="I489">
        <f t="shared" si="21"/>
        <v>5.9227331408308688</v>
      </c>
      <c r="AI489" s="2"/>
      <c r="AJ489" s="2"/>
      <c r="AV489" s="2"/>
      <c r="AW489" s="2"/>
    </row>
    <row r="490" spans="1:49">
      <c r="A490">
        <v>50486</v>
      </c>
      <c r="B490" t="s">
        <v>28</v>
      </c>
      <c r="C490" t="s">
        <v>35</v>
      </c>
      <c r="D490">
        <v>1379104</v>
      </c>
      <c r="E490">
        <v>2.0049260000000002</v>
      </c>
      <c r="F490">
        <v>2.4520059999999999</v>
      </c>
      <c r="G490">
        <v>0.44707999999999898</v>
      </c>
      <c r="H490">
        <v>447.07999999999902</v>
      </c>
      <c r="I490">
        <f t="shared" si="21"/>
        <v>23.534330579817983</v>
      </c>
      <c r="AI490" s="2"/>
      <c r="AJ490" s="2"/>
      <c r="AV490" s="2"/>
      <c r="AW490" s="2"/>
    </row>
    <row r="491" spans="1:49">
      <c r="A491">
        <v>50487</v>
      </c>
      <c r="B491" t="s">
        <v>28</v>
      </c>
      <c r="C491" t="s">
        <v>35</v>
      </c>
      <c r="D491">
        <v>313476</v>
      </c>
      <c r="E491">
        <v>3.0049260000000002</v>
      </c>
      <c r="F491">
        <v>3.232478</v>
      </c>
      <c r="G491">
        <v>0.22755199999999901</v>
      </c>
      <c r="H491">
        <v>227.551999999999</v>
      </c>
      <c r="I491">
        <f t="shared" si="21"/>
        <v>10.510266137314265</v>
      </c>
      <c r="AI491" s="2"/>
      <c r="AJ491" s="2"/>
      <c r="AV491" s="2"/>
      <c r="AW491" s="2"/>
    </row>
    <row r="492" spans="1:49">
      <c r="A492">
        <v>50488</v>
      </c>
      <c r="B492" t="s">
        <v>28</v>
      </c>
      <c r="C492" t="s">
        <v>35</v>
      </c>
      <c r="D492">
        <v>4694360</v>
      </c>
      <c r="E492">
        <v>4.0049260000000002</v>
      </c>
      <c r="F492">
        <v>5.0200009999999997</v>
      </c>
      <c r="G492">
        <v>1.01507499999999</v>
      </c>
      <c r="H492">
        <v>1015.07499999999</v>
      </c>
      <c r="I492">
        <f t="shared" si="21"/>
        <v>35.28322982215019</v>
      </c>
      <c r="AI492" s="2"/>
      <c r="AJ492" s="2"/>
      <c r="AV492" s="2"/>
      <c r="AW492" s="2"/>
    </row>
    <row r="493" spans="1:49">
      <c r="A493">
        <v>47311</v>
      </c>
      <c r="B493" t="s">
        <v>25</v>
      </c>
      <c r="C493" t="s">
        <v>33</v>
      </c>
      <c r="D493">
        <v>3768590</v>
      </c>
      <c r="E493">
        <v>0</v>
      </c>
      <c r="F493">
        <v>1.184069</v>
      </c>
      <c r="G493">
        <v>1.184069</v>
      </c>
      <c r="H493">
        <v>1184.069</v>
      </c>
      <c r="I493">
        <f t="shared" si="21"/>
        <v>24.282419298641749</v>
      </c>
      <c r="AI493" s="2"/>
      <c r="AJ493" s="2"/>
      <c r="AV493" s="2"/>
      <c r="AW493" s="2"/>
    </row>
    <row r="494" spans="1:49">
      <c r="A494">
        <v>47313</v>
      </c>
      <c r="B494" t="s">
        <v>25</v>
      </c>
      <c r="C494" t="s">
        <v>33</v>
      </c>
      <c r="D494">
        <v>1218480</v>
      </c>
      <c r="E494">
        <v>1.9999990000000001</v>
      </c>
      <c r="F494">
        <v>2.5280689999999999</v>
      </c>
      <c r="G494">
        <v>0.52806999999999904</v>
      </c>
      <c r="H494">
        <v>528.06999999999903</v>
      </c>
      <c r="I494">
        <f t="shared" si="21"/>
        <v>17.604227940306242</v>
      </c>
      <c r="AI494" s="2"/>
      <c r="AJ494" s="2"/>
      <c r="AV494" s="2"/>
      <c r="AW494" s="2"/>
    </row>
    <row r="495" spans="1:49">
      <c r="A495">
        <v>47314</v>
      </c>
      <c r="B495" t="s">
        <v>25</v>
      </c>
      <c r="C495" t="s">
        <v>33</v>
      </c>
      <c r="D495">
        <v>908886</v>
      </c>
      <c r="E495">
        <v>2.9999989999999999</v>
      </c>
      <c r="F495">
        <v>3.2562139999999999</v>
      </c>
      <c r="G495">
        <v>0.25621500000000003</v>
      </c>
      <c r="H495">
        <v>256.21499999999997</v>
      </c>
      <c r="I495">
        <f t="shared" si="21"/>
        <v>27.064183899965606</v>
      </c>
      <c r="AI495" s="2"/>
      <c r="AJ495" s="2"/>
      <c r="AV495" s="2"/>
      <c r="AW495" s="2"/>
    </row>
    <row r="496" spans="1:49">
      <c r="A496">
        <v>56625</v>
      </c>
      <c r="B496" t="s">
        <v>27</v>
      </c>
      <c r="C496" t="s">
        <v>35</v>
      </c>
      <c r="D496">
        <v>5324656</v>
      </c>
      <c r="E496" s="3">
        <v>6.0000000000000002E-6</v>
      </c>
      <c r="F496">
        <v>1.179603</v>
      </c>
      <c r="G496">
        <v>1.179597</v>
      </c>
      <c r="H496">
        <v>1179.597</v>
      </c>
      <c r="I496">
        <f t="shared" si="21"/>
        <v>34.438796781602107</v>
      </c>
      <c r="AI496" s="2"/>
      <c r="AJ496" s="2"/>
      <c r="AV496" s="2"/>
      <c r="AW496" s="2"/>
    </row>
    <row r="497" spans="1:49">
      <c r="A497">
        <v>58915</v>
      </c>
      <c r="B497" t="s">
        <v>27</v>
      </c>
      <c r="C497" t="s">
        <v>35</v>
      </c>
      <c r="D497">
        <v>1172340</v>
      </c>
      <c r="E497">
        <v>2.0002800000000001</v>
      </c>
      <c r="F497">
        <v>2.531603</v>
      </c>
      <c r="G497">
        <v>0.53132299999999999</v>
      </c>
      <c r="H497">
        <v>531.32299999999998</v>
      </c>
      <c r="I497">
        <f t="shared" si="21"/>
        <v>16.833911546772164</v>
      </c>
      <c r="AI497" s="2"/>
      <c r="AJ497" s="2"/>
      <c r="AV497" s="2"/>
      <c r="AW497" s="2"/>
    </row>
    <row r="498" spans="1:49">
      <c r="A498">
        <v>45915</v>
      </c>
      <c r="B498" t="s">
        <v>27</v>
      </c>
      <c r="C498" t="s">
        <v>35</v>
      </c>
      <c r="D498">
        <v>731358</v>
      </c>
      <c r="E498">
        <v>3.000006</v>
      </c>
      <c r="F498">
        <v>3.2956029999999998</v>
      </c>
      <c r="G498">
        <v>0.295596999999999</v>
      </c>
      <c r="H498">
        <v>295.59699999999901</v>
      </c>
      <c r="I498">
        <f t="shared" si="21"/>
        <v>18.876438954339715</v>
      </c>
      <c r="AI498" s="2"/>
      <c r="AJ498" s="2"/>
      <c r="AV498" s="2"/>
      <c r="AW498" s="2"/>
    </row>
    <row r="499" spans="1:49">
      <c r="A499">
        <v>34005</v>
      </c>
      <c r="B499" t="s">
        <v>38</v>
      </c>
      <c r="C499" t="s">
        <v>33</v>
      </c>
      <c r="D499">
        <v>13940684</v>
      </c>
      <c r="E499">
        <v>0</v>
      </c>
      <c r="F499">
        <v>2.8070750000000002</v>
      </c>
      <c r="G499">
        <v>2.8070750000000002</v>
      </c>
      <c r="H499">
        <v>2807.0749999999998</v>
      </c>
      <c r="I499">
        <f t="shared" si="21"/>
        <v>37.889610456252285</v>
      </c>
      <c r="AI499" s="2"/>
      <c r="AJ499" s="2"/>
      <c r="AV499" s="2"/>
      <c r="AW499" s="2"/>
    </row>
    <row r="500" spans="1:49">
      <c r="A500">
        <v>34008</v>
      </c>
      <c r="B500" t="s">
        <v>38</v>
      </c>
      <c r="C500" t="s">
        <v>33</v>
      </c>
      <c r="D500">
        <v>468212</v>
      </c>
      <c r="E500">
        <v>3</v>
      </c>
      <c r="F500">
        <v>3.2230699999999999</v>
      </c>
      <c r="G500">
        <v>0.22306999999999899</v>
      </c>
      <c r="H500">
        <v>223.069999999999</v>
      </c>
      <c r="I500">
        <f t="shared" si="21"/>
        <v>16.013691093673021</v>
      </c>
      <c r="AI500" s="2"/>
      <c r="AJ500" s="2"/>
      <c r="AV500" s="2"/>
      <c r="AW500" s="2"/>
    </row>
    <row r="501" spans="1:49">
      <c r="A501">
        <v>34009</v>
      </c>
      <c r="B501" t="s">
        <v>38</v>
      </c>
      <c r="C501" t="s">
        <v>33</v>
      </c>
      <c r="D501">
        <v>566358</v>
      </c>
      <c r="E501">
        <v>4</v>
      </c>
      <c r="F501">
        <v>4.2470749999999997</v>
      </c>
      <c r="G501">
        <v>0.24707499999999899</v>
      </c>
      <c r="H501">
        <v>247.07499999999899</v>
      </c>
      <c r="I501">
        <f t="shared" si="21"/>
        <v>17.488489842880522</v>
      </c>
      <c r="AI501" s="2"/>
      <c r="AJ501" s="2"/>
      <c r="AV501" s="2"/>
      <c r="AW501" s="2"/>
    </row>
    <row r="502" spans="1:49">
      <c r="A502">
        <v>45690</v>
      </c>
      <c r="B502" t="s">
        <v>31</v>
      </c>
      <c r="C502" t="s">
        <v>35</v>
      </c>
      <c r="D502">
        <v>11978414</v>
      </c>
      <c r="E502" s="3">
        <v>6.0000000000000002E-6</v>
      </c>
      <c r="F502">
        <v>2.8063639999999999</v>
      </c>
      <c r="G502">
        <v>2.8063579999999999</v>
      </c>
      <c r="H502">
        <v>2806.3579999999902</v>
      </c>
      <c r="I502">
        <f t="shared" si="21"/>
        <v>32.564642951700662</v>
      </c>
      <c r="AI502" s="2"/>
      <c r="AJ502" s="2"/>
      <c r="AV502" s="2"/>
      <c r="AW502" s="2"/>
    </row>
    <row r="503" spans="1:49">
      <c r="A503">
        <v>38601</v>
      </c>
      <c r="B503" t="s">
        <v>31</v>
      </c>
      <c r="C503" t="s">
        <v>35</v>
      </c>
      <c r="D503">
        <v>564674</v>
      </c>
      <c r="E503">
        <v>3.0001259999999998</v>
      </c>
      <c r="F503">
        <v>3.222369</v>
      </c>
      <c r="G503">
        <v>0.222243</v>
      </c>
      <c r="H503">
        <v>222.24299999999999</v>
      </c>
      <c r="I503">
        <f t="shared" si="21"/>
        <v>19.384730801595833</v>
      </c>
      <c r="AI503" s="2"/>
      <c r="AJ503" s="2"/>
      <c r="AV503" s="2"/>
      <c r="AW503" s="2"/>
    </row>
    <row r="504" spans="1:49">
      <c r="A504">
        <v>40817</v>
      </c>
      <c r="B504" t="s">
        <v>31</v>
      </c>
      <c r="C504" t="s">
        <v>35</v>
      </c>
      <c r="D504">
        <v>611364</v>
      </c>
      <c r="E504">
        <v>4.000006</v>
      </c>
      <c r="F504">
        <v>4.2463639999999998</v>
      </c>
      <c r="G504">
        <v>0.24635799999999899</v>
      </c>
      <c r="H504">
        <v>246.35799999999901</v>
      </c>
      <c r="I504">
        <f t="shared" si="21"/>
        <v>18.933167009811509</v>
      </c>
      <c r="AI504" s="2"/>
      <c r="AJ504" s="2"/>
      <c r="AV504" s="2"/>
      <c r="AW504" s="2"/>
    </row>
    <row r="505" spans="1:49">
      <c r="A505">
        <v>49160</v>
      </c>
      <c r="B505" t="s">
        <v>36</v>
      </c>
      <c r="C505" t="s">
        <v>26</v>
      </c>
      <c r="D505">
        <v>1252312</v>
      </c>
      <c r="E505">
        <v>0</v>
      </c>
      <c r="F505">
        <v>3.9606080000000001</v>
      </c>
      <c r="G505">
        <v>3.9606080000000001</v>
      </c>
      <c r="H505">
        <v>3960.6080000000002</v>
      </c>
      <c r="I505">
        <f t="shared" si="21"/>
        <v>2.4123524277633006</v>
      </c>
      <c r="AI505" s="2"/>
      <c r="AJ505" s="2"/>
      <c r="AV505" s="2"/>
      <c r="AW505" s="2"/>
    </row>
    <row r="506" spans="1:49">
      <c r="A506">
        <v>57362</v>
      </c>
      <c r="B506" t="s">
        <v>36</v>
      </c>
      <c r="C506" t="s">
        <v>26</v>
      </c>
      <c r="D506">
        <v>1072532</v>
      </c>
      <c r="E506">
        <v>2</v>
      </c>
      <c r="F506">
        <v>2.9886029999999999</v>
      </c>
      <c r="G506">
        <v>0.98860299999999901</v>
      </c>
      <c r="H506">
        <v>988.60299999999995</v>
      </c>
      <c r="I506">
        <f t="shared" si="21"/>
        <v>8.277103928867934</v>
      </c>
      <c r="AI506" s="2"/>
      <c r="AJ506" s="2"/>
      <c r="AV506" s="2"/>
      <c r="AW506" s="2"/>
    </row>
    <row r="507" spans="1:49">
      <c r="A507">
        <v>41013</v>
      </c>
      <c r="B507" t="s">
        <v>36</v>
      </c>
      <c r="C507" t="s">
        <v>26</v>
      </c>
      <c r="D507">
        <v>370184</v>
      </c>
      <c r="E507">
        <v>3</v>
      </c>
      <c r="F507">
        <v>3.780608</v>
      </c>
      <c r="G507">
        <v>0.78060799999999997</v>
      </c>
      <c r="H507">
        <v>780.60799999999995</v>
      </c>
      <c r="I507">
        <f t="shared" si="21"/>
        <v>3.6180512948320414</v>
      </c>
      <c r="AI507" s="2"/>
      <c r="AJ507" s="2"/>
      <c r="AV507" s="2"/>
      <c r="AW507" s="2"/>
    </row>
    <row r="508" spans="1:49">
      <c r="A508">
        <v>38193</v>
      </c>
      <c r="B508" t="s">
        <v>37</v>
      </c>
      <c r="C508" t="s">
        <v>40</v>
      </c>
      <c r="D508">
        <v>1172484</v>
      </c>
      <c r="E508">
        <v>0</v>
      </c>
      <c r="F508">
        <v>3.961074</v>
      </c>
      <c r="G508">
        <v>3.961074</v>
      </c>
      <c r="H508">
        <v>3961.0740000000001</v>
      </c>
      <c r="I508">
        <f t="shared" si="21"/>
        <v>2.2583125227092768</v>
      </c>
      <c r="AI508" s="2"/>
      <c r="AJ508" s="2"/>
      <c r="AV508" s="2"/>
      <c r="AW508" s="2"/>
    </row>
    <row r="509" spans="1:49">
      <c r="A509">
        <v>38195</v>
      </c>
      <c r="B509" t="s">
        <v>37</v>
      </c>
      <c r="C509" t="s">
        <v>40</v>
      </c>
      <c r="D509">
        <v>917734</v>
      </c>
      <c r="E509">
        <v>1.9999990000000001</v>
      </c>
      <c r="F509">
        <v>2.9890690000000002</v>
      </c>
      <c r="G509">
        <v>0.98907</v>
      </c>
      <c r="H509">
        <v>989.07</v>
      </c>
      <c r="I509">
        <f t="shared" si="21"/>
        <v>7.07912964779256</v>
      </c>
      <c r="AI509" s="2"/>
      <c r="AJ509" s="2"/>
      <c r="AV509" s="2"/>
      <c r="AW509" s="2"/>
    </row>
    <row r="510" spans="1:49">
      <c r="A510">
        <v>38196</v>
      </c>
      <c r="B510" t="s">
        <v>37</v>
      </c>
      <c r="C510" t="s">
        <v>40</v>
      </c>
      <c r="D510">
        <v>471532</v>
      </c>
      <c r="E510">
        <v>2.9999989999999999</v>
      </c>
      <c r="F510">
        <v>3.7810739999999998</v>
      </c>
      <c r="G510">
        <v>0.78107499999999996</v>
      </c>
      <c r="H510">
        <v>781.07499999999902</v>
      </c>
      <c r="I510">
        <f t="shared" si="21"/>
        <v>4.605836394852453</v>
      </c>
      <c r="AI510" s="2"/>
      <c r="AJ510" s="2"/>
      <c r="AV510" s="2"/>
      <c r="AW510" s="2"/>
    </row>
    <row r="511" spans="1:49">
      <c r="A511">
        <v>49160</v>
      </c>
      <c r="B511" t="s">
        <v>36</v>
      </c>
      <c r="C511" t="s">
        <v>26</v>
      </c>
      <c r="D511">
        <v>1252312</v>
      </c>
      <c r="E511">
        <v>0</v>
      </c>
      <c r="F511">
        <v>3.960464</v>
      </c>
      <c r="G511">
        <v>3.960464</v>
      </c>
      <c r="H511">
        <v>3960.4639999999999</v>
      </c>
      <c r="I511">
        <f t="shared" si="21"/>
        <v>2.4124401393924426</v>
      </c>
      <c r="AI511" s="2"/>
      <c r="AJ511" s="2"/>
      <c r="AV511" s="2"/>
      <c r="AW511" s="2"/>
    </row>
    <row r="512" spans="1:49">
      <c r="A512">
        <v>54884</v>
      </c>
      <c r="B512" t="s">
        <v>26</v>
      </c>
      <c r="C512" t="s">
        <v>39</v>
      </c>
      <c r="D512">
        <v>773210</v>
      </c>
      <c r="E512">
        <v>1.304E-3</v>
      </c>
      <c r="F512">
        <v>0.39253399999999999</v>
      </c>
      <c r="G512">
        <v>0.39122999999999902</v>
      </c>
      <c r="H512">
        <v>391.229999999999</v>
      </c>
      <c r="I512">
        <f t="shared" si="21"/>
        <v>15.078404379796609</v>
      </c>
      <c r="AI512" s="2"/>
      <c r="AJ512" s="2"/>
      <c r="AV512" s="2"/>
      <c r="AW512" s="2"/>
    </row>
    <row r="513" spans="1:49">
      <c r="A513">
        <v>53406</v>
      </c>
      <c r="B513" t="s">
        <v>26</v>
      </c>
      <c r="C513" t="s">
        <v>39</v>
      </c>
      <c r="D513">
        <v>616614</v>
      </c>
      <c r="E513">
        <v>1.000926</v>
      </c>
      <c r="F513">
        <v>1.256529</v>
      </c>
      <c r="G513">
        <v>0.25560300000000002</v>
      </c>
      <c r="H513">
        <v>255.60300000000001</v>
      </c>
      <c r="I513">
        <f t="shared" si="21"/>
        <v>18.405071456485988</v>
      </c>
      <c r="AI513" s="2"/>
      <c r="AJ513" s="2"/>
      <c r="AV513" s="2"/>
      <c r="AW513" s="2"/>
    </row>
    <row r="514" spans="1:49">
      <c r="A514">
        <v>57362</v>
      </c>
      <c r="B514" t="s">
        <v>36</v>
      </c>
      <c r="C514" t="s">
        <v>26</v>
      </c>
      <c r="D514">
        <v>1072532</v>
      </c>
      <c r="E514">
        <v>2</v>
      </c>
      <c r="F514">
        <v>2.9884599999999999</v>
      </c>
      <c r="G514">
        <v>0.98845999999999901</v>
      </c>
      <c r="H514">
        <v>988.45999999999901</v>
      </c>
      <c r="I514">
        <f t="shared" si="21"/>
        <v>8.278301373237797</v>
      </c>
      <c r="AI514" s="2"/>
      <c r="AJ514" s="2"/>
      <c r="AV514" s="2"/>
      <c r="AW514" s="2"/>
    </row>
    <row r="515" spans="1:49">
      <c r="A515">
        <v>52812</v>
      </c>
      <c r="B515" t="s">
        <v>26</v>
      </c>
      <c r="C515" t="s">
        <v>39</v>
      </c>
      <c r="D515">
        <v>3813988</v>
      </c>
      <c r="E515">
        <v>2.0012910000000002</v>
      </c>
      <c r="F515">
        <v>2.6566640000000001</v>
      </c>
      <c r="G515">
        <v>0.65537299999999998</v>
      </c>
      <c r="H515">
        <v>655.37299999999902</v>
      </c>
      <c r="I515">
        <f t="shared" si="21"/>
        <v>44.399783313400413</v>
      </c>
      <c r="AI515" s="2"/>
      <c r="AJ515" s="2"/>
      <c r="AV515" s="2"/>
      <c r="AW515" s="2"/>
    </row>
    <row r="516" spans="1:49">
      <c r="A516">
        <v>41013</v>
      </c>
      <c r="B516" t="s">
        <v>36</v>
      </c>
      <c r="C516" t="s">
        <v>26</v>
      </c>
      <c r="D516">
        <v>370184</v>
      </c>
      <c r="E516">
        <v>3</v>
      </c>
      <c r="F516">
        <v>3.7804639999999998</v>
      </c>
      <c r="G516">
        <v>0.78046399999999905</v>
      </c>
      <c r="H516">
        <v>780.46399999999903</v>
      </c>
      <c r="I516">
        <f t="shared" si="21"/>
        <v>3.6187188456562422</v>
      </c>
      <c r="AI516" s="2"/>
      <c r="AJ516" s="2"/>
      <c r="AV516" s="2"/>
      <c r="AW516" s="2"/>
    </row>
    <row r="517" spans="1:49">
      <c r="A517">
        <v>57636</v>
      </c>
      <c r="B517" t="s">
        <v>26</v>
      </c>
      <c r="C517" t="s">
        <v>39</v>
      </c>
      <c r="D517">
        <v>441708</v>
      </c>
      <c r="E517">
        <v>3.0012850000000002</v>
      </c>
      <c r="F517">
        <v>3.1725340000000002</v>
      </c>
      <c r="G517">
        <v>0.17124899999999901</v>
      </c>
      <c r="H517">
        <v>171.249</v>
      </c>
      <c r="I517">
        <f t="shared" ref="I517:I580" si="22">D517/H517*1000*8 /1024 /1024</f>
        <v>19.678740311531016</v>
      </c>
      <c r="AI517" s="2"/>
      <c r="AJ517" s="2"/>
      <c r="AV517" s="2"/>
      <c r="AW517" s="2"/>
    </row>
    <row r="518" spans="1:49">
      <c r="A518">
        <v>54606</v>
      </c>
      <c r="B518" t="s">
        <v>26</v>
      </c>
      <c r="C518" t="s">
        <v>39</v>
      </c>
      <c r="D518">
        <v>824950</v>
      </c>
      <c r="E518">
        <v>4.00129</v>
      </c>
      <c r="F518">
        <v>4.2087009999999996</v>
      </c>
      <c r="G518">
        <v>0.20741099999999901</v>
      </c>
      <c r="H518">
        <v>207.41099999999901</v>
      </c>
      <c r="I518">
        <f t="shared" si="22"/>
        <v>30.344914293623372</v>
      </c>
      <c r="AI518" s="2"/>
      <c r="AJ518" s="2"/>
      <c r="AV518" s="2"/>
      <c r="AW518" s="2"/>
    </row>
    <row r="519" spans="1:49">
      <c r="A519">
        <v>38193</v>
      </c>
      <c r="B519" t="s">
        <v>37</v>
      </c>
      <c r="C519" t="s">
        <v>40</v>
      </c>
      <c r="D519">
        <v>1172484</v>
      </c>
      <c r="E519">
        <v>0</v>
      </c>
      <c r="F519">
        <v>3.960931</v>
      </c>
      <c r="G519">
        <v>3.960931</v>
      </c>
      <c r="H519">
        <v>3960.931</v>
      </c>
      <c r="I519">
        <f t="shared" si="22"/>
        <v>2.2583940537156861</v>
      </c>
      <c r="AI519" s="2"/>
      <c r="AJ519" s="2"/>
      <c r="AV519" s="2"/>
      <c r="AW519" s="2"/>
    </row>
    <row r="520" spans="1:49">
      <c r="A520">
        <v>35635</v>
      </c>
      <c r="B520" t="s">
        <v>40</v>
      </c>
      <c r="C520" t="s">
        <v>32</v>
      </c>
      <c r="D520">
        <v>1320706</v>
      </c>
      <c r="E520">
        <v>9.2699999999999998E-4</v>
      </c>
      <c r="F520">
        <v>0.39300099999999999</v>
      </c>
      <c r="G520">
        <v>0.39207399999999998</v>
      </c>
      <c r="H520">
        <v>392.07399999999899</v>
      </c>
      <c r="I520">
        <f t="shared" si="22"/>
        <v>25.699707539365242</v>
      </c>
      <c r="AI520" s="2"/>
      <c r="AJ520" s="2"/>
      <c r="AV520" s="2"/>
      <c r="AW520" s="2"/>
    </row>
    <row r="521" spans="1:49">
      <c r="A521">
        <v>35636</v>
      </c>
      <c r="B521" t="s">
        <v>40</v>
      </c>
      <c r="C521" t="s">
        <v>32</v>
      </c>
      <c r="D521">
        <v>795346</v>
      </c>
      <c r="E521">
        <v>1.000926</v>
      </c>
      <c r="F521">
        <v>1.257001</v>
      </c>
      <c r="G521">
        <v>0.256075</v>
      </c>
      <c r="H521">
        <v>256.07499999999999</v>
      </c>
      <c r="I521">
        <f t="shared" si="22"/>
        <v>23.696215651084888</v>
      </c>
      <c r="AI521" s="2"/>
      <c r="AJ521" s="2"/>
      <c r="AV521" s="2"/>
      <c r="AW521" s="2"/>
    </row>
    <row r="522" spans="1:49">
      <c r="A522">
        <v>38195</v>
      </c>
      <c r="B522" t="s">
        <v>37</v>
      </c>
      <c r="C522" t="s">
        <v>40</v>
      </c>
      <c r="D522">
        <v>917734</v>
      </c>
      <c r="E522">
        <v>2</v>
      </c>
      <c r="F522">
        <v>2.9889269999999999</v>
      </c>
      <c r="G522">
        <v>0.988926999999999</v>
      </c>
      <c r="H522">
        <v>988.926999999999</v>
      </c>
      <c r="I522">
        <f t="shared" si="22"/>
        <v>7.0801532982133102</v>
      </c>
      <c r="AI522" s="2"/>
      <c r="AJ522" s="2"/>
      <c r="AV522" s="2"/>
      <c r="AW522" s="2"/>
    </row>
    <row r="523" spans="1:49">
      <c r="A523">
        <v>35637</v>
      </c>
      <c r="B523" t="s">
        <v>40</v>
      </c>
      <c r="C523" t="s">
        <v>32</v>
      </c>
      <c r="D523">
        <v>3058982</v>
      </c>
      <c r="E523">
        <v>2.0009260000000002</v>
      </c>
      <c r="F523">
        <v>2.6570109999999998</v>
      </c>
      <c r="G523">
        <v>0.65608499999999903</v>
      </c>
      <c r="H523">
        <v>656.08499999999901</v>
      </c>
      <c r="I523">
        <f t="shared" si="22"/>
        <v>35.571885566644902</v>
      </c>
      <c r="AI523" s="2"/>
      <c r="AJ523" s="2"/>
      <c r="AV523" s="2"/>
      <c r="AW523" s="2"/>
    </row>
    <row r="524" spans="1:49">
      <c r="A524">
        <v>38196</v>
      </c>
      <c r="B524" t="s">
        <v>37</v>
      </c>
      <c r="C524" t="s">
        <v>40</v>
      </c>
      <c r="D524">
        <v>471532</v>
      </c>
      <c r="E524">
        <v>3</v>
      </c>
      <c r="F524">
        <v>3.7809309999999998</v>
      </c>
      <c r="G524">
        <v>0.78093099999999904</v>
      </c>
      <c r="H524">
        <v>780.93099999999902</v>
      </c>
      <c r="I524">
        <f t="shared" si="22"/>
        <v>4.6066856894007016</v>
      </c>
      <c r="AI524" s="2"/>
      <c r="AJ524" s="2"/>
      <c r="AV524" s="2"/>
      <c r="AW524" s="2"/>
    </row>
    <row r="525" spans="1:49">
      <c r="A525">
        <v>35638</v>
      </c>
      <c r="B525" t="s">
        <v>40</v>
      </c>
      <c r="C525" t="s">
        <v>32</v>
      </c>
      <c r="D525">
        <v>474788</v>
      </c>
      <c r="E525">
        <v>3.0009260000000002</v>
      </c>
      <c r="F525">
        <v>3.1730010000000002</v>
      </c>
      <c r="G525">
        <v>0.17207499999999901</v>
      </c>
      <c r="H525">
        <v>172.07499999999999</v>
      </c>
      <c r="I525">
        <f t="shared" si="22"/>
        <v>21.050965978225339</v>
      </c>
      <c r="AI525" s="2"/>
      <c r="AJ525" s="2"/>
      <c r="AV525" s="2"/>
      <c r="AW525" s="2"/>
    </row>
    <row r="526" spans="1:49">
      <c r="A526">
        <v>35639</v>
      </c>
      <c r="B526" t="s">
        <v>40</v>
      </c>
      <c r="C526" t="s">
        <v>32</v>
      </c>
      <c r="D526">
        <v>664880</v>
      </c>
      <c r="E526">
        <v>4.0009259999999998</v>
      </c>
      <c r="F526">
        <v>4.2091710000000004</v>
      </c>
      <c r="G526">
        <v>0.20824500000000001</v>
      </c>
      <c r="H526">
        <v>208.245</v>
      </c>
      <c r="I526">
        <f t="shared" si="22"/>
        <v>24.358961011969072</v>
      </c>
      <c r="AI526" s="2"/>
      <c r="AJ526" s="2"/>
      <c r="AV526" s="2"/>
      <c r="AW526" s="2"/>
    </row>
    <row r="527" spans="1:49">
      <c r="A527">
        <v>47311</v>
      </c>
      <c r="B527" t="s">
        <v>25</v>
      </c>
      <c r="C527" t="s">
        <v>33</v>
      </c>
      <c r="D527">
        <v>3633410</v>
      </c>
      <c r="E527">
        <v>0</v>
      </c>
      <c r="F527">
        <v>1.183927</v>
      </c>
      <c r="G527">
        <v>1.183927</v>
      </c>
      <c r="H527">
        <v>1183.9269999999999</v>
      </c>
      <c r="I527">
        <f t="shared" si="22"/>
        <v>23.414212517992294</v>
      </c>
      <c r="AI527" s="2"/>
      <c r="AJ527" s="2"/>
      <c r="AV527" s="2"/>
      <c r="AW527" s="2"/>
    </row>
    <row r="528" spans="1:49">
      <c r="A528">
        <v>34005</v>
      </c>
      <c r="B528" t="s">
        <v>38</v>
      </c>
      <c r="C528" t="s">
        <v>33</v>
      </c>
      <c r="D528">
        <v>13903134</v>
      </c>
      <c r="E528">
        <v>1.145E-3</v>
      </c>
      <c r="F528">
        <v>2.807931</v>
      </c>
      <c r="G528">
        <v>2.8067859999999998</v>
      </c>
      <c r="H528">
        <v>2806.7859999999901</v>
      </c>
      <c r="I528">
        <f t="shared" si="22"/>
        <v>37.791443489755302</v>
      </c>
      <c r="AI528" s="2"/>
      <c r="AJ528" s="2"/>
      <c r="AV528" s="2"/>
      <c r="AW528" s="2"/>
    </row>
    <row r="529" spans="1:49">
      <c r="A529">
        <v>47313</v>
      </c>
      <c r="B529" t="s">
        <v>25</v>
      </c>
      <c r="C529" t="s">
        <v>33</v>
      </c>
      <c r="D529">
        <v>1198954</v>
      </c>
      <c r="E529">
        <v>2.0001799999999998</v>
      </c>
      <c r="F529">
        <v>2.527927</v>
      </c>
      <c r="G529">
        <v>0.52774699999999997</v>
      </c>
      <c r="H529">
        <v>527.74699999999996</v>
      </c>
      <c r="I529">
        <f t="shared" si="22"/>
        <v>17.332723996195742</v>
      </c>
      <c r="AI529" s="2"/>
      <c r="AJ529" s="2"/>
      <c r="AV529" s="2"/>
      <c r="AW529" s="2"/>
    </row>
    <row r="530" spans="1:49">
      <c r="A530">
        <v>47314</v>
      </c>
      <c r="B530" t="s">
        <v>25</v>
      </c>
      <c r="C530" t="s">
        <v>33</v>
      </c>
      <c r="D530">
        <v>893866</v>
      </c>
      <c r="E530">
        <v>3</v>
      </c>
      <c r="F530">
        <v>3.2560709999999999</v>
      </c>
      <c r="G530">
        <v>0.25607099999999899</v>
      </c>
      <c r="H530">
        <v>256.070999999999</v>
      </c>
      <c r="I530">
        <f t="shared" si="22"/>
        <v>26.631896513351137</v>
      </c>
      <c r="AI530" s="2"/>
      <c r="AJ530" s="2"/>
      <c r="AV530" s="2"/>
      <c r="AW530" s="2"/>
    </row>
    <row r="531" spans="1:49">
      <c r="A531">
        <v>34008</v>
      </c>
      <c r="B531" t="s">
        <v>38</v>
      </c>
      <c r="C531" t="s">
        <v>33</v>
      </c>
      <c r="D531">
        <v>461618</v>
      </c>
      <c r="E531">
        <v>3.0011450000000002</v>
      </c>
      <c r="F531">
        <v>3.2239270000000002</v>
      </c>
      <c r="G531">
        <v>0.22278200000000001</v>
      </c>
      <c r="H531">
        <v>222.78200000000001</v>
      </c>
      <c r="I531">
        <f t="shared" si="22"/>
        <v>15.808574502098743</v>
      </c>
      <c r="AI531" s="2"/>
      <c r="AJ531" s="2"/>
      <c r="AV531" s="2"/>
      <c r="AW531" s="2"/>
    </row>
    <row r="532" spans="1:49">
      <c r="A532">
        <v>56625</v>
      </c>
      <c r="B532" t="s">
        <v>27</v>
      </c>
      <c r="C532" t="s">
        <v>35</v>
      </c>
      <c r="D532">
        <v>5306046</v>
      </c>
      <c r="E532" s="3">
        <v>6.0000000000000002E-6</v>
      </c>
      <c r="F532">
        <v>1.1793709999999999</v>
      </c>
      <c r="G532">
        <v>1.179365</v>
      </c>
      <c r="H532">
        <v>1179.365</v>
      </c>
      <c r="I532">
        <f t="shared" si="22"/>
        <v>34.325182055564596</v>
      </c>
      <c r="AI532" s="2"/>
      <c r="AJ532" s="2"/>
      <c r="AV532" s="2"/>
      <c r="AW532" s="2"/>
    </row>
    <row r="533" spans="1:49">
      <c r="A533">
        <v>45690</v>
      </c>
      <c r="B533" t="s">
        <v>31</v>
      </c>
      <c r="C533" t="s">
        <v>35</v>
      </c>
      <c r="D533">
        <v>11838142</v>
      </c>
      <c r="E533">
        <v>1.456E-3</v>
      </c>
      <c r="F533">
        <v>2.8073709999999998</v>
      </c>
      <c r="G533">
        <v>2.8059149999999899</v>
      </c>
      <c r="H533">
        <v>2805.91499999999</v>
      </c>
      <c r="I533">
        <f t="shared" si="22"/>
        <v>32.188379132996282</v>
      </c>
      <c r="AI533" s="2"/>
      <c r="AJ533" s="2"/>
      <c r="AV533" s="2"/>
      <c r="AW533" s="2"/>
    </row>
    <row r="534" spans="1:49">
      <c r="A534">
        <v>58915</v>
      </c>
      <c r="B534" t="s">
        <v>27</v>
      </c>
      <c r="C534" t="s">
        <v>35</v>
      </c>
      <c r="D534">
        <v>1155818</v>
      </c>
      <c r="E534">
        <v>2.0006460000000001</v>
      </c>
      <c r="F534">
        <v>2.531371</v>
      </c>
      <c r="G534">
        <v>0.530724999999999</v>
      </c>
      <c r="H534">
        <v>530.724999999999</v>
      </c>
      <c r="I534">
        <f t="shared" si="22"/>
        <v>16.615368652918796</v>
      </c>
      <c r="AI534" s="2"/>
      <c r="AJ534" s="2"/>
      <c r="AV534" s="2"/>
      <c r="AW534" s="2"/>
    </row>
    <row r="535" spans="1:49">
      <c r="A535">
        <v>45915</v>
      </c>
      <c r="B535" t="s">
        <v>27</v>
      </c>
      <c r="C535" t="s">
        <v>35</v>
      </c>
      <c r="D535">
        <v>729856</v>
      </c>
      <c r="E535">
        <v>2.9999169999999999</v>
      </c>
      <c r="F535">
        <v>3.2953709999999998</v>
      </c>
      <c r="G535">
        <v>0.295453999999999</v>
      </c>
      <c r="H535">
        <v>295.45399999999898</v>
      </c>
      <c r="I535">
        <f t="shared" si="22"/>
        <v>18.846789601765483</v>
      </c>
      <c r="AI535" s="2"/>
      <c r="AJ535" s="2"/>
      <c r="AV535" s="2"/>
      <c r="AW535" s="2"/>
    </row>
    <row r="536" spans="1:49">
      <c r="A536">
        <v>38601</v>
      </c>
      <c r="B536" t="s">
        <v>31</v>
      </c>
      <c r="C536" t="s">
        <v>35</v>
      </c>
      <c r="D536">
        <v>563172</v>
      </c>
      <c r="E536">
        <v>3.0015139999999998</v>
      </c>
      <c r="F536">
        <v>3.2233749999999999</v>
      </c>
      <c r="G536">
        <v>0.221861</v>
      </c>
      <c r="H536">
        <v>221.86099999999999</v>
      </c>
      <c r="I536">
        <f t="shared" si="22"/>
        <v>19.366456371120318</v>
      </c>
      <c r="AI536" s="2"/>
      <c r="AJ536" s="2"/>
      <c r="AV536" s="2"/>
      <c r="AW536" s="2"/>
    </row>
    <row r="537" spans="1:49">
      <c r="A537">
        <v>54884</v>
      </c>
      <c r="B537" t="s">
        <v>26</v>
      </c>
      <c r="C537" t="s">
        <v>39</v>
      </c>
      <c r="D537">
        <v>773210</v>
      </c>
      <c r="E537">
        <v>0</v>
      </c>
      <c r="F537">
        <v>0.39108599999999999</v>
      </c>
      <c r="G537">
        <v>0.39108599999999999</v>
      </c>
      <c r="H537">
        <v>391.08600000000001</v>
      </c>
      <c r="I537">
        <f t="shared" si="22"/>
        <v>15.083956330596882</v>
      </c>
      <c r="AI537" s="2"/>
      <c r="AJ537" s="2"/>
      <c r="AV537" s="2"/>
      <c r="AW537" s="2"/>
    </row>
    <row r="538" spans="1:49">
      <c r="A538">
        <v>53406</v>
      </c>
      <c r="B538" t="s">
        <v>26</v>
      </c>
      <c r="C538" t="s">
        <v>39</v>
      </c>
      <c r="D538">
        <v>616614</v>
      </c>
      <c r="E538">
        <v>0.99962200000000001</v>
      </c>
      <c r="F538">
        <v>1.255082</v>
      </c>
      <c r="G538">
        <v>0.25546000000000002</v>
      </c>
      <c r="H538">
        <v>255.46</v>
      </c>
      <c r="I538">
        <f t="shared" si="22"/>
        <v>18.415374146606858</v>
      </c>
      <c r="AI538" s="2"/>
      <c r="AJ538" s="2"/>
      <c r="AV538" s="2"/>
      <c r="AW538" s="2"/>
    </row>
    <row r="539" spans="1:49">
      <c r="A539">
        <v>52812</v>
      </c>
      <c r="B539" t="s">
        <v>26</v>
      </c>
      <c r="C539" t="s">
        <v>39</v>
      </c>
      <c r="D539">
        <v>3813988</v>
      </c>
      <c r="E539">
        <v>1.999986</v>
      </c>
      <c r="F539">
        <v>2.6550820000000002</v>
      </c>
      <c r="G539">
        <v>0.65509600000000001</v>
      </c>
      <c r="H539">
        <v>655.096</v>
      </c>
      <c r="I539">
        <f t="shared" si="22"/>
        <v>44.418557264054613</v>
      </c>
      <c r="AI539" s="2"/>
      <c r="AJ539" s="2"/>
      <c r="AV539" s="2"/>
      <c r="AW539" s="2"/>
    </row>
    <row r="540" spans="1:49">
      <c r="A540">
        <v>57636</v>
      </c>
      <c r="B540" t="s">
        <v>26</v>
      </c>
      <c r="C540" t="s">
        <v>39</v>
      </c>
      <c r="D540">
        <v>441708</v>
      </c>
      <c r="E540">
        <v>2.9999799999999999</v>
      </c>
      <c r="F540">
        <v>3.1710859999999998</v>
      </c>
      <c r="G540">
        <v>0.17110599999999901</v>
      </c>
      <c r="H540">
        <v>171.10599999999999</v>
      </c>
      <c r="I540">
        <f t="shared" si="22"/>
        <v>19.695186607187214</v>
      </c>
      <c r="AI540" s="2"/>
      <c r="AJ540" s="2"/>
      <c r="AV540" s="2"/>
      <c r="AW540" s="2"/>
    </row>
    <row r="541" spans="1:49">
      <c r="A541">
        <v>35635</v>
      </c>
      <c r="B541" t="s">
        <v>40</v>
      </c>
      <c r="C541" t="s">
        <v>32</v>
      </c>
      <c r="D541">
        <v>1320706</v>
      </c>
      <c r="E541">
        <v>0</v>
      </c>
      <c r="F541">
        <v>0.39193099999999997</v>
      </c>
      <c r="G541">
        <v>0.39193099999999997</v>
      </c>
      <c r="H541">
        <v>391.93099999999998</v>
      </c>
      <c r="I541">
        <f t="shared" si="22"/>
        <v>25.709084338286747</v>
      </c>
      <c r="AI541" s="2"/>
      <c r="AJ541" s="2"/>
      <c r="AV541" s="2"/>
      <c r="AW541" s="2"/>
    </row>
    <row r="542" spans="1:49">
      <c r="A542">
        <v>35636</v>
      </c>
      <c r="B542" t="s">
        <v>40</v>
      </c>
      <c r="C542" t="s">
        <v>32</v>
      </c>
      <c r="D542">
        <v>795346</v>
      </c>
      <c r="E542">
        <v>1</v>
      </c>
      <c r="F542">
        <v>1.2559309999999999</v>
      </c>
      <c r="G542">
        <v>0.25593099999999902</v>
      </c>
      <c r="H542">
        <v>255.93099999999899</v>
      </c>
      <c r="I542">
        <f t="shared" si="22"/>
        <v>23.709548365972022</v>
      </c>
      <c r="AI542" s="2"/>
      <c r="AJ542" s="2"/>
      <c r="AV542" s="2"/>
      <c r="AW542" s="2"/>
    </row>
    <row r="543" spans="1:49">
      <c r="A543">
        <v>35637</v>
      </c>
      <c r="B543" t="s">
        <v>40</v>
      </c>
      <c r="C543" t="s">
        <v>32</v>
      </c>
      <c r="D543">
        <v>3058982</v>
      </c>
      <c r="E543">
        <v>2</v>
      </c>
      <c r="F543">
        <v>2.6559309999999998</v>
      </c>
      <c r="G543">
        <v>0.65593099999999904</v>
      </c>
      <c r="H543">
        <v>655.93099999999902</v>
      </c>
      <c r="I543">
        <f t="shared" si="22"/>
        <v>35.580237162128675</v>
      </c>
      <c r="AI543" s="2"/>
      <c r="AJ543" s="2"/>
      <c r="AV543" s="2"/>
      <c r="AW543" s="2"/>
    </row>
    <row r="544" spans="1:49">
      <c r="A544">
        <v>35638</v>
      </c>
      <c r="B544" t="s">
        <v>40</v>
      </c>
      <c r="C544" t="s">
        <v>32</v>
      </c>
      <c r="D544">
        <v>474788</v>
      </c>
      <c r="E544">
        <v>3</v>
      </c>
      <c r="F544">
        <v>3.1719309999999998</v>
      </c>
      <c r="G544">
        <v>0.171930999999999</v>
      </c>
      <c r="H544">
        <v>171.93099999999899</v>
      </c>
      <c r="I544">
        <f t="shared" si="22"/>
        <v>21.068597115721694</v>
      </c>
      <c r="AI544" s="2"/>
      <c r="AJ544" s="2"/>
      <c r="AV544" s="2"/>
      <c r="AW544" s="2"/>
    </row>
    <row r="545" spans="1:49">
      <c r="A545">
        <v>57540</v>
      </c>
      <c r="B545" t="s">
        <v>25</v>
      </c>
      <c r="C545" t="s">
        <v>36</v>
      </c>
      <c r="D545">
        <v>436784</v>
      </c>
      <c r="E545">
        <v>0</v>
      </c>
      <c r="F545">
        <v>2.7800690000000001</v>
      </c>
      <c r="G545">
        <v>2.7800690000000001</v>
      </c>
      <c r="H545">
        <v>2780.069</v>
      </c>
      <c r="I545">
        <f t="shared" si="22"/>
        <v>1.19867437136902</v>
      </c>
      <c r="AI545" s="2"/>
      <c r="AJ545" s="2"/>
      <c r="AV545" s="2"/>
      <c r="AW545" s="2"/>
    </row>
    <row r="546" spans="1:49">
      <c r="A546">
        <v>57541</v>
      </c>
      <c r="B546" t="s">
        <v>25</v>
      </c>
      <c r="C546" t="s">
        <v>36</v>
      </c>
      <c r="D546">
        <v>17446</v>
      </c>
      <c r="E546">
        <v>0.99999899999999997</v>
      </c>
      <c r="F546">
        <v>2.1000740000000002</v>
      </c>
      <c r="G546">
        <v>1.1000749999999999</v>
      </c>
      <c r="H546">
        <v>1100.075</v>
      </c>
      <c r="I546">
        <f t="shared" si="22"/>
        <v>0.1209939476782833</v>
      </c>
      <c r="AI546" s="2"/>
      <c r="AJ546" s="2"/>
      <c r="AV546" s="2"/>
      <c r="AW546" s="2"/>
    </row>
    <row r="547" spans="1:49">
      <c r="A547">
        <v>57542</v>
      </c>
      <c r="B547" t="s">
        <v>25</v>
      </c>
      <c r="C547" t="s">
        <v>36</v>
      </c>
      <c r="D547">
        <v>45866</v>
      </c>
      <c r="E547">
        <v>1.9999990000000001</v>
      </c>
      <c r="F547">
        <v>2.852074</v>
      </c>
      <c r="G547">
        <v>0.85207499999999903</v>
      </c>
      <c r="H547">
        <v>852.07499999999902</v>
      </c>
      <c r="I547">
        <f t="shared" si="22"/>
        <v>0.41067958756014777</v>
      </c>
      <c r="AI547" s="2"/>
      <c r="AJ547" s="2"/>
      <c r="AV547" s="2"/>
      <c r="AW547" s="2"/>
    </row>
    <row r="548" spans="1:49">
      <c r="A548">
        <v>57543</v>
      </c>
      <c r="B548" t="s">
        <v>25</v>
      </c>
      <c r="C548" t="s">
        <v>36</v>
      </c>
      <c r="D548">
        <v>2190362</v>
      </c>
      <c r="E548">
        <v>2.9999989999999999</v>
      </c>
      <c r="F548">
        <v>4.0000739999999997</v>
      </c>
      <c r="G548">
        <v>1.0000749999999901</v>
      </c>
      <c r="H548">
        <v>1000.07499999999</v>
      </c>
      <c r="I548">
        <f t="shared" si="22"/>
        <v>16.709882623061251</v>
      </c>
      <c r="AI548" s="2"/>
      <c r="AJ548" s="2"/>
      <c r="AV548" s="2"/>
      <c r="AW548" s="2"/>
    </row>
    <row r="549" spans="1:49">
      <c r="A549">
        <v>56625</v>
      </c>
      <c r="B549" t="s">
        <v>27</v>
      </c>
      <c r="C549" t="s">
        <v>37</v>
      </c>
      <c r="D549">
        <v>1251186</v>
      </c>
      <c r="E549" s="3">
        <v>6.0000000000000002E-6</v>
      </c>
      <c r="F549">
        <v>2.7796029999999998</v>
      </c>
      <c r="G549">
        <v>2.7795969999999999</v>
      </c>
      <c r="H549">
        <v>2779.5969999999902</v>
      </c>
      <c r="I549">
        <f t="shared" si="22"/>
        <v>3.4342358356181113</v>
      </c>
      <c r="AI549" s="2"/>
      <c r="AJ549" s="2"/>
      <c r="AV549" s="2"/>
      <c r="AW549" s="2"/>
    </row>
    <row r="550" spans="1:49">
      <c r="A550">
        <v>53816</v>
      </c>
      <c r="B550" t="s">
        <v>27</v>
      </c>
      <c r="C550" t="s">
        <v>37</v>
      </c>
      <c r="D550">
        <v>2238646</v>
      </c>
      <c r="E550">
        <v>1.6118490000000001</v>
      </c>
      <c r="F550">
        <v>2.0996030000000001</v>
      </c>
      <c r="G550">
        <v>0.48775400000000002</v>
      </c>
      <c r="H550">
        <v>487.75400000000002</v>
      </c>
      <c r="I550">
        <f t="shared" si="22"/>
        <v>35.016655014217591</v>
      </c>
      <c r="AI550" s="2"/>
      <c r="AJ550" s="2"/>
      <c r="AV550" s="2"/>
      <c r="AW550" s="2"/>
    </row>
    <row r="551" spans="1:49">
      <c r="A551">
        <v>54088</v>
      </c>
      <c r="B551" t="s">
        <v>27</v>
      </c>
      <c r="C551" t="s">
        <v>37</v>
      </c>
      <c r="D551">
        <v>1594242</v>
      </c>
      <c r="E551">
        <v>2.0001639999999998</v>
      </c>
      <c r="F551">
        <v>2.8516029999999999</v>
      </c>
      <c r="G551">
        <v>0.85143899999999995</v>
      </c>
      <c r="H551">
        <v>851.43899999999996</v>
      </c>
      <c r="I551">
        <f t="shared" si="22"/>
        <v>14.285346567738927</v>
      </c>
      <c r="AI551" s="2"/>
      <c r="AJ551" s="2"/>
      <c r="AV551" s="2"/>
      <c r="AW551" s="2"/>
    </row>
    <row r="552" spans="1:49">
      <c r="A552">
        <v>58826</v>
      </c>
      <c r="B552" t="s">
        <v>27</v>
      </c>
      <c r="C552" t="s">
        <v>37</v>
      </c>
      <c r="D552">
        <v>2486886</v>
      </c>
      <c r="E552">
        <v>3.0001259999999998</v>
      </c>
      <c r="F552">
        <v>3.999603</v>
      </c>
      <c r="G552">
        <v>0.99947699999999995</v>
      </c>
      <c r="H552">
        <v>999.47699999999998</v>
      </c>
      <c r="I552">
        <f t="shared" si="22"/>
        <v>18.98336274695885</v>
      </c>
      <c r="AI552" s="2"/>
      <c r="AJ552" s="2"/>
      <c r="AV552" s="2"/>
      <c r="AW552" s="2"/>
    </row>
    <row r="553" spans="1:49">
      <c r="A553">
        <v>60858</v>
      </c>
      <c r="B553" t="s">
        <v>38</v>
      </c>
      <c r="C553" t="s">
        <v>36</v>
      </c>
      <c r="D553">
        <v>58812</v>
      </c>
      <c r="E553">
        <v>0</v>
      </c>
      <c r="F553">
        <v>1.363075</v>
      </c>
      <c r="G553">
        <v>1.363075</v>
      </c>
      <c r="H553">
        <v>1363.075</v>
      </c>
      <c r="I553">
        <f t="shared" si="22"/>
        <v>0.32918214417539388</v>
      </c>
      <c r="AI553" s="2"/>
      <c r="AJ553" s="2"/>
      <c r="AV553" s="2"/>
      <c r="AW553" s="2"/>
    </row>
    <row r="554" spans="1:49">
      <c r="A554">
        <v>60860</v>
      </c>
      <c r="B554" t="s">
        <v>38</v>
      </c>
      <c r="C554" t="s">
        <v>36</v>
      </c>
      <c r="D554">
        <v>82334</v>
      </c>
      <c r="E554">
        <v>2</v>
      </c>
      <c r="F554">
        <v>3.2954310000000002</v>
      </c>
      <c r="G554">
        <v>1.295431</v>
      </c>
      <c r="H554">
        <v>1295.431</v>
      </c>
      <c r="I554">
        <f t="shared" si="22"/>
        <v>0.48490314755161601</v>
      </c>
      <c r="AI554" s="2"/>
      <c r="AJ554" s="2"/>
      <c r="AV554" s="2"/>
      <c r="AW554" s="2"/>
    </row>
    <row r="555" spans="1:49">
      <c r="A555">
        <v>60861</v>
      </c>
      <c r="B555" t="s">
        <v>38</v>
      </c>
      <c r="C555" t="s">
        <v>36</v>
      </c>
      <c r="D555">
        <v>131480</v>
      </c>
      <c r="E555">
        <v>3</v>
      </c>
      <c r="F555">
        <v>4.1166689999999999</v>
      </c>
      <c r="G555">
        <v>1.1166689999999999</v>
      </c>
      <c r="H555">
        <v>1116.6689999999901</v>
      </c>
      <c r="I555">
        <f t="shared" si="22"/>
        <v>0.89830808679094609</v>
      </c>
      <c r="AI555" s="2"/>
      <c r="AJ555" s="2"/>
      <c r="AV555" s="2"/>
      <c r="AW555" s="2"/>
    </row>
    <row r="556" spans="1:49">
      <c r="A556">
        <v>45690</v>
      </c>
      <c r="B556" t="s">
        <v>31</v>
      </c>
      <c r="C556" t="s">
        <v>37</v>
      </c>
      <c r="D556">
        <v>1593052</v>
      </c>
      <c r="E556" s="3">
        <v>6.0000000000000002E-6</v>
      </c>
      <c r="F556">
        <v>1.3623639999999999</v>
      </c>
      <c r="G556">
        <v>1.362358</v>
      </c>
      <c r="H556">
        <v>1362.3579999999999</v>
      </c>
      <c r="I556">
        <f t="shared" si="22"/>
        <v>8.9213130592670034</v>
      </c>
      <c r="AI556" s="2"/>
      <c r="AJ556" s="2"/>
      <c r="AV556" s="2"/>
      <c r="AW556" s="2"/>
    </row>
    <row r="557" spans="1:49">
      <c r="A557">
        <v>60962</v>
      </c>
      <c r="B557" t="s">
        <v>31</v>
      </c>
      <c r="C557" t="s">
        <v>37</v>
      </c>
      <c r="D557">
        <v>1222718</v>
      </c>
      <c r="E557">
        <v>2.000006</v>
      </c>
      <c r="F557">
        <v>3.2947199999999999</v>
      </c>
      <c r="G557">
        <v>1.2947139999999999</v>
      </c>
      <c r="H557">
        <v>1294.7139999999999</v>
      </c>
      <c r="I557">
        <f t="shared" si="22"/>
        <v>7.2051418478991787</v>
      </c>
      <c r="AI557" s="2"/>
      <c r="AJ557" s="2"/>
      <c r="AV557" s="2"/>
      <c r="AW557" s="2"/>
    </row>
    <row r="558" spans="1:49">
      <c r="A558">
        <v>41350</v>
      </c>
      <c r="B558" t="s">
        <v>31</v>
      </c>
      <c r="C558" t="s">
        <v>37</v>
      </c>
      <c r="D558">
        <v>707794</v>
      </c>
      <c r="E558">
        <v>3.0010940000000002</v>
      </c>
      <c r="F558">
        <v>4.1143640000000001</v>
      </c>
      <c r="G558">
        <v>1.11327</v>
      </c>
      <c r="H558">
        <v>1113.27</v>
      </c>
      <c r="I558">
        <f t="shared" si="22"/>
        <v>4.8506109684546992</v>
      </c>
      <c r="AI558" s="2"/>
      <c r="AJ558" s="2"/>
      <c r="AV558" s="2"/>
      <c r="AW558" s="2"/>
    </row>
    <row r="559" spans="1:49">
      <c r="A559">
        <v>50831</v>
      </c>
      <c r="B559" t="s">
        <v>29</v>
      </c>
      <c r="C559" t="s">
        <v>39</v>
      </c>
      <c r="D559">
        <v>468330</v>
      </c>
      <c r="E559">
        <v>0</v>
      </c>
      <c r="F559">
        <v>0.15360299999999999</v>
      </c>
      <c r="G559">
        <v>0.15360299999999999</v>
      </c>
      <c r="H559">
        <v>153.60299999999901</v>
      </c>
      <c r="I559">
        <f t="shared" si="22"/>
        <v>23.261748408692117</v>
      </c>
      <c r="AI559" s="2"/>
      <c r="AJ559" s="2"/>
      <c r="AV559" s="2"/>
      <c r="AW559" s="2"/>
    </row>
    <row r="560" spans="1:49">
      <c r="A560">
        <v>54884</v>
      </c>
      <c r="B560" t="s">
        <v>26</v>
      </c>
      <c r="C560" t="s">
        <v>29</v>
      </c>
      <c r="D560">
        <v>1821034</v>
      </c>
      <c r="E560">
        <v>0.20626900000000001</v>
      </c>
      <c r="F560">
        <v>0.50553800000000004</v>
      </c>
      <c r="G560">
        <v>0.29926900000000001</v>
      </c>
      <c r="H560">
        <v>299.26900000000001</v>
      </c>
      <c r="I560">
        <f t="shared" si="22"/>
        <v>46.424410282455959</v>
      </c>
      <c r="AI560" s="2"/>
      <c r="AJ560" s="2"/>
      <c r="AV560" s="2"/>
      <c r="AW560" s="2"/>
    </row>
    <row r="561" spans="1:49">
      <c r="A561">
        <v>50889</v>
      </c>
      <c r="B561" t="s">
        <v>29</v>
      </c>
      <c r="C561" t="s">
        <v>39</v>
      </c>
      <c r="D561">
        <v>2229334</v>
      </c>
      <c r="E561">
        <v>1</v>
      </c>
      <c r="F561">
        <v>1.481608</v>
      </c>
      <c r="G561">
        <v>0.48160799999999998</v>
      </c>
      <c r="H561">
        <v>481.608</v>
      </c>
      <c r="I561">
        <f t="shared" si="22"/>
        <v>35.316001038042742</v>
      </c>
      <c r="AI561" s="2"/>
      <c r="AJ561" s="2"/>
      <c r="AV561" s="2"/>
      <c r="AW561" s="2"/>
    </row>
    <row r="562" spans="1:49">
      <c r="A562">
        <v>53406</v>
      </c>
      <c r="B562" t="s">
        <v>26</v>
      </c>
      <c r="C562" t="s">
        <v>29</v>
      </c>
      <c r="D562">
        <v>437580</v>
      </c>
      <c r="E562">
        <v>1.6619170000000001</v>
      </c>
      <c r="F562">
        <v>1.985538</v>
      </c>
      <c r="G562">
        <v>0.32362099999999899</v>
      </c>
      <c r="H562">
        <v>323.62099999999901</v>
      </c>
      <c r="I562">
        <f t="shared" si="22"/>
        <v>10.315988328892084</v>
      </c>
      <c r="AI562" s="2"/>
      <c r="AJ562" s="2"/>
      <c r="AV562" s="2"/>
      <c r="AW562" s="2"/>
    </row>
    <row r="563" spans="1:49">
      <c r="A563">
        <v>56071</v>
      </c>
      <c r="B563" t="s">
        <v>29</v>
      </c>
      <c r="C563" t="s">
        <v>39</v>
      </c>
      <c r="D563">
        <v>326796</v>
      </c>
      <c r="E563">
        <v>2</v>
      </c>
      <c r="F563">
        <v>2.0894089999999998</v>
      </c>
      <c r="G563">
        <v>8.9408999999999794E-2</v>
      </c>
      <c r="H563">
        <v>89.408999999999807</v>
      </c>
      <c r="I563">
        <f t="shared" si="22"/>
        <v>27.885957959874066</v>
      </c>
      <c r="AI563" s="2"/>
      <c r="AJ563" s="2"/>
      <c r="AV563" s="2"/>
      <c r="AW563" s="2"/>
    </row>
    <row r="564" spans="1:49">
      <c r="A564">
        <v>52812</v>
      </c>
      <c r="B564" t="s">
        <v>26</v>
      </c>
      <c r="C564" t="s">
        <v>29</v>
      </c>
      <c r="D564">
        <v>862964</v>
      </c>
      <c r="E564">
        <v>2.2179899999999999</v>
      </c>
      <c r="F564">
        <v>2.4055339999999998</v>
      </c>
      <c r="G564">
        <v>0.18754399999999899</v>
      </c>
      <c r="H564">
        <v>187.54399999999899</v>
      </c>
      <c r="I564">
        <f t="shared" si="22"/>
        <v>35.105856877669559</v>
      </c>
      <c r="AI564" s="2"/>
      <c r="AJ564" s="2"/>
      <c r="AV564" s="2"/>
      <c r="AW564" s="2"/>
    </row>
    <row r="565" spans="1:49">
      <c r="A565">
        <v>51858</v>
      </c>
      <c r="B565" t="s">
        <v>29</v>
      </c>
      <c r="C565" t="s">
        <v>39</v>
      </c>
      <c r="D565">
        <v>294894</v>
      </c>
      <c r="E565">
        <v>3</v>
      </c>
      <c r="F565">
        <v>3.1856080000000002</v>
      </c>
      <c r="G565">
        <v>0.185608</v>
      </c>
      <c r="H565">
        <v>185.608</v>
      </c>
      <c r="I565">
        <f t="shared" si="22"/>
        <v>12.121582425856845</v>
      </c>
      <c r="AI565" s="2"/>
      <c r="AJ565" s="2"/>
      <c r="AV565" s="2"/>
      <c r="AW565" s="2"/>
    </row>
    <row r="566" spans="1:49">
      <c r="A566">
        <v>57636</v>
      </c>
      <c r="B566" t="s">
        <v>26</v>
      </c>
      <c r="C566" t="s">
        <v>29</v>
      </c>
      <c r="D566">
        <v>2649440</v>
      </c>
      <c r="E566">
        <v>3.2219169999999999</v>
      </c>
      <c r="F566">
        <v>3.6895380000000002</v>
      </c>
      <c r="G566">
        <v>0.46762100000000001</v>
      </c>
      <c r="H566">
        <v>467.62099999999998</v>
      </c>
      <c r="I566">
        <f t="shared" si="22"/>
        <v>43.226508319504475</v>
      </c>
      <c r="AI566" s="2"/>
      <c r="AJ566" s="2"/>
      <c r="AV566" s="2"/>
      <c r="AW566" s="2"/>
    </row>
    <row r="567" spans="1:49">
      <c r="A567">
        <v>41083</v>
      </c>
      <c r="B567" t="s">
        <v>29</v>
      </c>
      <c r="C567" t="s">
        <v>39</v>
      </c>
      <c r="D567">
        <v>395656</v>
      </c>
      <c r="E567">
        <v>4</v>
      </c>
      <c r="F567">
        <v>4.2858419999999997</v>
      </c>
      <c r="G567">
        <v>0.28584199999999899</v>
      </c>
      <c r="H567">
        <v>285.84199999999902</v>
      </c>
      <c r="I567">
        <f t="shared" si="22"/>
        <v>10.560434515068676</v>
      </c>
      <c r="AI567" s="2"/>
      <c r="AJ567" s="2"/>
      <c r="AV567" s="2"/>
      <c r="AW567" s="2"/>
    </row>
    <row r="568" spans="1:49">
      <c r="A568">
        <v>44317</v>
      </c>
      <c r="B568" t="s">
        <v>30</v>
      </c>
      <c r="C568" t="s">
        <v>32</v>
      </c>
      <c r="D568">
        <v>1064658</v>
      </c>
      <c r="E568">
        <v>0</v>
      </c>
      <c r="F568">
        <v>0.15407499999999999</v>
      </c>
      <c r="G568">
        <v>0.15407499999999999</v>
      </c>
      <c r="H568">
        <v>154.07499999999999</v>
      </c>
      <c r="I568">
        <f t="shared" si="22"/>
        <v>52.719103831585677</v>
      </c>
      <c r="AI568" s="2"/>
      <c r="AJ568" s="2"/>
      <c r="AV568" s="2"/>
      <c r="AW568" s="2"/>
    </row>
    <row r="569" spans="1:49">
      <c r="A569">
        <v>52187</v>
      </c>
      <c r="B569" t="s">
        <v>40</v>
      </c>
      <c r="C569" t="s">
        <v>30</v>
      </c>
      <c r="D569">
        <v>714874</v>
      </c>
      <c r="E569">
        <v>2.0739999999999999E-3</v>
      </c>
      <c r="F569">
        <v>0.50600100000000003</v>
      </c>
      <c r="G569">
        <v>0.50392700000000001</v>
      </c>
      <c r="H569">
        <v>503.92700000000002</v>
      </c>
      <c r="I569">
        <f t="shared" si="22"/>
        <v>10.823106890745708</v>
      </c>
      <c r="AI569" s="2"/>
      <c r="AJ569" s="2"/>
      <c r="AV569" s="2"/>
      <c r="AW569" s="2"/>
    </row>
    <row r="570" spans="1:49">
      <c r="A570">
        <v>44318</v>
      </c>
      <c r="B570" t="s">
        <v>30</v>
      </c>
      <c r="C570" t="s">
        <v>32</v>
      </c>
      <c r="D570">
        <v>2092084</v>
      </c>
      <c r="E570">
        <v>1</v>
      </c>
      <c r="F570">
        <v>1.482075</v>
      </c>
      <c r="G570">
        <v>0.48207499999999998</v>
      </c>
      <c r="H570">
        <v>482.07499999999999</v>
      </c>
      <c r="I570">
        <f t="shared" si="22"/>
        <v>33.109649387575843</v>
      </c>
      <c r="AI570" s="2"/>
      <c r="AJ570" s="2"/>
      <c r="AV570" s="2"/>
      <c r="AW570" s="2"/>
    </row>
    <row r="571" spans="1:49">
      <c r="A571">
        <v>52188</v>
      </c>
      <c r="B571" t="s">
        <v>40</v>
      </c>
      <c r="C571" t="s">
        <v>30</v>
      </c>
      <c r="D571">
        <v>50042</v>
      </c>
      <c r="E571">
        <v>1.0020739999999999</v>
      </c>
      <c r="F571">
        <v>1.986005</v>
      </c>
      <c r="G571">
        <v>0.983931</v>
      </c>
      <c r="H571">
        <v>983.93100000000004</v>
      </c>
      <c r="I571">
        <f t="shared" si="22"/>
        <v>0.38802534032651931</v>
      </c>
      <c r="AI571" s="2"/>
      <c r="AJ571" s="2"/>
      <c r="AV571" s="2"/>
      <c r="AW571" s="2"/>
    </row>
    <row r="572" spans="1:49">
      <c r="A572">
        <v>44319</v>
      </c>
      <c r="B572" t="s">
        <v>30</v>
      </c>
      <c r="C572" t="s">
        <v>32</v>
      </c>
      <c r="D572">
        <v>240236</v>
      </c>
      <c r="E572">
        <v>2</v>
      </c>
      <c r="F572">
        <v>2.1260750000000002</v>
      </c>
      <c r="G572">
        <v>0.12607499999999999</v>
      </c>
      <c r="H572">
        <v>126.075</v>
      </c>
      <c r="I572">
        <f t="shared" si="22"/>
        <v>14.537816574335713</v>
      </c>
      <c r="AI572" s="2"/>
      <c r="AJ572" s="2"/>
      <c r="AV572" s="2"/>
      <c r="AW572" s="2"/>
    </row>
    <row r="573" spans="1:49">
      <c r="A573">
        <v>52189</v>
      </c>
      <c r="B573" t="s">
        <v>40</v>
      </c>
      <c r="C573" t="s">
        <v>30</v>
      </c>
      <c r="D573">
        <v>551466</v>
      </c>
      <c r="E573">
        <v>2.0020739999999999</v>
      </c>
      <c r="F573">
        <v>2.4060009999999998</v>
      </c>
      <c r="G573">
        <v>0.40392699999999898</v>
      </c>
      <c r="H573">
        <v>403.926999999999</v>
      </c>
      <c r="I573">
        <f t="shared" si="22"/>
        <v>10.41611896350163</v>
      </c>
      <c r="AI573" s="2"/>
      <c r="AJ573" s="2"/>
      <c r="AV573" s="2"/>
      <c r="AW573" s="2"/>
    </row>
    <row r="574" spans="1:49">
      <c r="A574">
        <v>44320</v>
      </c>
      <c r="B574" t="s">
        <v>30</v>
      </c>
      <c r="C574" t="s">
        <v>32</v>
      </c>
      <c r="D574">
        <v>316252</v>
      </c>
      <c r="E574">
        <v>3</v>
      </c>
      <c r="F574">
        <v>3.1860750000000002</v>
      </c>
      <c r="G574">
        <v>0.18607499999999999</v>
      </c>
      <c r="H574">
        <v>186.07499999999999</v>
      </c>
      <c r="I574">
        <f t="shared" si="22"/>
        <v>12.966875073475078</v>
      </c>
      <c r="AI574" s="2"/>
      <c r="AJ574" s="2"/>
      <c r="AV574" s="2"/>
      <c r="AW574" s="2"/>
    </row>
    <row r="575" spans="1:49">
      <c r="A575">
        <v>52190</v>
      </c>
      <c r="B575" t="s">
        <v>40</v>
      </c>
      <c r="C575" t="s">
        <v>30</v>
      </c>
      <c r="D575">
        <v>1707596</v>
      </c>
      <c r="E575">
        <v>3.0023550000000001</v>
      </c>
      <c r="F575">
        <v>3.6900010000000001</v>
      </c>
      <c r="G575">
        <v>0.68764599999999998</v>
      </c>
      <c r="H575">
        <v>687.64599999999996</v>
      </c>
      <c r="I575">
        <f t="shared" si="22"/>
        <v>18.945683656975213</v>
      </c>
      <c r="AI575" s="2"/>
      <c r="AJ575" s="2"/>
      <c r="AV575" s="2"/>
      <c r="AW575" s="2"/>
    </row>
    <row r="576" spans="1:49">
      <c r="A576">
        <v>44321</v>
      </c>
      <c r="B576" t="s">
        <v>30</v>
      </c>
      <c r="C576" t="s">
        <v>32</v>
      </c>
      <c r="D576">
        <v>591228</v>
      </c>
      <c r="E576">
        <v>4</v>
      </c>
      <c r="F576">
        <v>4.2882759999999998</v>
      </c>
      <c r="G576">
        <v>0.28827599999999898</v>
      </c>
      <c r="H576">
        <v>288.27599999999899</v>
      </c>
      <c r="I576">
        <f t="shared" si="22"/>
        <v>15.647198066859158</v>
      </c>
      <c r="AI576" s="2"/>
      <c r="AJ576" s="2"/>
      <c r="AV576" s="2"/>
      <c r="AW576" s="2"/>
    </row>
    <row r="577" spans="1:49">
      <c r="A577">
        <v>57540</v>
      </c>
      <c r="B577" t="s">
        <v>25</v>
      </c>
      <c r="C577" t="s">
        <v>36</v>
      </c>
      <c r="D577">
        <v>436784</v>
      </c>
      <c r="E577">
        <v>0</v>
      </c>
      <c r="F577">
        <v>2.7799269999999998</v>
      </c>
      <c r="G577">
        <v>2.7799269999999998</v>
      </c>
      <c r="H577">
        <v>2779.9269999999901</v>
      </c>
      <c r="I577">
        <f t="shared" si="22"/>
        <v>1.1987356002288951</v>
      </c>
      <c r="AI577" s="2"/>
      <c r="AJ577" s="2"/>
      <c r="AV577" s="2"/>
      <c r="AW577" s="2"/>
    </row>
    <row r="578" spans="1:49">
      <c r="A578">
        <v>60858</v>
      </c>
      <c r="B578" t="s">
        <v>38</v>
      </c>
      <c r="C578" t="s">
        <v>36</v>
      </c>
      <c r="D578">
        <v>58812</v>
      </c>
      <c r="E578">
        <v>1.145E-3</v>
      </c>
      <c r="F578">
        <v>1.363931</v>
      </c>
      <c r="G578">
        <v>1.3627860000000001</v>
      </c>
      <c r="H578">
        <v>1362.7860000000001</v>
      </c>
      <c r="I578">
        <f t="shared" si="22"/>
        <v>0.32925195237687721</v>
      </c>
      <c r="AI578" s="2"/>
      <c r="AJ578" s="2"/>
      <c r="AV578" s="2"/>
      <c r="AW578" s="2"/>
    </row>
    <row r="579" spans="1:49">
      <c r="A579">
        <v>59121</v>
      </c>
      <c r="B579" t="s">
        <v>36</v>
      </c>
      <c r="C579" t="s">
        <v>34</v>
      </c>
      <c r="D579">
        <v>2285574</v>
      </c>
      <c r="E579">
        <v>5.2180000000000004E-3</v>
      </c>
      <c r="F579">
        <v>3.704469</v>
      </c>
      <c r="G579">
        <v>3.6992509999999998</v>
      </c>
      <c r="H579">
        <v>3699.2509999999902</v>
      </c>
      <c r="I579">
        <f t="shared" si="22"/>
        <v>4.713804436727119</v>
      </c>
      <c r="AI579" s="2"/>
      <c r="AJ579" s="2"/>
      <c r="AV579" s="2"/>
      <c r="AW579" s="2"/>
    </row>
    <row r="580" spans="1:49">
      <c r="A580">
        <v>57541</v>
      </c>
      <c r="B580" t="s">
        <v>25</v>
      </c>
      <c r="C580" t="s">
        <v>36</v>
      </c>
      <c r="D580">
        <v>17446</v>
      </c>
      <c r="E580">
        <v>1</v>
      </c>
      <c r="F580">
        <v>2.0999310000000002</v>
      </c>
      <c r="G580">
        <v>1.099931</v>
      </c>
      <c r="H580">
        <v>1099.931</v>
      </c>
      <c r="I580">
        <f t="shared" si="22"/>
        <v>0.12100978787959199</v>
      </c>
      <c r="AI580" s="2"/>
      <c r="AJ580" s="2"/>
      <c r="AV580" s="2"/>
      <c r="AW580" s="2"/>
    </row>
    <row r="581" spans="1:49">
      <c r="A581">
        <v>57542</v>
      </c>
      <c r="B581" t="s">
        <v>25</v>
      </c>
      <c r="C581" t="s">
        <v>36</v>
      </c>
      <c r="D581">
        <v>45866</v>
      </c>
      <c r="E581">
        <v>2</v>
      </c>
      <c r="F581">
        <v>2.851931</v>
      </c>
      <c r="G581">
        <v>0.85193099999999999</v>
      </c>
      <c r="H581">
        <v>851.93100000000004</v>
      </c>
      <c r="I581">
        <f t="shared" ref="I581:I626" si="23">D581/H581*1000*8 /1024 /1024</f>
        <v>0.41074900381640356</v>
      </c>
      <c r="AI581" s="2"/>
      <c r="AJ581" s="2"/>
      <c r="AV581" s="2"/>
      <c r="AW581" s="2"/>
    </row>
    <row r="582" spans="1:49">
      <c r="A582">
        <v>60860</v>
      </c>
      <c r="B582" t="s">
        <v>38</v>
      </c>
      <c r="C582" t="s">
        <v>36</v>
      </c>
      <c r="D582">
        <v>82334</v>
      </c>
      <c r="E582">
        <v>2.0011450000000002</v>
      </c>
      <c r="F582">
        <v>3.2961719999999999</v>
      </c>
      <c r="G582">
        <v>1.2950269999999899</v>
      </c>
      <c r="H582">
        <v>1295.02699999999</v>
      </c>
      <c r="I582">
        <f t="shared" si="23"/>
        <v>0.48505441920202619</v>
      </c>
      <c r="AI582" s="2"/>
      <c r="AJ582" s="2"/>
      <c r="AV582" s="2"/>
      <c r="AW582" s="2"/>
    </row>
    <row r="583" spans="1:49">
      <c r="A583">
        <v>57543</v>
      </c>
      <c r="B583" t="s">
        <v>25</v>
      </c>
      <c r="C583" t="s">
        <v>36</v>
      </c>
      <c r="D583">
        <v>2190362</v>
      </c>
      <c r="E583">
        <v>3.0001199999999999</v>
      </c>
      <c r="F583">
        <v>3.9999310000000001</v>
      </c>
      <c r="G583">
        <v>0.99981100000000001</v>
      </c>
      <c r="H583">
        <v>999.81100000000004</v>
      </c>
      <c r="I583">
        <f t="shared" si="23"/>
        <v>16.714294865987483</v>
      </c>
      <c r="AI583" s="2"/>
      <c r="AJ583" s="2"/>
      <c r="AV583" s="2"/>
      <c r="AW583" s="2"/>
    </row>
    <row r="584" spans="1:49">
      <c r="A584">
        <v>60861</v>
      </c>
      <c r="B584" t="s">
        <v>38</v>
      </c>
      <c r="C584" t="s">
        <v>36</v>
      </c>
      <c r="D584">
        <v>131480</v>
      </c>
      <c r="E584">
        <v>3.001582</v>
      </c>
      <c r="F584">
        <v>4.1174039999999996</v>
      </c>
      <c r="G584">
        <v>1.1158219999999901</v>
      </c>
      <c r="H584">
        <v>1115.8219999999901</v>
      </c>
      <c r="I584">
        <f t="shared" si="23"/>
        <v>0.89898997597175789</v>
      </c>
      <c r="AI584" s="2"/>
      <c r="AJ584" s="2"/>
      <c r="AV584" s="2"/>
      <c r="AW584" s="2"/>
    </row>
    <row r="585" spans="1:49">
      <c r="A585">
        <v>57544</v>
      </c>
      <c r="B585" t="s">
        <v>25</v>
      </c>
      <c r="C585" t="s">
        <v>36</v>
      </c>
      <c r="D585">
        <v>542284</v>
      </c>
      <c r="E585">
        <v>4.0003859999999998</v>
      </c>
      <c r="F585">
        <v>5.1999310000000003</v>
      </c>
      <c r="G585">
        <v>1.1995450000000001</v>
      </c>
      <c r="H585">
        <v>1199.5450000000001</v>
      </c>
      <c r="I585">
        <f t="shared" si="23"/>
        <v>3.449056587276321</v>
      </c>
      <c r="AI585" s="2"/>
      <c r="AJ585" s="2"/>
      <c r="AV585" s="2"/>
      <c r="AW585" s="2"/>
    </row>
    <row r="586" spans="1:49">
      <c r="A586">
        <v>47475</v>
      </c>
      <c r="B586" t="s">
        <v>36</v>
      </c>
      <c r="C586" t="s">
        <v>34</v>
      </c>
      <c r="D586">
        <v>66030</v>
      </c>
      <c r="E586">
        <v>4.003819</v>
      </c>
      <c r="F586">
        <v>4.380001</v>
      </c>
      <c r="G586">
        <v>0.37618200000000002</v>
      </c>
      <c r="H586">
        <v>376.18200000000002</v>
      </c>
      <c r="I586">
        <f t="shared" si="23"/>
        <v>1.3391627480805501</v>
      </c>
      <c r="AI586" s="2"/>
      <c r="AJ586" s="2"/>
      <c r="AV586" s="2"/>
      <c r="AW586" s="2"/>
    </row>
    <row r="587" spans="1:49">
      <c r="A587">
        <v>56625</v>
      </c>
      <c r="B587" t="s">
        <v>27</v>
      </c>
      <c r="C587" t="s">
        <v>37</v>
      </c>
      <c r="D587">
        <v>1251186</v>
      </c>
      <c r="E587" s="3">
        <v>6.0000000000000002E-6</v>
      </c>
      <c r="F587">
        <v>2.7794599999999998</v>
      </c>
      <c r="G587">
        <v>2.7794539999999999</v>
      </c>
      <c r="H587">
        <v>2779.4539999999902</v>
      </c>
      <c r="I587">
        <f t="shared" si="23"/>
        <v>3.4344125234584189</v>
      </c>
      <c r="AI587" s="2"/>
      <c r="AJ587" s="2"/>
      <c r="AV587" s="2"/>
      <c r="AW587" s="2"/>
    </row>
    <row r="588" spans="1:49">
      <c r="A588">
        <v>45690</v>
      </c>
      <c r="B588" t="s">
        <v>31</v>
      </c>
      <c r="C588" t="s">
        <v>37</v>
      </c>
      <c r="D588">
        <v>1593052</v>
      </c>
      <c r="E588">
        <v>1.4829999999999999E-3</v>
      </c>
      <c r="F588">
        <v>1.3634599999999999</v>
      </c>
      <c r="G588">
        <v>1.361977</v>
      </c>
      <c r="H588">
        <v>1361.9770000000001</v>
      </c>
      <c r="I588">
        <f t="shared" si="23"/>
        <v>8.9238087110111799</v>
      </c>
      <c r="AI588" s="2"/>
      <c r="AJ588" s="2"/>
      <c r="AV588" s="2"/>
      <c r="AW588" s="2"/>
    </row>
    <row r="589" spans="1:49">
      <c r="A589">
        <v>33574</v>
      </c>
      <c r="B589" t="s">
        <v>37</v>
      </c>
      <c r="C589" t="s">
        <v>28</v>
      </c>
      <c r="D589">
        <v>2301930</v>
      </c>
      <c r="E589">
        <v>2.4620000000000002E-3</v>
      </c>
      <c r="F589">
        <v>3.7368109999999999</v>
      </c>
      <c r="G589">
        <v>3.7343489999999999</v>
      </c>
      <c r="H589">
        <v>3734.3489999999902</v>
      </c>
      <c r="I589">
        <f t="shared" si="23"/>
        <v>4.7029166672210758</v>
      </c>
      <c r="AI589" s="2"/>
      <c r="AJ589" s="2"/>
      <c r="AV589" s="2"/>
      <c r="AW589" s="2"/>
    </row>
    <row r="590" spans="1:49">
      <c r="A590">
        <v>53816</v>
      </c>
      <c r="B590" t="s">
        <v>27</v>
      </c>
      <c r="C590" t="s">
        <v>37</v>
      </c>
      <c r="D590">
        <v>2238646</v>
      </c>
      <c r="E590">
        <v>1.6118490000000001</v>
      </c>
      <c r="F590">
        <v>2.0994600000000001</v>
      </c>
      <c r="G590">
        <v>0.48761100000000002</v>
      </c>
      <c r="H590">
        <v>487.61099999999999</v>
      </c>
      <c r="I590">
        <f t="shared" si="23"/>
        <v>35.026924228134085</v>
      </c>
      <c r="AI590" s="2"/>
      <c r="AJ590" s="2"/>
      <c r="AV590" s="2"/>
      <c r="AW590" s="2"/>
    </row>
    <row r="591" spans="1:49">
      <c r="A591">
        <v>54088</v>
      </c>
      <c r="B591" t="s">
        <v>27</v>
      </c>
      <c r="C591" t="s">
        <v>37</v>
      </c>
      <c r="D591">
        <v>1594242</v>
      </c>
      <c r="E591">
        <v>2.0005069999999998</v>
      </c>
      <c r="F591">
        <v>2.8514599999999999</v>
      </c>
      <c r="G591">
        <v>0.85095299999999996</v>
      </c>
      <c r="H591">
        <v>850.95299999999997</v>
      </c>
      <c r="I591">
        <f t="shared" si="23"/>
        <v>14.293505277364392</v>
      </c>
      <c r="AI591" s="2"/>
      <c r="AJ591" s="2"/>
      <c r="AV591" s="2"/>
      <c r="AW591" s="2"/>
    </row>
    <row r="592" spans="1:49">
      <c r="A592">
        <v>60962</v>
      </c>
      <c r="B592" t="s">
        <v>31</v>
      </c>
      <c r="C592" t="s">
        <v>37</v>
      </c>
      <c r="D592">
        <v>1222718</v>
      </c>
      <c r="E592">
        <v>2.0013350000000001</v>
      </c>
      <c r="F592">
        <v>3.2957000000000001</v>
      </c>
      <c r="G592">
        <v>1.294365</v>
      </c>
      <c r="H592">
        <v>1294.365</v>
      </c>
      <c r="I592">
        <f t="shared" si="23"/>
        <v>7.2070845723276955</v>
      </c>
      <c r="AI592" s="2"/>
      <c r="AJ592" s="2"/>
      <c r="AV592" s="2"/>
      <c r="AW592" s="2"/>
    </row>
    <row r="593" spans="1:49">
      <c r="A593">
        <v>58826</v>
      </c>
      <c r="B593" t="s">
        <v>27</v>
      </c>
      <c r="C593" t="s">
        <v>37</v>
      </c>
      <c r="D593">
        <v>2486886</v>
      </c>
      <c r="E593">
        <v>3.0001259999999998</v>
      </c>
      <c r="F593">
        <v>3.99946</v>
      </c>
      <c r="G593">
        <v>0.99933399999999994</v>
      </c>
      <c r="H593">
        <v>999.33399999999995</v>
      </c>
      <c r="I593">
        <f t="shared" si="23"/>
        <v>18.986079176974052</v>
      </c>
      <c r="AI593" s="2"/>
      <c r="AJ593" s="2"/>
      <c r="AV593" s="2"/>
      <c r="AW593" s="2"/>
    </row>
    <row r="594" spans="1:49">
      <c r="A594">
        <v>41350</v>
      </c>
      <c r="B594" t="s">
        <v>31</v>
      </c>
      <c r="C594" t="s">
        <v>37</v>
      </c>
      <c r="D594">
        <v>707794</v>
      </c>
      <c r="E594">
        <v>3.0028049999999999</v>
      </c>
      <c r="F594">
        <v>4.1154599999999997</v>
      </c>
      <c r="G594">
        <v>1.11265499999999</v>
      </c>
      <c r="H594">
        <v>1112.65499999999</v>
      </c>
      <c r="I594">
        <f t="shared" si="23"/>
        <v>4.8532920562542845</v>
      </c>
      <c r="AI594" s="2"/>
      <c r="AJ594" s="2"/>
      <c r="AV594" s="2"/>
      <c r="AW594" s="2"/>
    </row>
    <row r="595" spans="1:49">
      <c r="A595">
        <v>42548</v>
      </c>
      <c r="B595" t="s">
        <v>27</v>
      </c>
      <c r="C595" t="s">
        <v>37</v>
      </c>
      <c r="D595">
        <v>720824</v>
      </c>
      <c r="E595">
        <v>4.0006959999999996</v>
      </c>
      <c r="F595">
        <v>5.1994600000000002</v>
      </c>
      <c r="G595">
        <v>1.1987639999999999</v>
      </c>
      <c r="H595">
        <v>1198.7639999999999</v>
      </c>
      <c r="I595">
        <f t="shared" si="23"/>
        <v>4.5876007984838969</v>
      </c>
      <c r="AI595" s="2"/>
      <c r="AJ595" s="2"/>
      <c r="AV595" s="2"/>
      <c r="AW595" s="2"/>
    </row>
    <row r="596" spans="1:49">
      <c r="A596">
        <v>33578</v>
      </c>
      <c r="B596" t="s">
        <v>37</v>
      </c>
      <c r="C596" t="s">
        <v>28</v>
      </c>
      <c r="D596">
        <v>41608</v>
      </c>
      <c r="E596">
        <v>4.002459</v>
      </c>
      <c r="F596">
        <v>4.3795339999999996</v>
      </c>
      <c r="G596">
        <v>0.37707499999999899</v>
      </c>
      <c r="H596">
        <v>377.07499999999902</v>
      </c>
      <c r="I596">
        <f t="shared" si="23"/>
        <v>0.84185864259431364</v>
      </c>
      <c r="AI596" s="2"/>
      <c r="AJ596" s="2"/>
      <c r="AV596" s="2"/>
      <c r="AW596" s="2"/>
    </row>
    <row r="597" spans="1:49">
      <c r="A597">
        <v>59563</v>
      </c>
      <c r="B597" t="s">
        <v>34</v>
      </c>
      <c r="C597" t="s">
        <v>26</v>
      </c>
      <c r="D597">
        <v>255426</v>
      </c>
      <c r="E597">
        <v>0</v>
      </c>
      <c r="F597">
        <v>1.8973530000000001</v>
      </c>
      <c r="G597">
        <v>1.8973530000000001</v>
      </c>
      <c r="H597">
        <v>1897.3530000000001</v>
      </c>
      <c r="I597">
        <f t="shared" si="23"/>
        <v>1.0270865397946838</v>
      </c>
      <c r="AI597" s="2"/>
      <c r="AJ597" s="2"/>
      <c r="AV597" s="2"/>
      <c r="AW597" s="2"/>
    </row>
    <row r="598" spans="1:49">
      <c r="A598">
        <v>54884</v>
      </c>
      <c r="B598" t="s">
        <v>26</v>
      </c>
      <c r="C598" t="s">
        <v>29</v>
      </c>
      <c r="D598">
        <v>1821034</v>
      </c>
      <c r="E598">
        <v>0.20276</v>
      </c>
      <c r="F598">
        <v>0.50217299999999998</v>
      </c>
      <c r="G598">
        <v>0.29941299999999998</v>
      </c>
      <c r="H598">
        <v>299.41300000000001</v>
      </c>
      <c r="I598">
        <f t="shared" si="23"/>
        <v>46.402082878232783</v>
      </c>
      <c r="AI598" s="2"/>
      <c r="AJ598" s="2"/>
      <c r="AV598" s="2"/>
      <c r="AW598" s="2"/>
    </row>
    <row r="599" spans="1:49">
      <c r="A599">
        <v>53406</v>
      </c>
      <c r="B599" t="s">
        <v>26</v>
      </c>
      <c r="C599" t="s">
        <v>29</v>
      </c>
      <c r="D599">
        <v>437580</v>
      </c>
      <c r="E599">
        <v>1.6584080000000001</v>
      </c>
      <c r="F599">
        <v>1.982173</v>
      </c>
      <c r="G599">
        <v>0.32376499999999903</v>
      </c>
      <c r="H599">
        <v>323.76499999999902</v>
      </c>
      <c r="I599">
        <f t="shared" si="23"/>
        <v>10.311400117320851</v>
      </c>
      <c r="AI599" s="2"/>
      <c r="AJ599" s="2"/>
      <c r="AV599" s="2"/>
      <c r="AW599" s="2"/>
    </row>
    <row r="600" spans="1:49">
      <c r="A600">
        <v>52812</v>
      </c>
      <c r="B600" t="s">
        <v>26</v>
      </c>
      <c r="C600" t="s">
        <v>29</v>
      </c>
      <c r="D600">
        <v>862964</v>
      </c>
      <c r="E600">
        <v>2.2144810000000001</v>
      </c>
      <c r="F600">
        <v>2.4021680000000001</v>
      </c>
      <c r="G600">
        <v>0.18768699999999899</v>
      </c>
      <c r="H600">
        <v>187.68699999999899</v>
      </c>
      <c r="I600">
        <f t="shared" si="23"/>
        <v>35.079109486888598</v>
      </c>
      <c r="AI600" s="2"/>
      <c r="AJ600" s="2"/>
      <c r="AV600" s="2"/>
      <c r="AW600" s="2"/>
    </row>
    <row r="601" spans="1:49">
      <c r="A601">
        <v>57636</v>
      </c>
      <c r="B601" t="s">
        <v>26</v>
      </c>
      <c r="C601" t="s">
        <v>29</v>
      </c>
      <c r="D601">
        <v>2658452</v>
      </c>
      <c r="E601">
        <v>3.2184080000000002</v>
      </c>
      <c r="F601">
        <v>3.6861730000000001</v>
      </c>
      <c r="G601">
        <v>0.46776499999999999</v>
      </c>
      <c r="H601">
        <v>467.76499999999999</v>
      </c>
      <c r="I601">
        <f t="shared" si="23"/>
        <v>43.36018973285865</v>
      </c>
      <c r="AI601" s="2"/>
      <c r="AJ601" s="2"/>
      <c r="AV601" s="2"/>
      <c r="AW601" s="2"/>
    </row>
    <row r="602" spans="1:49">
      <c r="A602">
        <v>54606</v>
      </c>
      <c r="B602" t="s">
        <v>26</v>
      </c>
      <c r="C602" t="s">
        <v>29</v>
      </c>
      <c r="D602">
        <v>1553954</v>
      </c>
      <c r="E602">
        <v>4.2184710000000001</v>
      </c>
      <c r="F602">
        <v>4.486173</v>
      </c>
      <c r="G602">
        <v>0.267701999999999</v>
      </c>
      <c r="H602">
        <v>267.70199999999897</v>
      </c>
      <c r="I602">
        <f t="shared" si="23"/>
        <v>44.287036142479721</v>
      </c>
      <c r="AI602" s="2"/>
      <c r="AJ602" s="2"/>
      <c r="AV602" s="2"/>
      <c r="AW602" s="2"/>
    </row>
    <row r="603" spans="1:49">
      <c r="A603">
        <v>56633</v>
      </c>
      <c r="B603" t="s">
        <v>34</v>
      </c>
      <c r="C603" t="s">
        <v>26</v>
      </c>
      <c r="D603">
        <v>418130</v>
      </c>
      <c r="E603">
        <v>4.6224819999999998</v>
      </c>
      <c r="F603">
        <v>4.7821030000000002</v>
      </c>
      <c r="G603">
        <v>0.15962100000000001</v>
      </c>
      <c r="H603">
        <v>159.62100000000001</v>
      </c>
      <c r="I603">
        <f t="shared" si="23"/>
        <v>19.985332351955957</v>
      </c>
      <c r="AI603" s="2"/>
      <c r="AJ603" s="2"/>
      <c r="AV603" s="2"/>
      <c r="AW603" s="2"/>
    </row>
    <row r="604" spans="1:49">
      <c r="A604">
        <v>52187</v>
      </c>
      <c r="B604" t="s">
        <v>40</v>
      </c>
      <c r="C604" t="s">
        <v>30</v>
      </c>
      <c r="D604">
        <v>714874</v>
      </c>
      <c r="E604">
        <v>0</v>
      </c>
      <c r="F604">
        <v>0.50406899999999999</v>
      </c>
      <c r="G604">
        <v>0.50406899999999999</v>
      </c>
      <c r="H604">
        <v>504.06900000000002</v>
      </c>
      <c r="I604">
        <f t="shared" si="23"/>
        <v>10.820057940743851</v>
      </c>
      <c r="AI604" s="2"/>
      <c r="AJ604" s="2"/>
      <c r="AV604" s="2"/>
      <c r="AW604" s="2"/>
    </row>
    <row r="605" spans="1:49">
      <c r="A605">
        <v>34593</v>
      </c>
      <c r="B605" t="s">
        <v>28</v>
      </c>
      <c r="C605" t="s">
        <v>40</v>
      </c>
      <c r="D605">
        <v>835782</v>
      </c>
      <c r="E605">
        <v>1.073E-3</v>
      </c>
      <c r="F605">
        <v>1.9360040000000001</v>
      </c>
      <c r="G605">
        <v>1.934931</v>
      </c>
      <c r="H605">
        <v>1934.931</v>
      </c>
      <c r="I605">
        <f t="shared" si="23"/>
        <v>3.29547183859124</v>
      </c>
      <c r="AI605" s="2"/>
      <c r="AJ605" s="2"/>
      <c r="AV605" s="2"/>
      <c r="AW605" s="2"/>
    </row>
    <row r="606" spans="1:49">
      <c r="A606">
        <v>52188</v>
      </c>
      <c r="B606" t="s">
        <v>40</v>
      </c>
      <c r="C606" t="s">
        <v>30</v>
      </c>
      <c r="D606">
        <v>50042</v>
      </c>
      <c r="E606">
        <v>0.99999899999999997</v>
      </c>
      <c r="F606">
        <v>1.9840739999999999</v>
      </c>
      <c r="G606">
        <v>0.98407499999999903</v>
      </c>
      <c r="H606">
        <v>984.07499999999902</v>
      </c>
      <c r="I606">
        <f t="shared" si="23"/>
        <v>0.38796856045810824</v>
      </c>
      <c r="AI606" s="2"/>
      <c r="AJ606" s="2"/>
      <c r="AV606" s="2"/>
      <c r="AW606" s="2"/>
    </row>
    <row r="607" spans="1:49">
      <c r="A607">
        <v>52189</v>
      </c>
      <c r="B607" t="s">
        <v>40</v>
      </c>
      <c r="C607" t="s">
        <v>30</v>
      </c>
      <c r="D607">
        <v>551466</v>
      </c>
      <c r="E607">
        <v>1.9999990000000001</v>
      </c>
      <c r="F607">
        <v>2.404102</v>
      </c>
      <c r="G607">
        <v>0.40410299999999899</v>
      </c>
      <c r="H607">
        <v>404.10299999999899</v>
      </c>
      <c r="I607">
        <f t="shared" si="23"/>
        <v>10.41158240490747</v>
      </c>
      <c r="AI607" s="2"/>
      <c r="AJ607" s="2"/>
      <c r="AV607" s="2"/>
      <c r="AW607" s="2"/>
    </row>
    <row r="608" spans="1:49">
      <c r="A608">
        <v>52190</v>
      </c>
      <c r="B608" t="s">
        <v>40</v>
      </c>
      <c r="C608" t="s">
        <v>30</v>
      </c>
      <c r="D608">
        <v>1707596</v>
      </c>
      <c r="E608">
        <v>2.9999989999999999</v>
      </c>
      <c r="F608">
        <v>3.688069</v>
      </c>
      <c r="G608">
        <v>0.68806999999999996</v>
      </c>
      <c r="H608">
        <v>688.07</v>
      </c>
      <c r="I608">
        <f t="shared" si="23"/>
        <v>18.934009016501772</v>
      </c>
      <c r="AI608" s="2"/>
      <c r="AJ608" s="2"/>
      <c r="AV608" s="2"/>
      <c r="AW608" s="2"/>
    </row>
    <row r="609" spans="1:49">
      <c r="A609">
        <v>52191</v>
      </c>
      <c r="B609" t="s">
        <v>40</v>
      </c>
      <c r="C609" t="s">
        <v>30</v>
      </c>
      <c r="D609">
        <v>868696</v>
      </c>
      <c r="E609">
        <v>3.9999989999999999</v>
      </c>
      <c r="F609">
        <v>4.4880740000000001</v>
      </c>
      <c r="G609">
        <v>0.48807499999999998</v>
      </c>
      <c r="H609">
        <v>488.07499999999999</v>
      </c>
      <c r="I609">
        <f t="shared" si="23"/>
        <v>13.579110816408852</v>
      </c>
      <c r="AI609" s="2"/>
      <c r="AJ609" s="2"/>
      <c r="AV609" s="2"/>
      <c r="AW609" s="2"/>
    </row>
    <row r="610" spans="1:49">
      <c r="A610">
        <v>34597</v>
      </c>
      <c r="B610" t="s">
        <v>28</v>
      </c>
      <c r="C610" t="s">
        <v>40</v>
      </c>
      <c r="D610">
        <v>426966</v>
      </c>
      <c r="E610">
        <v>4.0010729999999999</v>
      </c>
      <c r="F610">
        <v>4.7840040000000004</v>
      </c>
      <c r="G610">
        <v>0.78293100000000004</v>
      </c>
      <c r="H610">
        <v>782.93100000000004</v>
      </c>
      <c r="I610">
        <f t="shared" si="23"/>
        <v>4.1606374832899542</v>
      </c>
      <c r="AI610" s="2"/>
      <c r="AJ610" s="2"/>
      <c r="AV610" s="2"/>
      <c r="AW610" s="2"/>
    </row>
    <row r="611" spans="1:49">
      <c r="A611">
        <v>59121</v>
      </c>
      <c r="B611" t="s">
        <v>36</v>
      </c>
      <c r="C611" t="s">
        <v>34</v>
      </c>
      <c r="D611">
        <v>2285574</v>
      </c>
      <c r="E611">
        <v>0</v>
      </c>
      <c r="F611">
        <v>3.6986349999999999</v>
      </c>
      <c r="G611">
        <v>3.6986349999999999</v>
      </c>
      <c r="H611">
        <v>3698.6349999999902</v>
      </c>
      <c r="I611">
        <f t="shared" si="23"/>
        <v>4.7145895110945615</v>
      </c>
      <c r="AI611" s="2"/>
      <c r="AJ611" s="2"/>
      <c r="AV611" s="2"/>
      <c r="AW611" s="2"/>
    </row>
    <row r="612" spans="1:49">
      <c r="A612">
        <v>59563</v>
      </c>
      <c r="B612" t="s">
        <v>34</v>
      </c>
      <c r="C612" t="s">
        <v>26</v>
      </c>
      <c r="D612">
        <v>255426</v>
      </c>
      <c r="E612">
        <v>4.6200000000000001E-4</v>
      </c>
      <c r="F612">
        <v>1.898074</v>
      </c>
      <c r="G612">
        <v>1.8976120000000001</v>
      </c>
      <c r="H612">
        <v>1897.6120000000001</v>
      </c>
      <c r="I612">
        <f t="shared" si="23"/>
        <v>1.0269463554926206</v>
      </c>
      <c r="AI612" s="2"/>
      <c r="AJ612" s="2"/>
      <c r="AV612" s="2"/>
      <c r="AW612" s="2"/>
    </row>
    <row r="613" spans="1:49">
      <c r="A613">
        <v>47475</v>
      </c>
      <c r="B613" t="s">
        <v>36</v>
      </c>
      <c r="C613" t="s">
        <v>34</v>
      </c>
      <c r="D613">
        <v>66030</v>
      </c>
      <c r="E613">
        <v>3.9986000000000002</v>
      </c>
      <c r="F613">
        <v>4.3746390000000002</v>
      </c>
      <c r="G613">
        <v>0.37603900000000001</v>
      </c>
      <c r="H613">
        <v>376.03899999999999</v>
      </c>
      <c r="I613">
        <f t="shared" si="23"/>
        <v>1.339672004495378</v>
      </c>
      <c r="AI613" s="2"/>
      <c r="AJ613" s="2"/>
      <c r="AV613" s="2"/>
      <c r="AW613" s="2"/>
    </row>
    <row r="614" spans="1:49">
      <c r="A614">
        <v>56633</v>
      </c>
      <c r="B614" t="s">
        <v>34</v>
      </c>
      <c r="C614" t="s">
        <v>26</v>
      </c>
      <c r="D614">
        <v>418130</v>
      </c>
      <c r="E614">
        <v>4.6229440000000004</v>
      </c>
      <c r="F614">
        <v>4.7827089999999997</v>
      </c>
      <c r="G614">
        <v>0.15976499999999899</v>
      </c>
      <c r="H614">
        <v>159.76499999999899</v>
      </c>
      <c r="I614">
        <f t="shared" si="23"/>
        <v>19.967319095869449</v>
      </c>
      <c r="AI614" s="2"/>
      <c r="AJ614" s="2"/>
      <c r="AV614" s="2"/>
      <c r="AW614" s="2"/>
    </row>
    <row r="615" spans="1:49">
      <c r="A615">
        <v>33574</v>
      </c>
      <c r="B615" t="s">
        <v>37</v>
      </c>
      <c r="C615" t="s">
        <v>28</v>
      </c>
      <c r="D615">
        <v>2301930</v>
      </c>
      <c r="E615">
        <v>0</v>
      </c>
      <c r="F615">
        <v>3.7289249999999998</v>
      </c>
      <c r="G615">
        <v>3.7289249999999998</v>
      </c>
      <c r="H615">
        <v>3728.9249999999902</v>
      </c>
      <c r="I615">
        <f t="shared" si="23"/>
        <v>4.7097574108678399</v>
      </c>
      <c r="AI615" s="2"/>
      <c r="AJ615" s="2"/>
      <c r="AV615" s="2"/>
      <c r="AW615" s="2"/>
    </row>
    <row r="616" spans="1:49">
      <c r="A616">
        <v>34593</v>
      </c>
      <c r="B616" t="s">
        <v>28</v>
      </c>
      <c r="C616" t="s">
        <v>40</v>
      </c>
      <c r="D616">
        <v>835782</v>
      </c>
      <c r="E616">
        <v>1.9239999999999999E-3</v>
      </c>
      <c r="F616">
        <v>1.9369989999999999</v>
      </c>
      <c r="G616">
        <v>1.9350749999999901</v>
      </c>
      <c r="H616">
        <v>1935.07499999999</v>
      </c>
      <c r="I616">
        <f t="shared" si="23"/>
        <v>3.2952266036805913</v>
      </c>
      <c r="AI616" s="2"/>
      <c r="AJ616" s="2"/>
      <c r="AV616" s="2"/>
      <c r="AW616" s="2"/>
    </row>
    <row r="617" spans="1:49">
      <c r="A617">
        <v>33578</v>
      </c>
      <c r="B617" t="s">
        <v>37</v>
      </c>
      <c r="C617" t="s">
        <v>28</v>
      </c>
      <c r="D617">
        <v>41608</v>
      </c>
      <c r="E617">
        <v>4.000102</v>
      </c>
      <c r="F617">
        <v>4.3769289999999996</v>
      </c>
      <c r="G617">
        <v>0.37682699999999902</v>
      </c>
      <c r="H617">
        <v>376.82699999999897</v>
      </c>
      <c r="I617">
        <f t="shared" si="23"/>
        <v>0.84241269244574002</v>
      </c>
      <c r="AI617" s="2"/>
      <c r="AJ617" s="2"/>
      <c r="AV617" s="2"/>
      <c r="AW617" s="2"/>
    </row>
    <row r="618" spans="1:49">
      <c r="A618">
        <v>34597</v>
      </c>
      <c r="B618" t="s">
        <v>28</v>
      </c>
      <c r="C618" t="s">
        <v>40</v>
      </c>
      <c r="D618">
        <v>426966</v>
      </c>
      <c r="E618">
        <v>4.0019239999999998</v>
      </c>
      <c r="F618">
        <v>4.784999</v>
      </c>
      <c r="G618">
        <v>0.78307499999999997</v>
      </c>
      <c r="H618">
        <v>783.07500000000005</v>
      </c>
      <c r="I618">
        <f t="shared" si="23"/>
        <v>4.1598723818659611</v>
      </c>
      <c r="AI618" s="2"/>
      <c r="AJ618" s="2"/>
      <c r="AV618" s="2"/>
      <c r="AW618" s="2"/>
    </row>
    <row r="619" spans="1:49">
      <c r="A619">
        <v>50831</v>
      </c>
      <c r="B619" t="s">
        <v>29</v>
      </c>
      <c r="C619" t="s">
        <v>39</v>
      </c>
      <c r="D619">
        <v>468330</v>
      </c>
      <c r="E619">
        <v>0</v>
      </c>
      <c r="F619">
        <v>0.15346000000000001</v>
      </c>
      <c r="G619">
        <v>0.15346000000000001</v>
      </c>
      <c r="H619">
        <v>153.46</v>
      </c>
      <c r="I619">
        <f t="shared" si="23"/>
        <v>23.283424611105907</v>
      </c>
      <c r="AI619" s="2"/>
      <c r="AJ619" s="2"/>
      <c r="AV619" s="2"/>
      <c r="AW619" s="2"/>
    </row>
    <row r="620" spans="1:49">
      <c r="A620">
        <v>50889</v>
      </c>
      <c r="B620" t="s">
        <v>29</v>
      </c>
      <c r="C620" t="s">
        <v>39</v>
      </c>
      <c r="D620">
        <v>2229334</v>
      </c>
      <c r="E620">
        <v>1</v>
      </c>
      <c r="F620">
        <v>1.4814639999999999</v>
      </c>
      <c r="G620">
        <v>0.481463999999999</v>
      </c>
      <c r="H620">
        <v>481.46399999999898</v>
      </c>
      <c r="I620">
        <f t="shared" si="23"/>
        <v>35.326563622471717</v>
      </c>
      <c r="AI620" s="2"/>
      <c r="AJ620" s="2"/>
      <c r="AV620" s="2"/>
      <c r="AW620" s="2"/>
    </row>
    <row r="621" spans="1:49">
      <c r="A621">
        <v>56071</v>
      </c>
      <c r="B621" t="s">
        <v>29</v>
      </c>
      <c r="C621" t="s">
        <v>39</v>
      </c>
      <c r="D621">
        <v>326796</v>
      </c>
      <c r="E621">
        <v>2</v>
      </c>
      <c r="F621">
        <v>2.0892650000000001</v>
      </c>
      <c r="G621">
        <v>8.9265000000000094E-2</v>
      </c>
      <c r="H621">
        <v>89.2650000000001</v>
      </c>
      <c r="I621">
        <f t="shared" si="23"/>
        <v>27.930942869370664</v>
      </c>
      <c r="AI621" s="2"/>
      <c r="AJ621" s="2"/>
      <c r="AV621" s="2"/>
      <c r="AW621" s="2"/>
    </row>
    <row r="622" spans="1:49">
      <c r="A622">
        <v>51858</v>
      </c>
      <c r="B622" t="s">
        <v>29</v>
      </c>
      <c r="C622" t="s">
        <v>39</v>
      </c>
      <c r="D622">
        <v>294894</v>
      </c>
      <c r="E622">
        <v>3</v>
      </c>
      <c r="F622">
        <v>3.1854640000000001</v>
      </c>
      <c r="G622">
        <v>0.18546399999999999</v>
      </c>
      <c r="H622">
        <v>185.464</v>
      </c>
      <c r="I622">
        <f t="shared" si="23"/>
        <v>12.130993998287741</v>
      </c>
      <c r="AI622" s="2"/>
      <c r="AJ622" s="2"/>
      <c r="AV622" s="2"/>
      <c r="AW622" s="2"/>
    </row>
    <row r="623" spans="1:49">
      <c r="A623">
        <v>44317</v>
      </c>
      <c r="B623" t="s">
        <v>30</v>
      </c>
      <c r="C623" t="s">
        <v>32</v>
      </c>
      <c r="D623">
        <v>1064658</v>
      </c>
      <c r="E623">
        <v>0</v>
      </c>
      <c r="F623">
        <v>0.15393100000000001</v>
      </c>
      <c r="G623">
        <v>0.15393100000000001</v>
      </c>
      <c r="H623">
        <v>153.93100000000001</v>
      </c>
      <c r="I623">
        <f t="shared" si="23"/>
        <v>52.768421713959903</v>
      </c>
      <c r="AI623" s="2"/>
      <c r="AJ623" s="2"/>
      <c r="AV623" s="2"/>
      <c r="AW623" s="2"/>
    </row>
    <row r="624" spans="1:49">
      <c r="A624">
        <v>44318</v>
      </c>
      <c r="B624" t="s">
        <v>30</v>
      </c>
      <c r="C624" t="s">
        <v>32</v>
      </c>
      <c r="D624">
        <v>2092084</v>
      </c>
      <c r="E624">
        <v>1</v>
      </c>
      <c r="F624">
        <v>1.4819310000000001</v>
      </c>
      <c r="G624">
        <v>0.481931</v>
      </c>
      <c r="H624">
        <v>481.93099999999998</v>
      </c>
      <c r="I624">
        <f t="shared" si="23"/>
        <v>33.119542483292477</v>
      </c>
      <c r="AI624" s="2"/>
      <c r="AJ624" s="2"/>
      <c r="AV624" s="2"/>
      <c r="AW624" s="2"/>
    </row>
    <row r="625" spans="1:49">
      <c r="A625">
        <v>44319</v>
      </c>
      <c r="B625" t="s">
        <v>30</v>
      </c>
      <c r="C625" t="s">
        <v>32</v>
      </c>
      <c r="D625">
        <v>240236</v>
      </c>
      <c r="E625">
        <v>2</v>
      </c>
      <c r="F625">
        <v>2.125931</v>
      </c>
      <c r="G625">
        <v>0.12593099999999999</v>
      </c>
      <c r="H625">
        <v>125.931</v>
      </c>
      <c r="I625">
        <f t="shared" si="23"/>
        <v>14.554440325331928</v>
      </c>
      <c r="AI625" s="2"/>
      <c r="AJ625" s="2"/>
      <c r="AV625" s="2"/>
      <c r="AW625" s="2"/>
    </row>
    <row r="626" spans="1:49">
      <c r="A626">
        <v>44320</v>
      </c>
      <c r="B626" t="s">
        <v>30</v>
      </c>
      <c r="C626" t="s">
        <v>32</v>
      </c>
      <c r="D626">
        <v>316252</v>
      </c>
      <c r="E626">
        <v>3</v>
      </c>
      <c r="F626">
        <v>3.1859310000000001</v>
      </c>
      <c r="G626">
        <v>0.18593100000000001</v>
      </c>
      <c r="H626">
        <v>185.93100000000001</v>
      </c>
      <c r="I626">
        <f t="shared" si="23"/>
        <v>12.97691766997905</v>
      </c>
      <c r="AI626" s="2"/>
      <c r="AJ626" s="2"/>
      <c r="AV626" s="2"/>
      <c r="AW626" s="2"/>
    </row>
    <row r="627" spans="1:49">
      <c r="AI627" s="2"/>
      <c r="AJ627" s="2"/>
      <c r="AV627" s="2"/>
      <c r="AW627" s="2"/>
    </row>
    <row r="628" spans="1:49">
      <c r="AI628" s="2"/>
      <c r="AJ628" s="2"/>
      <c r="AV628" s="2"/>
      <c r="AW628" s="2"/>
    </row>
    <row r="629" spans="1:49">
      <c r="AI629" s="2"/>
      <c r="AJ629" s="2"/>
      <c r="AV629" s="2"/>
      <c r="AW629" s="2"/>
    </row>
    <row r="630" spans="1:49">
      <c r="AI630" s="2"/>
      <c r="AJ630" s="2"/>
      <c r="AV630" s="2"/>
      <c r="AW630" s="2"/>
    </row>
    <row r="631" spans="1:49">
      <c r="AI631" s="2"/>
      <c r="AJ631" s="2"/>
      <c r="AV631" s="2"/>
      <c r="AW631" s="2"/>
    </row>
    <row r="632" spans="1:49">
      <c r="AI632" s="2"/>
      <c r="AJ632" s="2"/>
      <c r="AV632" s="2"/>
      <c r="AW632" s="2"/>
    </row>
    <row r="633" spans="1:49">
      <c r="AI633" s="2"/>
      <c r="AJ633" s="2"/>
      <c r="AV633" s="2"/>
      <c r="AW633" s="2"/>
    </row>
    <row r="634" spans="1:49">
      <c r="AI634" s="2"/>
      <c r="AJ634" s="2"/>
      <c r="AV634" s="2"/>
      <c r="AW634" s="2"/>
    </row>
    <row r="635" spans="1:49">
      <c r="AI635" s="2"/>
      <c r="AJ635" s="2"/>
      <c r="AV635" s="2"/>
      <c r="AW635" s="2"/>
    </row>
    <row r="636" spans="1:49">
      <c r="AI636" s="2"/>
      <c r="AJ636" s="2"/>
      <c r="AV636" s="2"/>
      <c r="AW636" s="2"/>
    </row>
    <row r="637" spans="1:49">
      <c r="AI637" s="2"/>
      <c r="AJ637" s="2"/>
      <c r="AV637" s="2"/>
      <c r="AW637" s="2"/>
    </row>
    <row r="638" spans="1:49">
      <c r="AI638" s="2"/>
      <c r="AJ638" s="2"/>
      <c r="AV638" s="2"/>
      <c r="AW638" s="2"/>
    </row>
    <row r="639" spans="1:49">
      <c r="AI639" s="2"/>
      <c r="AJ639" s="2"/>
      <c r="AV639" s="2"/>
      <c r="AW639" s="2"/>
    </row>
    <row r="640" spans="1:49">
      <c r="AI640" s="2"/>
      <c r="AJ640" s="2"/>
      <c r="AV640" s="2"/>
      <c r="AW640" s="2"/>
    </row>
    <row r="641" spans="35:49">
      <c r="AI641" s="2"/>
      <c r="AJ641" s="2"/>
      <c r="AV641" s="2"/>
      <c r="AW641" s="2"/>
    </row>
    <row r="642" spans="35:49">
      <c r="AI642" s="2"/>
      <c r="AJ642" s="2"/>
      <c r="AV642" s="2"/>
      <c r="AW642" s="2"/>
    </row>
    <row r="643" spans="35:49">
      <c r="AI643" s="2"/>
      <c r="AJ643" s="2"/>
      <c r="AV643" s="2"/>
      <c r="AW643" s="2"/>
    </row>
    <row r="644" spans="35:49">
      <c r="AI644" s="2"/>
      <c r="AJ644" s="2"/>
      <c r="AV644" s="2"/>
      <c r="AW644" s="2"/>
    </row>
    <row r="645" spans="35:49">
      <c r="AI645" s="2"/>
      <c r="AJ645" s="2"/>
      <c r="AV645" s="2"/>
      <c r="AW645" s="2"/>
    </row>
    <row r="646" spans="35:49">
      <c r="AI646" s="2"/>
      <c r="AJ646" s="2"/>
      <c r="AV646" s="2"/>
      <c r="AW646" s="2"/>
    </row>
    <row r="647" spans="35:49">
      <c r="AI647" s="2"/>
      <c r="AJ647" s="2"/>
      <c r="AV647" s="2"/>
      <c r="AW647" s="2"/>
    </row>
    <row r="648" spans="35:49">
      <c r="AI648" s="2"/>
      <c r="AJ648" s="2"/>
      <c r="AV648" s="2"/>
      <c r="AW648" s="2"/>
    </row>
    <row r="649" spans="35:49">
      <c r="AI649" s="2"/>
      <c r="AJ649" s="2"/>
      <c r="AV649" s="2"/>
      <c r="AW649" s="2"/>
    </row>
    <row r="650" spans="35:49">
      <c r="AI650" s="2"/>
      <c r="AJ650" s="2"/>
      <c r="AV650" s="2"/>
      <c r="AW650" s="2"/>
    </row>
    <row r="651" spans="35:49">
      <c r="AI651" s="2"/>
      <c r="AJ651" s="2"/>
      <c r="AV651" s="2"/>
      <c r="AW651" s="2"/>
    </row>
    <row r="652" spans="35:49">
      <c r="AI652" s="2"/>
      <c r="AJ652" s="2"/>
      <c r="AV652" s="2"/>
      <c r="AW652" s="2"/>
    </row>
    <row r="653" spans="35:49">
      <c r="AI653" s="2"/>
      <c r="AJ653" s="2"/>
      <c r="AV653" s="2"/>
      <c r="AW653" s="2"/>
    </row>
    <row r="654" spans="35:49">
      <c r="AI654" s="2"/>
      <c r="AJ654" s="2"/>
      <c r="AV654" s="2"/>
      <c r="AW654" s="2"/>
    </row>
    <row r="655" spans="35:49">
      <c r="AI655" s="2"/>
      <c r="AJ655" s="2"/>
      <c r="AV655" s="2"/>
      <c r="AW655" s="2"/>
    </row>
    <row r="656" spans="35:49">
      <c r="AI656" s="2"/>
      <c r="AJ656" s="2"/>
      <c r="AV656" s="2"/>
      <c r="AW656" s="2"/>
    </row>
    <row r="657" spans="35:49">
      <c r="AI657" s="2"/>
      <c r="AJ657" s="2"/>
      <c r="AV657" s="2"/>
      <c r="AW657" s="2"/>
    </row>
    <row r="658" spans="35:49">
      <c r="AI658" s="2"/>
      <c r="AJ658" s="2"/>
      <c r="AV658" s="2"/>
      <c r="AW658" s="2"/>
    </row>
    <row r="659" spans="35:49">
      <c r="AI659" s="2"/>
      <c r="AJ659" s="2"/>
      <c r="AV659" s="2"/>
      <c r="AW659" s="2"/>
    </row>
    <row r="660" spans="35:49">
      <c r="AI660" s="2"/>
      <c r="AJ660" s="2"/>
      <c r="AV660" s="2"/>
      <c r="AW660" s="2"/>
    </row>
    <row r="661" spans="35:49">
      <c r="AI661" s="2"/>
      <c r="AJ661" s="2"/>
      <c r="AV661" s="2"/>
      <c r="AW661" s="2"/>
    </row>
    <row r="662" spans="35:49">
      <c r="AI662" s="2"/>
      <c r="AJ662" s="2"/>
      <c r="AV662" s="2"/>
      <c r="AW662" s="2"/>
    </row>
    <row r="663" spans="35:49">
      <c r="AI663" s="2"/>
      <c r="AJ663" s="2"/>
      <c r="AV663" s="2"/>
      <c r="AW663" s="2"/>
    </row>
    <row r="664" spans="35:49">
      <c r="AI664" s="2"/>
      <c r="AJ664" s="2"/>
      <c r="AV664" s="2"/>
      <c r="AW664" s="2"/>
    </row>
    <row r="665" spans="35:49">
      <c r="AI665" s="2"/>
      <c r="AJ665" s="2"/>
      <c r="AV665" s="2"/>
      <c r="AW665" s="2"/>
    </row>
    <row r="666" spans="35:49">
      <c r="AI666" s="2"/>
      <c r="AJ666" s="2"/>
      <c r="AV666" s="2"/>
      <c r="AW666" s="2"/>
    </row>
    <row r="667" spans="35:49">
      <c r="AI667" s="2"/>
      <c r="AJ667" s="2"/>
      <c r="AV667" s="2"/>
      <c r="AW667" s="2"/>
    </row>
    <row r="668" spans="35:49">
      <c r="AI668" s="2"/>
      <c r="AJ668" s="2"/>
      <c r="AV668" s="2"/>
      <c r="AW668" s="2"/>
    </row>
    <row r="669" spans="35:49">
      <c r="AI669" s="2"/>
      <c r="AJ669" s="2"/>
      <c r="AV669" s="2"/>
      <c r="AW669" s="2"/>
    </row>
    <row r="670" spans="35:49">
      <c r="AI670" s="2"/>
      <c r="AJ670" s="2"/>
      <c r="AV670" s="2"/>
      <c r="AW670" s="2"/>
    </row>
    <row r="671" spans="35:49">
      <c r="AI671" s="2"/>
      <c r="AJ671" s="2"/>
      <c r="AV671" s="2"/>
      <c r="AW671" s="2"/>
    </row>
    <row r="672" spans="35:49">
      <c r="AI672" s="2"/>
      <c r="AJ672" s="2"/>
      <c r="AV672" s="2"/>
      <c r="AW672" s="2"/>
    </row>
    <row r="673" spans="35:49">
      <c r="AI673" s="2"/>
      <c r="AJ673" s="2"/>
      <c r="AV673" s="2"/>
      <c r="AW673" s="2"/>
    </row>
    <row r="674" spans="35:49">
      <c r="AI674" s="2"/>
      <c r="AJ674" s="2"/>
      <c r="AV674" s="2"/>
      <c r="AW674" s="2"/>
    </row>
    <row r="675" spans="35:49">
      <c r="AI675" s="2"/>
      <c r="AJ675" s="2"/>
      <c r="AV675" s="2"/>
      <c r="AW675" s="2"/>
    </row>
    <row r="676" spans="35:49">
      <c r="AI676" s="2"/>
      <c r="AJ676" s="2"/>
      <c r="AV676" s="2"/>
      <c r="AW676" s="2"/>
    </row>
    <row r="677" spans="35:49">
      <c r="AI677" s="2"/>
      <c r="AJ677" s="2"/>
      <c r="AV677" s="2"/>
      <c r="AW677" s="2"/>
    </row>
    <row r="678" spans="35:49">
      <c r="AI678" s="2"/>
      <c r="AJ678" s="2"/>
      <c r="AV678" s="2"/>
      <c r="AW678" s="2"/>
    </row>
    <row r="679" spans="35:49">
      <c r="AI679" s="2"/>
      <c r="AJ679" s="2"/>
      <c r="AV679" s="2"/>
      <c r="AW679" s="2"/>
    </row>
    <row r="680" spans="35:49">
      <c r="AI680" s="2"/>
      <c r="AJ680" s="2"/>
      <c r="AV680" s="2"/>
      <c r="AW680" s="2"/>
    </row>
    <row r="681" spans="35:49">
      <c r="AI681" s="2"/>
      <c r="AJ681" s="2"/>
      <c r="AV681" s="2"/>
      <c r="AW681" s="2"/>
    </row>
    <row r="682" spans="35:49">
      <c r="AI682" s="2"/>
      <c r="AJ682" s="2"/>
      <c r="AV682" s="2"/>
      <c r="AW682" s="2"/>
    </row>
    <row r="683" spans="35:49">
      <c r="AI683" s="2"/>
      <c r="AJ683" s="2"/>
      <c r="AV683" s="2"/>
      <c r="AW683" s="2"/>
    </row>
    <row r="684" spans="35:49">
      <c r="AI684" s="2"/>
      <c r="AJ684" s="2"/>
      <c r="AV684" s="2"/>
      <c r="AW684" s="2"/>
    </row>
    <row r="685" spans="35:49">
      <c r="AI685" s="2"/>
      <c r="AJ685" s="2"/>
      <c r="AV685" s="2"/>
      <c r="AW685" s="2"/>
    </row>
    <row r="686" spans="35:49">
      <c r="AI686" s="2"/>
      <c r="AJ686" s="2"/>
      <c r="AV686" s="2"/>
      <c r="AW686" s="2"/>
    </row>
    <row r="687" spans="35:49">
      <c r="AI687" s="2"/>
      <c r="AJ687" s="2"/>
      <c r="AV687" s="2"/>
      <c r="AW687" s="2"/>
    </row>
    <row r="688" spans="35:49">
      <c r="AI688" s="2"/>
      <c r="AJ688" s="2"/>
      <c r="AV688" s="2"/>
      <c r="AW688" s="2"/>
    </row>
    <row r="689" spans="35:49">
      <c r="AI689" s="2"/>
      <c r="AJ689" s="2"/>
      <c r="AV689" s="2"/>
      <c r="AW689" s="2"/>
    </row>
    <row r="690" spans="35:49">
      <c r="AI690" s="2"/>
      <c r="AJ690" s="2"/>
      <c r="AV690" s="2"/>
      <c r="AW690" s="2"/>
    </row>
    <row r="691" spans="35:49">
      <c r="AI691" s="2"/>
      <c r="AJ691" s="2"/>
      <c r="AV691" s="2"/>
      <c r="AW691" s="2"/>
    </row>
    <row r="692" spans="35:49">
      <c r="AI692" s="2"/>
      <c r="AJ692" s="2"/>
      <c r="AV692" s="2"/>
      <c r="AW692" s="2"/>
    </row>
    <row r="693" spans="35:49">
      <c r="AI693" s="2"/>
      <c r="AJ693" s="2"/>
      <c r="AV693" s="2"/>
      <c r="AW693" s="2"/>
    </row>
    <row r="694" spans="35:49">
      <c r="AI694" s="2"/>
      <c r="AJ694" s="2"/>
      <c r="AV694" s="2"/>
      <c r="AW694" s="2"/>
    </row>
    <row r="695" spans="35:49">
      <c r="AI695" s="2"/>
      <c r="AJ695" s="2"/>
      <c r="AV695" s="2"/>
      <c r="AW695" s="2"/>
    </row>
    <row r="696" spans="35:49">
      <c r="AI696" s="2"/>
      <c r="AJ696" s="2"/>
      <c r="AV696" s="2"/>
      <c r="AW696" s="2"/>
    </row>
    <row r="697" spans="35:49">
      <c r="AI697" s="2"/>
      <c r="AJ697" s="2"/>
      <c r="AV697" s="2"/>
      <c r="AW697" s="2"/>
    </row>
    <row r="698" spans="35:49">
      <c r="AI698" s="2"/>
      <c r="AJ698" s="2"/>
      <c r="AV698" s="2"/>
      <c r="AW698" s="2"/>
    </row>
    <row r="699" spans="35:49">
      <c r="AI699" s="2"/>
      <c r="AJ699" s="2"/>
      <c r="AV699" s="2"/>
      <c r="AW699" s="2"/>
    </row>
    <row r="700" spans="35:49">
      <c r="AI700" s="2"/>
      <c r="AJ700" s="2"/>
      <c r="AV700" s="2"/>
      <c r="AW700" s="2"/>
    </row>
    <row r="701" spans="35:49">
      <c r="AI701" s="2"/>
      <c r="AJ701" s="2"/>
      <c r="AV701" s="2"/>
      <c r="AW701" s="2"/>
    </row>
    <row r="702" spans="35:49">
      <c r="AI702" s="2"/>
      <c r="AJ702" s="2"/>
      <c r="AV702" s="2"/>
      <c r="AW702" s="2"/>
    </row>
    <row r="703" spans="35:49">
      <c r="AI703" s="2"/>
      <c r="AJ703" s="2"/>
      <c r="AV703" s="2"/>
      <c r="AW703" s="2"/>
    </row>
    <row r="704" spans="35:49">
      <c r="AI704" s="2"/>
      <c r="AJ704" s="2"/>
      <c r="AV704" s="2"/>
      <c r="AW704" s="2"/>
    </row>
    <row r="705" spans="35:49">
      <c r="AI705" s="2"/>
      <c r="AJ705" s="2"/>
      <c r="AV705" s="2"/>
      <c r="AW705" s="2"/>
    </row>
    <row r="706" spans="35:49">
      <c r="AI706" s="2"/>
      <c r="AJ706" s="2"/>
      <c r="AV706" s="2"/>
      <c r="AW706" s="2"/>
    </row>
    <row r="707" spans="35:49">
      <c r="AI707" s="2"/>
      <c r="AJ707" s="2"/>
      <c r="AV707" s="2"/>
      <c r="AW707" s="2"/>
    </row>
    <row r="708" spans="35:49">
      <c r="AI708" s="2"/>
      <c r="AJ708" s="2"/>
      <c r="AV708" s="2"/>
      <c r="AW708" s="2"/>
    </row>
    <row r="709" spans="35:49">
      <c r="AI709" s="2"/>
      <c r="AJ709" s="2"/>
      <c r="AV709" s="2"/>
      <c r="AW709" s="2"/>
    </row>
    <row r="710" spans="35:49">
      <c r="AI710" s="2"/>
      <c r="AJ710" s="2"/>
      <c r="AV710" s="2"/>
      <c r="AW710" s="2"/>
    </row>
    <row r="711" spans="35:49">
      <c r="AI711" s="2"/>
      <c r="AJ711" s="2"/>
      <c r="AV711" s="2"/>
      <c r="AW711" s="2"/>
    </row>
    <row r="712" spans="35:49">
      <c r="AI712" s="2"/>
      <c r="AJ712" s="2"/>
      <c r="AV712" s="2"/>
      <c r="AW712" s="2"/>
    </row>
    <row r="713" spans="35:49">
      <c r="AI713" s="2"/>
      <c r="AJ713" s="2"/>
      <c r="AV713" s="2"/>
      <c r="AW713" s="2"/>
    </row>
    <row r="714" spans="35:49">
      <c r="AI714" s="2"/>
      <c r="AJ714" s="2"/>
      <c r="AV714" s="2"/>
      <c r="AW714" s="2"/>
    </row>
    <row r="715" spans="35:49">
      <c r="AI715" s="2"/>
      <c r="AJ715" s="2"/>
      <c r="AV715" s="2"/>
      <c r="AW715" s="2"/>
    </row>
    <row r="716" spans="35:49">
      <c r="AI716" s="2"/>
      <c r="AJ716" s="2"/>
      <c r="AV716" s="2"/>
      <c r="AW716" s="2"/>
    </row>
    <row r="717" spans="35:49">
      <c r="AI717" s="2"/>
      <c r="AJ717" s="2"/>
      <c r="AV717" s="2"/>
      <c r="AW717" s="2"/>
    </row>
    <row r="718" spans="35:49">
      <c r="AI718" s="2"/>
      <c r="AJ718" s="2"/>
      <c r="AV718" s="2"/>
      <c r="AW718" s="2"/>
    </row>
    <row r="719" spans="35:49">
      <c r="AI719" s="2"/>
      <c r="AJ719" s="2"/>
      <c r="AV719" s="2"/>
      <c r="AW719" s="2"/>
    </row>
    <row r="720" spans="35:49">
      <c r="AI720" s="2"/>
      <c r="AJ720" s="2"/>
      <c r="AV720" s="2"/>
      <c r="AW720" s="2"/>
    </row>
    <row r="721" spans="35:49">
      <c r="AI721" s="2"/>
      <c r="AJ721" s="2"/>
      <c r="AV721" s="2"/>
      <c r="AW721" s="2"/>
    </row>
    <row r="722" spans="35:49">
      <c r="AI722" s="2"/>
      <c r="AJ722" s="2"/>
      <c r="AV722" s="2"/>
      <c r="AW722" s="2"/>
    </row>
    <row r="723" spans="35:49">
      <c r="AI723" s="2"/>
      <c r="AJ723" s="2"/>
      <c r="AV723" s="2"/>
      <c r="AW723" s="2"/>
    </row>
    <row r="724" spans="35:49">
      <c r="AI724" s="2"/>
      <c r="AJ724" s="2"/>
      <c r="AV724" s="2"/>
      <c r="AW724" s="2"/>
    </row>
    <row r="725" spans="35:49">
      <c r="AI725" s="2"/>
      <c r="AJ725" s="2"/>
      <c r="AV725" s="2"/>
      <c r="AW725" s="2"/>
    </row>
    <row r="726" spans="35:49">
      <c r="AI726" s="2"/>
      <c r="AJ726" s="2"/>
      <c r="AV726" s="2"/>
      <c r="AW726" s="2"/>
    </row>
    <row r="727" spans="35:49">
      <c r="AI727" s="2"/>
      <c r="AJ727" s="2"/>
      <c r="AV727" s="2"/>
      <c r="AW727" s="2"/>
    </row>
    <row r="728" spans="35:49">
      <c r="AI728" s="2"/>
      <c r="AJ728" s="2"/>
      <c r="AV728" s="2"/>
      <c r="AW728" s="2"/>
    </row>
    <row r="729" spans="35:49">
      <c r="AI729" s="2"/>
      <c r="AJ729" s="2"/>
      <c r="AV729" s="2"/>
      <c r="AW729" s="2"/>
    </row>
    <row r="730" spans="35:49">
      <c r="AI730" s="2"/>
      <c r="AJ730" s="2"/>
      <c r="AV730" s="2"/>
      <c r="AW730" s="2"/>
    </row>
    <row r="731" spans="35:49">
      <c r="AI731" s="2"/>
      <c r="AJ731" s="2"/>
      <c r="AV731" s="2"/>
      <c r="AW731" s="2"/>
    </row>
    <row r="732" spans="35:49">
      <c r="AI732" s="2"/>
      <c r="AJ732" s="2"/>
      <c r="AV732" s="2"/>
      <c r="AW732" s="2"/>
    </row>
    <row r="733" spans="35:49">
      <c r="AI733" s="2"/>
      <c r="AJ733" s="2"/>
      <c r="AV733" s="2"/>
      <c r="AW733" s="2"/>
    </row>
    <row r="734" spans="35:49">
      <c r="AI734" s="2"/>
      <c r="AJ734" s="2"/>
      <c r="AV734" s="2"/>
      <c r="AW734" s="2"/>
    </row>
    <row r="735" spans="35:49">
      <c r="AI735" s="2"/>
      <c r="AJ735" s="2"/>
      <c r="AV735" s="2"/>
      <c r="AW735" s="2"/>
    </row>
    <row r="2256" spans="5:5">
      <c r="E2256" s="3"/>
    </row>
    <row r="2908" spans="5:5">
      <c r="E2908" s="3"/>
    </row>
    <row r="4445" spans="31:31">
      <c r="AE4445" s="3"/>
    </row>
    <row r="4446" spans="31:31">
      <c r="AE4446" s="3"/>
    </row>
    <row r="4447" spans="31:31">
      <c r="AE4447" s="3"/>
    </row>
    <row r="4448" spans="31:31">
      <c r="AE4448" s="3"/>
    </row>
    <row r="4449" spans="31:31">
      <c r="AE4449" s="3"/>
    </row>
    <row r="4499" spans="31:31">
      <c r="AE4499" s="3"/>
    </row>
    <row r="4500" spans="31:31">
      <c r="AE4500" s="3"/>
    </row>
    <row r="4501" spans="31:31">
      <c r="AE4501" s="3"/>
    </row>
    <row r="4502" spans="31:31">
      <c r="AE4502" s="3"/>
    </row>
    <row r="4503" spans="31:31">
      <c r="AE4503" s="3"/>
    </row>
    <row r="6406" spans="18:18">
      <c r="R6406" s="3"/>
    </row>
    <row r="6407" spans="18:18">
      <c r="R6407" s="3"/>
    </row>
    <row r="6408" spans="18:18">
      <c r="R6408" s="3"/>
    </row>
    <row r="6409" spans="18:18">
      <c r="R6409" s="3"/>
    </row>
    <row r="6410" spans="18:18">
      <c r="R6410" s="3"/>
    </row>
    <row r="6589" spans="18:18">
      <c r="R6589" s="3"/>
    </row>
    <row r="6590" spans="18:18">
      <c r="R6590" s="3"/>
    </row>
    <row r="6591" spans="18:18">
      <c r="R6591" s="3"/>
    </row>
    <row r="6592" spans="18:18">
      <c r="R6592" s="3"/>
    </row>
    <row r="6593" spans="18:18">
      <c r="R6593" s="3"/>
    </row>
    <row r="7109" spans="18:18">
      <c r="R7109" s="3"/>
    </row>
    <row r="7110" spans="18:18">
      <c r="R7110" s="3"/>
    </row>
    <row r="7111" spans="18:18">
      <c r="R7111" s="3"/>
    </row>
    <row r="7112" spans="18:18">
      <c r="R7112" s="3"/>
    </row>
    <row r="7113" spans="18:18">
      <c r="R7113" s="3"/>
    </row>
    <row r="7254" spans="18:18">
      <c r="R7254" s="3"/>
    </row>
    <row r="7255" spans="18:18">
      <c r="R7255" s="3"/>
    </row>
    <row r="7256" spans="18:18">
      <c r="R7256" s="3"/>
    </row>
    <row r="7257" spans="18:18">
      <c r="R7257" s="3"/>
    </row>
    <row r="7258" spans="18:18">
      <c r="R7258" s="3"/>
    </row>
    <row r="7326" spans="18:18">
      <c r="R7326" s="3"/>
    </row>
    <row r="7327" spans="18:18">
      <c r="R7327" s="3"/>
    </row>
    <row r="7328" spans="18:18">
      <c r="R7328" s="3"/>
    </row>
    <row r="7329" spans="18:18">
      <c r="R7329" s="3"/>
    </row>
    <row r="7330" spans="18:18">
      <c r="R7330" s="3"/>
    </row>
    <row r="7475" spans="18:18">
      <c r="R7475" s="3"/>
    </row>
    <row r="7476" spans="18:18">
      <c r="R7476" s="3"/>
    </row>
    <row r="7477" spans="18:18">
      <c r="R7477" s="3"/>
    </row>
    <row r="7478" spans="18:18">
      <c r="R7478" s="3"/>
    </row>
    <row r="7479" spans="18:18">
      <c r="R7479" s="3"/>
    </row>
  </sheetData>
  <sortState ref="AA4:AH4417">
    <sortCondition ref="A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abSelected="1" workbookViewId="0">
      <selection activeCell="O11" sqref="O11"/>
    </sheetView>
  </sheetViews>
  <sheetFormatPr baseColWidth="12" defaultRowHeight="18" x14ac:dyDescent="0"/>
  <cols>
    <col min="1" max="1" width="16.1640625" bestFit="1" customWidth="1"/>
    <col min="2" max="2" width="16.1640625" customWidth="1"/>
    <col min="11" max="11" width="16.1640625" bestFit="1" customWidth="1"/>
    <col min="14" max="14" width="13.6640625" customWidth="1"/>
  </cols>
  <sheetData>
    <row r="1" spans="1:9" ht="28">
      <c r="A1" s="1" t="s">
        <v>43</v>
      </c>
      <c r="B1" s="1"/>
      <c r="C1">
        <v>70</v>
      </c>
    </row>
    <row r="2" spans="1:9">
      <c r="B2">
        <v>0.1</v>
      </c>
      <c r="C2">
        <v>0.2</v>
      </c>
      <c r="D2">
        <v>0.3</v>
      </c>
      <c r="E2">
        <v>0.4</v>
      </c>
      <c r="F2">
        <v>0.5</v>
      </c>
      <c r="G2">
        <v>0.6</v>
      </c>
      <c r="H2">
        <v>0.7</v>
      </c>
      <c r="I2">
        <v>0.8</v>
      </c>
    </row>
    <row r="3" spans="1:9">
      <c r="A3" t="s">
        <v>8</v>
      </c>
      <c r="B3">
        <v>31.672987145212101</v>
      </c>
      <c r="C3">
        <f>'2sender'!$L13</f>
        <v>31.672987145212101</v>
      </c>
      <c r="D3">
        <f>'3sender'!$L13</f>
        <v>30.975452006547439</v>
      </c>
      <c r="E3">
        <f>'4sender'!$L13</f>
        <v>25.892886520574411</v>
      </c>
      <c r="F3">
        <f>'5sender'!$L13</f>
        <v>23.526442062748274</v>
      </c>
      <c r="G3">
        <f>'6sender'!$L13</f>
        <v>22.477164328626241</v>
      </c>
      <c r="H3">
        <f>'7sender'!$L13</f>
        <v>19.839128550633028</v>
      </c>
      <c r="I3">
        <f>'8sender'!$L13</f>
        <v>15.66080584679694</v>
      </c>
    </row>
    <row r="4" spans="1:9">
      <c r="A4" t="s">
        <v>42</v>
      </c>
      <c r="B4">
        <v>63.345974290424202</v>
      </c>
      <c r="C4" s="5">
        <f>C3*2</f>
        <v>63.345974290424202</v>
      </c>
      <c r="D4" s="5">
        <f t="shared" ref="D4:I4" si="0">D3*2</f>
        <v>61.950904013094878</v>
      </c>
      <c r="E4" s="5">
        <f t="shared" si="0"/>
        <v>51.785773041148822</v>
      </c>
      <c r="F4" s="5">
        <f t="shared" si="0"/>
        <v>47.052884125496547</v>
      </c>
      <c r="G4" s="5">
        <f t="shared" si="0"/>
        <v>44.954328657252482</v>
      </c>
      <c r="H4" s="5">
        <f t="shared" si="0"/>
        <v>39.678257101266055</v>
      </c>
      <c r="I4" s="5">
        <f t="shared" si="0"/>
        <v>31.32161169359388</v>
      </c>
    </row>
    <row r="5" spans="1:9">
      <c r="B5">
        <v>90.494248986320287</v>
      </c>
      <c r="C5" s="5">
        <f>C4/$C$1*100</f>
        <v>90.494248986320287</v>
      </c>
      <c r="D5" s="5">
        <f t="shared" ref="D5:I5" si="1">D4/$C$1*100</f>
        <v>88.50129144727839</v>
      </c>
      <c r="E5" s="5">
        <f t="shared" si="1"/>
        <v>73.979675773069744</v>
      </c>
      <c r="F5" s="5">
        <f t="shared" si="1"/>
        <v>67.218405893566484</v>
      </c>
      <c r="G5" s="5">
        <f t="shared" si="1"/>
        <v>64.220469510360687</v>
      </c>
      <c r="H5" s="5">
        <f t="shared" si="1"/>
        <v>56.683224430380072</v>
      </c>
      <c r="I5" s="5">
        <f t="shared" si="1"/>
        <v>44.745159562276967</v>
      </c>
    </row>
    <row r="6" spans="1:9">
      <c r="A6" t="s">
        <v>9</v>
      </c>
      <c r="B6">
        <v>14.441728140498689</v>
      </c>
      <c r="C6">
        <f>'2sender'!$L14</f>
        <v>14.441728140498689</v>
      </c>
      <c r="D6">
        <f>'3sender'!$L14</f>
        <v>12.981476871335692</v>
      </c>
      <c r="E6">
        <f>'4sender'!$L14</f>
        <v>15.964487548014132</v>
      </c>
      <c r="F6">
        <f>'5sender'!$L14</f>
        <v>18.504788790130441</v>
      </c>
      <c r="G6">
        <f>'6sender'!$L14</f>
        <v>16.079534556295485</v>
      </c>
      <c r="H6">
        <f>'7sender'!$L14</f>
        <v>16.827846575917146</v>
      </c>
      <c r="I6">
        <f>'8sender'!$L14</f>
        <v>14.313693273392477</v>
      </c>
    </row>
    <row r="7" spans="1:9">
      <c r="A7" t="s">
        <v>10</v>
      </c>
      <c r="B7">
        <v>208.56351168407176</v>
      </c>
      <c r="C7">
        <f>'2sender'!$L15</f>
        <v>208.56351168407176</v>
      </c>
      <c r="D7">
        <f>'3sender'!$L15</f>
        <v>168.51874176102351</v>
      </c>
      <c r="E7">
        <f>'4sender'!$L15</f>
        <v>254.86486267069827</v>
      </c>
      <c r="F7">
        <f>'5sender'!$L15</f>
        <v>342.4272081673372</v>
      </c>
      <c r="G7">
        <f>'6sender'!$L15</f>
        <v>258.55143154710066</v>
      </c>
      <c r="H7">
        <f>'7sender'!$L15</f>
        <v>283.17642038260641</v>
      </c>
      <c r="I7">
        <f>'8sender'!$L15</f>
        <v>204.88181512476106</v>
      </c>
    </row>
    <row r="8" spans="1:9">
      <c r="A8" t="s">
        <v>9</v>
      </c>
      <c r="B8">
        <v>152</v>
      </c>
      <c r="C8">
        <f>'2sender'!$L16</f>
        <v>152</v>
      </c>
      <c r="D8">
        <f>'3sender'!$L16</f>
        <v>312</v>
      </c>
      <c r="E8">
        <f>'4sender'!$L16</f>
        <v>387</v>
      </c>
      <c r="F8">
        <f>'5sender'!$L16</f>
        <v>526</v>
      </c>
      <c r="G8">
        <f>'6sender'!$L16</f>
        <v>581</v>
      </c>
      <c r="H8">
        <f>'7sender'!$L16</f>
        <v>629</v>
      </c>
      <c r="I8">
        <f>'8sender'!$L16</f>
        <v>623</v>
      </c>
    </row>
    <row r="9" spans="1:9">
      <c r="A9" t="s">
        <v>7</v>
      </c>
      <c r="B9">
        <v>1.1713788312679112</v>
      </c>
      <c r="C9">
        <f>'2sender'!$L17</f>
        <v>1.1713788312679112</v>
      </c>
      <c r="D9">
        <f>'3sender'!$L17</f>
        <v>0.73493140653463207</v>
      </c>
      <c r="E9">
        <f>'4sender'!$L17</f>
        <v>0.81152050905494155</v>
      </c>
      <c r="F9">
        <f>'5sender'!$L17</f>
        <v>0.80684713353650728</v>
      </c>
      <c r="G9">
        <f>'6sender'!$L17</f>
        <v>0.66709150031196562</v>
      </c>
      <c r="H9">
        <f>'7sender'!$L17</f>
        <v>0.6709701828694411</v>
      </c>
      <c r="I9">
        <f>'8sender'!$L17</f>
        <v>0.57346601176783529</v>
      </c>
    </row>
    <row r="10" spans="1:9">
      <c r="A10" t="s">
        <v>11</v>
      </c>
      <c r="B10">
        <v>2.295902509285106</v>
      </c>
      <c r="C10">
        <f>'2sender'!$L18</f>
        <v>2.295902509285106</v>
      </c>
      <c r="D10">
        <f>'3sender'!$L18</f>
        <v>1.4404655568078788</v>
      </c>
      <c r="E10">
        <f>'4sender'!$L18</f>
        <v>1.5905801977476854</v>
      </c>
      <c r="F10">
        <f>'5sender'!$L18</f>
        <v>1.5814203817315542</v>
      </c>
      <c r="G10">
        <f>'6sender'!$L18</f>
        <v>1.3074993406114526</v>
      </c>
      <c r="H10">
        <f>'7sender'!$L18</f>
        <v>1.3151015584241046</v>
      </c>
      <c r="I10">
        <f>'8sender'!$L18</f>
        <v>1.1239933830649571</v>
      </c>
    </row>
    <row r="11" spans="1:9">
      <c r="A11" t="s">
        <v>12</v>
      </c>
      <c r="B11">
        <v>3.0174718693461395</v>
      </c>
      <c r="C11">
        <f>'2sender'!$L19</f>
        <v>3.0174718693461395</v>
      </c>
      <c r="D11">
        <f>'3sender'!$L19</f>
        <v>1.8931833032332122</v>
      </c>
      <c r="E11">
        <f>'4sender'!$L19</f>
        <v>2.0904768313255295</v>
      </c>
      <c r="F11">
        <f>'5sender'!$L19</f>
        <v>2.078438215990043</v>
      </c>
      <c r="G11">
        <f>'6sender'!$L19</f>
        <v>1.7184277048036234</v>
      </c>
      <c r="H11">
        <f>'7sender'!$L19</f>
        <v>1.7284191910716804</v>
      </c>
      <c r="I11">
        <f>'8sender'!$L19</f>
        <v>1.4772484463139437</v>
      </c>
    </row>
    <row r="13" spans="1:9" ht="28">
      <c r="A13" s="1" t="s">
        <v>22</v>
      </c>
      <c r="B13" s="1"/>
    </row>
    <row r="14" spans="1:9">
      <c r="B14">
        <v>0.2</v>
      </c>
      <c r="C14">
        <v>0.2</v>
      </c>
      <c r="D14">
        <v>0.3</v>
      </c>
      <c r="E14">
        <v>0.4</v>
      </c>
      <c r="F14">
        <v>0.5</v>
      </c>
      <c r="G14">
        <v>0.6</v>
      </c>
      <c r="H14">
        <v>0.7</v>
      </c>
      <c r="I14">
        <v>0.8</v>
      </c>
    </row>
    <row r="15" spans="1:9">
      <c r="A15" t="s">
        <v>8</v>
      </c>
      <c r="B15">
        <v>40.645321690275473</v>
      </c>
      <c r="C15">
        <f>'2sender'!$Y13/2</f>
        <v>40.645321690275473</v>
      </c>
      <c r="D15">
        <f>'3sender'!$Y13/2</f>
        <v>35.448667396669336</v>
      </c>
      <c r="E15">
        <f>'4sender'!$Y13/2</f>
        <v>33.409899513616431</v>
      </c>
      <c r="F15">
        <f>'5sender'!$Y13/2</f>
        <v>25.345699691018819</v>
      </c>
      <c r="G15">
        <f>'6sender'!$Y13/2</f>
        <v>26.067999597456083</v>
      </c>
      <c r="H15">
        <f>'7sender'!$Y13/2</f>
        <v>24.218014694072412</v>
      </c>
      <c r="I15">
        <f>'8sender'!$Y13/2</f>
        <v>27.600427118400702</v>
      </c>
    </row>
    <row r="16" spans="1:9">
      <c r="B16">
        <v>45.064745271822105</v>
      </c>
      <c r="C16" s="5">
        <f>C15/$C$1*100 -13</f>
        <v>45.064745271822105</v>
      </c>
      <c r="D16" s="5">
        <f t="shared" ref="D16:I16" si="2">D15/$C$1*100 -13</f>
        <v>37.640953423813343</v>
      </c>
      <c r="E16" s="5">
        <f t="shared" si="2"/>
        <v>34.728427876594907</v>
      </c>
      <c r="F16" s="5">
        <f t="shared" si="2"/>
        <v>23.208142415741165</v>
      </c>
      <c r="G16" s="5">
        <f t="shared" si="2"/>
        <v>24.23999942493726</v>
      </c>
      <c r="H16" s="5">
        <f t="shared" si="2"/>
        <v>21.597163848674874</v>
      </c>
      <c r="I16" s="5">
        <f t="shared" si="2"/>
        <v>26.429181597715292</v>
      </c>
    </row>
    <row r="17" spans="1:9">
      <c r="A17" t="s">
        <v>9</v>
      </c>
      <c r="B17">
        <v>27.389873307468772</v>
      </c>
      <c r="C17">
        <f>'2sender'!$Y14</f>
        <v>27.389873307468772</v>
      </c>
      <c r="D17">
        <f>'3sender'!$Y14</f>
        <v>33.432581245646219</v>
      </c>
      <c r="E17">
        <f>'4sender'!$Y14</f>
        <v>28.00760720096908</v>
      </c>
      <c r="F17">
        <f>'5sender'!$Y14</f>
        <v>29.84002981828267</v>
      </c>
      <c r="G17">
        <f>'6sender'!$Y14</f>
        <v>29.576299865423405</v>
      </c>
      <c r="H17">
        <f>'7sender'!$Y14</f>
        <v>29.502835509443177</v>
      </c>
      <c r="I17">
        <f>'8sender'!$Y14</f>
        <v>31.569374879588569</v>
      </c>
    </row>
    <row r="18" spans="1:9">
      <c r="A18" t="s">
        <v>10</v>
      </c>
      <c r="B18">
        <v>750.20515979919026</v>
      </c>
      <c r="C18">
        <f>'2sender'!$Y15</f>
        <v>750.20515979919026</v>
      </c>
      <c r="D18">
        <f>'3sender'!$Y15</f>
        <v>1117.7374887467354</v>
      </c>
      <c r="E18">
        <f>'4sender'!$Y15</f>
        <v>784.42606112377496</v>
      </c>
      <c r="F18">
        <f>'5sender'!$Y15</f>
        <v>890.42737955599875</v>
      </c>
      <c r="G18">
        <f>'6sender'!$Y15</f>
        <v>874.75751372944444</v>
      </c>
      <c r="H18">
        <f>'7sender'!$Y15</f>
        <v>870.41730309726131</v>
      </c>
      <c r="I18">
        <f>'8sender'!$Y15</f>
        <v>996.6254302879978</v>
      </c>
    </row>
    <row r="19" spans="1:9">
      <c r="A19" t="s">
        <v>9</v>
      </c>
      <c r="B19">
        <v>58</v>
      </c>
      <c r="C19">
        <f>'2sender'!$Y16</f>
        <v>58</v>
      </c>
      <c r="D19">
        <f>'3sender'!$Y16</f>
        <v>100</v>
      </c>
      <c r="E19">
        <f>'4sender'!$Y16</f>
        <v>102</v>
      </c>
      <c r="F19">
        <f>'5sender'!$Y16</f>
        <v>100</v>
      </c>
      <c r="G19">
        <f>'6sender'!$Y16</f>
        <v>133</v>
      </c>
      <c r="H19">
        <f>'7sender'!$Y16</f>
        <v>111</v>
      </c>
      <c r="I19">
        <f>'8sender'!$Y16</f>
        <v>140</v>
      </c>
    </row>
    <row r="20" spans="1:9">
      <c r="A20" t="s">
        <v>7</v>
      </c>
      <c r="B20">
        <v>3.5964665604834551</v>
      </c>
      <c r="C20">
        <f>'2sender'!$Y17</f>
        <v>3.5964665604834551</v>
      </c>
      <c r="D20">
        <f>'3sender'!$Y17</f>
        <v>3.3432581245646218</v>
      </c>
      <c r="E20">
        <f>'4sender'!$Y17</f>
        <v>2.7731663454695346</v>
      </c>
      <c r="F20">
        <f>'5sender'!$Y17</f>
        <v>2.984002981828267</v>
      </c>
      <c r="G20">
        <f>'6sender'!$Y17</f>
        <v>2.5645904474943522</v>
      </c>
      <c r="H20">
        <f>'7sender'!$Y17</f>
        <v>2.8002852221158743</v>
      </c>
      <c r="I20">
        <f>'8sender'!$Y17</f>
        <v>2.668099149860383</v>
      </c>
    </row>
    <row r="21" spans="1:9">
      <c r="A21" t="s">
        <v>11</v>
      </c>
      <c r="B21">
        <v>7.0490744585475715</v>
      </c>
      <c r="C21">
        <f>'2sender'!$Y18</f>
        <v>7.0490744585475715</v>
      </c>
      <c r="D21">
        <f>'3sender'!$Y18</f>
        <v>6.5527859241466588</v>
      </c>
      <c r="E21">
        <f>'4sender'!$Y18</f>
        <v>5.4354060371202877</v>
      </c>
      <c r="F21">
        <f>'5sender'!$Y18</f>
        <v>5.8486458443834035</v>
      </c>
      <c r="G21">
        <f>'6sender'!$Y18</f>
        <v>5.0265972770889302</v>
      </c>
      <c r="H21">
        <f>'7sender'!$Y18</f>
        <v>5.4885590353471132</v>
      </c>
      <c r="I21">
        <f>'8sender'!$Y18</f>
        <v>5.2294743337263503</v>
      </c>
    </row>
    <row r="22" spans="1:9">
      <c r="A22" t="s">
        <v>12</v>
      </c>
      <c r="B22">
        <v>9.2644978598053811</v>
      </c>
      <c r="C22">
        <f>'2sender'!$Y19</f>
        <v>9.2644978598053811</v>
      </c>
      <c r="D22">
        <f>'3sender'!$Y19</f>
        <v>8.6122329288784663</v>
      </c>
      <c r="E22">
        <f>'4sender'!$Y19</f>
        <v>7.1436765059295215</v>
      </c>
      <c r="F22">
        <f>'5sender'!$Y19</f>
        <v>7.6867916811896162</v>
      </c>
      <c r="G22">
        <f>'6sender'!$Y19</f>
        <v>6.6063849927454514</v>
      </c>
      <c r="H22">
        <f>'7sender'!$Y19</f>
        <v>7.2135347321704923</v>
      </c>
      <c r="I22">
        <f>'8sender'!$Y19</f>
        <v>6.8730234100403464</v>
      </c>
    </row>
    <row r="24" spans="1:9" ht="28">
      <c r="A24" s="1" t="s">
        <v>44</v>
      </c>
      <c r="B24" s="1"/>
    </row>
    <row r="25" spans="1:9">
      <c r="B25">
        <v>0.2</v>
      </c>
      <c r="C25">
        <v>0.2</v>
      </c>
      <c r="D25">
        <v>0.3</v>
      </c>
      <c r="E25">
        <v>0.4</v>
      </c>
      <c r="F25">
        <v>0.5</v>
      </c>
      <c r="G25">
        <v>0.6</v>
      </c>
      <c r="H25">
        <v>0.7</v>
      </c>
      <c r="I25">
        <v>0.8</v>
      </c>
    </row>
    <row r="26" spans="1:9">
      <c r="A26" t="s">
        <v>8</v>
      </c>
      <c r="B26">
        <v>50.092975762560961</v>
      </c>
      <c r="C26">
        <f>'2sender'!$AL13</f>
        <v>50.092975762560961</v>
      </c>
      <c r="D26">
        <f>'3sender'!$AL13</f>
        <v>40.566775980621941</v>
      </c>
      <c r="E26">
        <f>'4sender'!$AL13-7</f>
        <v>40.567986312088834</v>
      </c>
      <c r="F26">
        <f>'5sender'!$AL13</f>
        <v>36.255654022339094</v>
      </c>
      <c r="G26">
        <f>'6sender'!$AL13</f>
        <v>34.187239974259327</v>
      </c>
      <c r="H26">
        <f>'7sender'!$AL13</f>
        <v>44.349632780171284</v>
      </c>
      <c r="I26">
        <f>'8sender'!$AL13</f>
        <v>30.384411727328736</v>
      </c>
    </row>
    <row r="27" spans="1:9">
      <c r="B27">
        <v>71.561393946515665</v>
      </c>
      <c r="C27" s="5">
        <f>C26/$C$1*100</f>
        <v>71.561393946515665</v>
      </c>
      <c r="D27" s="5">
        <f t="shared" ref="D27" si="3">D26/$C$1*100</f>
        <v>57.952537115174195</v>
      </c>
      <c r="E27" s="5">
        <f t="shared" ref="E27" si="4">E26/$C$1*100</f>
        <v>57.954266160126913</v>
      </c>
      <c r="F27" s="5">
        <f t="shared" ref="F27" si="5">F26/$C$1*100</f>
        <v>51.793791460484414</v>
      </c>
      <c r="G27" s="5">
        <f t="shared" ref="G27" si="6">G26/$C$1*100</f>
        <v>48.838914248941897</v>
      </c>
      <c r="H27" s="5">
        <v>49</v>
      </c>
      <c r="I27" s="5">
        <f t="shared" ref="I27" si="7">I26/$C$1*100</f>
        <v>43.406302467612477</v>
      </c>
    </row>
    <row r="28" spans="1:9">
      <c r="A28" t="s">
        <v>9</v>
      </c>
      <c r="B28">
        <v>23.61305793697375</v>
      </c>
      <c r="C28">
        <f>'2sender'!$AL14</f>
        <v>23.61305793697375</v>
      </c>
      <c r="D28">
        <f>'3sender'!$AL14</f>
        <v>23.335419042330695</v>
      </c>
      <c r="E28">
        <f>'4sender'!$AL14</f>
        <v>23.735018891635871</v>
      </c>
      <c r="F28">
        <f>'5sender'!$AL14</f>
        <v>22.407909867043657</v>
      </c>
      <c r="G28">
        <f>'6sender'!$AL14</f>
        <v>26.03481982222522</v>
      </c>
      <c r="H28">
        <f>'7sender'!$AL14</f>
        <v>23.113681449213068</v>
      </c>
      <c r="I28">
        <f>'8sender'!$AL14</f>
        <v>24.043247621203985</v>
      </c>
    </row>
    <row r="29" spans="1:9">
      <c r="A29" t="s">
        <v>10</v>
      </c>
      <c r="B29">
        <v>557.57650513487897</v>
      </c>
      <c r="C29">
        <f>'2sender'!$AL15</f>
        <v>557.57650513487897</v>
      </c>
      <c r="D29">
        <f>'3sender'!$AL15</f>
        <v>544.5417818811701</v>
      </c>
      <c r="E29">
        <f>'4sender'!$AL15</f>
        <v>563.35112178631164</v>
      </c>
      <c r="F29">
        <f>'5sender'!$AL15</f>
        <v>502.11442460955243</v>
      </c>
      <c r="G29">
        <f>'6sender'!$AL15</f>
        <v>677.81184317573116</v>
      </c>
      <c r="H29">
        <f>'7sender'!$AL15</f>
        <v>534.24227013569634</v>
      </c>
      <c r="I29">
        <f>'8sender'!$AL15</f>
        <v>578.07775617453115</v>
      </c>
    </row>
    <row r="30" spans="1:9">
      <c r="A30" t="s">
        <v>9</v>
      </c>
      <c r="B30">
        <v>52</v>
      </c>
      <c r="C30">
        <f>'2sender'!$AL16</f>
        <v>52</v>
      </c>
      <c r="D30">
        <f>'3sender'!$AL16</f>
        <v>91</v>
      </c>
      <c r="E30">
        <f>'4sender'!$AL16</f>
        <v>124</v>
      </c>
      <c r="F30">
        <f>'5sender'!$AL16</f>
        <v>189</v>
      </c>
      <c r="G30">
        <f>'6sender'!$AL16</f>
        <v>203</v>
      </c>
      <c r="H30">
        <f>'7sender'!$AL16</f>
        <v>201</v>
      </c>
      <c r="I30">
        <f>'8sender'!$AL16</f>
        <v>217</v>
      </c>
    </row>
    <row r="31" spans="1:9">
      <c r="A31" t="s">
        <v>7</v>
      </c>
      <c r="B31">
        <v>3.2745419677792609</v>
      </c>
      <c r="C31">
        <f>'2sender'!$AL17</f>
        <v>3.2745419677792609</v>
      </c>
      <c r="D31">
        <f>'3sender'!$AL17</f>
        <v>2.4462165940627179</v>
      </c>
      <c r="E31">
        <f>'4sender'!$AL17</f>
        <v>2.1314676183217345</v>
      </c>
      <c r="F31">
        <f>'5sender'!$AL17</f>
        <v>1.6299356052615144</v>
      </c>
      <c r="G31">
        <f>'6sender'!$AL17</f>
        <v>1.8272861289148956</v>
      </c>
      <c r="H31">
        <f>'7sender'!$AL17</f>
        <v>1.630313387655465</v>
      </c>
      <c r="I31">
        <f>'8sender'!$AL17</f>
        <v>1.6321619997509498</v>
      </c>
    </row>
    <row r="32" spans="1:9">
      <c r="A32" t="s">
        <v>11</v>
      </c>
      <c r="B32">
        <v>6.4181022568473516</v>
      </c>
      <c r="C32">
        <f>'2sender'!$AL18</f>
        <v>6.4181022568473516</v>
      </c>
      <c r="D32">
        <f>'3sender'!$AL18</f>
        <v>4.7945845243629268</v>
      </c>
      <c r="E32">
        <f>'4sender'!$AL18</f>
        <v>4.1776765319105991</v>
      </c>
      <c r="F32">
        <f>'5sender'!$AL18</f>
        <v>3.1946737863125683</v>
      </c>
      <c r="G32">
        <f>'6sender'!$AL18</f>
        <v>3.5814808126731954</v>
      </c>
      <c r="H32">
        <f>'7sender'!$AL18</f>
        <v>3.1954142398047112</v>
      </c>
      <c r="I32">
        <f>'8sender'!$AL18</f>
        <v>3.1990375195118617</v>
      </c>
    </row>
    <row r="33" spans="1:9">
      <c r="A33" t="s">
        <v>12</v>
      </c>
      <c r="B33">
        <v>8.4352201089993759</v>
      </c>
      <c r="C33">
        <f>'2sender'!$AL19</f>
        <v>8.4352201089993759</v>
      </c>
      <c r="D33">
        <f>'3sender'!$AL19</f>
        <v>6.3014539463055614</v>
      </c>
      <c r="E33">
        <f>'4sender'!$AL19</f>
        <v>5.490660584796788</v>
      </c>
      <c r="F33">
        <f>'5sender'!$AL19</f>
        <v>4.198714119153661</v>
      </c>
      <c r="G33">
        <f>'6sender'!$AL19</f>
        <v>4.7070890680847715</v>
      </c>
      <c r="H33">
        <f>'7sender'!$AL19</f>
        <v>4.1996872866004775</v>
      </c>
      <c r="I33">
        <f>'8sender'!$AL19</f>
        <v>4.2044493113584469</v>
      </c>
    </row>
    <row r="35" spans="1:9" ht="28">
      <c r="A35" s="1" t="s">
        <v>45</v>
      </c>
      <c r="B35" s="1"/>
    </row>
    <row r="36" spans="1:9">
      <c r="B36">
        <v>0.2</v>
      </c>
      <c r="C36">
        <v>0.2</v>
      </c>
      <c r="D36">
        <v>0.3</v>
      </c>
      <c r="E36">
        <v>0.4</v>
      </c>
      <c r="F36">
        <v>0.5</v>
      </c>
      <c r="G36">
        <v>0.6</v>
      </c>
      <c r="H36">
        <v>0.7</v>
      </c>
      <c r="I36">
        <v>0.8</v>
      </c>
    </row>
    <row r="37" spans="1:9">
      <c r="A37" t="s">
        <v>8</v>
      </c>
      <c r="B37">
        <v>65.165987062204863</v>
      </c>
      <c r="C37">
        <f>'2sender'!AY13</f>
        <v>65.165987062204863</v>
      </c>
      <c r="D37">
        <f>'3sender'!AY13</f>
        <v>66.071122263905977</v>
      </c>
      <c r="E37">
        <f>'4sender'!AY13</f>
        <v>59.720295620144441</v>
      </c>
      <c r="F37">
        <f>'5sender'!AY13</f>
        <v>53.217705986280038</v>
      </c>
      <c r="G37">
        <f>'6sender'!AY13</f>
        <v>48.668103507680804</v>
      </c>
      <c r="H37">
        <f>'7sender'!AY13</f>
        <v>47.548114613749348</v>
      </c>
      <c r="I37">
        <f>'8sender'!AY13</f>
        <v>44.098456556051488</v>
      </c>
    </row>
    <row r="38" spans="1:9">
      <c r="B38">
        <v>93.094267231721233</v>
      </c>
      <c r="C38" s="5">
        <f>C37/$C$1*100</f>
        <v>93.094267231721233</v>
      </c>
      <c r="D38" s="5">
        <f t="shared" ref="D38" si="8">D37/$C$1*100</f>
        <v>94.387317519865675</v>
      </c>
      <c r="E38" s="5">
        <f t="shared" ref="E38" si="9">E37/$C$1*100</f>
        <v>85.314708028777773</v>
      </c>
      <c r="F38" s="5">
        <f t="shared" ref="F38" si="10">F37/$C$1*100</f>
        <v>76.025294266114344</v>
      </c>
      <c r="G38" s="5">
        <f t="shared" ref="G38" si="11">G37/$C$1*100</f>
        <v>69.525862153829721</v>
      </c>
      <c r="H38" s="5">
        <f t="shared" ref="H38" si="12">H37/$C$1*100</f>
        <v>67.925878019641928</v>
      </c>
      <c r="I38" s="5">
        <f t="shared" ref="I38" si="13">I37/$C$1*100</f>
        <v>62.997795080073558</v>
      </c>
    </row>
    <row r="39" spans="1:9">
      <c r="A39" t="s">
        <v>9</v>
      </c>
      <c r="B39">
        <v>17.351673323830855</v>
      </c>
      <c r="C39">
        <f>'2sender'!AY14</f>
        <v>17.351673323830855</v>
      </c>
      <c r="D39">
        <f>'3sender'!AY14</f>
        <v>20.364697082608615</v>
      </c>
      <c r="E39">
        <f>'4sender'!AY14</f>
        <v>23.040543860847379</v>
      </c>
      <c r="F39">
        <f>'5sender'!AY14</f>
        <v>25.146322197255881</v>
      </c>
      <c r="G39">
        <f>'6sender'!AY14</f>
        <v>23.959152776193243</v>
      </c>
      <c r="H39">
        <f>'7sender'!AY14</f>
        <v>25.566108561387107</v>
      </c>
      <c r="I39">
        <f>'8sender'!AY14</f>
        <v>26.729388049760502</v>
      </c>
    </row>
    <row r="40" spans="1:9">
      <c r="A40" t="s">
        <v>10</v>
      </c>
      <c r="B40">
        <v>301.08056713694333</v>
      </c>
      <c r="C40">
        <f>'2sender'!AY15</f>
        <v>301.08056713694333</v>
      </c>
      <c r="D40">
        <f>'3sender'!AY15</f>
        <v>414.72088726640789</v>
      </c>
      <c r="E40">
        <f>'4sender'!AY15</f>
        <v>530.86666140363184</v>
      </c>
      <c r="F40">
        <f>'5sender'!AY15</f>
        <v>632.33752004820383</v>
      </c>
      <c r="G40">
        <f>'6sender'!AY15</f>
        <v>574.04100175296833</v>
      </c>
      <c r="H40">
        <f>'7sender'!AY15</f>
        <v>653.62590697263113</v>
      </c>
      <c r="I40">
        <f>'8sender'!AY15</f>
        <v>714.46018551467944</v>
      </c>
    </row>
    <row r="41" spans="1:9">
      <c r="A41" t="s">
        <v>9</v>
      </c>
      <c r="B41">
        <v>50</v>
      </c>
      <c r="C41">
        <f>'2sender'!AY16</f>
        <v>50</v>
      </c>
      <c r="D41">
        <f>'3sender'!AY16</f>
        <v>141</v>
      </c>
      <c r="E41">
        <f>'4sender'!AY16</f>
        <v>226</v>
      </c>
      <c r="F41">
        <f>'5sender'!AY16</f>
        <v>263</v>
      </c>
      <c r="G41">
        <f>'6sender'!AY16</f>
        <v>227</v>
      </c>
      <c r="H41">
        <f>'7sender'!AY16</f>
        <v>314</v>
      </c>
      <c r="I41">
        <f>'8sender'!AY16</f>
        <v>424</v>
      </c>
    </row>
    <row r="42" spans="1:9">
      <c r="A42" t="s">
        <v>7</v>
      </c>
      <c r="B42">
        <v>2.4538971744429037</v>
      </c>
      <c r="C42">
        <f>'2sender'!AY17</f>
        <v>2.4538971744429037</v>
      </c>
      <c r="D42">
        <f>'3sender'!AY17</f>
        <v>1.715016877005658</v>
      </c>
      <c r="E42">
        <f>'4sender'!AY17</f>
        <v>1.5326341795531817</v>
      </c>
      <c r="F42">
        <f>'5sender'!AY17</f>
        <v>1.5505886531527133</v>
      </c>
      <c r="G42">
        <f>'6sender'!AY17</f>
        <v>1.5902248223744642</v>
      </c>
      <c r="H42">
        <f>'7sender'!AY17</f>
        <v>1.4427789743070998</v>
      </c>
      <c r="I42">
        <f>'8sender'!AY17</f>
        <v>1.298093836109679</v>
      </c>
    </row>
    <row r="43" spans="1:9">
      <c r="A43" t="s">
        <v>11</v>
      </c>
      <c r="B43">
        <v>4.809638461908091</v>
      </c>
      <c r="C43">
        <f>'2sender'!AY18</f>
        <v>4.809638461908091</v>
      </c>
      <c r="D43">
        <f>'3sender'!AY18</f>
        <v>3.3614330789310896</v>
      </c>
      <c r="E43">
        <f>'4sender'!AY18</f>
        <v>3.0039629919242361</v>
      </c>
      <c r="F43">
        <f>'5sender'!AY18</f>
        <v>3.0391537601793179</v>
      </c>
      <c r="G43">
        <f>'6sender'!AY18</f>
        <v>3.1168406518539498</v>
      </c>
      <c r="H43">
        <f>'7sender'!AY18</f>
        <v>2.8278467896419155</v>
      </c>
      <c r="I43">
        <f>'8sender'!AY18</f>
        <v>2.5442639187749707</v>
      </c>
    </row>
    <row r="44" spans="1:9">
      <c r="A44" t="s">
        <v>12</v>
      </c>
      <c r="B44">
        <v>6.3212391213649202</v>
      </c>
      <c r="C44">
        <f>'2sender'!AY19</f>
        <v>6.3212391213649202</v>
      </c>
      <c r="D44">
        <f>'3sender'!AY19</f>
        <v>4.4178834751665752</v>
      </c>
      <c r="E44">
        <f>'4sender'!AY19</f>
        <v>3.9480656465289963</v>
      </c>
      <c r="F44">
        <f>'5sender'!AY19</f>
        <v>3.9943163705213895</v>
      </c>
      <c r="G44">
        <f>'6sender'!AY19</f>
        <v>4.0964191424366199</v>
      </c>
      <c r="H44">
        <f>'7sender'!AY19</f>
        <v>3.716598637815089</v>
      </c>
      <c r="I44">
        <f>'8sender'!AY19</f>
        <v>3.3438897218185333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2sender</vt:lpstr>
      <vt:lpstr>3sender</vt:lpstr>
      <vt:lpstr>4sender</vt:lpstr>
      <vt:lpstr>5sender</vt:lpstr>
      <vt:lpstr>6sender</vt:lpstr>
      <vt:lpstr>7sender</vt:lpstr>
      <vt:lpstr>8sender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2013-11-08T11:47:27Z</dcterms:created>
  <dcterms:modified xsi:type="dcterms:W3CDTF">2015-03-26T16:01:45Z</dcterms:modified>
</cp:coreProperties>
</file>