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ownloads\"/>
    </mc:Choice>
  </mc:AlternateContent>
  <xr:revisionPtr revIDLastSave="0" documentId="8_{844103DB-367A-4BBC-A65C-CE69725326FD}" xr6:coauthVersionLast="47" xr6:coauthVersionMax="47" xr10:uidLastSave="{00000000-0000-0000-0000-000000000000}"/>
  <bookViews>
    <workbookView xWindow="-120" yWindow="-120" windowWidth="29040" windowHeight="15840" xr2:uid="{A909BC49-9EF7-4C4E-9793-4321ED7B7F69}"/>
  </bookViews>
  <sheets>
    <sheet name="CELE" sheetId="3" r:id="rId1"/>
    <sheet name="Ile pozostało (do druku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3" l="1"/>
  <c r="E7" i="3" s="1"/>
  <c r="A2" i="4" s="1" a="1"/>
  <c r="A2" i="4" s="1"/>
  <c r="D8" i="3"/>
  <c r="E8" i="3" s="1"/>
  <c r="D9" i="3"/>
  <c r="E9" i="3" s="1"/>
  <c r="D10" i="3"/>
  <c r="E10" i="3" s="1"/>
  <c r="D11" i="3"/>
  <c r="E11" i="3" s="1"/>
  <c r="D12" i="3"/>
  <c r="D13" i="3"/>
  <c r="D14" i="3"/>
  <c r="E14" i="3" s="1"/>
  <c r="D15" i="3"/>
  <c r="D16" i="3"/>
  <c r="D17" i="3"/>
  <c r="E17" i="3" s="1"/>
  <c r="D18" i="3"/>
  <c r="E18" i="3" s="1"/>
  <c r="D19" i="3"/>
  <c r="D20" i="3"/>
  <c r="D21" i="3"/>
  <c r="E21" i="3" s="1"/>
  <c r="D22" i="3"/>
  <c r="E22" i="3" s="1"/>
  <c r="D23" i="3"/>
  <c r="D24" i="3"/>
  <c r="D25" i="3"/>
  <c r="E25" i="3" s="1"/>
  <c r="D26" i="3"/>
  <c r="E26" i="3" s="1"/>
  <c r="D27" i="3"/>
  <c r="D28" i="3"/>
  <c r="D29" i="3"/>
  <c r="E29" i="3" s="1"/>
  <c r="D30" i="3"/>
  <c r="E30" i="3" s="1"/>
  <c r="D31" i="3"/>
  <c r="D32" i="3"/>
  <c r="D33" i="3"/>
  <c r="D34" i="3"/>
  <c r="E34" i="3" s="1"/>
  <c r="D35" i="3"/>
  <c r="D36" i="3"/>
  <c r="D37" i="3"/>
  <c r="E37" i="3" s="1"/>
  <c r="D38" i="3"/>
  <c r="E38" i="3" s="1"/>
  <c r="D39" i="3"/>
  <c r="D40" i="3"/>
  <c r="D41" i="3"/>
  <c r="E41" i="3" s="1"/>
  <c r="D42" i="3"/>
  <c r="E42" i="3" s="1"/>
  <c r="D43" i="3"/>
  <c r="D44" i="3"/>
  <c r="D45" i="3"/>
  <c r="D46" i="3"/>
  <c r="E46" i="3" s="1"/>
  <c r="D47" i="3"/>
  <c r="D48" i="3"/>
  <c r="D49" i="3"/>
  <c r="E49" i="3" s="1"/>
  <c r="D50" i="3"/>
  <c r="E50" i="3" s="1"/>
  <c r="D51" i="3"/>
  <c r="D52" i="3"/>
  <c r="D53" i="3"/>
  <c r="E53" i="3" s="1"/>
  <c r="D54" i="3"/>
  <c r="E54" i="3" s="1"/>
  <c r="D55" i="3"/>
  <c r="D56" i="3"/>
  <c r="D57" i="3"/>
  <c r="E57" i="3" s="1"/>
  <c r="D58" i="3"/>
  <c r="E58" i="3" s="1"/>
  <c r="D59" i="3"/>
  <c r="D60" i="3"/>
  <c r="D61" i="3"/>
  <c r="E61" i="3" s="1"/>
  <c r="D62" i="3"/>
  <c r="E62" i="3" s="1"/>
  <c r="D63" i="3"/>
  <c r="D64" i="3"/>
  <c r="D65" i="3"/>
  <c r="D66" i="3"/>
  <c r="E66" i="3" s="1"/>
  <c r="D67" i="3"/>
  <c r="D68" i="3"/>
  <c r="D69" i="3"/>
  <c r="E69" i="3" s="1"/>
  <c r="D70" i="3"/>
  <c r="E70" i="3" s="1"/>
  <c r="D71" i="3"/>
  <c r="D72" i="3"/>
  <c r="D73" i="3"/>
  <c r="E73" i="3" s="1"/>
  <c r="D74" i="3"/>
  <c r="E74" i="3" s="1"/>
  <c r="D75" i="3"/>
  <c r="D76" i="3"/>
  <c r="D77" i="3"/>
  <c r="D78" i="3"/>
  <c r="E78" i="3" s="1"/>
  <c r="D79" i="3"/>
  <c r="D80" i="3"/>
  <c r="D81" i="3"/>
  <c r="E81" i="3" s="1"/>
  <c r="D82" i="3"/>
  <c r="E82" i="3" s="1"/>
  <c r="D83" i="3"/>
  <c r="D84" i="3"/>
  <c r="D85" i="3"/>
  <c r="E85" i="3" s="1"/>
  <c r="D86" i="3"/>
  <c r="E86" i="3" s="1"/>
  <c r="D87" i="3"/>
  <c r="D88" i="3"/>
  <c r="D89" i="3"/>
  <c r="E89" i="3" s="1"/>
  <c r="D90" i="3"/>
  <c r="E90" i="3" s="1"/>
  <c r="D91" i="3"/>
  <c r="D92" i="3"/>
  <c r="D93" i="3"/>
  <c r="E93" i="3" s="1"/>
  <c r="D94" i="3"/>
  <c r="E94" i="3" s="1"/>
  <c r="D95" i="3"/>
  <c r="D96" i="3"/>
  <c r="D97" i="3"/>
  <c r="D98" i="3"/>
  <c r="E98" i="3" s="1"/>
  <c r="D99" i="3"/>
  <c r="D100" i="3"/>
  <c r="D101" i="3"/>
  <c r="E101" i="3" s="1"/>
  <c r="D102" i="3"/>
  <c r="E102" i="3" s="1"/>
  <c r="D103" i="3"/>
  <c r="D104" i="3"/>
  <c r="D105" i="3"/>
  <c r="E105" i="3" s="1"/>
  <c r="D106" i="3"/>
  <c r="E106" i="3" s="1"/>
  <c r="D107" i="3"/>
  <c r="D108" i="3"/>
  <c r="D109" i="3"/>
  <c r="D110" i="3"/>
  <c r="E110" i="3" s="1"/>
  <c r="D111" i="3"/>
  <c r="D112" i="3"/>
  <c r="D113" i="3"/>
  <c r="E113" i="3" s="1"/>
  <c r="D114" i="3"/>
  <c r="E114" i="3" s="1"/>
  <c r="D115" i="3"/>
  <c r="D116" i="3"/>
  <c r="D117" i="3"/>
  <c r="E117" i="3" s="1"/>
  <c r="D118" i="3"/>
  <c r="E118" i="3" s="1"/>
  <c r="D119" i="3"/>
  <c r="D120" i="3"/>
  <c r="D121" i="3"/>
  <c r="E121" i="3" s="1"/>
  <c r="D122" i="3"/>
  <c r="E122" i="3" s="1"/>
  <c r="D123" i="3"/>
  <c r="D124" i="3"/>
  <c r="D125" i="3"/>
  <c r="E125" i="3" s="1"/>
  <c r="D126" i="3"/>
  <c r="E126" i="3" s="1"/>
  <c r="D127" i="3"/>
  <c r="D128" i="3"/>
  <c r="D129" i="3"/>
  <c r="D130" i="3"/>
  <c r="E130" i="3" s="1"/>
  <c r="D131" i="3"/>
  <c r="D132" i="3"/>
  <c r="D133" i="3"/>
  <c r="E133" i="3" s="1"/>
  <c r="D134" i="3"/>
  <c r="E134" i="3" s="1"/>
  <c r="D135" i="3"/>
  <c r="D136" i="3"/>
  <c r="D137" i="3"/>
  <c r="E137" i="3" s="1"/>
  <c r="D138" i="3"/>
  <c r="E138" i="3" s="1"/>
  <c r="D139" i="3"/>
  <c r="D140" i="3"/>
  <c r="D141" i="3"/>
  <c r="D142" i="3"/>
  <c r="E142" i="3" s="1"/>
  <c r="D143" i="3"/>
  <c r="D144" i="3"/>
  <c r="D145" i="3"/>
  <c r="E145" i="3" s="1"/>
  <c r="D146" i="3"/>
  <c r="E146" i="3" s="1"/>
  <c r="D147" i="3"/>
  <c r="D148" i="3"/>
  <c r="D149" i="3"/>
  <c r="E149" i="3" s="1"/>
  <c r="D150" i="3"/>
  <c r="E150" i="3" s="1"/>
  <c r="D151" i="3"/>
  <c r="D152" i="3"/>
  <c r="D153" i="3"/>
  <c r="E153" i="3" s="1"/>
  <c r="D154" i="3"/>
  <c r="E154" i="3" s="1"/>
  <c r="D155" i="3"/>
  <c r="D156" i="3"/>
  <c r="D157" i="3"/>
  <c r="E157" i="3" s="1"/>
  <c r="D158" i="3"/>
  <c r="E158" i="3" s="1"/>
  <c r="E12" i="3"/>
  <c r="E13" i="3"/>
  <c r="E15" i="3"/>
  <c r="E16" i="3"/>
  <c r="E19" i="3"/>
  <c r="E20" i="3"/>
  <c r="E23" i="3"/>
  <c r="E24" i="3"/>
  <c r="E27" i="3"/>
  <c r="E28" i="3"/>
  <c r="E31" i="3"/>
  <c r="E32" i="3"/>
  <c r="E33" i="3"/>
  <c r="E35" i="3"/>
  <c r="E36" i="3"/>
  <c r="E39" i="3"/>
  <c r="E40" i="3"/>
  <c r="E43" i="3"/>
  <c r="E44" i="3"/>
  <c r="E45" i="3"/>
  <c r="E47" i="3"/>
  <c r="E48" i="3"/>
  <c r="E51" i="3"/>
  <c r="E52" i="3"/>
  <c r="E55" i="3"/>
  <c r="E56" i="3"/>
  <c r="E59" i="3"/>
  <c r="E60" i="3"/>
  <c r="E63" i="3"/>
  <c r="E64" i="3"/>
  <c r="E65" i="3"/>
  <c r="E67" i="3"/>
  <c r="E68" i="3"/>
  <c r="E71" i="3"/>
  <c r="E72" i="3"/>
  <c r="E75" i="3"/>
  <c r="E76" i="3"/>
  <c r="E77" i="3"/>
  <c r="E79" i="3"/>
  <c r="E80" i="3"/>
  <c r="E83" i="3"/>
  <c r="E84" i="3"/>
  <c r="E87" i="3"/>
  <c r="E88" i="3"/>
  <c r="E91" i="3"/>
  <c r="E92" i="3"/>
  <c r="E95" i="3"/>
  <c r="E96" i="3"/>
  <c r="E97" i="3"/>
  <c r="E99" i="3"/>
  <c r="E100" i="3"/>
  <c r="E103" i="3"/>
  <c r="E104" i="3"/>
  <c r="E107" i="3"/>
  <c r="E108" i="3"/>
  <c r="E109" i="3"/>
  <c r="E111" i="3"/>
  <c r="E112" i="3"/>
  <c r="E115" i="3"/>
  <c r="E116" i="3"/>
  <c r="E119" i="3"/>
  <c r="E120" i="3"/>
  <c r="E123" i="3"/>
  <c r="E124" i="3"/>
  <c r="E127" i="3"/>
  <c r="E128" i="3"/>
  <c r="E129" i="3"/>
  <c r="E131" i="3"/>
  <c r="E132" i="3"/>
  <c r="E135" i="3"/>
  <c r="E136" i="3"/>
  <c r="E139" i="3"/>
  <c r="E140" i="3"/>
  <c r="E141" i="3"/>
  <c r="E143" i="3"/>
  <c r="E144" i="3"/>
  <c r="E147" i="3"/>
  <c r="E148" i="3"/>
  <c r="E151" i="3"/>
  <c r="E152" i="3"/>
  <c r="E155" i="3"/>
  <c r="E1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<sst xmlns="http://schemas.openxmlformats.org/spreadsheetml/2006/main" count="162" uniqueCount="159">
  <si>
    <t>Grupa</t>
  </si>
  <si>
    <t>Cel</t>
  </si>
  <si>
    <t>IloscSprzedanaGlownych</t>
  </si>
  <si>
    <t>Zaliczenie</t>
  </si>
  <si>
    <t>4Flex PureGel żel 0,1 g/g 100 g</t>
  </si>
  <si>
    <t xml:space="preserve">ADEK-Vitum </t>
  </si>
  <si>
    <t>Aleric Deslo mix/AlergoTeva - mix</t>
  </si>
  <si>
    <t>ALLENOGI FORTE Żel</t>
  </si>
  <si>
    <t>ALLERGOF MIX/Emolium emulsja do kapieli 400ml</t>
  </si>
  <si>
    <t>Alpanten Maść 100 ml/Cudocell max 150g/Alantan Sensitive mix</t>
  </si>
  <si>
    <t xml:space="preserve">Amertil/ Contrahist mix </t>
  </si>
  <si>
    <t>APO-MIGRA</t>
  </si>
  <si>
    <t xml:space="preserve">Apo-Napro Fast /Moilec mix </t>
  </si>
  <si>
    <t>Arnigel 45 g</t>
  </si>
  <si>
    <t>Betanil forte 24 mg x 60/ApoBetina 24 X 60 MIX</t>
  </si>
  <si>
    <t>Betaxomyl</t>
  </si>
  <si>
    <t xml:space="preserve">Beverly Hills Formula Perfect White Black, pasta d/zęb,100ml  </t>
  </si>
  <si>
    <t>Bioprazol Bio Max/Goprazol Max/HELICID MAX - MIX</t>
  </si>
  <si>
    <t>Biotebal Rzęsy XXL</t>
  </si>
  <si>
    <t>BIOTEBAL Szampon/Bioxine szampon p/wypadaniu</t>
  </si>
  <si>
    <t>Biotropil</t>
  </si>
  <si>
    <t>Biotynox mix /Bionatyna mix</t>
  </si>
  <si>
    <t xml:space="preserve">Blu Kid/immuno Pela/ Pelacol mix </t>
  </si>
  <si>
    <t>Cetaphil EM,MD,PS,DA ULTRA mix</t>
  </si>
  <si>
    <t>Chlorivag Kadefarm/Infectvagin/Florakcid HA Mix</t>
  </si>
  <si>
    <t xml:space="preserve">Ciclolak lakier </t>
  </si>
  <si>
    <t>Corectin 5/Corectin 10 mix</t>
  </si>
  <si>
    <t>Cyklo Med Tabl.</t>
  </si>
  <si>
    <t>Cynek+ Forte</t>
  </si>
  <si>
    <t>DebuActiv 150 Activlab Pharma 60 kaps./Intesta Max 30 sasz. mix</t>
  </si>
  <si>
    <t xml:space="preserve">Dicloreum retard 100 mg </t>
  </si>
  <si>
    <t>Dip Rilif 100 g /Dip Hot krem 67 g mix</t>
  </si>
  <si>
    <t>Disnemar/Mirramare/Otrivin Oddychaj Czysto aer mix</t>
  </si>
  <si>
    <t>DIURED MIX</t>
  </si>
  <si>
    <t>Doppelsil/Actigra 25mg mix</t>
  </si>
  <si>
    <t>Drotafemme mix /Vemonis Femi - mix</t>
  </si>
  <si>
    <t>Dulcobis 40/Panawit Laxi</t>
  </si>
  <si>
    <t>Duphalac syrop mix</t>
  </si>
  <si>
    <t>Emolium szampon 400 ml</t>
  </si>
  <si>
    <t xml:space="preserve">Escitalopram Aurovitas </t>
  </si>
  <si>
    <t>Excedrin Migrastop</t>
  </si>
  <si>
    <t>Femudar plus/Jasnum Uro/Femicontrol mix</t>
  </si>
  <si>
    <t>FIORDA VOCAL MD Mix</t>
  </si>
  <si>
    <t>FlexActiv EXTRA/Collaflex DUO/Orton Flex 30 szasz</t>
  </si>
  <si>
    <t>Floractin krople 5ml/ Multilac krople/Panawit probiotyk z vit d3 krople  mix</t>
  </si>
  <si>
    <t>Gaviscon x 48  tabl. do rozgr.i żucia</t>
  </si>
  <si>
    <t>Ginkofar Forte/Intense/Vital/Bilobil - mix</t>
  </si>
  <si>
    <t>Groprinosin Forte tabl /Eloprine tabl 500 g</t>
  </si>
  <si>
    <t>HALSET/SEPTOLETE D/Neo-Angin bez cukru - mix</t>
  </si>
  <si>
    <t>Hedussin/Hedelix/Prospan tabl. mix</t>
  </si>
  <si>
    <t xml:space="preserve">Herpex krem /Zovirax krem/ Tonisan H krem mix  </t>
  </si>
  <si>
    <t>Hevipoint 200mg/ Heviran Comfort max 400 mix</t>
  </si>
  <si>
    <t>HIALEYE DUO krop.do oczu 10 ml</t>
  </si>
  <si>
    <t>Iberogast KROPLE MIX</t>
  </si>
  <si>
    <t>IBUFEN AROMA</t>
  </si>
  <si>
    <t>Ibupar mix / IbuTeva mix</t>
  </si>
  <si>
    <t>Inovox Express/Gardimax medica/Strepsils miód-cytryna/Neo-Angin - mix</t>
  </si>
  <si>
    <t>Invag</t>
  </si>
  <si>
    <t>Isla Cassis 60 /Fiorda porzeczka 60/TANTUM NATURA MIX</t>
  </si>
  <si>
    <t>JęczmieńOFF Lipożel - - 15 ml</t>
  </si>
  <si>
    <t>Junior Angin lizaki /Isla Junior do ssania mix</t>
  </si>
  <si>
    <t xml:space="preserve">Karnosil Acnohelp </t>
  </si>
  <si>
    <t xml:space="preserve">Katelin MAG B6/Panawit Magnez z Potasem/Olimp Chela Mag mix </t>
  </si>
  <si>
    <t xml:space="preserve">Ketonal Active </t>
  </si>
  <si>
    <t>KOLEN CONTROL PROSZ.</t>
  </si>
  <si>
    <t>Krople do oczu pure</t>
  </si>
  <si>
    <t>Lactovaginal Intima/Iladian +40 /Iladian Mix</t>
  </si>
  <si>
    <t>Larimax Hydro/Fiorda spray</t>
  </si>
  <si>
    <t>Lix krople</t>
  </si>
  <si>
    <t>Loxon 2%/ Loxon 5%</t>
  </si>
  <si>
    <t>Magleq B6 Max +D3</t>
  </si>
  <si>
    <t>Magnefar B6 mix / Maglek/Panawit Magnez  Premium</t>
  </si>
  <si>
    <t>Magnefar B6 spokój</t>
  </si>
  <si>
    <t>MaxAlgin mix</t>
  </si>
  <si>
    <t xml:space="preserve">Maxibiotic/Altabactin masć mix </t>
  </si>
  <si>
    <t>Maxon Forte/Maxigra Max mix</t>
  </si>
  <si>
    <t>MULTIDERM MIX/Nivelium mix</t>
  </si>
  <si>
    <t>MUSTELA BEBE ŻEL 750 ML</t>
  </si>
  <si>
    <t>Nanosilver 125 ml/Karnosil żel</t>
  </si>
  <si>
    <t>Nasometin Control aerozol 60/120/Pronasal aerozol mix</t>
  </si>
  <si>
    <t xml:space="preserve">Nebutac 3 </t>
  </si>
  <si>
    <t>neoFuragina 50mg 30 tabl</t>
  </si>
  <si>
    <t>Nicerin</t>
  </si>
  <si>
    <t>Nisita maść do nosa</t>
  </si>
  <si>
    <t>Novaclear/Dermedic Hydrain zestaw mix</t>
  </si>
  <si>
    <t>Nurodent żel na ząbkowanie</t>
  </si>
  <si>
    <t>Nurofen Mięśnie i Stawy 4szt plast.</t>
  </si>
  <si>
    <t>NUROFEN ZATOKI/Ibuprom Zatoki x 24/Apselan Plus mix</t>
  </si>
  <si>
    <t>Olfen Hydrożel 100 g</t>
  </si>
  <si>
    <t>Olimp B12 - mix</t>
  </si>
  <si>
    <t>OLIMP GOLD VIT C FORTE/Ibuvit WitC/Panawit witamina c Plus MIX</t>
  </si>
  <si>
    <t>Olimp Therm Line Fast/Forte mix</t>
  </si>
  <si>
    <t xml:space="preserve">Opokan-keto żel 0,025 g/g 100 g </t>
  </si>
  <si>
    <t xml:space="preserve">Otrivin Allergy </t>
  </si>
  <si>
    <t>Panawit Calcium D3/Calsin Osteo 2000/Vitrum calcium mix</t>
  </si>
  <si>
    <t>Panawit D3+K2/Vigalex D3+K2 mix</t>
  </si>
  <si>
    <t>Panawit Diosmina/Diosminex max mix</t>
  </si>
  <si>
    <t>Panawit meno/Jasnum meno/Femitonina mix</t>
  </si>
  <si>
    <t xml:space="preserve">Panawit Oczy/Nutrof Total Mix </t>
  </si>
  <si>
    <t>Panawit Omega Serce</t>
  </si>
  <si>
    <t>Panawit Prawidłowy Cukier/Insulan - mix</t>
  </si>
  <si>
    <t>Panawit Probiotyk dla Kobiet</t>
  </si>
  <si>
    <t>Panawit Probiotyk kaps/Dikoproll 80/Dikoproll Gastrobiotic mix</t>
  </si>
  <si>
    <t>Panawit Prostata Plus/DH Prostata forte</t>
  </si>
  <si>
    <t>Panawit Rutyna /FUNDAMAX /Cerutin tabl. 125 tabl. Mix</t>
  </si>
  <si>
    <t>Panawit Stawy Max kapsułki - 60 kaps.</t>
  </si>
  <si>
    <t>Panawit UroCynarina x 30 tabl.</t>
  </si>
  <si>
    <t>Panawit Uspokojenie/Persen forte</t>
  </si>
  <si>
    <t xml:space="preserve">Panawit Wątroba i Odchudzanie max </t>
  </si>
  <si>
    <t>Panawit Witamina D3 600/ Panawit Dikoproll Wit.D3 w kroplach 10 ml/Ibuvit D600 krople mix</t>
  </si>
  <si>
    <t>Panawit Włosy, Skóra, Paznokcie/Vitapil  60 mix</t>
  </si>
  <si>
    <t>Panawit Zdrowe Nogi Kompleks/Zdrowe Żyły</t>
  </si>
  <si>
    <t xml:space="preserve">Pantopraz 20 mg 56 mg/Anesteloc 20mg/40mg 56 tab MIX </t>
  </si>
  <si>
    <t>Pantoprazol 20mg x 14 tabl. TEVA/Nolpaza control mix</t>
  </si>
  <si>
    <t>Pedicetamol MIX/Ibuprom forte zaw MIX/Nurofen Forte 50ml</t>
  </si>
  <si>
    <t>Pirolam szampon/Nizoral mix</t>
  </si>
  <si>
    <t>Polocard 75mg</t>
  </si>
  <si>
    <t>Pomadki Novaclear/Glyskincare/Flos Lek</t>
  </si>
  <si>
    <t>Posterisan czopki /maść mix</t>
  </si>
  <si>
    <t>Potazek</t>
  </si>
  <si>
    <t>PregnaPLUS/DHA/Panawit Pregnamed mamaDHA mix</t>
  </si>
  <si>
    <t>Ranigast S-O-S Mleczko 200 ml/Gaviscon zawiesina mix</t>
  </si>
  <si>
    <t xml:space="preserve">Revitanerv Max/ FOSYDYNA MIX </t>
  </si>
  <si>
    <t>Revitanerw Junior</t>
  </si>
  <si>
    <t>RICHLINE REGENERANT krem d/rąk 60ml</t>
  </si>
  <si>
    <t>Sachol Effect aer/Sachol Kids</t>
  </si>
  <si>
    <t>Spray do higieny uszu pure spray 30 ml</t>
  </si>
  <si>
    <t xml:space="preserve">Starazolin Hydrobalance/Hyabak mix </t>
  </si>
  <si>
    <t>Stoperan /Laremid mix</t>
  </si>
  <si>
    <t xml:space="preserve">Strepsils na kaszel kaps </t>
  </si>
  <si>
    <t xml:space="preserve">Sutricon żel </t>
  </si>
  <si>
    <t>SutriSept 50ml/Sutrisept 250 ml/Octedin spray 50/Octedin Comfort 100 ml mix</t>
  </si>
  <si>
    <t>SutriSept Hydrożel - - 30 ml/SutriHeal Forte 5% - - 15 g</t>
  </si>
  <si>
    <t>Szelazo + Sr x 60/Panawit Żelazo/ActiFerol 15 mg sasz</t>
  </si>
  <si>
    <t xml:space="preserve">tabagine mix </t>
  </si>
  <si>
    <t>Tantum Verde Mix/Uniben mix</t>
  </si>
  <si>
    <t>Tasectan saszetki/kapsułki mix</t>
  </si>
  <si>
    <t>Traumon żel 50 g/Traumon żel 0,1 g/g 100 g mix</t>
  </si>
  <si>
    <t>Trimeductan MR/Triacyt MR</t>
  </si>
  <si>
    <t>Trombex tabletki powlekane 0,075 g 28 tabl</t>
  </si>
  <si>
    <t>Ulgasim kapsułki 0,24 g 30 kaps</t>
  </si>
  <si>
    <t xml:space="preserve">Undofen aer. mix </t>
  </si>
  <si>
    <t>Undofen Amorolfina</t>
  </si>
  <si>
    <t>Undofen krem/aer/Tersilat krem /aer - mix</t>
  </si>
  <si>
    <t>Undofen Krioterapia</t>
  </si>
  <si>
    <t xml:space="preserve">Urofuraginum max/Dafurag max mix </t>
  </si>
  <si>
    <t xml:space="preserve">Vicebrol 5mg/Vicebrol forte 10mg </t>
  </si>
  <si>
    <t>Vigalex Forte/Vigantoletten/PANAWIT D3 2000/4000MIX/SOLEVITUM/Vigalex 4000 mix</t>
  </si>
  <si>
    <t>Vigor Up tabl mus/Panawit Multiwitamina mus MIX</t>
  </si>
  <si>
    <t>Vigor Up tabl/Bodymax MIX 30 tabl MIX</t>
  </si>
  <si>
    <t>Voltaren MAX żel  MIX</t>
  </si>
  <si>
    <t>Xylometazolin Teva 0,1% /Xylorin/Otrivin 0,1 % mix</t>
  </si>
  <si>
    <t>Zabak/Oftahist</t>
  </si>
  <si>
    <t xml:space="preserve">Zatoxin Rinse/Fixin mix -  mix </t>
  </si>
  <si>
    <t>Zatoxin/ Panawit Zatoki/ Sinupret tabl mix</t>
  </si>
  <si>
    <t>Żel antybakteryjny KONIX 50ml/Ziaja Higiena Dłoni żel/ Flos Lek Hand Care żel mix</t>
  </si>
  <si>
    <t xml:space="preserve">do sprzedania </t>
  </si>
  <si>
    <t>Ilosc
Sprzedana
Glownych</t>
  </si>
  <si>
    <t>Tutaj wprowadź swoje cele oraz uaktualniaj ilość sprzedanych towarów.
Nie należy zmieniać kolumn "D" oraz "E", zmieniają się one automatycznie.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</si>
</sst>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 vertical="center" wrapText="1"/>
    </xf>
    <xf numFmtId="0" fontId="0" fillId="0" borderId="5" xfId="0" applyFill="1" applyBorder="1" applyAlignment="1" applyProtection="1">
      <alignment horizontal="center" vertical="center" wrapText="1"/>
    </xf>
  </cellXfs>
  <cellStyles count="1">
    <cellStyle name="Normalny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0F7-2652-4F49-AF6D-10ACB09228D2}">
  <sheetPr>
    <pageSetUpPr fitToPage="1"/>
  </sheetPr>
  <dimension ref="A1:E158"/>
  <sheetViews>
    <sheetView tabSelected="1" workbookViewId="0">
      <selection activeCell="A11" sqref="A11"/>
    </sheetView>
  </sheetViews>
  <sheetFormatPr defaultRowHeight="15" x14ac:dyDescent="0.25"/>
  <cols>
    <col min="1" max="1" width="85" style="15" bestFit="1" customWidth="1"/>
    <col min="2" max="2" width="8.85546875" style="16" customWidth="1"/>
    <col min="3" max="3" width="23.28515625" style="16" bestFit="1" customWidth="1"/>
    <col min="4" max="4" width="13.85546875" style="11" customWidth="1"/>
    <col min="5" max="5" width="10.5703125" style="11" customWidth="1"/>
  </cols>
  <sheetData>
    <row r="1" spans="1:5" ht="15" customHeight="1" x14ac:dyDescent="0.25">
      <c r="A1" s="17" t="s">
        <v>158</v>
      </c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8"/>
      <c r="B5" s="18"/>
      <c r="C5" s="18"/>
      <c r="D5" s="18"/>
      <c r="E5" s="18"/>
    </row>
    <row r="6" spans="1:5" x14ac:dyDescent="0.25">
      <c r="A6" s="12" t="s">
        <v>0</v>
      </c>
      <c r="B6" s="12" t="s">
        <v>1</v>
      </c>
      <c r="C6" s="12" t="s">
        <v>2</v>
      </c>
      <c r="D6" s="8" t="s">
        <v>156</v>
      </c>
      <c r="E6" s="9" t="s">
        <v>3</v>
      </c>
    </row>
    <row r="7" spans="1:5" x14ac:dyDescent="0.25">
      <c r="A7" s="13" t="s">
        <v>4</v>
      </c>
      <c r="B7" s="14">
        <v>18</v>
      </c>
      <c r="C7" s="14">
        <v>20</v>
      </c>
      <c r="D7" s="10">
        <f t="shared" ref="D7:D38" si="0">B7-C7</f>
        <v>-2</v>
      </c>
      <c r="E7" s="10" t="str">
        <f t="shared" ref="E7:E38" si="1">IF(($D7&lt;1),"T","N")</f>
        <v>T</v>
      </c>
    </row>
    <row r="8" spans="1:5" x14ac:dyDescent="0.25">
      <c r="A8" s="13" t="s">
        <v>5</v>
      </c>
      <c r="B8" s="14">
        <v>2</v>
      </c>
      <c r="C8" s="14">
        <v>5</v>
      </c>
      <c r="D8" s="10">
        <f t="shared" si="0"/>
        <v>-3</v>
      </c>
      <c r="E8" s="10" t="str">
        <f t="shared" si="1"/>
        <v>T</v>
      </c>
    </row>
    <row r="9" spans="1:5" x14ac:dyDescent="0.25">
      <c r="A9" s="13" t="s">
        <v>6</v>
      </c>
      <c r="B9" s="14">
        <v>54</v>
      </c>
      <c r="C9" s="14">
        <v>71</v>
      </c>
      <c r="D9" s="10">
        <f t="shared" si="0"/>
        <v>-17</v>
      </c>
      <c r="E9" s="10" t="str">
        <f t="shared" si="1"/>
        <v>T</v>
      </c>
    </row>
    <row r="10" spans="1:5" x14ac:dyDescent="0.25">
      <c r="A10" s="13" t="s">
        <v>7</v>
      </c>
      <c r="B10" s="14">
        <v>19</v>
      </c>
      <c r="C10" s="14">
        <v>22</v>
      </c>
      <c r="D10" s="10">
        <f t="shared" si="0"/>
        <v>-3</v>
      </c>
      <c r="E10" s="10" t="str">
        <f t="shared" si="1"/>
        <v>T</v>
      </c>
    </row>
    <row r="11" spans="1:5" x14ac:dyDescent="0.25">
      <c r="A11" s="13" t="s">
        <v>8</v>
      </c>
      <c r="B11" s="14">
        <v>13</v>
      </c>
      <c r="C11" s="14">
        <v>13</v>
      </c>
      <c r="D11" s="10">
        <f t="shared" si="0"/>
        <v>0</v>
      </c>
      <c r="E11" s="10" t="str">
        <f t="shared" si="1"/>
        <v>T</v>
      </c>
    </row>
    <row r="12" spans="1:5" x14ac:dyDescent="0.25">
      <c r="A12" s="13" t="s">
        <v>9</v>
      </c>
      <c r="B12" s="14">
        <v>12</v>
      </c>
      <c r="C12" s="14">
        <v>13</v>
      </c>
      <c r="D12" s="10">
        <f t="shared" si="0"/>
        <v>-1</v>
      </c>
      <c r="E12" s="10" t="str">
        <f t="shared" si="1"/>
        <v>T</v>
      </c>
    </row>
    <row r="13" spans="1:5" x14ac:dyDescent="0.25">
      <c r="A13" s="13" t="s">
        <v>10</v>
      </c>
      <c r="B13" s="14">
        <v>72</v>
      </c>
      <c r="C13" s="14">
        <v>98</v>
      </c>
      <c r="D13" s="10">
        <f t="shared" si="0"/>
        <v>-26</v>
      </c>
      <c r="E13" s="10" t="str">
        <f t="shared" si="1"/>
        <v>T</v>
      </c>
    </row>
    <row r="14" spans="1:5" x14ac:dyDescent="0.25">
      <c r="A14" s="13" t="s">
        <v>11</v>
      </c>
      <c r="B14" s="14">
        <v>3</v>
      </c>
      <c r="C14" s="14">
        <v>4</v>
      </c>
      <c r="D14" s="10">
        <f t="shared" si="0"/>
        <v>-1</v>
      </c>
      <c r="E14" s="10" t="str">
        <f t="shared" si="1"/>
        <v>T</v>
      </c>
    </row>
    <row r="15" spans="1:5" x14ac:dyDescent="0.25">
      <c r="A15" s="13" t="s">
        <v>12</v>
      </c>
      <c r="B15" s="14">
        <v>50</v>
      </c>
      <c r="C15" s="14">
        <v>41</v>
      </c>
      <c r="D15" s="10">
        <f t="shared" si="0"/>
        <v>9</v>
      </c>
      <c r="E15" s="10" t="str">
        <f t="shared" si="1"/>
        <v>N</v>
      </c>
    </row>
    <row r="16" spans="1:5" x14ac:dyDescent="0.25">
      <c r="A16" s="13" t="s">
        <v>13</v>
      </c>
      <c r="B16" s="14">
        <v>7</v>
      </c>
      <c r="C16" s="14">
        <v>10</v>
      </c>
      <c r="D16" s="10">
        <f t="shared" si="0"/>
        <v>-3</v>
      </c>
      <c r="E16" s="10" t="str">
        <f t="shared" si="1"/>
        <v>T</v>
      </c>
    </row>
    <row r="17" spans="1:5" x14ac:dyDescent="0.25">
      <c r="A17" s="13" t="s">
        <v>14</v>
      </c>
      <c r="B17" s="14">
        <v>27</v>
      </c>
      <c r="C17" s="14">
        <v>10</v>
      </c>
      <c r="D17" s="10">
        <f t="shared" si="0"/>
        <v>17</v>
      </c>
      <c r="E17" s="10" t="str">
        <f t="shared" si="1"/>
        <v>N</v>
      </c>
    </row>
    <row r="18" spans="1:5" x14ac:dyDescent="0.25">
      <c r="A18" s="13" t="s">
        <v>15</v>
      </c>
      <c r="B18" s="14">
        <v>8</v>
      </c>
      <c r="C18" s="14">
        <v>2</v>
      </c>
      <c r="D18" s="10">
        <f t="shared" si="0"/>
        <v>6</v>
      </c>
      <c r="E18" s="10" t="str">
        <f t="shared" si="1"/>
        <v>N</v>
      </c>
    </row>
    <row r="19" spans="1:5" x14ac:dyDescent="0.25">
      <c r="A19" s="13" t="s">
        <v>16</v>
      </c>
      <c r="B19" s="14">
        <v>4</v>
      </c>
      <c r="C19" s="14">
        <v>5</v>
      </c>
      <c r="D19" s="10">
        <f t="shared" si="0"/>
        <v>-1</v>
      </c>
      <c r="E19" s="10" t="str">
        <f t="shared" si="1"/>
        <v>T</v>
      </c>
    </row>
    <row r="20" spans="1:5" x14ac:dyDescent="0.25">
      <c r="A20" s="13" t="s">
        <v>17</v>
      </c>
      <c r="B20" s="14">
        <v>80</v>
      </c>
      <c r="C20" s="14">
        <v>70</v>
      </c>
      <c r="D20" s="10">
        <f t="shared" si="0"/>
        <v>10</v>
      </c>
      <c r="E20" s="10" t="str">
        <f t="shared" si="1"/>
        <v>N</v>
      </c>
    </row>
    <row r="21" spans="1:5" x14ac:dyDescent="0.25">
      <c r="A21" s="13" t="s">
        <v>18</v>
      </c>
      <c r="B21" s="14">
        <v>2</v>
      </c>
      <c r="C21" s="14">
        <v>1</v>
      </c>
      <c r="D21" s="10">
        <f t="shared" si="0"/>
        <v>1</v>
      </c>
      <c r="E21" s="10" t="str">
        <f t="shared" si="1"/>
        <v>N</v>
      </c>
    </row>
    <row r="22" spans="1:5" x14ac:dyDescent="0.25">
      <c r="A22" s="13" t="s">
        <v>19</v>
      </c>
      <c r="B22" s="14">
        <v>6</v>
      </c>
      <c r="C22" s="14">
        <v>10</v>
      </c>
      <c r="D22" s="10">
        <f t="shared" si="0"/>
        <v>-4</v>
      </c>
      <c r="E22" s="10" t="str">
        <f t="shared" si="1"/>
        <v>T</v>
      </c>
    </row>
    <row r="23" spans="1:5" x14ac:dyDescent="0.25">
      <c r="A23" s="13" t="s">
        <v>20</v>
      </c>
      <c r="B23" s="14">
        <v>16</v>
      </c>
      <c r="C23" s="14">
        <v>38</v>
      </c>
      <c r="D23" s="10">
        <f t="shared" si="0"/>
        <v>-22</v>
      </c>
      <c r="E23" s="10" t="str">
        <f t="shared" si="1"/>
        <v>T</v>
      </c>
    </row>
    <row r="24" spans="1:5" x14ac:dyDescent="0.25">
      <c r="A24" s="13" t="s">
        <v>21</v>
      </c>
      <c r="B24" s="14">
        <v>37</v>
      </c>
      <c r="C24" s="14">
        <v>30</v>
      </c>
      <c r="D24" s="10">
        <f t="shared" si="0"/>
        <v>7</v>
      </c>
      <c r="E24" s="10" t="str">
        <f t="shared" si="1"/>
        <v>N</v>
      </c>
    </row>
    <row r="25" spans="1:5" x14ac:dyDescent="0.25">
      <c r="A25" s="13" t="s">
        <v>22</v>
      </c>
      <c r="B25" s="14">
        <v>6</v>
      </c>
      <c r="C25" s="14">
        <v>7</v>
      </c>
      <c r="D25" s="10">
        <f t="shared" si="0"/>
        <v>-1</v>
      </c>
      <c r="E25" s="10" t="str">
        <f t="shared" si="1"/>
        <v>T</v>
      </c>
    </row>
    <row r="26" spans="1:5" x14ac:dyDescent="0.25">
      <c r="A26" s="13" t="s">
        <v>23</v>
      </c>
      <c r="B26" s="14">
        <v>17</v>
      </c>
      <c r="C26" s="14">
        <v>14</v>
      </c>
      <c r="D26" s="10">
        <f t="shared" si="0"/>
        <v>3</v>
      </c>
      <c r="E26" s="10" t="str">
        <f t="shared" si="1"/>
        <v>N</v>
      </c>
    </row>
    <row r="27" spans="1:5" x14ac:dyDescent="0.25">
      <c r="A27" s="13" t="s">
        <v>24</v>
      </c>
      <c r="B27" s="14">
        <v>11</v>
      </c>
      <c r="C27" s="14">
        <v>15</v>
      </c>
      <c r="D27" s="10">
        <f t="shared" si="0"/>
        <v>-4</v>
      </c>
      <c r="E27" s="10" t="str">
        <f t="shared" si="1"/>
        <v>T</v>
      </c>
    </row>
    <row r="28" spans="1:5" x14ac:dyDescent="0.25">
      <c r="A28" s="13" t="s">
        <v>25</v>
      </c>
      <c r="B28" s="14">
        <v>8</v>
      </c>
      <c r="C28" s="14">
        <v>10</v>
      </c>
      <c r="D28" s="10">
        <f t="shared" si="0"/>
        <v>-2</v>
      </c>
      <c r="E28" s="10" t="str">
        <f t="shared" si="1"/>
        <v>T</v>
      </c>
    </row>
    <row r="29" spans="1:5" x14ac:dyDescent="0.25">
      <c r="A29" s="13" t="s">
        <v>26</v>
      </c>
      <c r="B29" s="14">
        <v>42</v>
      </c>
      <c r="C29" s="14">
        <v>42</v>
      </c>
      <c r="D29" s="10">
        <f t="shared" si="0"/>
        <v>0</v>
      </c>
      <c r="E29" s="10" t="str">
        <f t="shared" si="1"/>
        <v>T</v>
      </c>
    </row>
    <row r="30" spans="1:5" x14ac:dyDescent="0.25">
      <c r="A30" s="13" t="s">
        <v>27</v>
      </c>
      <c r="B30" s="14">
        <v>27</v>
      </c>
      <c r="C30" s="14">
        <v>19</v>
      </c>
      <c r="D30" s="10">
        <f t="shared" si="0"/>
        <v>8</v>
      </c>
      <c r="E30" s="10" t="str">
        <f t="shared" si="1"/>
        <v>N</v>
      </c>
    </row>
    <row r="31" spans="1:5" x14ac:dyDescent="0.25">
      <c r="A31" s="13" t="s">
        <v>28</v>
      </c>
      <c r="B31" s="14">
        <v>14</v>
      </c>
      <c r="C31" s="14">
        <v>15</v>
      </c>
      <c r="D31" s="10">
        <f t="shared" si="0"/>
        <v>-1</v>
      </c>
      <c r="E31" s="10" t="str">
        <f t="shared" si="1"/>
        <v>T</v>
      </c>
    </row>
    <row r="32" spans="1:5" x14ac:dyDescent="0.25">
      <c r="A32" s="13" t="s">
        <v>29</v>
      </c>
      <c r="B32" s="14">
        <v>8</v>
      </c>
      <c r="C32" s="14">
        <v>9</v>
      </c>
      <c r="D32" s="10">
        <f t="shared" si="0"/>
        <v>-1</v>
      </c>
      <c r="E32" s="10" t="str">
        <f t="shared" si="1"/>
        <v>T</v>
      </c>
    </row>
    <row r="33" spans="1:5" x14ac:dyDescent="0.25">
      <c r="A33" s="13" t="s">
        <v>30</v>
      </c>
      <c r="B33" s="14">
        <v>4</v>
      </c>
      <c r="C33" s="14">
        <v>4</v>
      </c>
      <c r="D33" s="10">
        <f t="shared" si="0"/>
        <v>0</v>
      </c>
      <c r="E33" s="10" t="str">
        <f t="shared" si="1"/>
        <v>T</v>
      </c>
    </row>
    <row r="34" spans="1:5" x14ac:dyDescent="0.25">
      <c r="A34" s="13" t="s">
        <v>31</v>
      </c>
      <c r="B34" s="14">
        <v>30</v>
      </c>
      <c r="C34" s="14">
        <v>32</v>
      </c>
      <c r="D34" s="10">
        <f t="shared" si="0"/>
        <v>-2</v>
      </c>
      <c r="E34" s="10" t="str">
        <f t="shared" si="1"/>
        <v>T</v>
      </c>
    </row>
    <row r="35" spans="1:5" x14ac:dyDescent="0.25">
      <c r="A35" s="13" t="s">
        <v>32</v>
      </c>
      <c r="B35" s="14">
        <v>39</v>
      </c>
      <c r="C35" s="14">
        <v>39</v>
      </c>
      <c r="D35" s="10">
        <f t="shared" si="0"/>
        <v>0</v>
      </c>
      <c r="E35" s="10" t="str">
        <f t="shared" si="1"/>
        <v>T</v>
      </c>
    </row>
    <row r="36" spans="1:5" x14ac:dyDescent="0.25">
      <c r="A36" s="13" t="s">
        <v>33</v>
      </c>
      <c r="B36" s="14">
        <v>40</v>
      </c>
      <c r="C36" s="14">
        <v>49</v>
      </c>
      <c r="D36" s="10">
        <f t="shared" si="0"/>
        <v>-9</v>
      </c>
      <c r="E36" s="10" t="str">
        <f t="shared" si="1"/>
        <v>T</v>
      </c>
    </row>
    <row r="37" spans="1:5" x14ac:dyDescent="0.25">
      <c r="A37" s="13" t="s">
        <v>34</v>
      </c>
      <c r="B37" s="14">
        <v>19</v>
      </c>
      <c r="C37" s="14">
        <v>21</v>
      </c>
      <c r="D37" s="10">
        <f t="shared" si="0"/>
        <v>-2</v>
      </c>
      <c r="E37" s="10" t="str">
        <f t="shared" si="1"/>
        <v>T</v>
      </c>
    </row>
    <row r="38" spans="1:5" x14ac:dyDescent="0.25">
      <c r="A38" s="13" t="s">
        <v>35</v>
      </c>
      <c r="B38" s="14">
        <v>43</v>
      </c>
      <c r="C38" s="14">
        <v>30</v>
      </c>
      <c r="D38" s="10">
        <f t="shared" si="0"/>
        <v>13</v>
      </c>
      <c r="E38" s="10" t="str">
        <f t="shared" si="1"/>
        <v>N</v>
      </c>
    </row>
    <row r="39" spans="1:5" x14ac:dyDescent="0.25">
      <c r="A39" s="13" t="s">
        <v>36</v>
      </c>
      <c r="B39" s="14">
        <v>52</v>
      </c>
      <c r="C39" s="14">
        <v>25</v>
      </c>
      <c r="D39" s="10">
        <f t="shared" ref="D39:D70" si="2">B39-C39</f>
        <v>27</v>
      </c>
      <c r="E39" s="10" t="str">
        <f t="shared" ref="E39:E70" si="3">IF(($D39&lt;1),"T","N")</f>
        <v>N</v>
      </c>
    </row>
    <row r="40" spans="1:5" x14ac:dyDescent="0.25">
      <c r="A40" s="13" t="s">
        <v>37</v>
      </c>
      <c r="B40" s="14">
        <v>20</v>
      </c>
      <c r="C40" s="14">
        <v>19</v>
      </c>
      <c r="D40" s="10">
        <f t="shared" si="2"/>
        <v>1</v>
      </c>
      <c r="E40" s="10" t="str">
        <f t="shared" si="3"/>
        <v>N</v>
      </c>
    </row>
    <row r="41" spans="1:5" x14ac:dyDescent="0.25">
      <c r="A41" s="13" t="s">
        <v>38</v>
      </c>
      <c r="B41" s="14">
        <v>8</v>
      </c>
      <c r="C41" s="14">
        <v>1</v>
      </c>
      <c r="D41" s="10">
        <f t="shared" si="2"/>
        <v>7</v>
      </c>
      <c r="E41" s="10" t="str">
        <f t="shared" si="3"/>
        <v>N</v>
      </c>
    </row>
    <row r="42" spans="1:5" x14ac:dyDescent="0.25">
      <c r="A42" s="13" t="s">
        <v>39</v>
      </c>
      <c r="B42" s="14">
        <v>19</v>
      </c>
      <c r="C42" s="14">
        <v>17</v>
      </c>
      <c r="D42" s="10">
        <f t="shared" si="2"/>
        <v>2</v>
      </c>
      <c r="E42" s="10" t="str">
        <f t="shared" si="3"/>
        <v>N</v>
      </c>
    </row>
    <row r="43" spans="1:5" x14ac:dyDescent="0.25">
      <c r="A43" s="13" t="s">
        <v>40</v>
      </c>
      <c r="B43" s="14">
        <v>6</v>
      </c>
      <c r="C43" s="14">
        <v>8</v>
      </c>
      <c r="D43" s="10">
        <f t="shared" si="2"/>
        <v>-2</v>
      </c>
      <c r="E43" s="10" t="str">
        <f t="shared" si="3"/>
        <v>T</v>
      </c>
    </row>
    <row r="44" spans="1:5" x14ac:dyDescent="0.25">
      <c r="A44" s="13" t="s">
        <v>41</v>
      </c>
      <c r="B44" s="14">
        <v>10</v>
      </c>
      <c r="C44" s="14">
        <v>11</v>
      </c>
      <c r="D44" s="10">
        <f t="shared" si="2"/>
        <v>-1</v>
      </c>
      <c r="E44" s="10" t="str">
        <f t="shared" si="3"/>
        <v>T</v>
      </c>
    </row>
    <row r="45" spans="1:5" x14ac:dyDescent="0.25">
      <c r="A45" s="13" t="s">
        <v>42</v>
      </c>
      <c r="B45" s="14">
        <v>35</v>
      </c>
      <c r="C45" s="14">
        <v>40</v>
      </c>
      <c r="D45" s="10">
        <f t="shared" si="2"/>
        <v>-5</v>
      </c>
      <c r="E45" s="10" t="str">
        <f t="shared" si="3"/>
        <v>T</v>
      </c>
    </row>
    <row r="46" spans="1:5" x14ac:dyDescent="0.25">
      <c r="A46" s="13" t="s">
        <v>43</v>
      </c>
      <c r="B46" s="14">
        <v>20</v>
      </c>
      <c r="C46" s="14">
        <v>24</v>
      </c>
      <c r="D46" s="10">
        <f t="shared" si="2"/>
        <v>-4</v>
      </c>
      <c r="E46" s="10" t="str">
        <f t="shared" si="3"/>
        <v>T</v>
      </c>
    </row>
    <row r="47" spans="1:5" x14ac:dyDescent="0.25">
      <c r="A47" s="13" t="s">
        <v>44</v>
      </c>
      <c r="B47" s="14">
        <v>21</v>
      </c>
      <c r="C47" s="14">
        <v>27</v>
      </c>
      <c r="D47" s="10">
        <f t="shared" si="2"/>
        <v>-6</v>
      </c>
      <c r="E47" s="10" t="str">
        <f t="shared" si="3"/>
        <v>T</v>
      </c>
    </row>
    <row r="48" spans="1:5" x14ac:dyDescent="0.25">
      <c r="A48" s="13" t="s">
        <v>45</v>
      </c>
      <c r="B48" s="14">
        <v>24</v>
      </c>
      <c r="C48" s="14">
        <v>12</v>
      </c>
      <c r="D48" s="10">
        <f t="shared" si="2"/>
        <v>12</v>
      </c>
      <c r="E48" s="10" t="str">
        <f t="shared" si="3"/>
        <v>N</v>
      </c>
    </row>
    <row r="49" spans="1:5" x14ac:dyDescent="0.25">
      <c r="A49" s="13" t="s">
        <v>46</v>
      </c>
      <c r="B49" s="14">
        <v>30</v>
      </c>
      <c r="C49" s="14">
        <v>23</v>
      </c>
      <c r="D49" s="10">
        <f t="shared" si="2"/>
        <v>7</v>
      </c>
      <c r="E49" s="10" t="str">
        <f t="shared" si="3"/>
        <v>N</v>
      </c>
    </row>
    <row r="50" spans="1:5" x14ac:dyDescent="0.25">
      <c r="A50" s="13" t="s">
        <v>47</v>
      </c>
      <c r="B50" s="14">
        <v>12</v>
      </c>
      <c r="C50" s="14">
        <v>9</v>
      </c>
      <c r="D50" s="10">
        <f t="shared" si="2"/>
        <v>3</v>
      </c>
      <c r="E50" s="10" t="str">
        <f t="shared" si="3"/>
        <v>N</v>
      </c>
    </row>
    <row r="51" spans="1:5" x14ac:dyDescent="0.25">
      <c r="A51" s="13" t="s">
        <v>48</v>
      </c>
      <c r="B51" s="14">
        <v>35</v>
      </c>
      <c r="C51" s="14">
        <v>26</v>
      </c>
      <c r="D51" s="10">
        <f t="shared" si="2"/>
        <v>9</v>
      </c>
      <c r="E51" s="10" t="str">
        <f t="shared" si="3"/>
        <v>N</v>
      </c>
    </row>
    <row r="52" spans="1:5" x14ac:dyDescent="0.25">
      <c r="A52" s="13" t="s">
        <v>49</v>
      </c>
      <c r="B52" s="14">
        <v>26</v>
      </c>
      <c r="C52" s="14">
        <v>33</v>
      </c>
      <c r="D52" s="10">
        <f t="shared" si="2"/>
        <v>-7</v>
      </c>
      <c r="E52" s="10" t="str">
        <f t="shared" si="3"/>
        <v>T</v>
      </c>
    </row>
    <row r="53" spans="1:5" x14ac:dyDescent="0.25">
      <c r="A53" s="13" t="s">
        <v>50</v>
      </c>
      <c r="B53" s="14">
        <v>28</v>
      </c>
      <c r="C53" s="14">
        <v>16</v>
      </c>
      <c r="D53" s="10">
        <f t="shared" si="2"/>
        <v>12</v>
      </c>
      <c r="E53" s="10" t="str">
        <f t="shared" si="3"/>
        <v>N</v>
      </c>
    </row>
    <row r="54" spans="1:5" x14ac:dyDescent="0.25">
      <c r="A54" s="13" t="s">
        <v>51</v>
      </c>
      <c r="B54" s="14">
        <v>20</v>
      </c>
      <c r="C54" s="14">
        <v>14</v>
      </c>
      <c r="D54" s="10">
        <f t="shared" si="2"/>
        <v>6</v>
      </c>
      <c r="E54" s="10" t="str">
        <f t="shared" si="3"/>
        <v>N</v>
      </c>
    </row>
    <row r="55" spans="1:5" x14ac:dyDescent="0.25">
      <c r="A55" s="13" t="s">
        <v>52</v>
      </c>
      <c r="B55" s="14">
        <v>21</v>
      </c>
      <c r="C55" s="14">
        <v>34</v>
      </c>
      <c r="D55" s="10">
        <f t="shared" si="2"/>
        <v>-13</v>
      </c>
      <c r="E55" s="10" t="str">
        <f t="shared" si="3"/>
        <v>T</v>
      </c>
    </row>
    <row r="56" spans="1:5" x14ac:dyDescent="0.25">
      <c r="A56" s="13" t="s">
        <v>53</v>
      </c>
      <c r="B56" s="14">
        <v>14</v>
      </c>
      <c r="C56" s="14">
        <v>9</v>
      </c>
      <c r="D56" s="10">
        <f t="shared" si="2"/>
        <v>5</v>
      </c>
      <c r="E56" s="10" t="str">
        <f t="shared" si="3"/>
        <v>N</v>
      </c>
    </row>
    <row r="57" spans="1:5" x14ac:dyDescent="0.25">
      <c r="A57" s="13" t="s">
        <v>54</v>
      </c>
      <c r="B57" s="14">
        <v>4</v>
      </c>
      <c r="C57" s="14">
        <v>4</v>
      </c>
      <c r="D57" s="10">
        <f t="shared" si="2"/>
        <v>0</v>
      </c>
      <c r="E57" s="10" t="str">
        <f t="shared" si="3"/>
        <v>T</v>
      </c>
    </row>
    <row r="58" spans="1:5" x14ac:dyDescent="0.25">
      <c r="A58" s="13" t="s">
        <v>55</v>
      </c>
      <c r="B58" s="14">
        <v>105</v>
      </c>
      <c r="C58" s="14">
        <v>61</v>
      </c>
      <c r="D58" s="10">
        <f t="shared" si="2"/>
        <v>44</v>
      </c>
      <c r="E58" s="10" t="str">
        <f t="shared" si="3"/>
        <v>N</v>
      </c>
    </row>
    <row r="59" spans="1:5" x14ac:dyDescent="0.25">
      <c r="A59" s="13" t="s">
        <v>56</v>
      </c>
      <c r="B59" s="14">
        <v>87</v>
      </c>
      <c r="C59" s="14">
        <v>76</v>
      </c>
      <c r="D59" s="10">
        <f t="shared" si="2"/>
        <v>11</v>
      </c>
      <c r="E59" s="10" t="str">
        <f t="shared" si="3"/>
        <v>N</v>
      </c>
    </row>
    <row r="60" spans="1:5" x14ac:dyDescent="0.25">
      <c r="A60" s="13" t="s">
        <v>57</v>
      </c>
      <c r="B60" s="14">
        <v>4</v>
      </c>
      <c r="C60" s="14">
        <v>1</v>
      </c>
      <c r="D60" s="10">
        <f t="shared" si="2"/>
        <v>3</v>
      </c>
      <c r="E60" s="10" t="str">
        <f t="shared" si="3"/>
        <v>N</v>
      </c>
    </row>
    <row r="61" spans="1:5" x14ac:dyDescent="0.25">
      <c r="A61" s="13" t="s">
        <v>58</v>
      </c>
      <c r="B61" s="14">
        <v>46</v>
      </c>
      <c r="C61" s="14">
        <v>46.2</v>
      </c>
      <c r="D61" s="10">
        <f t="shared" si="2"/>
        <v>-0.20000000000000284</v>
      </c>
      <c r="E61" s="10" t="str">
        <f t="shared" si="3"/>
        <v>T</v>
      </c>
    </row>
    <row r="62" spans="1:5" x14ac:dyDescent="0.25">
      <c r="A62" s="13" t="s">
        <v>59</v>
      </c>
      <c r="B62" s="14">
        <v>7</v>
      </c>
      <c r="C62" s="14">
        <v>9</v>
      </c>
      <c r="D62" s="10">
        <f t="shared" si="2"/>
        <v>-2</v>
      </c>
      <c r="E62" s="10" t="str">
        <f t="shared" si="3"/>
        <v>T</v>
      </c>
    </row>
    <row r="63" spans="1:5" x14ac:dyDescent="0.25">
      <c r="A63" s="13" t="s">
        <v>60</v>
      </c>
      <c r="B63" s="14">
        <v>6</v>
      </c>
      <c r="C63" s="14">
        <v>2</v>
      </c>
      <c r="D63" s="10">
        <f t="shared" si="2"/>
        <v>4</v>
      </c>
      <c r="E63" s="10" t="str">
        <f t="shared" si="3"/>
        <v>N</v>
      </c>
    </row>
    <row r="64" spans="1:5" x14ac:dyDescent="0.25">
      <c r="A64" s="13" t="s">
        <v>61</v>
      </c>
      <c r="B64" s="14">
        <v>2</v>
      </c>
      <c r="C64" s="14">
        <v>5</v>
      </c>
      <c r="D64" s="10">
        <f t="shared" si="2"/>
        <v>-3</v>
      </c>
      <c r="E64" s="10" t="str">
        <f t="shared" si="3"/>
        <v>T</v>
      </c>
    </row>
    <row r="65" spans="1:5" x14ac:dyDescent="0.25">
      <c r="A65" s="13" t="s">
        <v>62</v>
      </c>
      <c r="B65" s="14">
        <v>66</v>
      </c>
      <c r="C65" s="14">
        <v>76</v>
      </c>
      <c r="D65" s="10">
        <f t="shared" si="2"/>
        <v>-10</v>
      </c>
      <c r="E65" s="10" t="str">
        <f t="shared" si="3"/>
        <v>T</v>
      </c>
    </row>
    <row r="66" spans="1:5" x14ac:dyDescent="0.25">
      <c r="A66" s="13" t="s">
        <v>63</v>
      </c>
      <c r="B66" s="14">
        <v>55</v>
      </c>
      <c r="C66" s="14">
        <v>52</v>
      </c>
      <c r="D66" s="10">
        <f t="shared" si="2"/>
        <v>3</v>
      </c>
      <c r="E66" s="10" t="str">
        <f t="shared" si="3"/>
        <v>N</v>
      </c>
    </row>
    <row r="67" spans="1:5" x14ac:dyDescent="0.25">
      <c r="A67" s="13" t="s">
        <v>64</v>
      </c>
      <c r="B67" s="14">
        <v>12</v>
      </c>
      <c r="C67" s="14">
        <v>10</v>
      </c>
      <c r="D67" s="10">
        <f t="shared" si="2"/>
        <v>2</v>
      </c>
      <c r="E67" s="10" t="str">
        <f t="shared" si="3"/>
        <v>N</v>
      </c>
    </row>
    <row r="68" spans="1:5" x14ac:dyDescent="0.25">
      <c r="A68" s="13" t="s">
        <v>65</v>
      </c>
      <c r="B68" s="14">
        <v>23</v>
      </c>
      <c r="C68" s="14">
        <v>26</v>
      </c>
      <c r="D68" s="10">
        <f t="shared" si="2"/>
        <v>-3</v>
      </c>
      <c r="E68" s="10" t="str">
        <f t="shared" si="3"/>
        <v>T</v>
      </c>
    </row>
    <row r="69" spans="1:5" x14ac:dyDescent="0.25">
      <c r="A69" s="13" t="s">
        <v>66</v>
      </c>
      <c r="B69" s="14">
        <v>15</v>
      </c>
      <c r="C69" s="14">
        <v>17</v>
      </c>
      <c r="D69" s="10">
        <f t="shared" si="2"/>
        <v>-2</v>
      </c>
      <c r="E69" s="10" t="str">
        <f t="shared" si="3"/>
        <v>T</v>
      </c>
    </row>
    <row r="70" spans="1:5" x14ac:dyDescent="0.25">
      <c r="A70" s="13" t="s">
        <v>67</v>
      </c>
      <c r="B70" s="14">
        <v>22</v>
      </c>
      <c r="C70" s="14">
        <v>24</v>
      </c>
      <c r="D70" s="10">
        <f t="shared" si="2"/>
        <v>-2</v>
      </c>
      <c r="E70" s="10" t="str">
        <f t="shared" si="3"/>
        <v>T</v>
      </c>
    </row>
    <row r="71" spans="1:5" x14ac:dyDescent="0.25">
      <c r="A71" s="13" t="s">
        <v>68</v>
      </c>
      <c r="B71" s="14">
        <v>8</v>
      </c>
      <c r="C71" s="14">
        <v>5</v>
      </c>
      <c r="D71" s="10">
        <f t="shared" ref="D71:D102" si="4">B71-C71</f>
        <v>3</v>
      </c>
      <c r="E71" s="10" t="str">
        <f t="shared" ref="E71:E102" si="5">IF(($D71&lt;1),"T","N")</f>
        <v>N</v>
      </c>
    </row>
    <row r="72" spans="1:5" x14ac:dyDescent="0.25">
      <c r="A72" s="13" t="s">
        <v>69</v>
      </c>
      <c r="B72" s="14">
        <v>4</v>
      </c>
      <c r="C72" s="14">
        <v>5</v>
      </c>
      <c r="D72" s="10">
        <f t="shared" si="4"/>
        <v>-1</v>
      </c>
      <c r="E72" s="10" t="str">
        <f t="shared" si="5"/>
        <v>T</v>
      </c>
    </row>
    <row r="73" spans="1:5" x14ac:dyDescent="0.25">
      <c r="A73" s="13" t="s">
        <v>70</v>
      </c>
      <c r="B73" s="14">
        <v>23</v>
      </c>
      <c r="C73" s="14">
        <v>19</v>
      </c>
      <c r="D73" s="10">
        <f t="shared" si="4"/>
        <v>4</v>
      </c>
      <c r="E73" s="10" t="str">
        <f t="shared" si="5"/>
        <v>N</v>
      </c>
    </row>
    <row r="74" spans="1:5" x14ac:dyDescent="0.25">
      <c r="A74" s="13" t="s">
        <v>71</v>
      </c>
      <c r="B74" s="14">
        <v>201</v>
      </c>
      <c r="C74" s="14">
        <v>150</v>
      </c>
      <c r="D74" s="10">
        <f t="shared" si="4"/>
        <v>51</v>
      </c>
      <c r="E74" s="10" t="str">
        <f t="shared" si="5"/>
        <v>N</v>
      </c>
    </row>
    <row r="75" spans="1:5" x14ac:dyDescent="0.25">
      <c r="A75" s="13" t="s">
        <v>72</v>
      </c>
      <c r="B75" s="14">
        <v>6</v>
      </c>
      <c r="C75" s="14">
        <v>7</v>
      </c>
      <c r="D75" s="10">
        <f t="shared" si="4"/>
        <v>-1</v>
      </c>
      <c r="E75" s="10" t="str">
        <f t="shared" si="5"/>
        <v>T</v>
      </c>
    </row>
    <row r="76" spans="1:5" x14ac:dyDescent="0.25">
      <c r="A76" s="13" t="s">
        <v>73</v>
      </c>
      <c r="B76" s="14">
        <v>26</v>
      </c>
      <c r="C76" s="14">
        <v>15</v>
      </c>
      <c r="D76" s="10">
        <f t="shared" si="4"/>
        <v>11</v>
      </c>
      <c r="E76" s="10" t="str">
        <f t="shared" si="5"/>
        <v>N</v>
      </c>
    </row>
    <row r="77" spans="1:5" x14ac:dyDescent="0.25">
      <c r="A77" s="13" t="s">
        <v>74</v>
      </c>
      <c r="B77" s="14">
        <v>25</v>
      </c>
      <c r="C77" s="14">
        <v>28.2</v>
      </c>
      <c r="D77" s="10">
        <f t="shared" si="4"/>
        <v>-3.1999999999999993</v>
      </c>
      <c r="E77" s="10" t="str">
        <f t="shared" si="5"/>
        <v>T</v>
      </c>
    </row>
    <row r="78" spans="1:5" x14ac:dyDescent="0.25">
      <c r="A78" s="13" t="s">
        <v>75</v>
      </c>
      <c r="B78" s="14">
        <v>12</v>
      </c>
      <c r="C78" s="14">
        <v>12</v>
      </c>
      <c r="D78" s="10">
        <f t="shared" si="4"/>
        <v>0</v>
      </c>
      <c r="E78" s="10" t="str">
        <f t="shared" si="5"/>
        <v>T</v>
      </c>
    </row>
    <row r="79" spans="1:5" x14ac:dyDescent="0.25">
      <c r="A79" s="13" t="s">
        <v>76</v>
      </c>
      <c r="B79" s="14">
        <v>22</v>
      </c>
      <c r="C79" s="14">
        <v>32</v>
      </c>
      <c r="D79" s="10">
        <f t="shared" si="4"/>
        <v>-10</v>
      </c>
      <c r="E79" s="10" t="str">
        <f t="shared" si="5"/>
        <v>T</v>
      </c>
    </row>
    <row r="80" spans="1:5" x14ac:dyDescent="0.25">
      <c r="A80" s="13" t="s">
        <v>77</v>
      </c>
      <c r="B80" s="14">
        <v>4</v>
      </c>
      <c r="C80" s="14">
        <v>0</v>
      </c>
      <c r="D80" s="10">
        <f t="shared" si="4"/>
        <v>4</v>
      </c>
      <c r="E80" s="10" t="str">
        <f t="shared" si="5"/>
        <v>N</v>
      </c>
    </row>
    <row r="81" spans="1:5" x14ac:dyDescent="0.25">
      <c r="A81" s="13" t="s">
        <v>78</v>
      </c>
      <c r="B81" s="14">
        <v>11</v>
      </c>
      <c r="C81" s="14">
        <v>9</v>
      </c>
      <c r="D81" s="10">
        <f t="shared" si="4"/>
        <v>2</v>
      </c>
      <c r="E81" s="10" t="str">
        <f t="shared" si="5"/>
        <v>N</v>
      </c>
    </row>
    <row r="82" spans="1:5" x14ac:dyDescent="0.25">
      <c r="A82" s="13" t="s">
        <v>79</v>
      </c>
      <c r="B82" s="14">
        <v>30</v>
      </c>
      <c r="C82" s="14">
        <v>25</v>
      </c>
      <c r="D82" s="10">
        <f t="shared" si="4"/>
        <v>5</v>
      </c>
      <c r="E82" s="10" t="str">
        <f t="shared" si="5"/>
        <v>N</v>
      </c>
    </row>
    <row r="83" spans="1:5" x14ac:dyDescent="0.25">
      <c r="A83" s="13" t="s">
        <v>80</v>
      </c>
      <c r="B83" s="14">
        <v>6</v>
      </c>
      <c r="C83" s="14">
        <v>3.5667</v>
      </c>
      <c r="D83" s="10">
        <f t="shared" si="4"/>
        <v>2.4333</v>
      </c>
      <c r="E83" s="10" t="str">
        <f t="shared" si="5"/>
        <v>N</v>
      </c>
    </row>
    <row r="84" spans="1:5" x14ac:dyDescent="0.25">
      <c r="A84" s="13" t="s">
        <v>81</v>
      </c>
      <c r="B84" s="14">
        <v>19</v>
      </c>
      <c r="C84" s="14">
        <v>15</v>
      </c>
      <c r="D84" s="10">
        <f t="shared" si="4"/>
        <v>4</v>
      </c>
      <c r="E84" s="10" t="str">
        <f t="shared" si="5"/>
        <v>N</v>
      </c>
    </row>
    <row r="85" spans="1:5" x14ac:dyDescent="0.25">
      <c r="A85" s="13" t="s">
        <v>82</v>
      </c>
      <c r="B85" s="14">
        <v>2</v>
      </c>
      <c r="C85" s="14">
        <v>3</v>
      </c>
      <c r="D85" s="10">
        <f t="shared" si="4"/>
        <v>-1</v>
      </c>
      <c r="E85" s="10" t="str">
        <f t="shared" si="5"/>
        <v>T</v>
      </c>
    </row>
    <row r="86" spans="1:5" x14ac:dyDescent="0.25">
      <c r="A86" s="13" t="s">
        <v>83</v>
      </c>
      <c r="B86" s="14">
        <v>2</v>
      </c>
      <c r="C86" s="14">
        <v>2</v>
      </c>
      <c r="D86" s="10">
        <f t="shared" si="4"/>
        <v>0</v>
      </c>
      <c r="E86" s="10" t="str">
        <f t="shared" si="5"/>
        <v>T</v>
      </c>
    </row>
    <row r="87" spans="1:5" x14ac:dyDescent="0.25">
      <c r="A87" s="13" t="s">
        <v>84</v>
      </c>
      <c r="B87" s="14">
        <v>1</v>
      </c>
      <c r="C87" s="14">
        <v>1</v>
      </c>
      <c r="D87" s="10">
        <f t="shared" si="4"/>
        <v>0</v>
      </c>
      <c r="E87" s="10" t="str">
        <f t="shared" si="5"/>
        <v>T</v>
      </c>
    </row>
    <row r="88" spans="1:5" x14ac:dyDescent="0.25">
      <c r="A88" s="13" t="s">
        <v>85</v>
      </c>
      <c r="B88" s="14">
        <v>2</v>
      </c>
      <c r="C88" s="14">
        <v>4</v>
      </c>
      <c r="D88" s="10">
        <f t="shared" si="4"/>
        <v>-2</v>
      </c>
      <c r="E88" s="10" t="str">
        <f t="shared" si="5"/>
        <v>T</v>
      </c>
    </row>
    <row r="89" spans="1:5" x14ac:dyDescent="0.25">
      <c r="A89" s="13" t="s">
        <v>86</v>
      </c>
      <c r="B89" s="14">
        <v>27</v>
      </c>
      <c r="C89" s="14">
        <v>12</v>
      </c>
      <c r="D89" s="10">
        <f t="shared" si="4"/>
        <v>15</v>
      </c>
      <c r="E89" s="10" t="str">
        <f t="shared" si="5"/>
        <v>N</v>
      </c>
    </row>
    <row r="90" spans="1:5" x14ac:dyDescent="0.25">
      <c r="A90" s="13" t="s">
        <v>87</v>
      </c>
      <c r="B90" s="14">
        <v>43</v>
      </c>
      <c r="C90" s="14">
        <v>28</v>
      </c>
      <c r="D90" s="10">
        <f t="shared" si="4"/>
        <v>15</v>
      </c>
      <c r="E90" s="10" t="str">
        <f t="shared" si="5"/>
        <v>N</v>
      </c>
    </row>
    <row r="91" spans="1:5" x14ac:dyDescent="0.25">
      <c r="A91" s="13" t="s">
        <v>88</v>
      </c>
      <c r="B91" s="14">
        <v>21</v>
      </c>
      <c r="C91" s="14">
        <v>13</v>
      </c>
      <c r="D91" s="10">
        <f t="shared" si="4"/>
        <v>8</v>
      </c>
      <c r="E91" s="10" t="str">
        <f t="shared" si="5"/>
        <v>N</v>
      </c>
    </row>
    <row r="92" spans="1:5" x14ac:dyDescent="0.25">
      <c r="A92" s="13" t="s">
        <v>89</v>
      </c>
      <c r="B92" s="14">
        <v>18</v>
      </c>
      <c r="C92" s="14">
        <v>23</v>
      </c>
      <c r="D92" s="10">
        <f t="shared" si="4"/>
        <v>-5</v>
      </c>
      <c r="E92" s="10" t="str">
        <f t="shared" si="5"/>
        <v>T</v>
      </c>
    </row>
    <row r="93" spans="1:5" x14ac:dyDescent="0.25">
      <c r="A93" s="13" t="s">
        <v>90</v>
      </c>
      <c r="B93" s="14">
        <v>42</v>
      </c>
      <c r="C93" s="14">
        <v>34</v>
      </c>
      <c r="D93" s="10">
        <f t="shared" si="4"/>
        <v>8</v>
      </c>
      <c r="E93" s="10" t="str">
        <f t="shared" si="5"/>
        <v>N</v>
      </c>
    </row>
    <row r="94" spans="1:5" x14ac:dyDescent="0.25">
      <c r="A94" s="13" t="s">
        <v>91</v>
      </c>
      <c r="B94" s="14">
        <v>5</v>
      </c>
      <c r="C94" s="14">
        <v>8</v>
      </c>
      <c r="D94" s="10">
        <f t="shared" si="4"/>
        <v>-3</v>
      </c>
      <c r="E94" s="10" t="str">
        <f t="shared" si="5"/>
        <v>T</v>
      </c>
    </row>
    <row r="95" spans="1:5" x14ac:dyDescent="0.25">
      <c r="A95" s="13" t="s">
        <v>92</v>
      </c>
      <c r="B95" s="14">
        <v>11</v>
      </c>
      <c r="C95" s="14">
        <v>3</v>
      </c>
      <c r="D95" s="10">
        <f t="shared" si="4"/>
        <v>8</v>
      </c>
      <c r="E95" s="10" t="str">
        <f t="shared" si="5"/>
        <v>N</v>
      </c>
    </row>
    <row r="96" spans="1:5" x14ac:dyDescent="0.25">
      <c r="A96" s="13" t="s">
        <v>93</v>
      </c>
      <c r="B96" s="14">
        <v>4</v>
      </c>
      <c r="C96" s="14">
        <v>7</v>
      </c>
      <c r="D96" s="10">
        <f t="shared" si="4"/>
        <v>-3</v>
      </c>
      <c r="E96" s="10" t="str">
        <f t="shared" si="5"/>
        <v>T</v>
      </c>
    </row>
    <row r="97" spans="1:5" x14ac:dyDescent="0.25">
      <c r="A97" s="13" t="s">
        <v>94</v>
      </c>
      <c r="B97" s="14">
        <v>24</v>
      </c>
      <c r="C97" s="14">
        <v>25</v>
      </c>
      <c r="D97" s="10">
        <f t="shared" si="4"/>
        <v>-1</v>
      </c>
      <c r="E97" s="10" t="str">
        <f t="shared" si="5"/>
        <v>T</v>
      </c>
    </row>
    <row r="98" spans="1:5" x14ac:dyDescent="0.25">
      <c r="A98" s="13" t="s">
        <v>95</v>
      </c>
      <c r="B98" s="14">
        <v>25</v>
      </c>
      <c r="C98" s="14">
        <v>23</v>
      </c>
      <c r="D98" s="10">
        <f t="shared" si="4"/>
        <v>2</v>
      </c>
      <c r="E98" s="10" t="str">
        <f t="shared" si="5"/>
        <v>N</v>
      </c>
    </row>
    <row r="99" spans="1:5" x14ac:dyDescent="0.25">
      <c r="A99" s="13" t="s">
        <v>96</v>
      </c>
      <c r="B99" s="14">
        <v>63</v>
      </c>
      <c r="C99" s="14">
        <v>59.25</v>
      </c>
      <c r="D99" s="10">
        <f t="shared" si="4"/>
        <v>3.75</v>
      </c>
      <c r="E99" s="10" t="str">
        <f t="shared" si="5"/>
        <v>N</v>
      </c>
    </row>
    <row r="100" spans="1:5" x14ac:dyDescent="0.25">
      <c r="A100" s="13" t="s">
        <v>97</v>
      </c>
      <c r="B100" s="14">
        <v>14</v>
      </c>
      <c r="C100" s="14">
        <v>9</v>
      </c>
      <c r="D100" s="10">
        <f t="shared" si="4"/>
        <v>5</v>
      </c>
      <c r="E100" s="10" t="str">
        <f t="shared" si="5"/>
        <v>N</v>
      </c>
    </row>
    <row r="101" spans="1:5" x14ac:dyDescent="0.25">
      <c r="A101" s="13" t="s">
        <v>98</v>
      </c>
      <c r="B101" s="14">
        <v>45</v>
      </c>
      <c r="C101" s="14">
        <v>41</v>
      </c>
      <c r="D101" s="10">
        <f t="shared" si="4"/>
        <v>4</v>
      </c>
      <c r="E101" s="10" t="str">
        <f t="shared" si="5"/>
        <v>N</v>
      </c>
    </row>
    <row r="102" spans="1:5" x14ac:dyDescent="0.25">
      <c r="A102" s="13" t="s">
        <v>99</v>
      </c>
      <c r="B102" s="14">
        <v>16</v>
      </c>
      <c r="C102" s="14">
        <v>9</v>
      </c>
      <c r="D102" s="10">
        <f t="shared" si="4"/>
        <v>7</v>
      </c>
      <c r="E102" s="10" t="str">
        <f t="shared" si="5"/>
        <v>N</v>
      </c>
    </row>
    <row r="103" spans="1:5" x14ac:dyDescent="0.25">
      <c r="A103" s="13" t="s">
        <v>100</v>
      </c>
      <c r="B103" s="14">
        <v>36</v>
      </c>
      <c r="C103" s="14">
        <v>18</v>
      </c>
      <c r="D103" s="10">
        <f t="shared" ref="D103:D134" si="6">B103-C103</f>
        <v>18</v>
      </c>
      <c r="E103" s="10" t="str">
        <f t="shared" ref="E103:E134" si="7">IF(($D103&lt;1),"T","N")</f>
        <v>N</v>
      </c>
    </row>
    <row r="104" spans="1:5" x14ac:dyDescent="0.25">
      <c r="A104" s="13" t="s">
        <v>101</v>
      </c>
      <c r="B104" s="14">
        <v>20</v>
      </c>
      <c r="C104" s="14">
        <v>23</v>
      </c>
      <c r="D104" s="10">
        <f t="shared" si="6"/>
        <v>-3</v>
      </c>
      <c r="E104" s="10" t="str">
        <f t="shared" si="7"/>
        <v>T</v>
      </c>
    </row>
    <row r="105" spans="1:5" x14ac:dyDescent="0.25">
      <c r="A105" s="13" t="s">
        <v>102</v>
      </c>
      <c r="B105" s="14">
        <v>102</v>
      </c>
      <c r="C105" s="14">
        <v>93</v>
      </c>
      <c r="D105" s="10">
        <f t="shared" si="6"/>
        <v>9</v>
      </c>
      <c r="E105" s="10" t="str">
        <f t="shared" si="7"/>
        <v>N</v>
      </c>
    </row>
    <row r="106" spans="1:5" x14ac:dyDescent="0.25">
      <c r="A106" s="13" t="s">
        <v>103</v>
      </c>
      <c r="B106" s="14">
        <v>19</v>
      </c>
      <c r="C106" s="14">
        <v>10</v>
      </c>
      <c r="D106" s="10">
        <f t="shared" si="6"/>
        <v>9</v>
      </c>
      <c r="E106" s="10" t="str">
        <f t="shared" si="7"/>
        <v>N</v>
      </c>
    </row>
    <row r="107" spans="1:5" x14ac:dyDescent="0.25">
      <c r="A107" s="13" t="s">
        <v>104</v>
      </c>
      <c r="B107" s="14">
        <v>98</v>
      </c>
      <c r="C107" s="14">
        <v>43</v>
      </c>
      <c r="D107" s="10">
        <f t="shared" si="6"/>
        <v>55</v>
      </c>
      <c r="E107" s="10" t="str">
        <f t="shared" si="7"/>
        <v>N</v>
      </c>
    </row>
    <row r="108" spans="1:5" x14ac:dyDescent="0.25">
      <c r="A108" s="13" t="s">
        <v>105</v>
      </c>
      <c r="B108" s="14">
        <v>17</v>
      </c>
      <c r="C108" s="14">
        <v>22</v>
      </c>
      <c r="D108" s="10">
        <f t="shared" si="6"/>
        <v>-5</v>
      </c>
      <c r="E108" s="10" t="str">
        <f t="shared" si="7"/>
        <v>T</v>
      </c>
    </row>
    <row r="109" spans="1:5" x14ac:dyDescent="0.25">
      <c r="A109" s="13" t="s">
        <v>106</v>
      </c>
      <c r="B109" s="14">
        <v>24</v>
      </c>
      <c r="C109" s="14">
        <v>28</v>
      </c>
      <c r="D109" s="10">
        <f t="shared" si="6"/>
        <v>-4</v>
      </c>
      <c r="E109" s="10" t="str">
        <f t="shared" si="7"/>
        <v>T</v>
      </c>
    </row>
    <row r="110" spans="1:5" x14ac:dyDescent="0.25">
      <c r="A110" s="13" t="s">
        <v>107</v>
      </c>
      <c r="B110" s="14">
        <v>33</v>
      </c>
      <c r="C110" s="14">
        <v>24</v>
      </c>
      <c r="D110" s="10">
        <f t="shared" si="6"/>
        <v>9</v>
      </c>
      <c r="E110" s="10" t="str">
        <f t="shared" si="7"/>
        <v>N</v>
      </c>
    </row>
    <row r="111" spans="1:5" x14ac:dyDescent="0.25">
      <c r="A111" s="13" t="s">
        <v>108</v>
      </c>
      <c r="B111" s="14">
        <v>47</v>
      </c>
      <c r="C111" s="14">
        <v>31</v>
      </c>
      <c r="D111" s="10">
        <f t="shared" si="6"/>
        <v>16</v>
      </c>
      <c r="E111" s="10" t="str">
        <f t="shared" si="7"/>
        <v>N</v>
      </c>
    </row>
    <row r="112" spans="1:5" x14ac:dyDescent="0.25">
      <c r="A112" s="13" t="s">
        <v>109</v>
      </c>
      <c r="B112" s="14">
        <v>15</v>
      </c>
      <c r="C112" s="14">
        <v>8</v>
      </c>
      <c r="D112" s="10">
        <f t="shared" si="6"/>
        <v>7</v>
      </c>
      <c r="E112" s="10" t="str">
        <f t="shared" si="7"/>
        <v>N</v>
      </c>
    </row>
    <row r="113" spans="1:5" x14ac:dyDescent="0.25">
      <c r="A113" s="13" t="s">
        <v>110</v>
      </c>
      <c r="B113" s="14">
        <v>26</v>
      </c>
      <c r="C113" s="14">
        <v>35</v>
      </c>
      <c r="D113" s="10">
        <f t="shared" si="6"/>
        <v>-9</v>
      </c>
      <c r="E113" s="10" t="str">
        <f t="shared" si="7"/>
        <v>T</v>
      </c>
    </row>
    <row r="114" spans="1:5" x14ac:dyDescent="0.25">
      <c r="A114" s="13" t="s">
        <v>111</v>
      </c>
      <c r="B114" s="14">
        <v>27</v>
      </c>
      <c r="C114" s="14">
        <v>32</v>
      </c>
      <c r="D114" s="10">
        <f t="shared" si="6"/>
        <v>-5</v>
      </c>
      <c r="E114" s="10" t="str">
        <f t="shared" si="7"/>
        <v>T</v>
      </c>
    </row>
    <row r="115" spans="1:5" x14ac:dyDescent="0.25">
      <c r="A115" s="13" t="s">
        <v>112</v>
      </c>
      <c r="B115" s="14">
        <v>6</v>
      </c>
      <c r="C115" s="14">
        <v>3</v>
      </c>
      <c r="D115" s="10">
        <f t="shared" si="6"/>
        <v>3</v>
      </c>
      <c r="E115" s="10" t="str">
        <f t="shared" si="7"/>
        <v>N</v>
      </c>
    </row>
    <row r="116" spans="1:5" x14ac:dyDescent="0.25">
      <c r="A116" s="13" t="s">
        <v>113</v>
      </c>
      <c r="B116" s="14">
        <v>84</v>
      </c>
      <c r="C116" s="14">
        <v>100</v>
      </c>
      <c r="D116" s="10">
        <f t="shared" si="6"/>
        <v>-16</v>
      </c>
      <c r="E116" s="10" t="str">
        <f t="shared" si="7"/>
        <v>T</v>
      </c>
    </row>
    <row r="117" spans="1:5" x14ac:dyDescent="0.25">
      <c r="A117" s="13" t="s">
        <v>114</v>
      </c>
      <c r="B117" s="14">
        <v>19</v>
      </c>
      <c r="C117" s="14">
        <v>23</v>
      </c>
      <c r="D117" s="10">
        <f t="shared" si="6"/>
        <v>-4</v>
      </c>
      <c r="E117" s="10" t="str">
        <f t="shared" si="7"/>
        <v>T</v>
      </c>
    </row>
    <row r="118" spans="1:5" x14ac:dyDescent="0.25">
      <c r="A118" s="13" t="s">
        <v>115</v>
      </c>
      <c r="B118" s="14">
        <v>15</v>
      </c>
      <c r="C118" s="14">
        <v>19</v>
      </c>
      <c r="D118" s="10">
        <f t="shared" si="6"/>
        <v>-4</v>
      </c>
      <c r="E118" s="10" t="str">
        <f t="shared" si="7"/>
        <v>T</v>
      </c>
    </row>
    <row r="119" spans="1:5" x14ac:dyDescent="0.25">
      <c r="A119" s="13" t="s">
        <v>116</v>
      </c>
      <c r="B119" s="14">
        <v>124</v>
      </c>
      <c r="C119" s="14">
        <v>95</v>
      </c>
      <c r="D119" s="10">
        <f t="shared" si="6"/>
        <v>29</v>
      </c>
      <c r="E119" s="10" t="str">
        <f t="shared" si="7"/>
        <v>N</v>
      </c>
    </row>
    <row r="120" spans="1:5" x14ac:dyDescent="0.25">
      <c r="A120" s="13" t="s">
        <v>117</v>
      </c>
      <c r="B120" s="14">
        <v>11</v>
      </c>
      <c r="C120" s="14">
        <v>19</v>
      </c>
      <c r="D120" s="10">
        <f t="shared" si="6"/>
        <v>-8</v>
      </c>
      <c r="E120" s="10" t="str">
        <f t="shared" si="7"/>
        <v>T</v>
      </c>
    </row>
    <row r="121" spans="1:5" x14ac:dyDescent="0.25">
      <c r="A121" s="13" t="s">
        <v>118</v>
      </c>
      <c r="B121" s="14">
        <v>25</v>
      </c>
      <c r="C121" s="14">
        <v>15</v>
      </c>
      <c r="D121" s="10">
        <f t="shared" si="6"/>
        <v>10</v>
      </c>
      <c r="E121" s="10" t="str">
        <f t="shared" si="7"/>
        <v>N</v>
      </c>
    </row>
    <row r="122" spans="1:5" x14ac:dyDescent="0.25">
      <c r="A122" s="13" t="s">
        <v>119</v>
      </c>
      <c r="B122" s="14">
        <v>18</v>
      </c>
      <c r="C122" s="14">
        <v>21</v>
      </c>
      <c r="D122" s="10">
        <f t="shared" si="6"/>
        <v>-3</v>
      </c>
      <c r="E122" s="10" t="str">
        <f t="shared" si="7"/>
        <v>T</v>
      </c>
    </row>
    <row r="123" spans="1:5" x14ac:dyDescent="0.25">
      <c r="A123" s="13" t="s">
        <v>120</v>
      </c>
      <c r="B123" s="14">
        <v>15</v>
      </c>
      <c r="C123" s="14">
        <v>13</v>
      </c>
      <c r="D123" s="10">
        <f t="shared" si="6"/>
        <v>2</v>
      </c>
      <c r="E123" s="10" t="str">
        <f t="shared" si="7"/>
        <v>N</v>
      </c>
    </row>
    <row r="124" spans="1:5" x14ac:dyDescent="0.25">
      <c r="A124" s="13" t="s">
        <v>121</v>
      </c>
      <c r="B124" s="14">
        <v>15</v>
      </c>
      <c r="C124" s="14">
        <v>9</v>
      </c>
      <c r="D124" s="10">
        <f t="shared" si="6"/>
        <v>6</v>
      </c>
      <c r="E124" s="10" t="str">
        <f t="shared" si="7"/>
        <v>N</v>
      </c>
    </row>
    <row r="125" spans="1:5" x14ac:dyDescent="0.25">
      <c r="A125" s="13" t="s">
        <v>122</v>
      </c>
      <c r="B125" s="14">
        <v>23</v>
      </c>
      <c r="C125" s="14">
        <v>19</v>
      </c>
      <c r="D125" s="10">
        <f t="shared" si="6"/>
        <v>4</v>
      </c>
      <c r="E125" s="10" t="str">
        <f t="shared" si="7"/>
        <v>N</v>
      </c>
    </row>
    <row r="126" spans="1:5" x14ac:dyDescent="0.25">
      <c r="A126" s="13" t="s">
        <v>123</v>
      </c>
      <c r="B126" s="14">
        <v>1</v>
      </c>
      <c r="C126" s="14">
        <v>0</v>
      </c>
      <c r="D126" s="10">
        <f t="shared" si="6"/>
        <v>1</v>
      </c>
      <c r="E126" s="10" t="str">
        <f t="shared" si="7"/>
        <v>N</v>
      </c>
    </row>
    <row r="127" spans="1:5" x14ac:dyDescent="0.25">
      <c r="A127" s="13" t="s">
        <v>124</v>
      </c>
      <c r="B127" s="14">
        <v>8</v>
      </c>
      <c r="C127" s="14">
        <v>9</v>
      </c>
      <c r="D127" s="10">
        <f t="shared" si="6"/>
        <v>-1</v>
      </c>
      <c r="E127" s="10" t="str">
        <f t="shared" si="7"/>
        <v>T</v>
      </c>
    </row>
    <row r="128" spans="1:5" x14ac:dyDescent="0.25">
      <c r="A128" s="13" t="s">
        <v>125</v>
      </c>
      <c r="B128" s="14">
        <v>19</v>
      </c>
      <c r="C128" s="14">
        <v>16</v>
      </c>
      <c r="D128" s="10">
        <f t="shared" si="6"/>
        <v>3</v>
      </c>
      <c r="E128" s="10" t="str">
        <f t="shared" si="7"/>
        <v>N</v>
      </c>
    </row>
    <row r="129" spans="1:5" x14ac:dyDescent="0.25">
      <c r="A129" s="13" t="s">
        <v>126</v>
      </c>
      <c r="B129" s="14">
        <v>16</v>
      </c>
      <c r="C129" s="14">
        <v>13</v>
      </c>
      <c r="D129" s="10">
        <f t="shared" si="6"/>
        <v>3</v>
      </c>
      <c r="E129" s="10" t="str">
        <f t="shared" si="7"/>
        <v>N</v>
      </c>
    </row>
    <row r="130" spans="1:5" x14ac:dyDescent="0.25">
      <c r="A130" s="13" t="s">
        <v>127</v>
      </c>
      <c r="B130" s="14">
        <v>73</v>
      </c>
      <c r="C130" s="14">
        <v>35</v>
      </c>
      <c r="D130" s="10">
        <f t="shared" si="6"/>
        <v>38</v>
      </c>
      <c r="E130" s="10" t="str">
        <f t="shared" si="7"/>
        <v>N</v>
      </c>
    </row>
    <row r="131" spans="1:5" x14ac:dyDescent="0.25">
      <c r="A131" s="13" t="s">
        <v>128</v>
      </c>
      <c r="B131" s="14">
        <v>62</v>
      </c>
      <c r="C131" s="14">
        <v>62</v>
      </c>
      <c r="D131" s="10">
        <f t="shared" si="6"/>
        <v>0</v>
      </c>
      <c r="E131" s="10" t="str">
        <f t="shared" si="7"/>
        <v>T</v>
      </c>
    </row>
    <row r="132" spans="1:5" x14ac:dyDescent="0.25">
      <c r="A132" s="13" t="s">
        <v>129</v>
      </c>
      <c r="B132" s="14">
        <v>7</v>
      </c>
      <c r="C132" s="14">
        <v>11</v>
      </c>
      <c r="D132" s="10">
        <f t="shared" si="6"/>
        <v>-4</v>
      </c>
      <c r="E132" s="10" t="str">
        <f t="shared" si="7"/>
        <v>T</v>
      </c>
    </row>
    <row r="133" spans="1:5" x14ac:dyDescent="0.25">
      <c r="A133" s="13" t="s">
        <v>130</v>
      </c>
      <c r="B133" s="14">
        <v>8</v>
      </c>
      <c r="C133" s="14">
        <v>8</v>
      </c>
      <c r="D133" s="10">
        <f t="shared" si="6"/>
        <v>0</v>
      </c>
      <c r="E133" s="10" t="str">
        <f t="shared" si="7"/>
        <v>T</v>
      </c>
    </row>
    <row r="134" spans="1:5" x14ac:dyDescent="0.25">
      <c r="A134" s="13" t="s">
        <v>131</v>
      </c>
      <c r="B134" s="14">
        <v>19</v>
      </c>
      <c r="C134" s="14">
        <v>27</v>
      </c>
      <c r="D134" s="10">
        <f t="shared" si="6"/>
        <v>-8</v>
      </c>
      <c r="E134" s="10" t="str">
        <f t="shared" si="7"/>
        <v>T</v>
      </c>
    </row>
    <row r="135" spans="1:5" x14ac:dyDescent="0.25">
      <c r="A135" s="13" t="s">
        <v>132</v>
      </c>
      <c r="B135" s="14">
        <v>8</v>
      </c>
      <c r="C135" s="14">
        <v>16</v>
      </c>
      <c r="D135" s="10">
        <f t="shared" ref="D135:D166" si="8">B135-C135</f>
        <v>-8</v>
      </c>
      <c r="E135" s="10" t="str">
        <f t="shared" ref="E135:E158" si="9">IF(($D135&lt;1),"T","N")</f>
        <v>T</v>
      </c>
    </row>
    <row r="136" spans="1:5" x14ac:dyDescent="0.25">
      <c r="A136" s="13" t="s">
        <v>133</v>
      </c>
      <c r="B136" s="14">
        <v>15</v>
      </c>
      <c r="C136" s="14">
        <v>9</v>
      </c>
      <c r="D136" s="10">
        <f t="shared" si="8"/>
        <v>6</v>
      </c>
      <c r="E136" s="10" t="str">
        <f t="shared" si="9"/>
        <v>N</v>
      </c>
    </row>
    <row r="137" spans="1:5" x14ac:dyDescent="0.25">
      <c r="A137" s="13" t="s">
        <v>134</v>
      </c>
      <c r="B137" s="14">
        <v>19</v>
      </c>
      <c r="C137" s="14">
        <v>26</v>
      </c>
      <c r="D137" s="10">
        <f t="shared" si="8"/>
        <v>-7</v>
      </c>
      <c r="E137" s="10" t="str">
        <f t="shared" si="9"/>
        <v>T</v>
      </c>
    </row>
    <row r="138" spans="1:5" x14ac:dyDescent="0.25">
      <c r="A138" s="13" t="s">
        <v>135</v>
      </c>
      <c r="B138" s="14">
        <v>59</v>
      </c>
      <c r="C138" s="14">
        <v>44</v>
      </c>
      <c r="D138" s="10">
        <f t="shared" si="8"/>
        <v>15</v>
      </c>
      <c r="E138" s="10" t="str">
        <f t="shared" si="9"/>
        <v>N</v>
      </c>
    </row>
    <row r="139" spans="1:5" x14ac:dyDescent="0.25">
      <c r="A139" s="13" t="s">
        <v>136</v>
      </c>
      <c r="B139" s="14">
        <v>20</v>
      </c>
      <c r="C139" s="14">
        <v>13</v>
      </c>
      <c r="D139" s="10">
        <f t="shared" si="8"/>
        <v>7</v>
      </c>
      <c r="E139" s="10" t="str">
        <f t="shared" si="9"/>
        <v>N</v>
      </c>
    </row>
    <row r="140" spans="1:5" x14ac:dyDescent="0.25">
      <c r="A140" s="13" t="s">
        <v>137</v>
      </c>
      <c r="B140" s="14">
        <v>41</v>
      </c>
      <c r="C140" s="14">
        <v>25</v>
      </c>
      <c r="D140" s="10">
        <f t="shared" si="8"/>
        <v>16</v>
      </c>
      <c r="E140" s="10" t="str">
        <f t="shared" si="9"/>
        <v>N</v>
      </c>
    </row>
    <row r="141" spans="1:5" x14ac:dyDescent="0.25">
      <c r="A141" s="13" t="s">
        <v>138</v>
      </c>
      <c r="B141" s="14">
        <v>15</v>
      </c>
      <c r="C141" s="14">
        <v>14</v>
      </c>
      <c r="D141" s="10">
        <f t="shared" si="8"/>
        <v>1</v>
      </c>
      <c r="E141" s="10" t="str">
        <f t="shared" si="9"/>
        <v>N</v>
      </c>
    </row>
    <row r="142" spans="1:5" x14ac:dyDescent="0.25">
      <c r="A142" s="13" t="s">
        <v>139</v>
      </c>
      <c r="B142" s="14">
        <v>13</v>
      </c>
      <c r="C142" s="14">
        <v>4</v>
      </c>
      <c r="D142" s="10">
        <f t="shared" si="8"/>
        <v>9</v>
      </c>
      <c r="E142" s="10" t="str">
        <f t="shared" si="9"/>
        <v>N</v>
      </c>
    </row>
    <row r="143" spans="1:5" x14ac:dyDescent="0.25">
      <c r="A143" s="13" t="s">
        <v>140</v>
      </c>
      <c r="B143" s="14">
        <v>64</v>
      </c>
      <c r="C143" s="14">
        <v>49</v>
      </c>
      <c r="D143" s="10">
        <f t="shared" si="8"/>
        <v>15</v>
      </c>
      <c r="E143" s="10" t="str">
        <f t="shared" si="9"/>
        <v>N</v>
      </c>
    </row>
    <row r="144" spans="1:5" x14ac:dyDescent="0.25">
      <c r="A144" s="13" t="s">
        <v>141</v>
      </c>
      <c r="B144" s="14">
        <v>7</v>
      </c>
      <c r="C144" s="14">
        <v>8</v>
      </c>
      <c r="D144" s="10">
        <f t="shared" si="8"/>
        <v>-1</v>
      </c>
      <c r="E144" s="10" t="str">
        <f t="shared" si="9"/>
        <v>T</v>
      </c>
    </row>
    <row r="145" spans="1:5" x14ac:dyDescent="0.25">
      <c r="A145" s="13" t="s">
        <v>142</v>
      </c>
      <c r="B145" s="14">
        <v>18</v>
      </c>
      <c r="C145" s="14">
        <v>17</v>
      </c>
      <c r="D145" s="10">
        <f t="shared" si="8"/>
        <v>1</v>
      </c>
      <c r="E145" s="10" t="str">
        <f t="shared" si="9"/>
        <v>N</v>
      </c>
    </row>
    <row r="146" spans="1:5" x14ac:dyDescent="0.25">
      <c r="A146" s="13" t="s">
        <v>143</v>
      </c>
      <c r="B146" s="14">
        <v>12</v>
      </c>
      <c r="C146" s="14">
        <v>16</v>
      </c>
      <c r="D146" s="10">
        <f t="shared" si="8"/>
        <v>-4</v>
      </c>
      <c r="E146" s="10" t="str">
        <f t="shared" si="9"/>
        <v>T</v>
      </c>
    </row>
    <row r="147" spans="1:5" x14ac:dyDescent="0.25">
      <c r="A147" s="13" t="s">
        <v>144</v>
      </c>
      <c r="B147" s="14">
        <v>3</v>
      </c>
      <c r="C147" s="14">
        <v>5</v>
      </c>
      <c r="D147" s="10">
        <f t="shared" si="8"/>
        <v>-2</v>
      </c>
      <c r="E147" s="10" t="str">
        <f t="shared" si="9"/>
        <v>T</v>
      </c>
    </row>
    <row r="148" spans="1:5" x14ac:dyDescent="0.25">
      <c r="A148" s="13" t="s">
        <v>145</v>
      </c>
      <c r="B148" s="14">
        <v>45</v>
      </c>
      <c r="C148" s="14">
        <v>47</v>
      </c>
      <c r="D148" s="10">
        <f t="shared" si="8"/>
        <v>-2</v>
      </c>
      <c r="E148" s="10" t="str">
        <f t="shared" si="9"/>
        <v>T</v>
      </c>
    </row>
    <row r="149" spans="1:5" x14ac:dyDescent="0.25">
      <c r="A149" s="13" t="s">
        <v>146</v>
      </c>
      <c r="B149" s="14">
        <v>37</v>
      </c>
      <c r="C149" s="14">
        <v>31</v>
      </c>
      <c r="D149" s="10">
        <f t="shared" si="8"/>
        <v>6</v>
      </c>
      <c r="E149" s="10" t="str">
        <f t="shared" si="9"/>
        <v>N</v>
      </c>
    </row>
    <row r="150" spans="1:5" x14ac:dyDescent="0.25">
      <c r="A150" s="13" t="s">
        <v>147</v>
      </c>
      <c r="B150" s="14">
        <v>218</v>
      </c>
      <c r="C150" s="14">
        <v>185</v>
      </c>
      <c r="D150" s="10">
        <f t="shared" si="8"/>
        <v>33</v>
      </c>
      <c r="E150" s="10" t="str">
        <f t="shared" si="9"/>
        <v>N</v>
      </c>
    </row>
    <row r="151" spans="1:5" x14ac:dyDescent="0.25">
      <c r="A151" s="13" t="s">
        <v>148</v>
      </c>
      <c r="B151" s="14">
        <v>14</v>
      </c>
      <c r="C151" s="14">
        <v>19</v>
      </c>
      <c r="D151" s="10">
        <f t="shared" si="8"/>
        <v>-5</v>
      </c>
      <c r="E151" s="10" t="str">
        <f t="shared" si="9"/>
        <v>T</v>
      </c>
    </row>
    <row r="152" spans="1:5" x14ac:dyDescent="0.25">
      <c r="A152" s="13" t="s">
        <v>149</v>
      </c>
      <c r="B152" s="14">
        <v>10</v>
      </c>
      <c r="C152" s="14">
        <v>12</v>
      </c>
      <c r="D152" s="10">
        <f t="shared" si="8"/>
        <v>-2</v>
      </c>
      <c r="E152" s="10" t="str">
        <f t="shared" si="9"/>
        <v>T</v>
      </c>
    </row>
    <row r="153" spans="1:5" x14ac:dyDescent="0.25">
      <c r="A153" s="13" t="s">
        <v>150</v>
      </c>
      <c r="B153" s="14">
        <v>71</v>
      </c>
      <c r="C153" s="14">
        <v>66</v>
      </c>
      <c r="D153" s="10">
        <f t="shared" si="8"/>
        <v>5</v>
      </c>
      <c r="E153" s="10" t="str">
        <f t="shared" si="9"/>
        <v>N</v>
      </c>
    </row>
    <row r="154" spans="1:5" x14ac:dyDescent="0.25">
      <c r="A154" s="13" t="s">
        <v>151</v>
      </c>
      <c r="B154" s="14">
        <v>81</v>
      </c>
      <c r="C154" s="14">
        <v>65</v>
      </c>
      <c r="D154" s="10">
        <f t="shared" si="8"/>
        <v>16</v>
      </c>
      <c r="E154" s="10" t="str">
        <f t="shared" si="9"/>
        <v>N</v>
      </c>
    </row>
    <row r="155" spans="1:5" x14ac:dyDescent="0.25">
      <c r="A155" s="13" t="s">
        <v>152</v>
      </c>
      <c r="B155" s="14">
        <v>17</v>
      </c>
      <c r="C155" s="14">
        <v>25</v>
      </c>
      <c r="D155" s="10">
        <f t="shared" si="8"/>
        <v>-8</v>
      </c>
      <c r="E155" s="10" t="str">
        <f t="shared" si="9"/>
        <v>T</v>
      </c>
    </row>
    <row r="156" spans="1:5" x14ac:dyDescent="0.25">
      <c r="A156" s="13" t="s">
        <v>153</v>
      </c>
      <c r="B156" s="14">
        <v>24</v>
      </c>
      <c r="C156" s="14">
        <v>8</v>
      </c>
      <c r="D156" s="10">
        <f t="shared" si="8"/>
        <v>16</v>
      </c>
      <c r="E156" s="10" t="str">
        <f t="shared" si="9"/>
        <v>N</v>
      </c>
    </row>
    <row r="157" spans="1:5" x14ac:dyDescent="0.25">
      <c r="A157" s="13" t="s">
        <v>154</v>
      </c>
      <c r="B157" s="14">
        <v>26</v>
      </c>
      <c r="C157" s="14">
        <v>22</v>
      </c>
      <c r="D157" s="10">
        <f t="shared" si="8"/>
        <v>4</v>
      </c>
      <c r="E157" s="10" t="str">
        <f t="shared" si="9"/>
        <v>N</v>
      </c>
    </row>
    <row r="158" spans="1:5" x14ac:dyDescent="0.25">
      <c r="A158" s="13" t="s">
        <v>155</v>
      </c>
      <c r="B158" s="14">
        <v>4</v>
      </c>
      <c r="C158" s="14">
        <v>10</v>
      </c>
      <c r="D158" s="10">
        <f t="shared" si="8"/>
        <v>-6</v>
      </c>
      <c r="E158" s="10" t="str">
        <f t="shared" si="9"/>
        <v>T</v>
      </c>
    </row>
  </sheetData>
  <sheetProtection algorithmName="SHA-512" hashValue="WnJns1aiGeWookG0U6LEBHnyU2m8U0Fu6URMFxVnlirFkmX3AbJp1CahabCP0wIwI5D/NDD0w044os1jxPITPA==" saltValue="mHp2oTvqSkQ2n0pgmSZiKA==" spinCount="100000" sheet="1"/>
  <mergeCells count="2">
    <mergeCell ref="A1:E4"/>
    <mergeCell ref="A5:E5"/>
  </mergeCells>
  <conditionalFormatting sqref="A7:E158">
    <cfRule type="expression" dxfId="0" priority="3">
      <formula>$D7&lt;1</formula>
    </cfRule>
  </conditionalFormatting>
  <pageMargins left="0.25" right="0.25" top="0.75" bottom="0.75" header="0.3" footer="0.3"/>
  <pageSetup paperSize="9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BD94-CC78-4D5B-BB46-B55B06A4F1D7}">
  <sheetPr>
    <tabColor rgb="FF00B050"/>
    <pageSetUpPr fitToPage="1"/>
  </sheetPr>
  <dimension ref="A1:D77"/>
  <sheetViews>
    <sheetView workbookViewId="0">
      <selection activeCell="B8" sqref="B8"/>
    </sheetView>
  </sheetViews>
  <sheetFormatPr defaultRowHeight="15" x14ac:dyDescent="0.25"/>
  <cols>
    <col min="1" max="1" width="85" style="1" bestFit="1" customWidth="1"/>
    <col min="2" max="4" width="14.140625" style="6" customWidth="1"/>
  </cols>
  <sheetData>
    <row r="1" spans="1:4" ht="45.75" thickBot="1" x14ac:dyDescent="0.3">
      <c r="A1" s="7" t="s">
        <v>0</v>
      </c>
      <c r="B1" s="3" t="s">
        <v>1</v>
      </c>
      <c r="C1" s="4" t="s">
        <v>157</v>
      </c>
      <c r="D1" s="3" t="s">
        <v>156</v>
      </c>
    </row>
    <row r="2" spans="1:4" x14ac:dyDescent="0.25">
      <c r="A2" s="2" t="str" cm="1">
        <f t="array" ref="A2:D77">_xlfn._xlws.FILTER(CELE!A7:D5005,CELE!E7:E5005="N",)</f>
        <v xml:space="preserve">Apo-Napro Fast /Moilec mix </v>
      </c>
      <c r="B2" s="5">
        <v>50</v>
      </c>
      <c r="C2" s="5">
        <v>41</v>
      </c>
      <c r="D2" s="5">
        <v>9</v>
      </c>
    </row>
    <row r="3" spans="1:4" x14ac:dyDescent="0.25">
      <c r="A3" s="1" t="str">
        <v>Betanil forte 24 mg x 60/ApoBetina 24 X 60 MIX</v>
      </c>
      <c r="B3" s="6">
        <v>27</v>
      </c>
      <c r="C3" s="6">
        <v>10</v>
      </c>
      <c r="D3" s="6">
        <v>17</v>
      </c>
    </row>
    <row r="4" spans="1:4" x14ac:dyDescent="0.25">
      <c r="A4" s="1" t="str">
        <v>Betaxomyl</v>
      </c>
      <c r="B4" s="6">
        <v>8</v>
      </c>
      <c r="C4" s="6">
        <v>2</v>
      </c>
      <c r="D4" s="6">
        <v>6</v>
      </c>
    </row>
    <row r="5" spans="1:4" x14ac:dyDescent="0.25">
      <c r="A5" s="1" t="str">
        <v>Bioprazol Bio Max/Goprazol Max/HELICID MAX - MIX</v>
      </c>
      <c r="B5" s="6">
        <v>80</v>
      </c>
      <c r="C5" s="6">
        <v>70</v>
      </c>
      <c r="D5" s="6">
        <v>10</v>
      </c>
    </row>
    <row r="6" spans="1:4" x14ac:dyDescent="0.25">
      <c r="A6" s="1" t="str">
        <v>Biotebal Rzęsy XXL</v>
      </c>
      <c r="B6" s="6">
        <v>2</v>
      </c>
      <c r="C6" s="6">
        <v>1</v>
      </c>
      <c r="D6" s="6">
        <v>1</v>
      </c>
    </row>
    <row r="7" spans="1:4" x14ac:dyDescent="0.25">
      <c r="A7" s="1" t="str">
        <v>Biotynox mix /Bionatyna mix</v>
      </c>
      <c r="B7" s="6">
        <v>37</v>
      </c>
      <c r="C7" s="6">
        <v>30</v>
      </c>
      <c r="D7" s="6">
        <v>7</v>
      </c>
    </row>
    <row r="8" spans="1:4" x14ac:dyDescent="0.25">
      <c r="A8" s="1" t="str">
        <v>Cetaphil EM,MD,PS,DA ULTRA mix</v>
      </c>
      <c r="B8" s="6">
        <v>17</v>
      </c>
      <c r="C8" s="6">
        <v>14</v>
      </c>
      <c r="D8" s="6">
        <v>3</v>
      </c>
    </row>
    <row r="9" spans="1:4" x14ac:dyDescent="0.25">
      <c r="A9" s="1" t="str">
        <v>Cyklo Med Tabl.</v>
      </c>
      <c r="B9" s="6">
        <v>27</v>
      </c>
      <c r="C9" s="6">
        <v>19</v>
      </c>
      <c r="D9" s="6">
        <v>8</v>
      </c>
    </row>
    <row r="10" spans="1:4" x14ac:dyDescent="0.25">
      <c r="A10" s="1" t="str">
        <v>Drotafemme mix /Vemonis Femi - mix</v>
      </c>
      <c r="B10" s="6">
        <v>43</v>
      </c>
      <c r="C10" s="6">
        <v>30</v>
      </c>
      <c r="D10" s="6">
        <v>13</v>
      </c>
    </row>
    <row r="11" spans="1:4" x14ac:dyDescent="0.25">
      <c r="A11" s="1" t="str">
        <v>Dulcobis 40/Panawit Laxi</v>
      </c>
      <c r="B11" s="6">
        <v>52</v>
      </c>
      <c r="C11" s="6">
        <v>25</v>
      </c>
      <c r="D11" s="6">
        <v>27</v>
      </c>
    </row>
    <row r="12" spans="1:4" x14ac:dyDescent="0.25">
      <c r="A12" s="1" t="str">
        <v>Duphalac syrop mix</v>
      </c>
      <c r="B12" s="6">
        <v>20</v>
      </c>
      <c r="C12" s="6">
        <v>19</v>
      </c>
      <c r="D12" s="6">
        <v>1</v>
      </c>
    </row>
    <row r="13" spans="1:4" x14ac:dyDescent="0.25">
      <c r="A13" s="1" t="str">
        <v>Emolium szampon 400 ml</v>
      </c>
      <c r="B13" s="6">
        <v>8</v>
      </c>
      <c r="C13" s="6">
        <v>1</v>
      </c>
      <c r="D13" s="6">
        <v>7</v>
      </c>
    </row>
    <row r="14" spans="1:4" x14ac:dyDescent="0.25">
      <c r="A14" s="1" t="str">
        <v xml:space="preserve">Escitalopram Aurovitas </v>
      </c>
      <c r="B14" s="6">
        <v>19</v>
      </c>
      <c r="C14" s="6">
        <v>17</v>
      </c>
      <c r="D14" s="6">
        <v>2</v>
      </c>
    </row>
    <row r="15" spans="1:4" x14ac:dyDescent="0.25">
      <c r="A15" s="1" t="str">
        <v>Gaviscon x 48  tabl. do rozgr.i żucia</v>
      </c>
      <c r="B15" s="6">
        <v>24</v>
      </c>
      <c r="C15" s="6">
        <v>12</v>
      </c>
      <c r="D15" s="6">
        <v>12</v>
      </c>
    </row>
    <row r="16" spans="1:4" x14ac:dyDescent="0.25">
      <c r="A16" s="1" t="str">
        <v>Ginkofar Forte/Intense/Vital/Bilobil - mix</v>
      </c>
      <c r="B16" s="6">
        <v>30</v>
      </c>
      <c r="C16" s="6">
        <v>23</v>
      </c>
      <c r="D16" s="6">
        <v>7</v>
      </c>
    </row>
    <row r="17" spans="1:4" x14ac:dyDescent="0.25">
      <c r="A17" s="1" t="str">
        <v>Groprinosin Forte tabl /Eloprine tabl 500 g</v>
      </c>
      <c r="B17" s="6">
        <v>12</v>
      </c>
      <c r="C17" s="6">
        <v>9</v>
      </c>
      <c r="D17" s="6">
        <v>3</v>
      </c>
    </row>
    <row r="18" spans="1:4" x14ac:dyDescent="0.25">
      <c r="A18" s="1" t="str">
        <v>HALSET/SEPTOLETE D/Neo-Angin bez cukru - mix</v>
      </c>
      <c r="B18" s="6">
        <v>35</v>
      </c>
      <c r="C18" s="6">
        <v>26</v>
      </c>
      <c r="D18" s="6">
        <v>9</v>
      </c>
    </row>
    <row r="19" spans="1:4" x14ac:dyDescent="0.25">
      <c r="A19" s="1" t="str">
        <v xml:space="preserve">Herpex krem /Zovirax krem/ Tonisan H krem mix  </v>
      </c>
      <c r="B19" s="6">
        <v>28</v>
      </c>
      <c r="C19" s="6">
        <v>16</v>
      </c>
      <c r="D19" s="6">
        <v>12</v>
      </c>
    </row>
    <row r="20" spans="1:4" x14ac:dyDescent="0.25">
      <c r="A20" s="1" t="str">
        <v>Hevipoint 200mg/ Heviran Comfort max 400 mix</v>
      </c>
      <c r="B20" s="6">
        <v>20</v>
      </c>
      <c r="C20" s="6">
        <v>14</v>
      </c>
      <c r="D20" s="6">
        <v>6</v>
      </c>
    </row>
    <row r="21" spans="1:4" x14ac:dyDescent="0.25">
      <c r="A21" s="1" t="str">
        <v>Iberogast KROPLE MIX</v>
      </c>
      <c r="B21" s="6">
        <v>14</v>
      </c>
      <c r="C21" s="6">
        <v>9</v>
      </c>
      <c r="D21" s="6">
        <v>5</v>
      </c>
    </row>
    <row r="22" spans="1:4" x14ac:dyDescent="0.25">
      <c r="A22" s="1" t="str">
        <v>Ibupar mix / IbuTeva mix</v>
      </c>
      <c r="B22" s="6">
        <v>105</v>
      </c>
      <c r="C22" s="6">
        <v>61</v>
      </c>
      <c r="D22" s="6">
        <v>44</v>
      </c>
    </row>
    <row r="23" spans="1:4" x14ac:dyDescent="0.25">
      <c r="A23" s="1" t="str">
        <v>Inovox Express/Gardimax medica/Strepsils miód-cytryna/Neo-Angin - mix</v>
      </c>
      <c r="B23" s="6">
        <v>87</v>
      </c>
      <c r="C23" s="6">
        <v>76</v>
      </c>
      <c r="D23" s="6">
        <v>11</v>
      </c>
    </row>
    <row r="24" spans="1:4" x14ac:dyDescent="0.25">
      <c r="A24" s="1" t="str">
        <v>Invag</v>
      </c>
      <c r="B24" s="6">
        <v>4</v>
      </c>
      <c r="C24" s="6">
        <v>1</v>
      </c>
      <c r="D24" s="6">
        <v>3</v>
      </c>
    </row>
    <row r="25" spans="1:4" x14ac:dyDescent="0.25">
      <c r="A25" s="1" t="str">
        <v>Junior Angin lizaki /Isla Junior do ssania mix</v>
      </c>
      <c r="B25" s="6">
        <v>6</v>
      </c>
      <c r="C25" s="6">
        <v>2</v>
      </c>
      <c r="D25" s="6">
        <v>4</v>
      </c>
    </row>
    <row r="26" spans="1:4" x14ac:dyDescent="0.25">
      <c r="A26" s="1" t="str">
        <v xml:space="preserve">Ketonal Active </v>
      </c>
      <c r="B26" s="6">
        <v>55</v>
      </c>
      <c r="C26" s="6">
        <v>52</v>
      </c>
      <c r="D26" s="6">
        <v>3</v>
      </c>
    </row>
    <row r="27" spans="1:4" x14ac:dyDescent="0.25">
      <c r="A27" s="1" t="str">
        <v>KOLEN CONTROL PROSZ.</v>
      </c>
      <c r="B27" s="6">
        <v>12</v>
      </c>
      <c r="C27" s="6">
        <v>10</v>
      </c>
      <c r="D27" s="6">
        <v>2</v>
      </c>
    </row>
    <row r="28" spans="1:4" x14ac:dyDescent="0.25">
      <c r="A28" s="1" t="str">
        <v>Lix krople</v>
      </c>
      <c r="B28" s="6">
        <v>8</v>
      </c>
      <c r="C28" s="6">
        <v>5</v>
      </c>
      <c r="D28" s="6">
        <v>3</v>
      </c>
    </row>
    <row r="29" spans="1:4" x14ac:dyDescent="0.25">
      <c r="A29" s="1" t="str">
        <v>Magleq B6 Max +D3</v>
      </c>
      <c r="B29" s="6">
        <v>23</v>
      </c>
      <c r="C29" s="6">
        <v>19</v>
      </c>
      <c r="D29" s="6">
        <v>4</v>
      </c>
    </row>
    <row r="30" spans="1:4" x14ac:dyDescent="0.25">
      <c r="A30" s="1" t="str">
        <v>Magnefar B6 mix / Maglek/Panawit Magnez  Premium</v>
      </c>
      <c r="B30" s="6">
        <v>201</v>
      </c>
      <c r="C30" s="6">
        <v>150</v>
      </c>
      <c r="D30" s="6">
        <v>51</v>
      </c>
    </row>
    <row r="31" spans="1:4" x14ac:dyDescent="0.25">
      <c r="A31" s="1" t="str">
        <v>MaxAlgin mix</v>
      </c>
      <c r="B31" s="6">
        <v>26</v>
      </c>
      <c r="C31" s="6">
        <v>15</v>
      </c>
      <c r="D31" s="6">
        <v>11</v>
      </c>
    </row>
    <row r="32" spans="1:4" x14ac:dyDescent="0.25">
      <c r="A32" s="1" t="str">
        <v>MUSTELA BEBE ŻEL 750 ML</v>
      </c>
      <c r="B32" s="6">
        <v>4</v>
      </c>
      <c r="C32" s="6">
        <v>0</v>
      </c>
      <c r="D32" s="6">
        <v>4</v>
      </c>
    </row>
    <row r="33" spans="1:4" x14ac:dyDescent="0.25">
      <c r="A33" s="1" t="str">
        <v>Nanosilver 125 ml/Karnosil żel</v>
      </c>
      <c r="B33" s="6">
        <v>11</v>
      </c>
      <c r="C33" s="6">
        <v>9</v>
      </c>
      <c r="D33" s="6">
        <v>2</v>
      </c>
    </row>
    <row r="34" spans="1:4" x14ac:dyDescent="0.25">
      <c r="A34" s="1" t="str">
        <v>Nasometin Control aerozol 60/120/Pronasal aerozol mix</v>
      </c>
      <c r="B34" s="6">
        <v>30</v>
      </c>
      <c r="C34" s="6">
        <v>25</v>
      </c>
      <c r="D34" s="6">
        <v>5</v>
      </c>
    </row>
    <row r="35" spans="1:4" x14ac:dyDescent="0.25">
      <c r="A35" s="1" t="str">
        <v xml:space="preserve">Nebutac 3 </v>
      </c>
      <c r="B35" s="6">
        <v>6</v>
      </c>
      <c r="C35" s="6">
        <v>3.5667</v>
      </c>
      <c r="D35" s="6">
        <v>2.4333</v>
      </c>
    </row>
    <row r="36" spans="1:4" x14ac:dyDescent="0.25">
      <c r="A36" s="1" t="str">
        <v>neoFuragina 50mg 30 tabl</v>
      </c>
      <c r="B36" s="6">
        <v>19</v>
      </c>
      <c r="C36" s="6">
        <v>15</v>
      </c>
      <c r="D36" s="6">
        <v>4</v>
      </c>
    </row>
    <row r="37" spans="1:4" x14ac:dyDescent="0.25">
      <c r="A37" s="1" t="str">
        <v>Nurofen Mięśnie i Stawy 4szt plast.</v>
      </c>
      <c r="B37" s="6">
        <v>27</v>
      </c>
      <c r="C37" s="6">
        <v>12</v>
      </c>
      <c r="D37" s="6">
        <v>15</v>
      </c>
    </row>
    <row r="38" spans="1:4" x14ac:dyDescent="0.25">
      <c r="A38" s="1" t="str">
        <v>NUROFEN ZATOKI/Ibuprom Zatoki x 24/Apselan Plus mix</v>
      </c>
      <c r="B38" s="6">
        <v>43</v>
      </c>
      <c r="C38" s="6">
        <v>28</v>
      </c>
      <c r="D38" s="6">
        <v>15</v>
      </c>
    </row>
    <row r="39" spans="1:4" x14ac:dyDescent="0.25">
      <c r="A39" s="1" t="str">
        <v>Olfen Hydrożel 100 g</v>
      </c>
      <c r="B39" s="6">
        <v>21</v>
      </c>
      <c r="C39" s="6">
        <v>13</v>
      </c>
      <c r="D39" s="6">
        <v>8</v>
      </c>
    </row>
    <row r="40" spans="1:4" x14ac:dyDescent="0.25">
      <c r="A40" s="1" t="str">
        <v>OLIMP GOLD VIT C FORTE/Ibuvit WitC/Panawit witamina c Plus MIX</v>
      </c>
      <c r="B40" s="6">
        <v>42</v>
      </c>
      <c r="C40" s="6">
        <v>34</v>
      </c>
      <c r="D40" s="6">
        <v>8</v>
      </c>
    </row>
    <row r="41" spans="1:4" x14ac:dyDescent="0.25">
      <c r="A41" s="1" t="str">
        <v xml:space="preserve">Opokan-keto żel 0,025 g/g 100 g </v>
      </c>
      <c r="B41" s="6">
        <v>11</v>
      </c>
      <c r="C41" s="6">
        <v>3</v>
      </c>
      <c r="D41" s="6">
        <v>8</v>
      </c>
    </row>
    <row r="42" spans="1:4" x14ac:dyDescent="0.25">
      <c r="A42" s="1" t="str">
        <v>Panawit D3+K2/Vigalex D3+K2 mix</v>
      </c>
      <c r="B42" s="6">
        <v>25</v>
      </c>
      <c r="C42" s="6">
        <v>23</v>
      </c>
      <c r="D42" s="6">
        <v>2</v>
      </c>
    </row>
    <row r="43" spans="1:4" x14ac:dyDescent="0.25">
      <c r="A43" s="1" t="str">
        <v>Panawit Diosmina/Diosminex max mix</v>
      </c>
      <c r="B43" s="6">
        <v>63</v>
      </c>
      <c r="C43" s="6">
        <v>59.25</v>
      </c>
      <c r="D43" s="6">
        <v>3.75</v>
      </c>
    </row>
    <row r="44" spans="1:4" x14ac:dyDescent="0.25">
      <c r="A44" s="1" t="str">
        <v>Panawit meno/Jasnum meno/Femitonina mix</v>
      </c>
      <c r="B44" s="6">
        <v>14</v>
      </c>
      <c r="C44" s="6">
        <v>9</v>
      </c>
      <c r="D44" s="6">
        <v>5</v>
      </c>
    </row>
    <row r="45" spans="1:4" x14ac:dyDescent="0.25">
      <c r="A45" s="1" t="str">
        <v xml:space="preserve">Panawit Oczy/Nutrof Total Mix </v>
      </c>
      <c r="B45" s="6">
        <v>45</v>
      </c>
      <c r="C45" s="6">
        <v>41</v>
      </c>
      <c r="D45" s="6">
        <v>4</v>
      </c>
    </row>
    <row r="46" spans="1:4" x14ac:dyDescent="0.25">
      <c r="A46" s="1" t="str">
        <v>Panawit Omega Serce</v>
      </c>
      <c r="B46" s="6">
        <v>16</v>
      </c>
      <c r="C46" s="6">
        <v>9</v>
      </c>
      <c r="D46" s="6">
        <v>7</v>
      </c>
    </row>
    <row r="47" spans="1:4" x14ac:dyDescent="0.25">
      <c r="A47" s="1" t="str">
        <v>Panawit Prawidłowy Cukier/Insulan - mix</v>
      </c>
      <c r="B47" s="6">
        <v>36</v>
      </c>
      <c r="C47" s="6">
        <v>18</v>
      </c>
      <c r="D47" s="6">
        <v>18</v>
      </c>
    </row>
    <row r="48" spans="1:4" x14ac:dyDescent="0.25">
      <c r="A48" s="1" t="str">
        <v>Panawit Probiotyk kaps/Dikoproll 80/Dikoproll Gastrobiotic mix</v>
      </c>
      <c r="B48" s="6">
        <v>102</v>
      </c>
      <c r="C48" s="6">
        <v>93</v>
      </c>
      <c r="D48" s="6">
        <v>9</v>
      </c>
    </row>
    <row r="49" spans="1:4" x14ac:dyDescent="0.25">
      <c r="A49" s="1" t="str">
        <v>Panawit Prostata Plus/DH Prostata forte</v>
      </c>
      <c r="B49" s="6">
        <v>19</v>
      </c>
      <c r="C49" s="6">
        <v>10</v>
      </c>
      <c r="D49" s="6">
        <v>9</v>
      </c>
    </row>
    <row r="50" spans="1:4" x14ac:dyDescent="0.25">
      <c r="A50" s="1" t="str">
        <v>Panawit Rutyna /FUNDAMAX /Cerutin tabl. 125 tabl. Mix</v>
      </c>
      <c r="B50" s="6">
        <v>98</v>
      </c>
      <c r="C50" s="6">
        <v>43</v>
      </c>
      <c r="D50" s="6">
        <v>55</v>
      </c>
    </row>
    <row r="51" spans="1:4" x14ac:dyDescent="0.25">
      <c r="A51" s="1" t="str">
        <v>Panawit Uspokojenie/Persen forte</v>
      </c>
      <c r="B51" s="6">
        <v>33</v>
      </c>
      <c r="C51" s="6">
        <v>24</v>
      </c>
      <c r="D51" s="6">
        <v>9</v>
      </c>
    </row>
    <row r="52" spans="1:4" x14ac:dyDescent="0.25">
      <c r="A52" s="1" t="str">
        <v xml:space="preserve">Panawit Wątroba i Odchudzanie max </v>
      </c>
      <c r="B52" s="6">
        <v>47</v>
      </c>
      <c r="C52" s="6">
        <v>31</v>
      </c>
      <c r="D52" s="6">
        <v>16</v>
      </c>
    </row>
    <row r="53" spans="1:4" x14ac:dyDescent="0.25">
      <c r="A53" s="1" t="str">
        <v>Panawit Witamina D3 600/ Panawit Dikoproll Wit.D3 w kroplach 10 ml/Ibuvit D600 krople mix</v>
      </c>
      <c r="B53" s="6">
        <v>15</v>
      </c>
      <c r="C53" s="6">
        <v>8</v>
      </c>
      <c r="D53" s="6">
        <v>7</v>
      </c>
    </row>
    <row r="54" spans="1:4" x14ac:dyDescent="0.25">
      <c r="A54" s="1" t="str">
        <v xml:space="preserve">Pantopraz 20 mg 56 mg/Anesteloc 20mg/40mg 56 tab MIX </v>
      </c>
      <c r="B54" s="6">
        <v>6</v>
      </c>
      <c r="C54" s="6">
        <v>3</v>
      </c>
      <c r="D54" s="6">
        <v>3</v>
      </c>
    </row>
    <row r="55" spans="1:4" x14ac:dyDescent="0.25">
      <c r="A55" s="1" t="str">
        <v>Polocard 75mg</v>
      </c>
      <c r="B55" s="6">
        <v>124</v>
      </c>
      <c r="C55" s="6">
        <v>95</v>
      </c>
      <c r="D55" s="6">
        <v>29</v>
      </c>
    </row>
    <row r="56" spans="1:4" x14ac:dyDescent="0.25">
      <c r="A56" s="1" t="str">
        <v>Posterisan czopki /maść mix</v>
      </c>
      <c r="B56" s="6">
        <v>25</v>
      </c>
      <c r="C56" s="6">
        <v>15</v>
      </c>
      <c r="D56" s="6">
        <v>10</v>
      </c>
    </row>
    <row r="57" spans="1:4" x14ac:dyDescent="0.25">
      <c r="A57" s="1" t="str">
        <v>PregnaPLUS/DHA/Panawit Pregnamed mamaDHA mix</v>
      </c>
      <c r="B57" s="6">
        <v>15</v>
      </c>
      <c r="C57" s="6">
        <v>13</v>
      </c>
      <c r="D57" s="6">
        <v>2</v>
      </c>
    </row>
    <row r="58" spans="1:4" x14ac:dyDescent="0.25">
      <c r="A58" s="1" t="str">
        <v>Ranigast S-O-S Mleczko 200 ml/Gaviscon zawiesina mix</v>
      </c>
      <c r="B58" s="6">
        <v>15</v>
      </c>
      <c r="C58" s="6">
        <v>9</v>
      </c>
      <c r="D58" s="6">
        <v>6</v>
      </c>
    </row>
    <row r="59" spans="1:4" x14ac:dyDescent="0.25">
      <c r="A59" s="1" t="str">
        <v xml:space="preserve">Revitanerv Max/ FOSYDYNA MIX </v>
      </c>
      <c r="B59" s="6">
        <v>23</v>
      </c>
      <c r="C59" s="6">
        <v>19</v>
      </c>
      <c r="D59" s="6">
        <v>4</v>
      </c>
    </row>
    <row r="60" spans="1:4" x14ac:dyDescent="0.25">
      <c r="A60" s="1" t="str">
        <v>Revitanerw Junior</v>
      </c>
      <c r="B60" s="6">
        <v>1</v>
      </c>
      <c r="C60" s="6">
        <v>0</v>
      </c>
      <c r="D60" s="6">
        <v>1</v>
      </c>
    </row>
    <row r="61" spans="1:4" x14ac:dyDescent="0.25">
      <c r="A61" s="1" t="str">
        <v>Sachol Effect aer/Sachol Kids</v>
      </c>
      <c r="B61" s="6">
        <v>19</v>
      </c>
      <c r="C61" s="6">
        <v>16</v>
      </c>
      <c r="D61" s="6">
        <v>3</v>
      </c>
    </row>
    <row r="62" spans="1:4" x14ac:dyDescent="0.25">
      <c r="A62" s="1" t="str">
        <v>Spray do higieny uszu pure spray 30 ml</v>
      </c>
      <c r="B62" s="6">
        <v>16</v>
      </c>
      <c r="C62" s="6">
        <v>13</v>
      </c>
      <c r="D62" s="6">
        <v>3</v>
      </c>
    </row>
    <row r="63" spans="1:4" x14ac:dyDescent="0.25">
      <c r="A63" s="1" t="str">
        <v xml:space="preserve">Starazolin Hydrobalance/Hyabak mix </v>
      </c>
      <c r="B63" s="6">
        <v>73</v>
      </c>
      <c r="C63" s="6">
        <v>35</v>
      </c>
      <c r="D63" s="6">
        <v>38</v>
      </c>
    </row>
    <row r="64" spans="1:4" x14ac:dyDescent="0.25">
      <c r="A64" s="1" t="str">
        <v>Szelazo + Sr x 60/Panawit Żelazo/ActiFerol 15 mg sasz</v>
      </c>
      <c r="B64" s="6">
        <v>15</v>
      </c>
      <c r="C64" s="6">
        <v>9</v>
      </c>
      <c r="D64" s="6">
        <v>6</v>
      </c>
    </row>
    <row r="65" spans="1:4" x14ac:dyDescent="0.25">
      <c r="A65" s="1" t="str">
        <v>Tantum Verde Mix/Uniben mix</v>
      </c>
      <c r="B65" s="6">
        <v>59</v>
      </c>
      <c r="C65" s="6">
        <v>44</v>
      </c>
      <c r="D65" s="6">
        <v>15</v>
      </c>
    </row>
    <row r="66" spans="1:4" x14ac:dyDescent="0.25">
      <c r="A66" s="1" t="str">
        <v>Tasectan saszetki/kapsułki mix</v>
      </c>
      <c r="B66" s="6">
        <v>20</v>
      </c>
      <c r="C66" s="6">
        <v>13</v>
      </c>
      <c r="D66" s="6">
        <v>7</v>
      </c>
    </row>
    <row r="67" spans="1:4" x14ac:dyDescent="0.25">
      <c r="A67" s="1" t="str">
        <v>Traumon żel 50 g/Traumon żel 0,1 g/g 100 g mix</v>
      </c>
      <c r="B67" s="6">
        <v>41</v>
      </c>
      <c r="C67" s="6">
        <v>25</v>
      </c>
      <c r="D67" s="6">
        <v>16</v>
      </c>
    </row>
    <row r="68" spans="1:4" x14ac:dyDescent="0.25">
      <c r="A68" s="1" t="str">
        <v>Trimeductan MR/Triacyt MR</v>
      </c>
      <c r="B68" s="6">
        <v>15</v>
      </c>
      <c r="C68" s="6">
        <v>14</v>
      </c>
      <c r="D68" s="6">
        <v>1</v>
      </c>
    </row>
    <row r="69" spans="1:4" x14ac:dyDescent="0.25">
      <c r="A69" s="1" t="str">
        <v>Trombex tabletki powlekane 0,075 g 28 tabl</v>
      </c>
      <c r="B69" s="6">
        <v>13</v>
      </c>
      <c r="C69" s="6">
        <v>4</v>
      </c>
      <c r="D69" s="6">
        <v>9</v>
      </c>
    </row>
    <row r="70" spans="1:4" x14ac:dyDescent="0.25">
      <c r="A70" s="1" t="str">
        <v>Ulgasim kapsułki 0,24 g 30 kaps</v>
      </c>
      <c r="B70" s="6">
        <v>64</v>
      </c>
      <c r="C70" s="6">
        <v>49</v>
      </c>
      <c r="D70" s="6">
        <v>15</v>
      </c>
    </row>
    <row r="71" spans="1:4" x14ac:dyDescent="0.25">
      <c r="A71" s="1" t="str">
        <v>Undofen Amorolfina</v>
      </c>
      <c r="B71" s="6">
        <v>18</v>
      </c>
      <c r="C71" s="6">
        <v>17</v>
      </c>
      <c r="D71" s="6">
        <v>1</v>
      </c>
    </row>
    <row r="72" spans="1:4" x14ac:dyDescent="0.25">
      <c r="A72" s="1" t="str">
        <v xml:space="preserve">Vicebrol 5mg/Vicebrol forte 10mg </v>
      </c>
      <c r="B72" s="6">
        <v>37</v>
      </c>
      <c r="C72" s="6">
        <v>31</v>
      </c>
      <c r="D72" s="6">
        <v>6</v>
      </c>
    </row>
    <row r="73" spans="1:4" x14ac:dyDescent="0.25">
      <c r="A73" s="1" t="str">
        <v>Vigalex Forte/Vigantoletten/PANAWIT D3 2000/4000MIX/SOLEVITUM/Vigalex 4000 mix</v>
      </c>
      <c r="B73" s="6">
        <v>218</v>
      </c>
      <c r="C73" s="6">
        <v>185</v>
      </c>
      <c r="D73" s="6">
        <v>33</v>
      </c>
    </row>
    <row r="74" spans="1:4" x14ac:dyDescent="0.25">
      <c r="A74" s="1" t="str">
        <v>Voltaren MAX żel  MIX</v>
      </c>
      <c r="B74" s="6">
        <v>71</v>
      </c>
      <c r="C74" s="6">
        <v>66</v>
      </c>
      <c r="D74" s="6">
        <v>5</v>
      </c>
    </row>
    <row r="75" spans="1:4" x14ac:dyDescent="0.25">
      <c r="A75" s="1" t="str">
        <v>Xylometazolin Teva 0,1% /Xylorin/Otrivin 0,1 % mix</v>
      </c>
      <c r="B75" s="6">
        <v>81</v>
      </c>
      <c r="C75" s="6">
        <v>65</v>
      </c>
      <c r="D75" s="6">
        <v>16</v>
      </c>
    </row>
    <row r="76" spans="1:4" x14ac:dyDescent="0.25">
      <c r="A76" s="1" t="str">
        <v xml:space="preserve">Zatoxin Rinse/Fixin mix -  mix </v>
      </c>
      <c r="B76" s="6">
        <v>24</v>
      </c>
      <c r="C76" s="6">
        <v>8</v>
      </c>
      <c r="D76" s="6">
        <v>16</v>
      </c>
    </row>
    <row r="77" spans="1:4" x14ac:dyDescent="0.25">
      <c r="A77" s="1" t="str">
        <v>Zatoxin/ Panawit Zatoki/ Sinupret tabl mix</v>
      </c>
      <c r="B77" s="6">
        <v>26</v>
      </c>
      <c r="C77" s="6">
        <v>22</v>
      </c>
      <c r="D77" s="6">
        <v>4</v>
      </c>
    </row>
  </sheetData>
  <sheetProtection algorithmName="SHA-512" hashValue="ipJ8M/Q/k/Bd8X0lb8WK1lxLAvP+8Prlr3XbOH5yPSmvgvg1NLDVRj0XkEB72kc/AKvGsHccL1peBSLx6rQgEQ==" saltValue="QvV4zVXsYParRg+vhUd3nQ==" spinCount="100000" sheet="1"/>
  <pageMargins left="0.7" right="0.7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CELE</vt:lpstr>
      <vt:lpstr>Ile pozostało (do druku)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Dariusz</cp:lastModifiedBy>
  <cp:lastPrinted>2022-05-30T13:40:49Z</cp:lastPrinted>
  <dcterms:created xsi:type="dcterms:W3CDTF">2022-05-12T07:10:04Z</dcterms:created>
  <dcterms:modified xsi:type="dcterms:W3CDTF">2022-05-30T13:53:02Z</dcterms:modified>
</cp:coreProperties>
</file>